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ublikationen_bis2018\18_OeffentlicheFinanzen\gfis\02_Tabellen\"/>
    </mc:Choice>
  </mc:AlternateContent>
  <bookViews>
    <workbookView xWindow="-135" yWindow="330" windowWidth="15135" windowHeight="13785" tabRatio="863"/>
  </bookViews>
  <sheets>
    <sheet name="Inhaltsverzeichnis" sheetId="1" r:id="rId1"/>
    <sheet name="T 1" sheetId="45" r:id="rId2"/>
    <sheet name="T 2" sheetId="46" r:id="rId3"/>
    <sheet name="T 3" sheetId="13" r:id="rId4"/>
    <sheet name="T 4" sheetId="14" r:id="rId5"/>
    <sheet name="T5" sheetId="43" r:id="rId6"/>
    <sheet name="T6" sheetId="47" r:id="rId7"/>
    <sheet name="T7" sheetId="41" r:id="rId8"/>
    <sheet name="T8" sheetId="33" r:id="rId9"/>
    <sheet name="T9" sheetId="34" r:id="rId10"/>
    <sheet name="T10" sheetId="36" r:id="rId11"/>
    <sheet name="T11" sheetId="44" r:id="rId12"/>
    <sheet name="T12" sheetId="39" r:id="rId13"/>
    <sheet name="Erläuterungen" sheetId="40" r:id="rId14"/>
  </sheets>
  <definedNames>
    <definedName name="_xlnm.Print_Area" localSheetId="13">Erläuterungen!$A$1:$B$72</definedName>
    <definedName name="_xlnm.Print_Area" localSheetId="0">Inhaltsverzeichnis!$A$1:$K$38</definedName>
    <definedName name="_xlnm.Print_Area" localSheetId="1">'T 1'!$A$1:$M$49</definedName>
    <definedName name="_xlnm.Print_Area" localSheetId="2">'T 2'!$A$1:$J$17</definedName>
    <definedName name="_xlnm.Print_Area" localSheetId="4">'T 4'!$A$1:$I$51</definedName>
    <definedName name="_xlnm.Print_Area" localSheetId="10">'T10'!$A$1:$I$232</definedName>
    <definedName name="_xlnm.Print_Area" localSheetId="11">'T11'!$A$1:$P$230</definedName>
    <definedName name="_xlnm.Print_Area" localSheetId="12">'T12'!$A$1:$P$231</definedName>
    <definedName name="_xlnm.Print_Area" localSheetId="5">'T5'!$A$1:$N$230</definedName>
    <definedName name="_xlnm.Print_Area" localSheetId="6">'T6'!$B$1:$O$230</definedName>
    <definedName name="_xlnm.Print_Area" localSheetId="7">'T7'!$A$1:$W$231</definedName>
    <definedName name="_xlnm.Print_Area" localSheetId="8">'T8'!$A$1:$U$231</definedName>
    <definedName name="_xlnm.Print_Area" localSheetId="9">'T9'!$A$1:$V$231</definedName>
  </definedNames>
  <calcPr calcId="162913"/>
</workbook>
</file>

<file path=xl/calcChain.xml><?xml version="1.0" encoding="utf-8"?>
<calcChain xmlns="http://schemas.openxmlformats.org/spreadsheetml/2006/main">
  <c r="H7" i="13" l="1"/>
  <c r="H8" i="13"/>
  <c r="H9" i="13"/>
  <c r="H10" i="13"/>
  <c r="H11" i="13"/>
  <c r="H12" i="13"/>
  <c r="H13" i="13"/>
  <c r="H6" i="13"/>
  <c r="E13" i="13"/>
  <c r="F13" i="13" s="1"/>
  <c r="B1" i="39" l="1"/>
  <c r="A1" i="40"/>
  <c r="B1" i="41" l="1"/>
  <c r="C1" i="47"/>
  <c r="B1" i="43"/>
  <c r="B1" i="44" l="1"/>
  <c r="B1" i="36"/>
  <c r="B1" i="46"/>
  <c r="B1" i="45"/>
  <c r="B1" i="14" l="1"/>
  <c r="B1" i="13"/>
  <c r="B1" i="34" l="1"/>
  <c r="B1" i="33"/>
</calcChain>
</file>

<file path=xl/sharedStrings.xml><?xml version="1.0" encoding="utf-8"?>
<sst xmlns="http://schemas.openxmlformats.org/spreadsheetml/2006/main" count="2162" uniqueCount="443">
  <si>
    <t>Allgemeine Verwaltung</t>
  </si>
  <si>
    <t>Öffentliche Sicherheit</t>
  </si>
  <si>
    <t>Bildung</t>
  </si>
  <si>
    <t>Gesundheit</t>
  </si>
  <si>
    <t>Aarau</t>
  </si>
  <si>
    <t>Baden</t>
  </si>
  <si>
    <t>Brugg</t>
  </si>
  <si>
    <t>Laufenburg</t>
  </si>
  <si>
    <t>Lenzburg</t>
  </si>
  <si>
    <t>Rheinfelden</t>
  </si>
  <si>
    <t>Zofingen</t>
  </si>
  <si>
    <t>Kanton Aargau</t>
  </si>
  <si>
    <t>Kultur, Freizeit</t>
  </si>
  <si>
    <t>Finanzen</t>
  </si>
  <si>
    <t>Total</t>
  </si>
  <si>
    <t>absolut</t>
  </si>
  <si>
    <t>in %</t>
  </si>
  <si>
    <t>Soziale Wohlfahrt</t>
  </si>
  <si>
    <t>Verkehr</t>
  </si>
  <si>
    <t>Einwohner</t>
  </si>
  <si>
    <t>Jahr</t>
  </si>
  <si>
    <t>− 89</t>
  </si>
  <si>
    <t>90 − 99</t>
  </si>
  <si>
    <t>100 − 109</t>
  </si>
  <si>
    <t>110 − 119</t>
  </si>
  <si>
    <t>120 − 129</t>
  </si>
  <si>
    <t>130 − 139</t>
  </si>
  <si>
    <t>140 − 149</t>
  </si>
  <si>
    <t>150 − 159</t>
  </si>
  <si>
    <t>160 +</t>
  </si>
  <si>
    <t>Steuerfuss</t>
  </si>
  <si>
    <t>1)  mit der Einwohnerzahl gewichtet.</t>
  </si>
  <si>
    <t>80 − 89</t>
  </si>
  <si>
    <t>− 79</t>
  </si>
  <si>
    <t>Anzahl Gemeinden mit einem Steuerfuss von … %</t>
  </si>
  <si>
    <t>10'000 +</t>
  </si>
  <si>
    <t>Steuerkraft in Franken pro Einwohner</t>
  </si>
  <si>
    <t>3'000 +</t>
  </si>
  <si>
    <t>2'750 − 2'999</t>
  </si>
  <si>
    <t>2'500 − 2'749</t>
  </si>
  <si>
    <t>2'250 − 2'499</t>
  </si>
  <si>
    <t>2'000 − 2'249</t>
  </si>
  <si>
    <t>1'750 − 1'999</t>
  </si>
  <si>
    <t>Gemeinde</t>
  </si>
  <si>
    <t>Steuerkraft (in 1'000 Franken)</t>
  </si>
  <si>
    <t>Aktiensteuern (in Fr.)</t>
  </si>
  <si>
    <t>pro Einw.</t>
  </si>
  <si>
    <t>1)  Tragfähigkeitsfaktor: Steuerkraft pro Einwohner geteilt durch den Gemeindesteuerfuss (entspricht der Finanzkraft der Gemeinden).</t>
  </si>
  <si>
    <t>Anzahl Gemeinden</t>
  </si>
  <si>
    <t>Gesundheit, Soziale Wohlfahrt</t>
  </si>
  <si>
    <t>Umwelt, Raum-ordnung</t>
  </si>
  <si>
    <t>Investitionsausgaben</t>
  </si>
  <si>
    <t>Investitionseinnahmen</t>
  </si>
  <si>
    <t>Aufwand</t>
  </si>
  <si>
    <t>Ertrag</t>
  </si>
  <si>
    <t>Regalien und Konzessionen</t>
  </si>
  <si>
    <t>Entgelte</t>
  </si>
  <si>
    <t>Total Ausgaben</t>
  </si>
  <si>
    <t>Total Einnahmen</t>
  </si>
  <si>
    <t>Zinsbelastungsanteil</t>
  </si>
  <si>
    <t>Kapitaldienstanteil</t>
  </si>
  <si>
    <t>Tabellenverzeichnis</t>
  </si>
  <si>
    <t>Gemeindetabellen:</t>
  </si>
  <si>
    <t>Erläuterungen: Begriffe und Definitionen</t>
  </si>
  <si>
    <t>Gemeinde-nummer</t>
  </si>
  <si>
    <t>Bezirk Aarau</t>
  </si>
  <si>
    <t>Biberstein</t>
  </si>
  <si>
    <t>Densbüren</t>
  </si>
  <si>
    <t>Gränichen</t>
  </si>
  <si>
    <t>Hirschthal</t>
  </si>
  <si>
    <t>Küttigen</t>
  </si>
  <si>
    <t>Muhen</t>
  </si>
  <si>
    <t>Oberentfelden</t>
  </si>
  <si>
    <t>Suhr</t>
  </si>
  <si>
    <t>Unterentfelden</t>
  </si>
  <si>
    <t>Bezirk Baden</t>
  </si>
  <si>
    <t>Bellikon</t>
  </si>
  <si>
    <t>Bergdietikon</t>
  </si>
  <si>
    <t>Ehrendingen</t>
  </si>
  <si>
    <t>Ennetbaden</t>
  </si>
  <si>
    <t>Fislisbach</t>
  </si>
  <si>
    <t>Freienwil</t>
  </si>
  <si>
    <t>Gebenstorf</t>
  </si>
  <si>
    <t>Killwangen</t>
  </si>
  <si>
    <t>Künten</t>
  </si>
  <si>
    <t>Mägenwil</t>
  </si>
  <si>
    <t>Mellingen</t>
  </si>
  <si>
    <t>Neuenhof</t>
  </si>
  <si>
    <t>Niederrohrdorf</t>
  </si>
  <si>
    <t>Oberrohrdorf</t>
  </si>
  <si>
    <t>Obersiggenthal</t>
  </si>
  <si>
    <t>Remetschwil</t>
  </si>
  <si>
    <t>Spreitenbach</t>
  </si>
  <si>
    <t>Turgi</t>
  </si>
  <si>
    <t>Untersiggenthal</t>
  </si>
  <si>
    <t>Wettingen</t>
  </si>
  <si>
    <t>Wohlenschwil</t>
  </si>
  <si>
    <t>Würenlingen</t>
  </si>
  <si>
    <t>Würenlos</t>
  </si>
  <si>
    <t>Bezirk Bremgarten</t>
  </si>
  <si>
    <t>Berikon</t>
  </si>
  <si>
    <t>Büttikon</t>
  </si>
  <si>
    <t>Dottikon</t>
  </si>
  <si>
    <t>Eggenwil</t>
  </si>
  <si>
    <t>Hägglingen</t>
  </si>
  <si>
    <t>Islisberg</t>
  </si>
  <si>
    <t>Jonen</t>
  </si>
  <si>
    <t>Oberlunkhofen</t>
  </si>
  <si>
    <t>Oberwil-Lieli</t>
  </si>
  <si>
    <t>Sarmenstorf</t>
  </si>
  <si>
    <t>Tägerig</t>
  </si>
  <si>
    <t>Uezwil</t>
  </si>
  <si>
    <t>Unterlunkhofen</t>
  </si>
  <si>
    <t>Villmergen</t>
  </si>
  <si>
    <t>Widen</t>
  </si>
  <si>
    <t>Zufikon</t>
  </si>
  <si>
    <t>Bezirk Brugg</t>
  </si>
  <si>
    <t>Auenstein</t>
  </si>
  <si>
    <t>Birr</t>
  </si>
  <si>
    <t>Birrhard</t>
  </si>
  <si>
    <t>Bözen</t>
  </si>
  <si>
    <t>Effingen</t>
  </si>
  <si>
    <t>Elfingen</t>
  </si>
  <si>
    <t>Habsburg</t>
  </si>
  <si>
    <t>Lupfig</t>
  </si>
  <si>
    <t>Mandach</t>
  </si>
  <si>
    <t>Mönthal</t>
  </si>
  <si>
    <t>Mülligen</t>
  </si>
  <si>
    <t>Remigen</t>
  </si>
  <si>
    <t>Riniken</t>
  </si>
  <si>
    <t>Rüfenach</t>
  </si>
  <si>
    <t>Scherz</t>
  </si>
  <si>
    <t>Schinznach-Bad</t>
  </si>
  <si>
    <t>Villigen</t>
  </si>
  <si>
    <t>Villnachern</t>
  </si>
  <si>
    <t>Windisch</t>
  </si>
  <si>
    <t>Bezirk Kulm</t>
  </si>
  <si>
    <t>Beinwil am See</t>
  </si>
  <si>
    <t>Birrwil</t>
  </si>
  <si>
    <t>Dürrenäsch</t>
  </si>
  <si>
    <t>Gontenschwil</t>
  </si>
  <si>
    <t>Holziken</t>
  </si>
  <si>
    <t>Leutwil</t>
  </si>
  <si>
    <t>Menziken</t>
  </si>
  <si>
    <t>Oberkulm</t>
  </si>
  <si>
    <t>Schlossrued</t>
  </si>
  <si>
    <t>Schmiedrued</t>
  </si>
  <si>
    <t>Schöftland</t>
  </si>
  <si>
    <t>Unterkulm</t>
  </si>
  <si>
    <t>Zetzwil</t>
  </si>
  <si>
    <t>Bezirk Laufenburg</t>
  </si>
  <si>
    <t>Eiken</t>
  </si>
  <si>
    <t>Frick</t>
  </si>
  <si>
    <t>Gansingen</t>
  </si>
  <si>
    <t>Gipf-Oberfrick</t>
  </si>
  <si>
    <t>Herznach</t>
  </si>
  <si>
    <t>Hornussen</t>
  </si>
  <si>
    <t>Kaisten</t>
  </si>
  <si>
    <t>Mettauertal</t>
  </si>
  <si>
    <t>Oberhof</t>
  </si>
  <si>
    <t>Oeschgen</t>
  </si>
  <si>
    <t>Schwaderloch</t>
  </si>
  <si>
    <t>Sisseln</t>
  </si>
  <si>
    <t>Ueken</t>
  </si>
  <si>
    <t>Wittnau</t>
  </si>
  <si>
    <t>Wölflinswil</t>
  </si>
  <si>
    <t>Zeihen</t>
  </si>
  <si>
    <t>Bezirk Lenzburg</t>
  </si>
  <si>
    <t>Ammerswil</t>
  </si>
  <si>
    <t>Boniswil</t>
  </si>
  <si>
    <t>Brunegg</t>
  </si>
  <si>
    <t>Dintikon</t>
  </si>
  <si>
    <t>Egliswil</t>
  </si>
  <si>
    <t>Fahrwangen</t>
  </si>
  <si>
    <t>Hallwil</t>
  </si>
  <si>
    <t>Hendschiken</t>
  </si>
  <si>
    <t>Hunzenschwil</t>
  </si>
  <si>
    <t>Meisterschwanden</t>
  </si>
  <si>
    <t>Möriken-Wildegg</t>
  </si>
  <si>
    <t>Niederlenz</t>
  </si>
  <si>
    <t>Othmarsingen</t>
  </si>
  <si>
    <t>Rupperswil</t>
  </si>
  <si>
    <t>Schafisheim</t>
  </si>
  <si>
    <t>Seengen</t>
  </si>
  <si>
    <t>Seon</t>
  </si>
  <si>
    <t>Staufen</t>
  </si>
  <si>
    <t>Bezirk Muri</t>
  </si>
  <si>
    <t>Abtwil</t>
  </si>
  <si>
    <t>Aristau</t>
  </si>
  <si>
    <t>Auw</t>
  </si>
  <si>
    <t>Beinwil (Freiamt)</t>
  </si>
  <si>
    <t>Besenbüren</t>
  </si>
  <si>
    <t>Bettwil</t>
  </si>
  <si>
    <t>Boswil</t>
  </si>
  <si>
    <t>Bünzen</t>
  </si>
  <si>
    <t>Buttwil</t>
  </si>
  <si>
    <t>Dietwil</t>
  </si>
  <si>
    <t>Geltwil</t>
  </si>
  <si>
    <t>Kallern</t>
  </si>
  <si>
    <t>Merenschwand</t>
  </si>
  <si>
    <t>Mühlau</t>
  </si>
  <si>
    <t>Oberrüti</t>
  </si>
  <si>
    <t>Rottenschwil</t>
  </si>
  <si>
    <t>Sins</t>
  </si>
  <si>
    <t>Waltenschwil</t>
  </si>
  <si>
    <t>Bezirk Rheinfelden</t>
  </si>
  <si>
    <t>Hellikon</t>
  </si>
  <si>
    <t>Kaiseraugst</t>
  </si>
  <si>
    <t>Magden</t>
  </si>
  <si>
    <t>Möhlin</t>
  </si>
  <si>
    <t>Mumpf</t>
  </si>
  <si>
    <t>Obermumpf</t>
  </si>
  <si>
    <t>Olsberg</t>
  </si>
  <si>
    <t>Schupfart</t>
  </si>
  <si>
    <t>Wallbach</t>
  </si>
  <si>
    <t>Wegenstetten</t>
  </si>
  <si>
    <t>Zeiningen</t>
  </si>
  <si>
    <t>Zuzgen</t>
  </si>
  <si>
    <t>Bezirk Zofingen</t>
  </si>
  <si>
    <t>Aarburg</t>
  </si>
  <si>
    <t>Attelwil</t>
  </si>
  <si>
    <t>Bottenwil</t>
  </si>
  <si>
    <t>Brittnau</t>
  </si>
  <si>
    <t>Kirchleerau</t>
  </si>
  <si>
    <t>Kölliken</t>
  </si>
  <si>
    <t>Moosleerau</t>
  </si>
  <si>
    <t>Murgenthal</t>
  </si>
  <si>
    <t>Oftringen</t>
  </si>
  <si>
    <t>Reitnau</t>
  </si>
  <si>
    <t>Rothrist</t>
  </si>
  <si>
    <t>Safenwil</t>
  </si>
  <si>
    <t>Staffelbach</t>
  </si>
  <si>
    <t>Strengelbach</t>
  </si>
  <si>
    <t>Uerkheim</t>
  </si>
  <si>
    <t>Vordemwald</t>
  </si>
  <si>
    <t>Wiliberg</t>
  </si>
  <si>
    <t>Bezirk Zurzach</t>
  </si>
  <si>
    <t>Bad Zurzach</t>
  </si>
  <si>
    <t>Baldingen</t>
  </si>
  <si>
    <t>Böbikon</t>
  </si>
  <si>
    <t>Böttstein</t>
  </si>
  <si>
    <t>Döttingen</t>
  </si>
  <si>
    <t>Endingen</t>
  </si>
  <si>
    <t>Fisibach</t>
  </si>
  <si>
    <t>Full-Reuenthal</t>
  </si>
  <si>
    <t>Kaiserstuhl</t>
  </si>
  <si>
    <t>Klingnau</t>
  </si>
  <si>
    <t>Koblenz</t>
  </si>
  <si>
    <t>Leibstadt</t>
  </si>
  <si>
    <t>Leuggern</t>
  </si>
  <si>
    <t>Mellikon</t>
  </si>
  <si>
    <t>Rietheim</t>
  </si>
  <si>
    <t>Rümikon</t>
  </si>
  <si>
    <t>Schneisingen</t>
  </si>
  <si>
    <t>Siglistorf</t>
  </si>
  <si>
    <t>Tegerfelden</t>
  </si>
  <si>
    <t>Wislikofen</t>
  </si>
  <si>
    <t>Aktiven</t>
  </si>
  <si>
    <t>Passiven</t>
  </si>
  <si>
    <t>www.ag.ch/statistik</t>
  </si>
  <si>
    <t>062 835 13 00, statistik@ag.ch</t>
  </si>
  <si>
    <t>© Statistik Aargau</t>
  </si>
  <si>
    <r>
      <t>Tragfähig-keitsfaktor</t>
    </r>
    <r>
      <rPr>
        <b/>
        <vertAlign val="superscript"/>
        <sz val="10"/>
        <rFont val="Arial"/>
        <family val="2"/>
      </rPr>
      <t>1</t>
    </r>
  </si>
  <si>
    <t>Tabelle</t>
  </si>
  <si>
    <t>Fremdkapital</t>
  </si>
  <si>
    <t>Auf 100 % umgerechneter Gemeindesteuersollbetrag von natürlichen Personen zuzüglich des Gemeindeanteils an den Gewinn- und Kapitalsteuern der juristischen Personen. Dient zur Bemessung der Gemeindebeiträge an AHV / IV / EL.</t>
  </si>
  <si>
    <r>
      <t>1'500</t>
    </r>
    <r>
      <rPr>
        <sz val="10"/>
        <rFont val="Arial"/>
        <family val="2"/>
      </rPr>
      <t xml:space="preserve"> − 1'749</t>
    </r>
  </si>
  <si>
    <t>Bözberg</t>
  </si>
  <si>
    <t>Gemeinde-grösse nach Einwohnern</t>
  </si>
  <si>
    <t>Steuerkraft
(in Franken
pro Einwohner)</t>
  </si>
  <si>
    <t>Steuerkraft (in Fr.)</t>
  </si>
  <si>
    <t>Betriebl. Ertrag</t>
  </si>
  <si>
    <t>Ergebnis Finanzierung</t>
  </si>
  <si>
    <t>Ergebnis Betrieb. Tätigkeit</t>
  </si>
  <si>
    <t>Operatives Ergebnis</t>
  </si>
  <si>
    <t>Abschreibungen Verwaltungsvermögen</t>
  </si>
  <si>
    <t>Betriebl. Aufwand</t>
  </si>
  <si>
    <t>Finanzierungs-ergebnis</t>
  </si>
  <si>
    <t>Einwohner per 31. Dezember</t>
  </si>
  <si>
    <t>Relevantes Eigenkapital</t>
  </si>
  <si>
    <t>Nettoschuld I pro Einwohner</t>
  </si>
  <si>
    <t>Nettoschuld I</t>
  </si>
  <si>
    <t>Buchs (AG)</t>
  </si>
  <si>
    <t>Erlinsbach (AG)</t>
  </si>
  <si>
    <t>Birmenstorf (AG)</t>
  </si>
  <si>
    <t>Stetten (AG)</t>
  </si>
  <si>
    <t>Arni (AG)</t>
  </si>
  <si>
    <t>Bremgarten (AG)</t>
  </si>
  <si>
    <t>Fischbach-Gösl.</t>
  </si>
  <si>
    <t>Niederwil (AG)</t>
  </si>
  <si>
    <t>Rudolfstetten-Fr.</t>
  </si>
  <si>
    <t>Wohlen (AG)</t>
  </si>
  <si>
    <t>Hausen (AG)</t>
  </si>
  <si>
    <t>Thalheim (AG)</t>
  </si>
  <si>
    <t>Veltheim (AG)</t>
  </si>
  <si>
    <t>Schinznach</t>
  </si>
  <si>
    <t>Burg (AG)</t>
  </si>
  <si>
    <t>Leimbach (AG)</t>
  </si>
  <si>
    <t>Reinach (AG)</t>
  </si>
  <si>
    <t>Teufenthal (AG)</t>
  </si>
  <si>
    <t>Münchwilen (AG)</t>
  </si>
  <si>
    <t>Holderbank (AG)</t>
  </si>
  <si>
    <t>Muri (AG)</t>
  </si>
  <si>
    <t>Stein (AG)</t>
  </si>
  <si>
    <t>Lengnau (AG)</t>
  </si>
  <si>
    <t>Rekingen (AG)</t>
  </si>
  <si>
    <t>Einwohnerzahl</t>
  </si>
  <si>
    <t>Massgebend ist die Anzahl Einwohner gemäss kantonaler Bevölkerungsstatistik per 31. Dezember.</t>
  </si>
  <si>
    <t>Eigenkapitaldeckungsgrad</t>
  </si>
  <si>
    <t>Relevantes Eigenkapital in Prozent vom operativen Aufwand Vorjahr</t>
  </si>
  <si>
    <t>Zeigt, welche frei verfügbaren Reserven zur Deckung allfälliger Defizite bestehen. Ein Eigenkapitaldeckungsgrad von über 100 % weist auf einen hohen Reservebestand hin. Der Deckungsgrad muss mindestens 30% betragen.</t>
  </si>
  <si>
    <t>Fiskalertrag / Finanzausgleich</t>
  </si>
  <si>
    <t>Fiskalertrag (40), zuzüglich Beiträge aus dem Finanz- und Lastenausgleich (462), abzüglich Abgaben in den Finanz- und Lastenausgleich (362) gemäss Erfolgsrechnung.</t>
  </si>
  <si>
    <t>Nettozinsaufwand + Abschreibungen in Prozent vom laufenden Ertrag</t>
  </si>
  <si>
    <t>Zeigt, wie stark der laufende Ertrag durch den Zinsendienst und die Abschreibungen (Kapitaldienst) belastet ist. Ein hoher Anteil weist auf einen enger werdenden finanziellen Spielraum hin. Ein Wert bis 5% ist gut, der Anteil sollte nicht über 15 % betragen.</t>
  </si>
  <si>
    <t>Nettozinsaufwand</t>
  </si>
  <si>
    <t>Zinsaufwand (340), abzüglich Zinsertrag (440) gemäss Erfolgsrechnung.</t>
  </si>
  <si>
    <t>Nettoinvestitionen</t>
  </si>
  <si>
    <t>Investitionsausgaben (5) abzüglich Investitionseinnahmen (6) gemäss Investitionsrechnung.</t>
  </si>
  <si>
    <t>Fremdkapital (20), abzüglich passivierte Investitionsbeiträge (2068), abzüglich Finanzvermögen(10) gemäss Bilanz.</t>
  </si>
  <si>
    <t>Nettoschuld in Franken pro Einwohner (Pro-Kopf-Verschuldung)</t>
  </si>
  <si>
    <t>Nettoverschuldungsquotient</t>
  </si>
  <si>
    <t>Nettoschuld in Prozent vom Fiskalertrag/Finanzausgleich</t>
  </si>
  <si>
    <t>Zeigt, welcher Anteil vom Fiskalertrag/Finanzausgleich erforderlich wäre, um die Nettoschuld abzutragen. Ein Nettoverschuldungsquotient von unter 100 % weist auf eine kurze Bindungsdauer hin. Der Quotient sollte nicht über 150 % betragen.</t>
  </si>
  <si>
    <t>Operativer Aufwand Vorjahr</t>
  </si>
  <si>
    <t>Betrieblicher Aufwand gemäss Erfolgsausweis Vorjahr zuzüglich Finanzaufwand (34) Vorjahr.</t>
  </si>
  <si>
    <t>Aufwertungsreserve (2950), zuzüglich Neubewertungsreserve Finanzvermögen (296), zuzüglich Bilanzüberschuss/-fehlbetrag (299) gemäss Bilanz.</t>
  </si>
  <si>
    <t>Selbstfinanzierung</t>
  </si>
  <si>
    <t xml:space="preserve">Gesamtergebnis Erfolgsrechnung gemäss Erfolgsausweis, zuzüglich berechnete Abschreibungen aus Basisdaten, zuzüglich Einlagen in Fonds und Spezialfinanzierungen im Eigenkapital (351), zuzüglich Einlagen in Eigenkapital (389), abzüglich Aufwertungen im Verwaltungsvermögen (4490), abzüglich Entnahmen aus Fonds und Spezialfinanzierungen im Eigenkapital (451), abzüglich Entnahme aus Eigenkapital (489). </t>
  </si>
  <si>
    <t>Selbstfinanzierungsanteil</t>
  </si>
  <si>
    <t>Selbstfinanzierung in Prozent vom laufenden Ertrag</t>
  </si>
  <si>
    <t>Selbstfinanzierungsrad</t>
  </si>
  <si>
    <t>Selbstfinanzierung in Prozent der Nettoinvestitionen</t>
  </si>
  <si>
    <t>Steuerkraft</t>
  </si>
  <si>
    <t>Nettozinsaufwand in Prozent vom laufenden Ertrag</t>
  </si>
  <si>
    <t>Zeigt, welcher Anteil des laufenden Ertrags durch den Nettozinsaufwand gebunden ist. Je tiefer der Wert, desto grösser der Handlungsspielraum. Ein Wert bis 4% ist gut, der Anteil sollte nicht über 9 % betragen.</t>
  </si>
  <si>
    <t>Handbuch Rechnungswesen Gemeinden</t>
  </si>
  <si>
    <t>Kapitel 11, Finanzkennzahlen und Statistik</t>
  </si>
  <si>
    <t>Quelle:</t>
  </si>
  <si>
    <t>Total Aktiven</t>
  </si>
  <si>
    <t>Eigenkapital</t>
  </si>
  <si>
    <t>Total Passiven</t>
  </si>
  <si>
    <t>Sach- und übriger Betriegsaufwand</t>
  </si>
  <si>
    <t>Einlagen in Fonds und Spezialfinanzierungen</t>
  </si>
  <si>
    <t>Fiskalertrag</t>
  </si>
  <si>
    <t>Verschiedene erträge</t>
  </si>
  <si>
    <t>Entnahmen aus Fonds uns Spezielfinanzierungen</t>
  </si>
  <si>
    <t>Investitionen auf Rechnung Dritter</t>
  </si>
  <si>
    <t>Immaterielle Anlagen</t>
  </si>
  <si>
    <t>Darlehen</t>
  </si>
  <si>
    <t>Rückerstattungen Investitionen auf Rechnung Dritter</t>
  </si>
  <si>
    <t>Personal-aufwand</t>
  </si>
  <si>
    <t>Ausser-ordentlicher Aufwand</t>
  </si>
  <si>
    <t>Durch-laufende Beiträge</t>
  </si>
  <si>
    <t>Transfer-aufwand</t>
  </si>
  <si>
    <t>Finanz-
aufwand</t>
  </si>
  <si>
    <t>Transfer-ertrag</t>
  </si>
  <si>
    <t>Ausser-ordentlicher Ertrag</t>
  </si>
  <si>
    <t>Finanz-ertrag</t>
  </si>
  <si>
    <t>Sachan-lagen</t>
  </si>
  <si>
    <t>Verwaltungs-vermögen</t>
  </si>
  <si>
    <t>Finanz-vermögen</t>
  </si>
  <si>
    <t>Selbst-finanzierung</t>
  </si>
  <si>
    <t>Ergebnis Investitions-rechnung</t>
  </si>
  <si>
    <t>Investitions-ausgaben</t>
  </si>
  <si>
    <t>Gesamt-ergebnis Erfolgs-rechnung</t>
  </si>
  <si>
    <t>Ausser-ordentliches Ergebnis</t>
  </si>
  <si>
    <t>Zins-belastungs-anteil</t>
  </si>
  <si>
    <t>Netto-
verschul-dungs-quotient</t>
  </si>
  <si>
    <t>Volks-wirtschaft</t>
  </si>
  <si>
    <t>Abgang 
von Sachan-lagen</t>
  </si>
  <si>
    <t>Abgang 
von immateriellen Anlagen</t>
  </si>
  <si>
    <t>Investitions-beiträge</t>
  </si>
  <si>
    <t>Rück-zahlung von Darlehen</t>
  </si>
  <si>
    <t>Abgang 
von Beteiligungen, Grund-kapitalien</t>
  </si>
  <si>
    <t>Rück-zahlung von Investitions-beiträgen</t>
  </si>
  <si>
    <t>Beteiligungen, Grund-kapitalien</t>
  </si>
  <si>
    <t>Durch-laufende Investitions-beiträge</t>
  </si>
  <si>
    <t>Ausser-ordentliche Investitionen</t>
  </si>
  <si>
    <t>Ausser-ordentliche Investitions-einnahmen</t>
  </si>
  <si>
    <t>Investitions-einnahmen</t>
  </si>
  <si>
    <t>Kapital-
dienstanteil</t>
  </si>
  <si>
    <t>Eigen-
kapital-deckungs-
grad</t>
  </si>
  <si>
    <r>
      <t>00'000</t>
    </r>
    <r>
      <rPr>
        <sz val="10"/>
        <rFont val="Arial"/>
        <family val="2"/>
      </rPr>
      <t xml:space="preserve"> − </t>
    </r>
    <r>
      <rPr>
        <sz val="10"/>
        <color indexed="9"/>
        <rFont val="Arial"/>
        <family val="2"/>
      </rPr>
      <t>0'</t>
    </r>
    <r>
      <rPr>
        <sz val="10"/>
        <rFont val="Arial"/>
        <family val="2"/>
      </rPr>
      <t>199</t>
    </r>
  </si>
  <si>
    <r>
      <t>00'</t>
    </r>
    <r>
      <rPr>
        <sz val="10"/>
        <rFont val="Arial"/>
        <family val="2"/>
      </rPr>
      <t xml:space="preserve">200 − </t>
    </r>
    <r>
      <rPr>
        <sz val="10"/>
        <color indexed="9"/>
        <rFont val="Arial"/>
        <family val="2"/>
      </rPr>
      <t>0'</t>
    </r>
    <r>
      <rPr>
        <sz val="10"/>
        <rFont val="Arial"/>
        <family val="2"/>
      </rPr>
      <t>499</t>
    </r>
  </si>
  <si>
    <r>
      <t>00'</t>
    </r>
    <r>
      <rPr>
        <sz val="10"/>
        <rFont val="Arial"/>
        <family val="2"/>
      </rPr>
      <t xml:space="preserve">500 − </t>
    </r>
    <r>
      <rPr>
        <sz val="10"/>
        <color indexed="9"/>
        <rFont val="Arial"/>
        <family val="2"/>
      </rPr>
      <t>0'</t>
    </r>
    <r>
      <rPr>
        <sz val="10"/>
        <rFont val="Arial"/>
        <family val="2"/>
      </rPr>
      <t>999</t>
    </r>
  </si>
  <si>
    <r>
      <t>0</t>
    </r>
    <r>
      <rPr>
        <sz val="10"/>
        <rFont val="Arial"/>
        <family val="2"/>
      </rPr>
      <t>1'000 − 1'999</t>
    </r>
  </si>
  <si>
    <r>
      <t>0</t>
    </r>
    <r>
      <rPr>
        <sz val="10"/>
        <rFont val="Arial"/>
        <family val="2"/>
      </rPr>
      <t>2'000 − 2'999</t>
    </r>
  </si>
  <si>
    <r>
      <t>0</t>
    </r>
    <r>
      <rPr>
        <sz val="10"/>
        <rFont val="Arial"/>
        <family val="2"/>
      </rPr>
      <t>3'000 − 4'999</t>
    </r>
  </si>
  <si>
    <r>
      <t>0</t>
    </r>
    <r>
      <rPr>
        <sz val="10"/>
        <rFont val="Arial"/>
        <family val="2"/>
      </rPr>
      <t>5'000 − 7'499</t>
    </r>
  </si>
  <si>
    <r>
      <t>0</t>
    </r>
    <r>
      <rPr>
        <sz val="10"/>
        <rFont val="Arial"/>
        <family val="2"/>
      </rPr>
      <t>7'500 − 9'999</t>
    </r>
  </si>
  <si>
    <r>
      <t>Durch-schnittlicher Steuerfuss</t>
    </r>
    <r>
      <rPr>
        <b/>
        <vertAlign val="superscript"/>
        <sz val="10"/>
        <rFont val="Arial"/>
        <family val="2"/>
      </rPr>
      <t>1</t>
    </r>
  </si>
  <si>
    <t>Das neue Rechnungslegungsmodell HRM2</t>
  </si>
  <si>
    <t xml:space="preserve">Weitere Informationen finden Sie auf folgenden Internetseiten: </t>
  </si>
  <si>
    <t>Gemeindeabteilung des Kantons Aargau</t>
  </si>
  <si>
    <t>Schweizerisches Rechnungslegungsgremium für den öffentlichen Sektor</t>
  </si>
  <si>
    <t>Nettoschuld I pro Einwohner 
(in Fr.)</t>
  </si>
  <si>
    <t>Relevantes Eigenkapital 
(in 1'000 Fr.)</t>
  </si>
  <si>
    <t>Nettozins-
aufwand 
(in 1'000 Fr.)</t>
  </si>
  <si>
    <t>Fiskalertrag und Finanz- und Lastenaus-gleich  
(in 1'000 Fr.)</t>
  </si>
  <si>
    <t>Nettoschuld I (+) bzw. Nettover-mögen (-) 
(in 1'000 Fr.)</t>
  </si>
  <si>
    <t>Gemeindefinanzstatistik 2016</t>
  </si>
  <si>
    <t>Entwicklung der Gemeindesteuerfüsse, 1975 − 2016</t>
  </si>
  <si>
    <t>Zusammenhang zwischen Gemeindegrösse und Steuerfuss, 2016</t>
  </si>
  <si>
    <t>Verteilung der Gemeinden und Einwohner nach der Steuerkraft pro Einwohner, 2016</t>
  </si>
  <si>
    <t>Entwicklung der Steuerkraft, Steuerfuss und Tragfähigkeitsfaktor, 1974 − 2016</t>
  </si>
  <si>
    <t>Funktionale Gliederung der Laufenden Rechnung, Aufwand 2016 (in 1'000 Franken)</t>
  </si>
  <si>
    <t>Funktionale Gliederung der Laufenden Rechnung, Ertrag 2016 (in 1'000 Franken)</t>
  </si>
  <si>
    <t>Funktionale Gliederung der Investitionsrechnung 2016 (in 1'000 Franken)</t>
  </si>
  <si>
    <t>Artengliederung der Erfolgsrechnung 2016 (in 1'000 Franken)</t>
  </si>
  <si>
    <t>Artengliederung der Investitionsrechnung 2016 (in 1'000 Franken)</t>
  </si>
  <si>
    <t>Bilanz der Einwohnergemeinden 2016 (in 1'000 Franken)</t>
  </si>
  <si>
    <t>Kennzahlen 2016</t>
  </si>
  <si>
    <t xml:space="preserve">Seit 2014 gilt für alle Aargauer Gemeinden das neue Rechnungslegungsmodell HRM2. Es ist eine Weiterentwicklung des bisherigen HRM1 und basiert auf einem neuen Kontenrahmen. Auch die Berechnung der Kennzahlen wurde harmonisiert. Daneben ergeben sich noch einige weitere Folgen. So wurde das Finanzvermögen gem. Verkehrswert neu bewertet. Und neu sind in allen Kennzahlen die Spezialfinanzierungen enthalten. Die Daten der Gemeindefinanzstatistik ab 2014 sind deshalb nur sehr eingeschränkt mit jenen der Vorjahre vergleichbar. </t>
  </si>
  <si>
    <t>Rechnungsabschluss 2016, in 1000 Franken</t>
  </si>
  <si>
    <t>1)  mit der Einwohnerzahl gewichtet</t>
  </si>
  <si>
    <t xml:space="preserve">2) Ordentliche Steuern </t>
  </si>
  <si>
    <t>Sollsteuern² 100% (in Fr.)</t>
  </si>
  <si>
    <t>Das Harmonisierte Rechnungslegungsmodell für die Kantone und Gemeinden HRM2 ist die Grundlage für die Rechnungslegung der Kantone und Gemeinden. Es wurde im Auftrag der Konferenz der Kantonalen Finanzdirektorinnen und Finanzdirektoren von der Fachgruppe für kantonale Finanzfragen (FkF) als Weiterentwicklung von HRM1 erarbeitet. (Schweizerisches Rechnungslegungsgremium für den öffentlichen Sektor).</t>
  </si>
  <si>
    <t>Die Nettoschuld pro Einwohner wird als Gradmesser für die Verschuldung verwendet. Eine Pro-Kopf-Verschuldung bis 2'500 Franken kann als tragbar eingestuft werden. Bei der Beurteilung ist ergänzend die finanzielle Leistungsfähigkeit massgebend (Selbstfinanzierungsanteil berücksichtigen).</t>
  </si>
  <si>
    <t>Zeigt die Finanzkraft und den finanziellen Spielraum einer Gemeinde. Er gibt an, welcher Anteil des Ertrags zur Finanzierung der Investitionen oder zum Abbau von Schulden aufgewendet werden kann (finanzielle Leistungsfähigkeit). Ein Selbstfinanzierungsanteil von über 20 % weist auf ein hohes Investitions-/Amortisationspotenzial hin. Der Anteil sollte nicht unter 10 % betragen.</t>
  </si>
  <si>
    <t>Zeigt, welcher Anteil der Nettoinvestitionen aus eigenen Mitteln finanziert werden kann . Ein Selbstfinanzierungsgrad von über 100% weist auf eine hohe Eigenfinanzierung hin. Der Anteil sollte nicht unter 50% betragen. Jährliche Schwankungen beim Selbstfinanzierungsgrad sind nicht ungewöhnlich, langfristig sollte ein Selbstfinanzierungsgrad von 100% angestrebt werden.</t>
  </si>
  <si>
    <t>...</t>
  </si>
  <si>
    <t>Beträge inkl. Konto 39 "Interne Verrechnungen" sowie inkl. Spezialfinanzierungen, ohne Konto 90 "Abschluss Erfolgsrechnung"</t>
  </si>
  <si>
    <t>Beträge inkl. Konto 49 "Interne Verrechnungen" sowie inkl. Spezialfinanzierungen, ohne Konto 90 "Abschluss Erfolgsrechnung"</t>
  </si>
  <si>
    <t>Beträge inkl. Spezialfinanzierungen</t>
  </si>
  <si>
    <r>
      <t>Investitionsausgaben</t>
    </r>
    <r>
      <rPr>
        <b/>
        <vertAlign val="superscript"/>
        <sz val="10"/>
        <rFont val="Arial"/>
        <family val="2"/>
      </rPr>
      <t>1</t>
    </r>
  </si>
  <si>
    <r>
      <t>Investitionseinnahmen</t>
    </r>
    <r>
      <rPr>
        <b/>
        <vertAlign val="superscript"/>
        <sz val="10"/>
        <rFont val="Arial"/>
        <family val="2"/>
      </rPr>
      <t>2</t>
    </r>
  </si>
  <si>
    <t>1)   exklusive Konto 59 "Übertrag an Bilanz"</t>
  </si>
  <si>
    <t>2)  exklusive Konto 69 "Übertrag an Bilanz"</t>
  </si>
  <si>
    <t>Beträge inkl. Spezialfinanzierungen und ohne Konto 90 "Abschluss Erfolgsrechnung"</t>
  </si>
  <si>
    <r>
      <t>Total</t>
    </r>
    <r>
      <rPr>
        <b/>
        <vertAlign val="superscript"/>
        <sz val="10"/>
        <rFont val="Arial"/>
        <family val="2"/>
      </rPr>
      <t>1</t>
    </r>
  </si>
  <si>
    <r>
      <t>Total</t>
    </r>
    <r>
      <rPr>
        <b/>
        <vertAlign val="superscript"/>
        <sz val="10"/>
        <rFont val="Arial"/>
        <family val="2"/>
      </rPr>
      <t>2</t>
    </r>
  </si>
  <si>
    <t>2)  exklusive Konto 49 "Interne Verrechnungen"</t>
  </si>
  <si>
    <t>1)  exklusive Konto 39 "Interne Verrechnungen"</t>
  </si>
  <si>
    <t>Abschreibungen Verwaltungs-vermögen (Kto 33)</t>
  </si>
  <si>
    <r>
      <t>Selbst-finanzie-rungsgrad</t>
    </r>
    <r>
      <rPr>
        <b/>
        <vertAlign val="superscript"/>
        <sz val="10"/>
        <rFont val="Arial"/>
        <family val="2"/>
      </rPr>
      <t>1</t>
    </r>
  </si>
  <si>
    <r>
      <t>Selbst-finanzie-rungsanteil</t>
    </r>
    <r>
      <rPr>
        <b/>
        <vertAlign val="superscript"/>
        <sz val="10"/>
        <rFont val="Arial"/>
        <family val="2"/>
      </rPr>
      <t>2</t>
    </r>
  </si>
  <si>
    <t>1) Der Selbstfinanzierungsgrad wird gepunktet (nicht berechenbar) ausgewiesen, wenn die Investitionseinnahmen &gt; Investitionsausgaben und / oder die Selbstfinanzierung negativ ist.</t>
  </si>
  <si>
    <t>2) Der Selbstfinanzierungsanteil wird gepunktet (nicht berechenbar) ausgewiesen, wenn die Selbstfinanzierung negativ ist.</t>
  </si>
  <si>
    <t xml:space="preserve">Legende: </t>
  </si>
  <si>
    <t>…  Drei Punkte an Stelle einer Zahl bedeuten, dass diese nicht erhältlich oder ohne Bedeutung ist oder aus anderen Gründen weggelassen wurde.</t>
  </si>
  <si>
    <t>Stand: 09.07.2020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</si>
</sst>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 ##0"/>
    <numFmt numFmtId="166" formatCode="General\:"/>
  </numFmts>
  <fonts count="48"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0"/>
      <name val="Arial"/>
      <family val="2"/>
    </font>
    <font>
      <sz val="8"/>
      <name val="Arial"/>
      <family val="2"/>
    </font>
    <font>
      <sz val="10"/>
      <name val="Arial"/>
      <family val="2"/>
    </font>
    <font>
      <sz val="10"/>
      <color indexed="9"/>
      <name val="Arial"/>
      <family val="2"/>
    </font>
    <font>
      <i/>
      <sz val="10"/>
      <name val="Arial"/>
      <family val="2"/>
    </font>
    <font>
      <sz val="9"/>
      <name val="Arial"/>
      <family val="2"/>
    </font>
    <font>
      <b/>
      <vertAlign val="superscript"/>
      <sz val="10"/>
      <name val="Arial"/>
      <family val="2"/>
    </font>
    <font>
      <u/>
      <sz val="10"/>
      <color indexed="12"/>
      <name val="Arial"/>
      <family val="2"/>
    </font>
    <font>
      <b/>
      <sz val="16"/>
      <name val="Arial"/>
      <family val="2"/>
    </font>
    <font>
      <b/>
      <sz val="12"/>
      <name val="Arial"/>
      <family val="2"/>
    </font>
    <font>
      <sz val="10"/>
      <name val="Arial"/>
      <family val="2"/>
    </font>
    <font>
      <sz val="11"/>
      <color theme="1"/>
      <name val="Arial"/>
      <family val="2"/>
    </font>
    <font>
      <sz val="12"/>
      <name val="Arial"/>
      <family val="2"/>
    </font>
    <font>
      <u/>
      <sz val="9"/>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u/>
      <sz val="10"/>
      <name val="Arial"/>
      <family val="2"/>
    </font>
    <font>
      <b/>
      <sz val="10"/>
      <color rgb="FF231F20"/>
      <name val="Arial"/>
      <family val="2"/>
    </font>
    <font>
      <sz val="10"/>
      <color rgb="FF231F20"/>
      <name val="Arial"/>
      <family val="2"/>
    </font>
    <font>
      <u/>
      <sz val="10"/>
      <color rgb="FF0070C0"/>
      <name val="Arial"/>
      <family val="2"/>
    </font>
    <font>
      <sz val="10"/>
      <color rgb="FFFF0000"/>
      <name val="Arial"/>
      <family val="2"/>
    </font>
  </fonts>
  <fills count="35">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2327">
    <xf numFmtId="0" fontId="0" fillId="0" borderId="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4" fillId="0" borderId="0"/>
    <xf numFmtId="0" fontId="23" fillId="0" borderId="0"/>
    <xf numFmtId="0" fontId="27" fillId="0" borderId="0" applyNumberFormat="0" applyFill="0" applyBorder="0" applyAlignment="0" applyProtection="0"/>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3" borderId="0" applyNumberFormat="0" applyBorder="0" applyAlignment="0" applyProtection="0"/>
    <xf numFmtId="0" fontId="32" fillId="4" borderId="0" applyNumberFormat="0" applyBorder="0" applyAlignment="0" applyProtection="0"/>
    <xf numFmtId="0" fontId="33" fillId="5" borderId="0" applyNumberFormat="0" applyBorder="0" applyAlignment="0" applyProtection="0"/>
    <xf numFmtId="0" fontId="34" fillId="6" borderId="9" applyNumberFormat="0" applyAlignment="0" applyProtection="0"/>
    <xf numFmtId="0" fontId="35" fillId="7" borderId="10" applyNumberFormat="0" applyAlignment="0" applyProtection="0"/>
    <xf numFmtId="0" fontId="36" fillId="7" borderId="9" applyNumberFormat="0" applyAlignment="0" applyProtection="0"/>
    <xf numFmtId="0" fontId="37" fillId="0" borderId="11" applyNumberFormat="0" applyFill="0" applyAlignment="0" applyProtection="0"/>
    <xf numFmtId="0" fontId="38" fillId="8" borderId="12"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14" applyNumberFormat="0" applyFill="0" applyAlignment="0" applyProtection="0"/>
    <xf numFmtId="0" fontId="4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42" fillId="21" borderId="0" applyNumberFormat="0" applyBorder="0" applyAlignment="0" applyProtection="0"/>
    <xf numFmtId="0" fontId="4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42" fillId="25" borderId="0" applyNumberFormat="0" applyBorder="0" applyAlignment="0" applyProtection="0"/>
    <xf numFmtId="0" fontId="42"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42" fillId="29" borderId="0" applyNumberFormat="0" applyBorder="0" applyAlignment="0" applyProtection="0"/>
    <xf numFmtId="0" fontId="42"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42" fillId="33" borderId="0" applyNumberFormat="0" applyBorder="0" applyAlignment="0" applyProtection="0"/>
    <xf numFmtId="0" fontId="12" fillId="0" borderId="0"/>
    <xf numFmtId="0" fontId="12" fillId="9" borderId="13" applyNumberFormat="0" applyFont="0" applyAlignment="0" applyProtection="0"/>
    <xf numFmtId="0" fontId="11" fillId="0" borderId="0"/>
    <xf numFmtId="0" fontId="11" fillId="9" borderId="13" applyNumberFormat="0" applyFont="0" applyAlignment="0" applyProtection="0"/>
    <xf numFmtId="0" fontId="11" fillId="11" borderId="0" applyNumberFormat="0" applyBorder="0" applyAlignment="0" applyProtection="0"/>
    <xf numFmtId="0" fontId="11" fillId="12"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0" fillId="0" borderId="0"/>
    <xf numFmtId="0" fontId="10" fillId="9" borderId="13" applyNumberFormat="0" applyFont="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9" fillId="0" borderId="0"/>
    <xf numFmtId="0" fontId="9" fillId="9" borderId="13" applyNumberFormat="0" applyFont="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3" borderId="0" applyNumberFormat="0" applyBorder="0" applyAlignment="0" applyProtection="0"/>
    <xf numFmtId="0" fontId="9" fillId="24" borderId="0" applyNumberFormat="0" applyBorder="0" applyAlignment="0" applyProtection="0"/>
    <xf numFmtId="0" fontId="9" fillId="27" borderId="0" applyNumberFormat="0" applyBorder="0" applyAlignment="0" applyProtection="0"/>
    <xf numFmtId="0" fontId="9" fillId="28" borderId="0" applyNumberFormat="0" applyBorder="0" applyAlignment="0" applyProtection="0"/>
    <xf numFmtId="0" fontId="9" fillId="31" borderId="0" applyNumberFormat="0" applyBorder="0" applyAlignment="0" applyProtection="0"/>
    <xf numFmtId="0" fontId="9" fillId="32" borderId="0" applyNumberFormat="0" applyBorder="0" applyAlignment="0" applyProtection="0"/>
    <xf numFmtId="0" fontId="8" fillId="0" borderId="0"/>
    <xf numFmtId="0" fontId="8" fillId="9" borderId="13" applyNumberFormat="0" applyFont="0" applyAlignment="0" applyProtection="0"/>
    <xf numFmtId="0" fontId="8" fillId="11"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5" fillId="0" borderId="0"/>
    <xf numFmtId="0" fontId="7" fillId="0" borderId="0"/>
    <xf numFmtId="0" fontId="15" fillId="0" borderId="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0" borderId="0"/>
    <xf numFmtId="0" fontId="7" fillId="9" borderId="13"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15" fillId="0" borderId="0"/>
    <xf numFmtId="0" fontId="20" fillId="0" borderId="0" applyNumberFormat="0" applyFill="0" applyBorder="0" applyAlignment="0" applyProtection="0">
      <alignment vertical="top"/>
      <protection locked="0"/>
    </xf>
    <xf numFmtId="0" fontId="6" fillId="0" borderId="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9" borderId="13"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15" fillId="0" borderId="0"/>
    <xf numFmtId="0" fontId="5" fillId="0" borderId="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0" borderId="0"/>
    <xf numFmtId="0" fontId="5" fillId="9" borderId="13" applyNumberFormat="0" applyFont="0" applyAlignment="0" applyProtection="0"/>
    <xf numFmtId="0" fontId="5" fillId="11" borderId="0" applyNumberFormat="0" applyBorder="0" applyAlignment="0" applyProtection="0"/>
    <xf numFmtId="0" fontId="5" fillId="12"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9" borderId="13"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15" fillId="0" borderId="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0" borderId="0"/>
    <xf numFmtId="0" fontId="3" fillId="9" borderId="13" applyNumberFormat="0" applyFont="0" applyAlignment="0" applyProtection="0"/>
    <xf numFmtId="0" fontId="3" fillId="11" borderId="0" applyNumberFormat="0" applyBorder="0" applyAlignment="0" applyProtection="0"/>
    <xf numFmtId="0" fontId="3" fillId="12"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2" fillId="9" borderId="13"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0" borderId="0"/>
    <xf numFmtId="0" fontId="1" fillId="0" borderId="0"/>
  </cellStyleXfs>
  <cellXfs count="234">
    <xf numFmtId="0" fontId="0" fillId="0" borderId="0" xfId="0"/>
    <xf numFmtId="0" fontId="13" fillId="0" borderId="0" xfId="0" applyFont="1"/>
    <xf numFmtId="0" fontId="0" fillId="0" borderId="0" xfId="0" applyAlignment="1">
      <alignment horizontal="right"/>
    </xf>
    <xf numFmtId="0" fontId="0" fillId="0" borderId="0" xfId="0" applyAlignment="1">
      <alignment horizontal="left"/>
    </xf>
    <xf numFmtId="164" fontId="0" fillId="0" borderId="0" xfId="0" applyNumberFormat="1"/>
    <xf numFmtId="3" fontId="0" fillId="0" borderId="0" xfId="0" applyNumberFormat="1"/>
    <xf numFmtId="0" fontId="15" fillId="0" borderId="0" xfId="0" applyFont="1"/>
    <xf numFmtId="0" fontId="15" fillId="0" borderId="0" xfId="0" applyFont="1" applyAlignment="1">
      <alignment horizontal="right"/>
    </xf>
    <xf numFmtId="0" fontId="15" fillId="0" borderId="0" xfId="0" applyFont="1" applyAlignment="1">
      <alignment horizontal="left"/>
    </xf>
    <xf numFmtId="0" fontId="14" fillId="0" borderId="0" xfId="0" applyFont="1"/>
    <xf numFmtId="0" fontId="0" fillId="0" borderId="0" xfId="0" applyAlignment="1">
      <alignment vertical="top"/>
    </xf>
    <xf numFmtId="0" fontId="13" fillId="0" borderId="0" xfId="0" applyFont="1" applyAlignment="1">
      <alignment horizontal="left"/>
    </xf>
    <xf numFmtId="0" fontId="0" fillId="0" borderId="0" xfId="0" applyFill="1"/>
    <xf numFmtId="0" fontId="15" fillId="0" borderId="0" xfId="0" applyFont="1" applyFill="1"/>
    <xf numFmtId="0" fontId="18" fillId="0" borderId="0" xfId="0" applyFont="1" applyFill="1" applyAlignment="1">
      <alignment horizontal="right"/>
    </xf>
    <xf numFmtId="0" fontId="18" fillId="0" borderId="0" xfId="0" applyFont="1"/>
    <xf numFmtId="0" fontId="18" fillId="0" borderId="0" xfId="0" applyFont="1" applyFill="1"/>
    <xf numFmtId="0" fontId="21" fillId="0" borderId="0" xfId="0" applyFont="1" applyFill="1" applyAlignment="1">
      <alignment horizontal="right"/>
    </xf>
    <xf numFmtId="0" fontId="22" fillId="0" borderId="0" xfId="0" applyFont="1" applyAlignment="1">
      <alignment horizontal="left"/>
    </xf>
    <xf numFmtId="0" fontId="17" fillId="0" borderId="0" xfId="0" applyFont="1" applyAlignment="1">
      <alignment horizontal="left"/>
    </xf>
    <xf numFmtId="0" fontId="0" fillId="0" borderId="0" xfId="0" applyAlignment="1">
      <alignment horizontal="center"/>
    </xf>
    <xf numFmtId="164" fontId="13" fillId="0" borderId="0" xfId="0" applyNumberFormat="1" applyFont="1" applyAlignment="1">
      <alignment horizontal="right"/>
    </xf>
    <xf numFmtId="0" fontId="13" fillId="0" borderId="0" xfId="0" applyFont="1" applyAlignment="1">
      <alignment horizontal="right"/>
    </xf>
    <xf numFmtId="164" fontId="13" fillId="0" borderId="0" xfId="0" applyNumberFormat="1" applyFont="1"/>
    <xf numFmtId="0" fontId="15" fillId="0" borderId="0" xfId="0" applyFont="1" applyAlignment="1">
      <alignment horizontal="left"/>
    </xf>
    <xf numFmtId="0" fontId="13" fillId="2" borderId="1" xfId="0" applyFont="1" applyFill="1" applyBorder="1" applyAlignment="1">
      <alignment horizontal="right" vertical="top" wrapText="1"/>
    </xf>
    <xf numFmtId="0" fontId="25" fillId="0" borderId="0" xfId="0" applyFont="1"/>
    <xf numFmtId="0" fontId="0" fillId="0" borderId="1" xfId="0" applyBorder="1"/>
    <xf numFmtId="164" fontId="0" fillId="0" borderId="1" xfId="0" applyNumberFormat="1" applyBorder="1"/>
    <xf numFmtId="0" fontId="22" fillId="0" borderId="0" xfId="0" applyFont="1"/>
    <xf numFmtId="3" fontId="0" fillId="0" borderId="1" xfId="0" applyNumberFormat="1" applyBorder="1"/>
    <xf numFmtId="3" fontId="13" fillId="0" borderId="1" xfId="0" applyNumberFormat="1" applyFont="1" applyBorder="1"/>
    <xf numFmtId="0" fontId="13" fillId="2" borderId="1" xfId="0" applyFont="1" applyFill="1" applyBorder="1" applyAlignment="1">
      <alignment horizontal="right"/>
    </xf>
    <xf numFmtId="164" fontId="23" fillId="0" borderId="1" xfId="4" applyNumberFormat="1" applyBorder="1"/>
    <xf numFmtId="164" fontId="13" fillId="0" borderId="1" xfId="4" applyNumberFormat="1" applyFont="1" applyBorder="1"/>
    <xf numFmtId="3" fontId="23" fillId="0" borderId="1" xfId="4" applyNumberFormat="1" applyBorder="1"/>
    <xf numFmtId="3" fontId="13" fillId="0" borderId="1" xfId="4" applyNumberFormat="1" applyFont="1" applyBorder="1"/>
    <xf numFmtId="0" fontId="0" fillId="0" borderId="1" xfId="0" applyBorder="1" applyAlignment="1">
      <alignment horizontal="center"/>
    </xf>
    <xf numFmtId="3" fontId="16" fillId="0" borderId="1" xfId="0" applyNumberFormat="1" applyFont="1" applyBorder="1"/>
    <xf numFmtId="2" fontId="0" fillId="0" borderId="1" xfId="0" applyNumberFormat="1" applyBorder="1"/>
    <xf numFmtId="0" fontId="13" fillId="2" borderId="1" xfId="0" applyFont="1" applyFill="1" applyBorder="1" applyAlignment="1">
      <alignment vertical="top" wrapText="1"/>
    </xf>
    <xf numFmtId="0" fontId="22" fillId="0" borderId="0" xfId="0" applyFont="1" applyFill="1" applyBorder="1" applyAlignment="1">
      <alignment horizontal="left" vertical="center"/>
    </xf>
    <xf numFmtId="0" fontId="25" fillId="0" borderId="0" xfId="0" applyFont="1" applyAlignment="1">
      <alignment horizontal="center" vertical="center"/>
    </xf>
    <xf numFmtId="0" fontId="25" fillId="0" borderId="0" xfId="0" applyFont="1" applyAlignment="1">
      <alignment horizontal="center"/>
    </xf>
    <xf numFmtId="0" fontId="22" fillId="0" borderId="0" xfId="0" applyFont="1" applyFill="1" applyBorder="1" applyAlignment="1">
      <alignment horizontal="left"/>
    </xf>
    <xf numFmtId="165" fontId="13" fillId="2" borderId="1" xfId="0" applyNumberFormat="1" applyFont="1" applyFill="1" applyBorder="1" applyAlignment="1">
      <alignment horizontal="left" vertical="top" wrapText="1" shrinkToFit="1"/>
    </xf>
    <xf numFmtId="49" fontId="15" fillId="0" borderId="0" xfId="0" applyNumberFormat="1" applyFont="1"/>
    <xf numFmtId="49" fontId="15" fillId="0" borderId="0" xfId="0" applyNumberFormat="1" applyFont="1" applyFill="1"/>
    <xf numFmtId="49" fontId="15" fillId="0" borderId="0" xfId="0" applyNumberFormat="1" applyFont="1" applyAlignment="1">
      <alignment horizontal="left"/>
    </xf>
    <xf numFmtId="49" fontId="22" fillId="0" borderId="0" xfId="0" applyNumberFormat="1" applyFont="1" applyAlignment="1">
      <alignment horizontal="left"/>
    </xf>
    <xf numFmtId="49" fontId="17" fillId="0" borderId="0" xfId="0" applyNumberFormat="1" applyFont="1" applyAlignment="1">
      <alignment horizontal="left"/>
    </xf>
    <xf numFmtId="166" fontId="0" fillId="0" borderId="0" xfId="0" applyNumberFormat="1" applyFont="1" applyAlignment="1">
      <alignment horizontal="right"/>
    </xf>
    <xf numFmtId="0" fontId="22" fillId="0" borderId="0" xfId="0" applyFont="1" applyFill="1" applyBorder="1" applyAlignment="1">
      <alignment horizontal="left" vertical="top"/>
    </xf>
    <xf numFmtId="0" fontId="0" fillId="0" borderId="0" xfId="0" applyBorder="1" applyAlignment="1">
      <alignment horizontal="center"/>
    </xf>
    <xf numFmtId="0" fontId="0" fillId="0" borderId="0" xfId="0"/>
    <xf numFmtId="0" fontId="0" fillId="0" borderId="0" xfId="0"/>
    <xf numFmtId="0" fontId="13" fillId="0" borderId="0" xfId="0" applyFont="1" applyFill="1" applyAlignment="1">
      <alignment horizontal="left"/>
    </xf>
    <xf numFmtId="0" fontId="13" fillId="0" borderId="0" xfId="0" applyFont="1" applyFill="1"/>
    <xf numFmtId="164" fontId="13" fillId="0" borderId="0" xfId="0" applyNumberFormat="1" applyFont="1" applyFill="1"/>
    <xf numFmtId="0" fontId="43" fillId="0" borderId="0" xfId="1" applyFont="1" applyAlignment="1" applyProtection="1"/>
    <xf numFmtId="0" fontId="13" fillId="2" borderId="1" xfId="0" applyFont="1" applyFill="1" applyBorder="1" applyAlignment="1">
      <alignment horizontal="left" vertical="top" wrapText="1" indent="1"/>
    </xf>
    <xf numFmtId="3" fontId="13" fillId="2" borderId="1" xfId="0" applyNumberFormat="1" applyFont="1" applyFill="1" applyBorder="1" applyAlignment="1">
      <alignment horizontal="left" vertical="top" wrapText="1"/>
    </xf>
    <xf numFmtId="4" fontId="0" fillId="0" borderId="0" xfId="0" applyNumberFormat="1"/>
    <xf numFmtId="4" fontId="13" fillId="0" borderId="0" xfId="0" applyNumberFormat="1" applyFont="1"/>
    <xf numFmtId="0" fontId="13" fillId="0" borderId="0" xfId="0" applyFont="1" applyAlignment="1">
      <alignment horizontal="justify"/>
    </xf>
    <xf numFmtId="4" fontId="22" fillId="0" borderId="0" xfId="0" applyNumberFormat="1" applyFont="1"/>
    <xf numFmtId="4" fontId="15" fillId="0" borderId="0" xfId="0" applyNumberFormat="1" applyFont="1" applyFill="1"/>
    <xf numFmtId="4" fontId="22" fillId="0" borderId="0" xfId="0" applyNumberFormat="1" applyFont="1" applyFill="1"/>
    <xf numFmtId="0" fontId="0" fillId="0" borderId="0" xfId="0" applyBorder="1" applyAlignment="1">
      <alignment vertical="top" wrapText="1"/>
    </xf>
    <xf numFmtId="0" fontId="44" fillId="0" borderId="0" xfId="0" applyFont="1" applyBorder="1" applyAlignment="1">
      <alignment horizontal="justify" vertical="center" wrapText="1"/>
    </xf>
    <xf numFmtId="0" fontId="15" fillId="0" borderId="0" xfId="0" applyFont="1" applyBorder="1" applyAlignment="1">
      <alignment vertical="center" wrapText="1"/>
    </xf>
    <xf numFmtId="0" fontId="44" fillId="0" borderId="0" xfId="0" applyFont="1" applyBorder="1" applyAlignment="1">
      <alignment vertical="center" wrapText="1"/>
    </xf>
    <xf numFmtId="0" fontId="45" fillId="0" borderId="0" xfId="0" applyFont="1" applyBorder="1" applyAlignment="1">
      <alignment vertical="center" wrapText="1"/>
    </xf>
    <xf numFmtId="0" fontId="45" fillId="0" borderId="0" xfId="0" applyFont="1" applyBorder="1" applyAlignment="1">
      <alignment horizontal="justify" vertical="center" wrapText="1"/>
    </xf>
    <xf numFmtId="0" fontId="15" fillId="0" borderId="0" xfId="0" applyFont="1" applyBorder="1" applyAlignment="1">
      <alignment horizontal="justify" vertical="center" wrapText="1"/>
    </xf>
    <xf numFmtId="0" fontId="15" fillId="0" borderId="0" xfId="0" applyFont="1" applyBorder="1" applyAlignment="1">
      <alignment vertical="center"/>
    </xf>
    <xf numFmtId="0" fontId="18" fillId="0" borderId="0" xfId="0" applyFont="1" applyAlignment="1">
      <alignment horizontal="justify" vertical="top"/>
    </xf>
    <xf numFmtId="0" fontId="15" fillId="0" borderId="0" xfId="0" applyFont="1" applyBorder="1" applyAlignment="1">
      <alignment vertical="top" wrapText="1"/>
    </xf>
    <xf numFmtId="0" fontId="45" fillId="0" borderId="0" xfId="0" applyFont="1" applyBorder="1" applyAlignment="1">
      <alignment horizontal="justify" vertical="top" wrapText="1"/>
    </xf>
    <xf numFmtId="0" fontId="13" fillId="2" borderId="1" xfId="0" applyFont="1" applyFill="1" applyBorder="1" applyAlignment="1">
      <alignment horizontal="left" vertical="top" wrapText="1"/>
    </xf>
    <xf numFmtId="165" fontId="13" fillId="2" borderId="1" xfId="0" applyNumberFormat="1" applyFont="1" applyFill="1" applyBorder="1" applyAlignment="1">
      <alignment horizontal="left" vertical="top" wrapText="1"/>
    </xf>
    <xf numFmtId="165" fontId="13" fillId="2" borderId="2" xfId="0" applyNumberFormat="1" applyFont="1" applyFill="1" applyBorder="1" applyAlignment="1">
      <alignment horizontal="left" vertical="top" wrapText="1"/>
    </xf>
    <xf numFmtId="0" fontId="4" fillId="0" borderId="0" xfId="608"/>
    <xf numFmtId="164" fontId="15" fillId="0" borderId="0" xfId="0" applyNumberFormat="1" applyFont="1" applyAlignment="1">
      <alignment horizontal="right"/>
    </xf>
    <xf numFmtId="164" fontId="0" fillId="0" borderId="0" xfId="0" applyNumberFormat="1" applyFill="1"/>
    <xf numFmtId="0" fontId="0" fillId="0" borderId="0" xfId="0" applyFill="1" applyAlignment="1">
      <alignment horizontal="left"/>
    </xf>
    <xf numFmtId="4" fontId="15" fillId="0" borderId="0" xfId="0" applyNumberFormat="1" applyFont="1"/>
    <xf numFmtId="0" fontId="22" fillId="0" borderId="0" xfId="189" applyFont="1" applyAlignment="1">
      <alignment horizontal="left" vertical="center"/>
    </xf>
    <xf numFmtId="0" fontId="15" fillId="0" borderId="0" xfId="189"/>
    <xf numFmtId="0" fontId="13" fillId="2" borderId="1" xfId="189" quotePrefix="1" applyFont="1" applyFill="1" applyBorder="1" applyAlignment="1">
      <alignment horizontal="right" vertical="top"/>
    </xf>
    <xf numFmtId="0" fontId="13" fillId="2" borderId="1" xfId="189" applyFont="1" applyFill="1" applyBorder="1" applyAlignment="1">
      <alignment horizontal="right" vertical="top"/>
    </xf>
    <xf numFmtId="0" fontId="15" fillId="0" borderId="1" xfId="189" applyBorder="1" applyAlignment="1">
      <alignment horizontal="center"/>
    </xf>
    <xf numFmtId="0" fontId="15" fillId="0" borderId="1" xfId="189" applyBorder="1"/>
    <xf numFmtId="0" fontId="14" fillId="0" borderId="0" xfId="189" applyFont="1"/>
    <xf numFmtId="0" fontId="15" fillId="0" borderId="0" xfId="189" applyFont="1"/>
    <xf numFmtId="0" fontId="13" fillId="2" borderId="1" xfId="189" quotePrefix="1" applyFont="1" applyFill="1" applyBorder="1" applyAlignment="1">
      <alignment horizontal="right" vertical="center"/>
    </xf>
    <xf numFmtId="0" fontId="13" fillId="2" borderId="1" xfId="189" applyFont="1" applyFill="1" applyBorder="1" applyAlignment="1">
      <alignment horizontal="right" vertical="center"/>
    </xf>
    <xf numFmtId="3" fontId="15" fillId="0" borderId="1" xfId="105" applyNumberFormat="1" applyBorder="1"/>
    <xf numFmtId="0" fontId="15" fillId="0" borderId="1" xfId="189" quotePrefix="1" applyBorder="1"/>
    <xf numFmtId="0" fontId="13" fillId="0" borderId="1" xfId="189" applyFont="1" applyBorder="1"/>
    <xf numFmtId="3" fontId="13" fillId="0" borderId="1" xfId="105" applyNumberFormat="1" applyFont="1" applyBorder="1"/>
    <xf numFmtId="0" fontId="15" fillId="0" borderId="0" xfId="189" quotePrefix="1"/>
    <xf numFmtId="0" fontId="22" fillId="0" borderId="0" xfId="189" applyFont="1" applyFill="1" applyBorder="1" applyAlignment="1">
      <alignment horizontal="left" vertical="center"/>
    </xf>
    <xf numFmtId="0" fontId="25" fillId="0" borderId="0" xfId="189" applyFont="1" applyAlignment="1">
      <alignment horizontal="center"/>
    </xf>
    <xf numFmtId="0" fontId="25" fillId="0" borderId="0" xfId="189" applyFont="1" applyFill="1"/>
    <xf numFmtId="165" fontId="13" fillId="2" borderId="1" xfId="189" applyNumberFormat="1" applyFont="1" applyFill="1" applyBorder="1" applyAlignment="1">
      <alignment vertical="top" wrapText="1"/>
    </xf>
    <xf numFmtId="0" fontId="13" fillId="2" borderId="1" xfId="189" applyFont="1" applyFill="1" applyBorder="1" applyAlignment="1">
      <alignment vertical="top" wrapText="1"/>
    </xf>
    <xf numFmtId="0" fontId="15" fillId="0" borderId="0" xfId="189" applyAlignment="1">
      <alignment horizontal="left"/>
    </xf>
    <xf numFmtId="0" fontId="13" fillId="0" borderId="0" xfId="189" applyFont="1" applyAlignment="1">
      <alignment horizontal="left"/>
    </xf>
    <xf numFmtId="0" fontId="13" fillId="0" borderId="0" xfId="189" applyFont="1"/>
    <xf numFmtId="164" fontId="13" fillId="0" borderId="0" xfId="189" applyNumberFormat="1" applyFont="1" applyAlignment="1">
      <alignment horizontal="right"/>
    </xf>
    <xf numFmtId="164" fontId="13" fillId="0" borderId="0" xfId="189" applyNumberFormat="1" applyFont="1" applyFill="1" applyAlignment="1">
      <alignment horizontal="right"/>
    </xf>
    <xf numFmtId="164" fontId="15" fillId="0" borderId="0" xfId="189" applyNumberFormat="1" applyAlignment="1">
      <alignment horizontal="right"/>
    </xf>
    <xf numFmtId="164" fontId="15" fillId="0" borderId="0" xfId="189" applyNumberFormat="1" applyFill="1" applyAlignment="1">
      <alignment horizontal="right"/>
    </xf>
    <xf numFmtId="0" fontId="15" fillId="0" borderId="0" xfId="189" applyAlignment="1">
      <alignment horizontal="center"/>
    </xf>
    <xf numFmtId="3" fontId="15" fillId="0" borderId="0" xfId="189" applyNumberFormat="1"/>
    <xf numFmtId="0" fontId="15" fillId="0" borderId="0" xfId="189" applyAlignment="1">
      <alignment horizontal="right"/>
    </xf>
    <xf numFmtId="3" fontId="15" fillId="0" borderId="0" xfId="189" applyNumberFormat="1" applyAlignment="1">
      <alignment horizontal="right"/>
    </xf>
    <xf numFmtId="166" fontId="15" fillId="0" borderId="0" xfId="0" quotePrefix="1" applyNumberFormat="1" applyFont="1" applyAlignment="1">
      <alignment horizontal="right"/>
    </xf>
    <xf numFmtId="4" fontId="13" fillId="2" borderId="1" xfId="0" applyNumberFormat="1" applyFont="1" applyFill="1" applyBorder="1" applyAlignment="1">
      <alignment horizontal="left" vertical="top" wrapText="1" shrinkToFit="1"/>
    </xf>
    <xf numFmtId="4" fontId="13" fillId="2" borderId="1" xfId="0" applyNumberFormat="1"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left" vertical="top" wrapText="1" indent="2"/>
    </xf>
    <xf numFmtId="165" fontId="13" fillId="2" borderId="2" xfId="0" applyNumberFormat="1" applyFont="1" applyFill="1" applyBorder="1" applyAlignment="1">
      <alignment horizontal="left" vertical="top" wrapText="1"/>
    </xf>
    <xf numFmtId="0" fontId="43" fillId="0" borderId="0" xfId="1" applyFont="1" applyAlignment="1" applyProtection="1">
      <alignment wrapText="1"/>
    </xf>
    <xf numFmtId="165" fontId="13" fillId="2" borderId="1" xfId="0" applyNumberFormat="1" applyFont="1" applyFill="1" applyBorder="1" applyAlignment="1">
      <alignment vertical="top" wrapText="1"/>
    </xf>
    <xf numFmtId="0" fontId="13" fillId="2" borderId="1" xfId="0" applyNumberFormat="1" applyFont="1" applyFill="1" applyBorder="1" applyAlignment="1">
      <alignment horizontal="left" vertical="top" wrapText="1"/>
    </xf>
    <xf numFmtId="0" fontId="15" fillId="0" borderId="0" xfId="0" applyFont="1" applyFill="1" applyAlignment="1">
      <alignment horizontal="justify"/>
    </xf>
    <xf numFmtId="164" fontId="15" fillId="0" borderId="0" xfId="0" applyNumberFormat="1" applyFont="1"/>
    <xf numFmtId="0" fontId="13" fillId="2" borderId="1" xfId="189" applyFont="1" applyFill="1" applyBorder="1" applyAlignment="1">
      <alignment horizontal="right" vertical="top" wrapText="1"/>
    </xf>
    <xf numFmtId="0" fontId="13" fillId="2" borderId="1" xfId="189" applyFont="1" applyFill="1" applyBorder="1" applyAlignment="1">
      <alignment horizontal="left" vertical="top" wrapText="1" indent="2"/>
    </xf>
    <xf numFmtId="0" fontId="13" fillId="2" borderId="1" xfId="189" applyFont="1" applyFill="1" applyBorder="1" applyAlignment="1">
      <alignment horizontal="left" vertical="top" wrapText="1" indent="1"/>
    </xf>
    <xf numFmtId="0" fontId="13" fillId="2" borderId="1" xfId="0" applyFont="1" applyFill="1" applyBorder="1" applyAlignment="1">
      <alignment horizontal="right" vertical="top" wrapText="1" indent="1"/>
    </xf>
    <xf numFmtId="165" fontId="13" fillId="2" borderId="1" xfId="0" applyNumberFormat="1" applyFont="1" applyFill="1" applyBorder="1" applyAlignment="1">
      <alignment horizontal="left" vertical="top" wrapText="1" indent="1"/>
    </xf>
    <xf numFmtId="165" fontId="13" fillId="2" borderId="1" xfId="0" applyNumberFormat="1" applyFont="1" applyFill="1" applyBorder="1" applyAlignment="1">
      <alignment horizontal="left" vertical="top" wrapText="1" indent="2"/>
    </xf>
    <xf numFmtId="3" fontId="13" fillId="2" borderId="1" xfId="0" applyNumberFormat="1" applyFont="1" applyFill="1" applyBorder="1" applyAlignment="1">
      <alignment horizontal="left" vertical="top" wrapText="1" indent="2"/>
    </xf>
    <xf numFmtId="3" fontId="13" fillId="2" borderId="1" xfId="0" applyNumberFormat="1" applyFont="1" applyFill="1" applyBorder="1" applyAlignment="1">
      <alignment horizontal="right" vertical="top" wrapText="1"/>
    </xf>
    <xf numFmtId="4" fontId="13" fillId="2" borderId="1" xfId="0" applyNumberFormat="1" applyFont="1" applyFill="1" applyBorder="1" applyAlignment="1">
      <alignment horizontal="left" vertical="top" wrapText="1" indent="1"/>
    </xf>
    <xf numFmtId="0" fontId="18" fillId="0" borderId="0" xfId="0" applyFont="1" applyAlignment="1"/>
    <xf numFmtId="49" fontId="18" fillId="0" borderId="0" xfId="0" applyNumberFormat="1" applyFont="1" applyAlignment="1"/>
    <xf numFmtId="0" fontId="18" fillId="0" borderId="0" xfId="0" applyFont="1" applyFill="1" applyAlignment="1"/>
    <xf numFmtId="49" fontId="18" fillId="0" borderId="0" xfId="0" applyNumberFormat="1" applyFont="1" applyFill="1" applyAlignment="1"/>
    <xf numFmtId="0" fontId="15" fillId="0" borderId="0" xfId="0" applyFont="1" applyFill="1" applyAlignment="1"/>
    <xf numFmtId="49" fontId="15" fillId="0" borderId="0" xfId="0" applyNumberFormat="1" applyFont="1" applyFill="1" applyAlignment="1"/>
    <xf numFmtId="0" fontId="46" fillId="0" borderId="0" xfId="1" applyFont="1" applyBorder="1" applyAlignment="1" applyProtection="1">
      <alignment vertical="top" wrapText="1"/>
    </xf>
    <xf numFmtId="0" fontId="16" fillId="0" borderId="1" xfId="189" quotePrefix="1" applyFont="1" applyBorder="1"/>
    <xf numFmtId="0" fontId="16" fillId="0" borderId="1" xfId="189" quotePrefix="1" applyFont="1" applyFill="1" applyBorder="1"/>
    <xf numFmtId="0" fontId="14" fillId="0" borderId="0" xfId="189" applyFont="1"/>
    <xf numFmtId="0" fontId="20" fillId="0" borderId="0" xfId="1" applyAlignment="1" applyProtection="1">
      <alignment vertical="top"/>
    </xf>
    <xf numFmtId="0" fontId="46" fillId="0" borderId="0" xfId="1" applyFont="1" applyBorder="1" applyAlignment="1" applyProtection="1">
      <alignment vertical="center" wrapText="1"/>
    </xf>
    <xf numFmtId="3" fontId="22" fillId="0" borderId="0" xfId="0" applyNumberFormat="1" applyFont="1" applyAlignment="1">
      <alignment horizontal="left"/>
    </xf>
    <xf numFmtId="3" fontId="13" fillId="2" borderId="1" xfId="0" applyNumberFormat="1" applyFont="1" applyFill="1" applyBorder="1" applyAlignment="1">
      <alignment horizontal="left" vertical="top" wrapText="1" indent="1"/>
    </xf>
    <xf numFmtId="3" fontId="13" fillId="0" borderId="0" xfId="0" applyNumberFormat="1" applyFont="1" applyAlignment="1">
      <alignment horizontal="right"/>
    </xf>
    <xf numFmtId="3" fontId="15" fillId="0" borderId="0" xfId="0" applyNumberFormat="1" applyFont="1" applyAlignment="1">
      <alignment horizontal="right"/>
    </xf>
    <xf numFmtId="3" fontId="13" fillId="0" borderId="0" xfId="0" applyNumberFormat="1" applyFont="1" applyFill="1" applyBorder="1" applyAlignment="1">
      <alignment horizontal="right" wrapText="1"/>
    </xf>
    <xf numFmtId="4" fontId="13" fillId="0" borderId="0" xfId="0" applyNumberFormat="1" applyFont="1" applyFill="1" applyBorder="1" applyAlignment="1">
      <alignment horizontal="right" wrapText="1"/>
    </xf>
    <xf numFmtId="4" fontId="13" fillId="0" borderId="0" xfId="0" applyNumberFormat="1" applyFont="1" applyFill="1" applyBorder="1" applyAlignment="1">
      <alignment horizontal="right" wrapText="1" shrinkToFit="1"/>
    </xf>
    <xf numFmtId="4" fontId="13" fillId="0" borderId="0" xfId="0" applyNumberFormat="1" applyFont="1" applyFill="1"/>
    <xf numFmtId="4" fontId="0" fillId="0" borderId="0" xfId="0" applyNumberFormat="1" applyFill="1"/>
    <xf numFmtId="0" fontId="22" fillId="34" borderId="0" xfId="0" applyFont="1" applyFill="1" applyBorder="1" applyAlignment="1">
      <alignment horizontal="left" vertical="center"/>
    </xf>
    <xf numFmtId="0" fontId="0" fillId="0" borderId="0" xfId="0" applyAlignment="1">
      <alignment vertical="center" wrapText="1"/>
    </xf>
    <xf numFmtId="0" fontId="15" fillId="0" borderId="0" xfId="0" applyFont="1" applyFill="1" applyAlignment="1">
      <alignment horizontal="left"/>
    </xf>
    <xf numFmtId="0" fontId="15" fillId="34" borderId="0" xfId="0" applyFont="1" applyFill="1" applyAlignment="1">
      <alignment horizontal="left"/>
    </xf>
    <xf numFmtId="0" fontId="15" fillId="0" borderId="0" xfId="0" applyFont="1" applyFill="1" applyAlignment="1">
      <alignment horizontal="left" vertical="top"/>
    </xf>
    <xf numFmtId="0" fontId="0" fillId="0" borderId="0" xfId="0"/>
    <xf numFmtId="0" fontId="22" fillId="34" borderId="0" xfId="0" applyFont="1" applyFill="1" applyAlignment="1">
      <alignment horizontal="left"/>
    </xf>
    <xf numFmtId="0" fontId="47" fillId="0" borderId="0" xfId="0" applyFont="1" applyAlignment="1">
      <alignment horizontal="left"/>
    </xf>
    <xf numFmtId="3" fontId="0" fillId="0" borderId="0" xfId="0" applyNumberFormat="1" applyFill="1"/>
    <xf numFmtId="0" fontId="0" fillId="0" borderId="0" xfId="0"/>
    <xf numFmtId="0" fontId="0" fillId="0" borderId="0" xfId="0"/>
    <xf numFmtId="0" fontId="0" fillId="34" borderId="0" xfId="0" applyFill="1"/>
    <xf numFmtId="0" fontId="14" fillId="34" borderId="0" xfId="0" applyFont="1" applyFill="1"/>
    <xf numFmtId="2" fontId="0" fillId="34" borderId="1" xfId="0" applyNumberFormat="1" applyFill="1" applyBorder="1"/>
    <xf numFmtId="0" fontId="13" fillId="2" borderId="1" xfId="0" applyFont="1" applyFill="1" applyBorder="1" applyAlignment="1">
      <alignment horizontal="left" vertical="top" wrapText="1"/>
    </xf>
    <xf numFmtId="1" fontId="13" fillId="0" borderId="0" xfId="0" applyNumberFormat="1" applyFont="1" applyAlignment="1">
      <alignment horizontal="right"/>
    </xf>
    <xf numFmtId="1" fontId="0" fillId="0" borderId="0" xfId="0" applyNumberFormat="1"/>
    <xf numFmtId="1" fontId="15" fillId="0" borderId="0" xfId="0" applyNumberFormat="1" applyFont="1" applyAlignment="1">
      <alignment horizontal="right"/>
    </xf>
    <xf numFmtId="1" fontId="15" fillId="0" borderId="1" xfId="189" applyNumberFormat="1" applyBorder="1"/>
    <xf numFmtId="1" fontId="15" fillId="0" borderId="1" xfId="189" applyNumberFormat="1" applyBorder="1" applyAlignment="1">
      <alignment horizontal="right"/>
    </xf>
    <xf numFmtId="1" fontId="0" fillId="0" borderId="1" xfId="0" applyNumberFormat="1" applyBorder="1"/>
    <xf numFmtId="1" fontId="15" fillId="0" borderId="1" xfId="105" applyNumberFormat="1" applyBorder="1"/>
    <xf numFmtId="1" fontId="13" fillId="0" borderId="1" xfId="0" applyNumberFormat="1" applyFont="1" applyBorder="1"/>
    <xf numFmtId="1" fontId="0" fillId="34" borderId="1" xfId="0" applyNumberFormat="1" applyFill="1" applyBorder="1"/>
    <xf numFmtId="164" fontId="13" fillId="0" borderId="0" xfId="0" applyNumberFormat="1" applyFont="1" applyFill="1" applyBorder="1" applyAlignment="1">
      <alignment horizontal="right" wrapText="1"/>
    </xf>
    <xf numFmtId="0" fontId="13" fillId="0" borderId="0" xfId="0" applyNumberFormat="1" applyFont="1" applyFill="1" applyBorder="1" applyAlignment="1">
      <alignment horizontal="right" wrapText="1"/>
    </xf>
    <xf numFmtId="0" fontId="13" fillId="0" borderId="0" xfId="0" applyNumberFormat="1" applyFont="1" applyFill="1" applyAlignment="1">
      <alignment horizontal="right"/>
    </xf>
    <xf numFmtId="0" fontId="0" fillId="0" borderId="0" xfId="0" applyNumberFormat="1" applyFill="1" applyAlignment="1">
      <alignment horizontal="right"/>
    </xf>
    <xf numFmtId="4" fontId="0" fillId="0" borderId="0" xfId="0" applyNumberFormat="1" applyFill="1" applyAlignment="1">
      <alignment horizontal="right"/>
    </xf>
    <xf numFmtId="0" fontId="15" fillId="0" borderId="0" xfId="0" applyNumberFormat="1" applyFont="1" applyFill="1" applyAlignment="1">
      <alignment horizontal="right"/>
    </xf>
    <xf numFmtId="4" fontId="47" fillId="0" borderId="0" xfId="0" applyNumberFormat="1" applyFont="1"/>
    <xf numFmtId="0" fontId="15" fillId="0" borderId="0" xfId="0" applyFont="1" applyFill="1" applyBorder="1" applyAlignment="1">
      <alignment horizontal="left" vertical="top"/>
    </xf>
    <xf numFmtId="0" fontId="14" fillId="0" borderId="0" xfId="0" applyFont="1" applyFill="1" applyBorder="1" applyAlignment="1">
      <alignment horizontal="left" vertical="top"/>
    </xf>
    <xf numFmtId="0" fontId="18" fillId="0" borderId="0" xfId="189" applyFont="1" applyFill="1" applyBorder="1" applyAlignment="1">
      <alignment vertical="top"/>
    </xf>
    <xf numFmtId="0" fontId="18" fillId="0" borderId="0" xfId="0" applyFont="1" applyFill="1" applyBorder="1" applyAlignment="1">
      <alignment horizontal="left" vertical="top"/>
    </xf>
    <xf numFmtId="0" fontId="13" fillId="0" borderId="0" xfId="0" applyFont="1" applyAlignment="1">
      <alignment vertical="top" wrapText="1"/>
    </xf>
    <xf numFmtId="3" fontId="0" fillId="0" borderId="0" xfId="0" applyNumberFormat="1" applyFont="1" applyBorder="1" applyAlignment="1">
      <alignment horizontal="left" wrapText="1"/>
    </xf>
    <xf numFmtId="0" fontId="43" fillId="0" borderId="0" xfId="1" applyFont="1" applyAlignment="1" applyProtection="1"/>
    <xf numFmtId="0" fontId="26" fillId="0" borderId="0" xfId="1" applyFont="1" applyAlignment="1" applyProtection="1"/>
    <xf numFmtId="0" fontId="13" fillId="2" borderId="2" xfId="189" applyFont="1" applyFill="1" applyBorder="1" applyAlignment="1">
      <alignment horizontal="center" vertical="top"/>
    </xf>
    <xf numFmtId="0" fontId="13" fillId="2" borderId="4" xfId="189" applyFont="1" applyFill="1" applyBorder="1" applyAlignment="1">
      <alignment horizontal="center" vertical="top"/>
    </xf>
    <xf numFmtId="0" fontId="13" fillId="2" borderId="15" xfId="189" applyFont="1" applyFill="1" applyBorder="1" applyAlignment="1">
      <alignment horizontal="center" vertical="top"/>
    </xf>
    <xf numFmtId="0" fontId="13" fillId="2" borderId="17" xfId="189" applyFont="1" applyFill="1" applyBorder="1" applyAlignment="1">
      <alignment horizontal="center" vertical="top"/>
    </xf>
    <xf numFmtId="0" fontId="13" fillId="2" borderId="16" xfId="189" applyFont="1" applyFill="1" applyBorder="1" applyAlignment="1">
      <alignment horizontal="center" vertical="top"/>
    </xf>
    <xf numFmtId="0" fontId="13" fillId="2" borderId="2" xfId="189" applyFont="1" applyFill="1" applyBorder="1" applyAlignment="1">
      <alignment horizontal="left" vertical="top" wrapText="1"/>
    </xf>
    <xf numFmtId="0" fontId="13" fillId="2" borderId="4" xfId="189" applyFont="1" applyFill="1" applyBorder="1" applyAlignment="1">
      <alignment horizontal="left" vertical="top" wrapText="1"/>
    </xf>
    <xf numFmtId="0" fontId="13" fillId="2" borderId="15" xfId="189" applyFont="1" applyFill="1" applyBorder="1" applyAlignment="1">
      <alignment horizontal="center" vertical="center"/>
    </xf>
    <xf numFmtId="0" fontId="13" fillId="2" borderId="17" xfId="189" applyFont="1" applyFill="1" applyBorder="1" applyAlignment="1">
      <alignment horizontal="center" vertical="center"/>
    </xf>
    <xf numFmtId="0" fontId="13" fillId="2" borderId="16" xfId="189" applyFont="1" applyFill="1" applyBorder="1" applyAlignment="1">
      <alignment horizontal="center" vertical="center"/>
    </xf>
    <xf numFmtId="0" fontId="22" fillId="0" borderId="0" xfId="0" applyFont="1" applyAlignment="1">
      <alignment horizontal="left" vertical="center"/>
    </xf>
    <xf numFmtId="0" fontId="13" fillId="2" borderId="2"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xf>
    <xf numFmtId="0" fontId="13" fillId="2" borderId="1" xfId="0" applyFont="1" applyFill="1" applyBorder="1" applyAlignment="1">
      <alignment horizontal="center" vertical="top" wrapText="1"/>
    </xf>
    <xf numFmtId="0" fontId="13" fillId="2" borderId="15" xfId="0" applyFont="1" applyFill="1" applyBorder="1" applyAlignment="1">
      <alignment horizontal="center"/>
    </xf>
    <xf numFmtId="0" fontId="13" fillId="2" borderId="16" xfId="0" applyFont="1" applyFill="1" applyBorder="1" applyAlignment="1">
      <alignment horizontal="center"/>
    </xf>
    <xf numFmtId="0" fontId="13" fillId="2" borderId="1" xfId="0" applyFont="1" applyFill="1" applyBorder="1" applyAlignment="1">
      <alignment horizontal="right" vertical="top"/>
    </xf>
    <xf numFmtId="0" fontId="13" fillId="2" borderId="1" xfId="0" applyFont="1" applyFill="1" applyBorder="1" applyAlignment="1">
      <alignment horizontal="left" vertical="top" wrapText="1" indent="2"/>
    </xf>
    <xf numFmtId="0" fontId="13" fillId="2" borderId="2" xfId="0" applyFont="1" applyFill="1" applyBorder="1" applyAlignment="1">
      <alignment horizontal="left" vertical="top" wrapText="1" indent="1"/>
    </xf>
    <xf numFmtId="0" fontId="13" fillId="2" borderId="4" xfId="0" applyFont="1" applyFill="1" applyBorder="1" applyAlignment="1">
      <alignment horizontal="left" vertical="top" wrapText="1" indent="1"/>
    </xf>
    <xf numFmtId="0" fontId="0" fillId="2" borderId="17" xfId="0" applyFill="1" applyBorder="1" applyAlignment="1">
      <alignment horizontal="center"/>
    </xf>
    <xf numFmtId="0" fontId="0" fillId="2" borderId="16" xfId="0" applyFill="1" applyBorder="1" applyAlignment="1">
      <alignment horizontal="center"/>
    </xf>
    <xf numFmtId="165" fontId="13" fillId="2" borderId="2" xfId="0" applyNumberFormat="1" applyFont="1" applyFill="1" applyBorder="1" applyAlignment="1">
      <alignment horizontal="left" vertical="top" wrapText="1"/>
    </xf>
    <xf numFmtId="165" fontId="13" fillId="2" borderId="4" xfId="0" applyNumberFormat="1" applyFont="1" applyFill="1" applyBorder="1" applyAlignment="1">
      <alignment horizontal="left" vertical="top" wrapText="1"/>
    </xf>
    <xf numFmtId="165" fontId="13" fillId="2" borderId="1" xfId="0" applyNumberFormat="1" applyFont="1" applyFill="1" applyBorder="1" applyAlignment="1">
      <alignment horizontal="left" vertical="top" wrapText="1"/>
    </xf>
    <xf numFmtId="0" fontId="0" fillId="0" borderId="17" xfId="0" applyBorder="1" applyAlignment="1">
      <alignment horizontal="center"/>
    </xf>
    <xf numFmtId="0" fontId="0" fillId="0" borderId="16" xfId="0" applyBorder="1" applyAlignment="1">
      <alignment horizontal="center"/>
    </xf>
    <xf numFmtId="0" fontId="13" fillId="2" borderId="17" xfId="0" applyFont="1" applyFill="1" applyBorder="1" applyAlignment="1">
      <alignment horizontal="center"/>
    </xf>
    <xf numFmtId="165" fontId="13" fillId="2" borderId="3" xfId="0" applyNumberFormat="1" applyFont="1" applyFill="1" applyBorder="1" applyAlignment="1">
      <alignment horizontal="left" vertical="top" wrapText="1"/>
    </xf>
    <xf numFmtId="0" fontId="13" fillId="2" borderId="1" xfId="0" applyFont="1" applyFill="1" applyBorder="1" applyAlignment="1">
      <alignment horizontal="left" vertical="top" wrapText="1" indent="1"/>
    </xf>
    <xf numFmtId="0" fontId="13" fillId="2" borderId="1" xfId="0" applyFont="1" applyFill="1" applyBorder="1" applyAlignment="1">
      <alignment horizontal="right" vertical="top" wrapText="1"/>
    </xf>
    <xf numFmtId="0" fontId="13" fillId="2" borderId="1" xfId="0" applyFont="1" applyFill="1" applyBorder="1" applyAlignment="1">
      <alignment horizontal="center"/>
    </xf>
    <xf numFmtId="0" fontId="13" fillId="2" borderId="5" xfId="0" applyFont="1" applyFill="1" applyBorder="1" applyAlignment="1">
      <alignment horizontal="right" vertical="top" wrapText="1"/>
    </xf>
    <xf numFmtId="0" fontId="0" fillId="0" borderId="18" xfId="0" applyBorder="1" applyAlignment="1">
      <alignment horizontal="right" vertical="top" wrapText="1"/>
    </xf>
  </cellXfs>
  <cellStyles count="2327">
    <cellStyle name="20 % - Akzent1" xfId="22" builtinId="30" customBuiltin="1"/>
    <cellStyle name="20 % - Akzent1 10" xfId="1182"/>
    <cellStyle name="20 % - Akzent1 11" xfId="1755"/>
    <cellStyle name="20 % - Akzent1 2" xfId="49"/>
    <cellStyle name="20 % - Akzent1 2 2" xfId="122"/>
    <cellStyle name="20 % - Akzent1 2 2 2" xfId="267"/>
    <cellStyle name="20 % - Akzent1 2 2 2 2" xfId="554"/>
    <cellStyle name="20 % - Akzent1 2 2 2 2 2" xfId="609"/>
    <cellStyle name="20 % - Akzent1 2 2 2 2 3" xfId="1700"/>
    <cellStyle name="20 % - Akzent1 2 2 2 2 4" xfId="2271"/>
    <cellStyle name="20 % - Akzent1 2 2 2 3" xfId="610"/>
    <cellStyle name="20 % - Akzent1 2 2 2 4" xfId="1414"/>
    <cellStyle name="20 % - Akzent1 2 2 2 5" xfId="1985"/>
    <cellStyle name="20 % - Akzent1 2 2 3" xfId="411"/>
    <cellStyle name="20 % - Akzent1 2 2 3 2" xfId="611"/>
    <cellStyle name="20 % - Akzent1 2 2 3 3" xfId="1557"/>
    <cellStyle name="20 % - Akzent1 2 2 3 4" xfId="2128"/>
    <cellStyle name="20 % - Akzent1 2 2 4" xfId="612"/>
    <cellStyle name="20 % - Akzent1 2 2 5" xfId="1271"/>
    <cellStyle name="20 % - Akzent1 2 2 6" xfId="1842"/>
    <cellStyle name="20 % - Akzent1 2 3" xfId="196"/>
    <cellStyle name="20 % - Akzent1 2 3 2" xfId="483"/>
    <cellStyle name="20 % - Akzent1 2 3 2 2" xfId="613"/>
    <cellStyle name="20 % - Akzent1 2 3 2 3" xfId="1629"/>
    <cellStyle name="20 % - Akzent1 2 3 2 4" xfId="2200"/>
    <cellStyle name="20 % - Akzent1 2 3 3" xfId="614"/>
    <cellStyle name="20 % - Akzent1 2 3 4" xfId="1343"/>
    <cellStyle name="20 % - Akzent1 2 3 5" xfId="1914"/>
    <cellStyle name="20 % - Akzent1 2 4" xfId="340"/>
    <cellStyle name="20 % - Akzent1 2 4 2" xfId="615"/>
    <cellStyle name="20 % - Akzent1 2 4 3" xfId="1486"/>
    <cellStyle name="20 % - Akzent1 2 4 4" xfId="2057"/>
    <cellStyle name="20 % - Akzent1 2 5" xfId="616"/>
    <cellStyle name="20 % - Akzent1 2 6" xfId="1200"/>
    <cellStyle name="20 % - Akzent1 2 7" xfId="1771"/>
    <cellStyle name="20 % - Akzent1 3" xfId="63"/>
    <cellStyle name="20 % - Akzent1 3 2" xfId="136"/>
    <cellStyle name="20 % - Akzent1 3 2 2" xfId="281"/>
    <cellStyle name="20 % - Akzent1 3 2 2 2" xfId="568"/>
    <cellStyle name="20 % - Akzent1 3 2 2 2 2" xfId="617"/>
    <cellStyle name="20 % - Akzent1 3 2 2 2 3" xfId="1714"/>
    <cellStyle name="20 % - Akzent1 3 2 2 2 4" xfId="2285"/>
    <cellStyle name="20 % - Akzent1 3 2 2 3" xfId="618"/>
    <cellStyle name="20 % - Akzent1 3 2 2 4" xfId="1428"/>
    <cellStyle name="20 % - Akzent1 3 2 2 5" xfId="1999"/>
    <cellStyle name="20 % - Akzent1 3 2 3" xfId="425"/>
    <cellStyle name="20 % - Akzent1 3 2 3 2" xfId="619"/>
    <cellStyle name="20 % - Akzent1 3 2 3 3" xfId="1571"/>
    <cellStyle name="20 % - Akzent1 3 2 3 4" xfId="2142"/>
    <cellStyle name="20 % - Akzent1 3 2 4" xfId="620"/>
    <cellStyle name="20 % - Akzent1 3 2 5" xfId="1285"/>
    <cellStyle name="20 % - Akzent1 3 2 6" xfId="1856"/>
    <cellStyle name="20 % - Akzent1 3 3" xfId="210"/>
    <cellStyle name="20 % - Akzent1 3 3 2" xfId="497"/>
    <cellStyle name="20 % - Akzent1 3 3 2 2" xfId="621"/>
    <cellStyle name="20 % - Akzent1 3 3 2 3" xfId="1643"/>
    <cellStyle name="20 % - Akzent1 3 3 2 4" xfId="2214"/>
    <cellStyle name="20 % - Akzent1 3 3 3" xfId="622"/>
    <cellStyle name="20 % - Akzent1 3 3 4" xfId="1357"/>
    <cellStyle name="20 % - Akzent1 3 3 5" xfId="1928"/>
    <cellStyle name="20 % - Akzent1 3 4" xfId="354"/>
    <cellStyle name="20 % - Akzent1 3 4 2" xfId="623"/>
    <cellStyle name="20 % - Akzent1 3 4 3" xfId="1500"/>
    <cellStyle name="20 % - Akzent1 3 4 4" xfId="2071"/>
    <cellStyle name="20 % - Akzent1 3 5" xfId="624"/>
    <cellStyle name="20 % - Akzent1 3 6" xfId="1214"/>
    <cellStyle name="20 % - Akzent1 3 7" xfId="1785"/>
    <cellStyle name="20 % - Akzent1 4" xfId="77"/>
    <cellStyle name="20 % - Akzent1 4 2" xfId="150"/>
    <cellStyle name="20 % - Akzent1 4 2 2" xfId="295"/>
    <cellStyle name="20 % - Akzent1 4 2 2 2" xfId="582"/>
    <cellStyle name="20 % - Akzent1 4 2 2 2 2" xfId="625"/>
    <cellStyle name="20 % - Akzent1 4 2 2 2 3" xfId="1728"/>
    <cellStyle name="20 % - Akzent1 4 2 2 2 4" xfId="2299"/>
    <cellStyle name="20 % - Akzent1 4 2 2 3" xfId="626"/>
    <cellStyle name="20 % - Akzent1 4 2 2 4" xfId="1442"/>
    <cellStyle name="20 % - Akzent1 4 2 2 5" xfId="2013"/>
    <cellStyle name="20 % - Akzent1 4 2 3" xfId="439"/>
    <cellStyle name="20 % - Akzent1 4 2 3 2" xfId="627"/>
    <cellStyle name="20 % - Akzent1 4 2 3 3" xfId="1585"/>
    <cellStyle name="20 % - Akzent1 4 2 3 4" xfId="2156"/>
    <cellStyle name="20 % - Akzent1 4 2 4" xfId="628"/>
    <cellStyle name="20 % - Akzent1 4 2 5" xfId="1299"/>
    <cellStyle name="20 % - Akzent1 4 2 6" xfId="1870"/>
    <cellStyle name="20 % - Akzent1 4 3" xfId="224"/>
    <cellStyle name="20 % - Akzent1 4 3 2" xfId="511"/>
    <cellStyle name="20 % - Akzent1 4 3 2 2" xfId="629"/>
    <cellStyle name="20 % - Akzent1 4 3 2 3" xfId="1657"/>
    <cellStyle name="20 % - Akzent1 4 3 2 4" xfId="2228"/>
    <cellStyle name="20 % - Akzent1 4 3 3" xfId="630"/>
    <cellStyle name="20 % - Akzent1 4 3 4" xfId="1371"/>
    <cellStyle name="20 % - Akzent1 4 3 5" xfId="1942"/>
    <cellStyle name="20 % - Akzent1 4 4" xfId="368"/>
    <cellStyle name="20 % - Akzent1 4 4 2" xfId="631"/>
    <cellStyle name="20 % - Akzent1 4 4 3" xfId="1514"/>
    <cellStyle name="20 % - Akzent1 4 4 4" xfId="2085"/>
    <cellStyle name="20 % - Akzent1 4 5" xfId="632"/>
    <cellStyle name="20 % - Akzent1 4 6" xfId="1228"/>
    <cellStyle name="20 % - Akzent1 4 7" xfId="1799"/>
    <cellStyle name="20 % - Akzent1 5" xfId="91"/>
    <cellStyle name="20 % - Akzent1 5 2" xfId="164"/>
    <cellStyle name="20 % - Akzent1 5 2 2" xfId="309"/>
    <cellStyle name="20 % - Akzent1 5 2 2 2" xfId="596"/>
    <cellStyle name="20 % - Akzent1 5 2 2 2 2" xfId="633"/>
    <cellStyle name="20 % - Akzent1 5 2 2 2 3" xfId="1742"/>
    <cellStyle name="20 % - Akzent1 5 2 2 2 4" xfId="2313"/>
    <cellStyle name="20 % - Akzent1 5 2 2 3" xfId="634"/>
    <cellStyle name="20 % - Akzent1 5 2 2 4" xfId="1456"/>
    <cellStyle name="20 % - Akzent1 5 2 2 5" xfId="2027"/>
    <cellStyle name="20 % - Akzent1 5 2 3" xfId="453"/>
    <cellStyle name="20 % - Akzent1 5 2 3 2" xfId="635"/>
    <cellStyle name="20 % - Akzent1 5 2 3 3" xfId="1599"/>
    <cellStyle name="20 % - Akzent1 5 2 3 4" xfId="2170"/>
    <cellStyle name="20 % - Akzent1 5 2 4" xfId="636"/>
    <cellStyle name="20 % - Akzent1 5 2 5" xfId="1313"/>
    <cellStyle name="20 % - Akzent1 5 2 6" xfId="1884"/>
    <cellStyle name="20 % - Akzent1 5 3" xfId="238"/>
    <cellStyle name="20 % - Akzent1 5 3 2" xfId="525"/>
    <cellStyle name="20 % - Akzent1 5 3 2 2" xfId="637"/>
    <cellStyle name="20 % - Akzent1 5 3 2 3" xfId="1671"/>
    <cellStyle name="20 % - Akzent1 5 3 2 4" xfId="2242"/>
    <cellStyle name="20 % - Akzent1 5 3 3" xfId="638"/>
    <cellStyle name="20 % - Akzent1 5 3 4" xfId="1385"/>
    <cellStyle name="20 % - Akzent1 5 3 5" xfId="1956"/>
    <cellStyle name="20 % - Akzent1 5 4" xfId="382"/>
    <cellStyle name="20 % - Akzent1 5 4 2" xfId="639"/>
    <cellStyle name="20 % - Akzent1 5 4 3" xfId="1528"/>
    <cellStyle name="20 % - Akzent1 5 4 4" xfId="2099"/>
    <cellStyle name="20 % - Akzent1 5 5" xfId="640"/>
    <cellStyle name="20 % - Akzent1 5 6" xfId="1242"/>
    <cellStyle name="20 % - Akzent1 5 7" xfId="1813"/>
    <cellStyle name="20 % - Akzent1 6" xfId="106"/>
    <cellStyle name="20 % - Akzent1 6 2" xfId="251"/>
    <cellStyle name="20 % - Akzent1 6 2 2" xfId="538"/>
    <cellStyle name="20 % - Akzent1 6 2 2 2" xfId="641"/>
    <cellStyle name="20 % - Akzent1 6 2 2 3" xfId="1684"/>
    <cellStyle name="20 % - Akzent1 6 2 2 4" xfId="2255"/>
    <cellStyle name="20 % - Akzent1 6 2 3" xfId="642"/>
    <cellStyle name="20 % - Akzent1 6 2 4" xfId="1398"/>
    <cellStyle name="20 % - Akzent1 6 2 5" xfId="1969"/>
    <cellStyle name="20 % - Akzent1 6 3" xfId="395"/>
    <cellStyle name="20 % - Akzent1 6 3 2" xfId="643"/>
    <cellStyle name="20 % - Akzent1 6 3 3" xfId="1541"/>
    <cellStyle name="20 % - Akzent1 6 3 4" xfId="2112"/>
    <cellStyle name="20 % - Akzent1 6 4" xfId="644"/>
    <cellStyle name="20 % - Akzent1 6 5" xfId="1255"/>
    <cellStyle name="20 % - Akzent1 6 6" xfId="1826"/>
    <cellStyle name="20 % - Akzent1 7" xfId="177"/>
    <cellStyle name="20 % - Akzent1 7 2" xfId="466"/>
    <cellStyle name="20 % - Akzent1 7 2 2" xfId="645"/>
    <cellStyle name="20 % - Akzent1 7 2 3" xfId="1612"/>
    <cellStyle name="20 % - Akzent1 7 2 4" xfId="2183"/>
    <cellStyle name="20 % - Akzent1 7 3" xfId="646"/>
    <cellStyle name="20 % - Akzent1 7 4" xfId="1326"/>
    <cellStyle name="20 % - Akzent1 7 5" xfId="1897"/>
    <cellStyle name="20 % - Akzent1 8" xfId="322"/>
    <cellStyle name="20 % - Akzent1 8 2" xfId="647"/>
    <cellStyle name="20 % - Akzent1 8 3" xfId="1469"/>
    <cellStyle name="20 % - Akzent1 8 4" xfId="2040"/>
    <cellStyle name="20 % - Akzent1 9" xfId="648"/>
    <cellStyle name="20 % - Akzent2" xfId="26" builtinId="34" customBuiltin="1"/>
    <cellStyle name="20 % - Akzent2 10" xfId="1184"/>
    <cellStyle name="20 % - Akzent2 11" xfId="1757"/>
    <cellStyle name="20 % - Akzent2 2" xfId="51"/>
    <cellStyle name="20 % - Akzent2 2 2" xfId="124"/>
    <cellStyle name="20 % - Akzent2 2 2 2" xfId="269"/>
    <cellStyle name="20 % - Akzent2 2 2 2 2" xfId="556"/>
    <cellStyle name="20 % - Akzent2 2 2 2 2 2" xfId="649"/>
    <cellStyle name="20 % - Akzent2 2 2 2 2 3" xfId="1702"/>
    <cellStyle name="20 % - Akzent2 2 2 2 2 4" xfId="2273"/>
    <cellStyle name="20 % - Akzent2 2 2 2 3" xfId="650"/>
    <cellStyle name="20 % - Akzent2 2 2 2 4" xfId="1416"/>
    <cellStyle name="20 % - Akzent2 2 2 2 5" xfId="1987"/>
    <cellStyle name="20 % - Akzent2 2 2 3" xfId="413"/>
    <cellStyle name="20 % - Akzent2 2 2 3 2" xfId="651"/>
    <cellStyle name="20 % - Akzent2 2 2 3 3" xfId="1559"/>
    <cellStyle name="20 % - Akzent2 2 2 3 4" xfId="2130"/>
    <cellStyle name="20 % - Akzent2 2 2 4" xfId="652"/>
    <cellStyle name="20 % - Akzent2 2 2 5" xfId="1273"/>
    <cellStyle name="20 % - Akzent2 2 2 6" xfId="1844"/>
    <cellStyle name="20 % - Akzent2 2 3" xfId="198"/>
    <cellStyle name="20 % - Akzent2 2 3 2" xfId="485"/>
    <cellStyle name="20 % - Akzent2 2 3 2 2" xfId="653"/>
    <cellStyle name="20 % - Akzent2 2 3 2 3" xfId="1631"/>
    <cellStyle name="20 % - Akzent2 2 3 2 4" xfId="2202"/>
    <cellStyle name="20 % - Akzent2 2 3 3" xfId="654"/>
    <cellStyle name="20 % - Akzent2 2 3 4" xfId="1345"/>
    <cellStyle name="20 % - Akzent2 2 3 5" xfId="1916"/>
    <cellStyle name="20 % - Akzent2 2 4" xfId="342"/>
    <cellStyle name="20 % - Akzent2 2 4 2" xfId="655"/>
    <cellStyle name="20 % - Akzent2 2 4 3" xfId="1488"/>
    <cellStyle name="20 % - Akzent2 2 4 4" xfId="2059"/>
    <cellStyle name="20 % - Akzent2 2 5" xfId="656"/>
    <cellStyle name="20 % - Akzent2 2 6" xfId="1202"/>
    <cellStyle name="20 % - Akzent2 2 7" xfId="1773"/>
    <cellStyle name="20 % - Akzent2 3" xfId="65"/>
    <cellStyle name="20 % - Akzent2 3 2" xfId="138"/>
    <cellStyle name="20 % - Akzent2 3 2 2" xfId="283"/>
    <cellStyle name="20 % - Akzent2 3 2 2 2" xfId="570"/>
    <cellStyle name="20 % - Akzent2 3 2 2 2 2" xfId="657"/>
    <cellStyle name="20 % - Akzent2 3 2 2 2 3" xfId="1716"/>
    <cellStyle name="20 % - Akzent2 3 2 2 2 4" xfId="2287"/>
    <cellStyle name="20 % - Akzent2 3 2 2 3" xfId="658"/>
    <cellStyle name="20 % - Akzent2 3 2 2 4" xfId="1430"/>
    <cellStyle name="20 % - Akzent2 3 2 2 5" xfId="2001"/>
    <cellStyle name="20 % - Akzent2 3 2 3" xfId="427"/>
    <cellStyle name="20 % - Akzent2 3 2 3 2" xfId="659"/>
    <cellStyle name="20 % - Akzent2 3 2 3 3" xfId="1573"/>
    <cellStyle name="20 % - Akzent2 3 2 3 4" xfId="2144"/>
    <cellStyle name="20 % - Akzent2 3 2 4" xfId="660"/>
    <cellStyle name="20 % - Akzent2 3 2 5" xfId="1287"/>
    <cellStyle name="20 % - Akzent2 3 2 6" xfId="1858"/>
    <cellStyle name="20 % - Akzent2 3 3" xfId="212"/>
    <cellStyle name="20 % - Akzent2 3 3 2" xfId="499"/>
    <cellStyle name="20 % - Akzent2 3 3 2 2" xfId="661"/>
    <cellStyle name="20 % - Akzent2 3 3 2 3" xfId="1645"/>
    <cellStyle name="20 % - Akzent2 3 3 2 4" xfId="2216"/>
    <cellStyle name="20 % - Akzent2 3 3 3" xfId="662"/>
    <cellStyle name="20 % - Akzent2 3 3 4" xfId="1359"/>
    <cellStyle name="20 % - Akzent2 3 3 5" xfId="1930"/>
    <cellStyle name="20 % - Akzent2 3 4" xfId="356"/>
    <cellStyle name="20 % - Akzent2 3 4 2" xfId="663"/>
    <cellStyle name="20 % - Akzent2 3 4 3" xfId="1502"/>
    <cellStyle name="20 % - Akzent2 3 4 4" xfId="2073"/>
    <cellStyle name="20 % - Akzent2 3 5" xfId="664"/>
    <cellStyle name="20 % - Akzent2 3 6" xfId="1216"/>
    <cellStyle name="20 % - Akzent2 3 7" xfId="1787"/>
    <cellStyle name="20 % - Akzent2 4" xfId="79"/>
    <cellStyle name="20 % - Akzent2 4 2" xfId="152"/>
    <cellStyle name="20 % - Akzent2 4 2 2" xfId="297"/>
    <cellStyle name="20 % - Akzent2 4 2 2 2" xfId="584"/>
    <cellStyle name="20 % - Akzent2 4 2 2 2 2" xfId="665"/>
    <cellStyle name="20 % - Akzent2 4 2 2 2 3" xfId="1730"/>
    <cellStyle name="20 % - Akzent2 4 2 2 2 4" xfId="2301"/>
    <cellStyle name="20 % - Akzent2 4 2 2 3" xfId="666"/>
    <cellStyle name="20 % - Akzent2 4 2 2 4" xfId="1444"/>
    <cellStyle name="20 % - Akzent2 4 2 2 5" xfId="2015"/>
    <cellStyle name="20 % - Akzent2 4 2 3" xfId="441"/>
    <cellStyle name="20 % - Akzent2 4 2 3 2" xfId="667"/>
    <cellStyle name="20 % - Akzent2 4 2 3 3" xfId="1587"/>
    <cellStyle name="20 % - Akzent2 4 2 3 4" xfId="2158"/>
    <cellStyle name="20 % - Akzent2 4 2 4" xfId="668"/>
    <cellStyle name="20 % - Akzent2 4 2 5" xfId="1301"/>
    <cellStyle name="20 % - Akzent2 4 2 6" xfId="1872"/>
    <cellStyle name="20 % - Akzent2 4 3" xfId="226"/>
    <cellStyle name="20 % - Akzent2 4 3 2" xfId="513"/>
    <cellStyle name="20 % - Akzent2 4 3 2 2" xfId="669"/>
    <cellStyle name="20 % - Akzent2 4 3 2 3" xfId="1659"/>
    <cellStyle name="20 % - Akzent2 4 3 2 4" xfId="2230"/>
    <cellStyle name="20 % - Akzent2 4 3 3" xfId="670"/>
    <cellStyle name="20 % - Akzent2 4 3 4" xfId="1373"/>
    <cellStyle name="20 % - Akzent2 4 3 5" xfId="1944"/>
    <cellStyle name="20 % - Akzent2 4 4" xfId="370"/>
    <cellStyle name="20 % - Akzent2 4 4 2" xfId="671"/>
    <cellStyle name="20 % - Akzent2 4 4 3" xfId="1516"/>
    <cellStyle name="20 % - Akzent2 4 4 4" xfId="2087"/>
    <cellStyle name="20 % - Akzent2 4 5" xfId="672"/>
    <cellStyle name="20 % - Akzent2 4 6" xfId="1230"/>
    <cellStyle name="20 % - Akzent2 4 7" xfId="1801"/>
    <cellStyle name="20 % - Akzent2 5" xfId="93"/>
    <cellStyle name="20 % - Akzent2 5 2" xfId="166"/>
    <cellStyle name="20 % - Akzent2 5 2 2" xfId="311"/>
    <cellStyle name="20 % - Akzent2 5 2 2 2" xfId="598"/>
    <cellStyle name="20 % - Akzent2 5 2 2 2 2" xfId="673"/>
    <cellStyle name="20 % - Akzent2 5 2 2 2 3" xfId="1744"/>
    <cellStyle name="20 % - Akzent2 5 2 2 2 4" xfId="2315"/>
    <cellStyle name="20 % - Akzent2 5 2 2 3" xfId="674"/>
    <cellStyle name="20 % - Akzent2 5 2 2 4" xfId="1458"/>
    <cellStyle name="20 % - Akzent2 5 2 2 5" xfId="2029"/>
    <cellStyle name="20 % - Akzent2 5 2 3" xfId="455"/>
    <cellStyle name="20 % - Akzent2 5 2 3 2" xfId="675"/>
    <cellStyle name="20 % - Akzent2 5 2 3 3" xfId="1601"/>
    <cellStyle name="20 % - Akzent2 5 2 3 4" xfId="2172"/>
    <cellStyle name="20 % - Akzent2 5 2 4" xfId="676"/>
    <cellStyle name="20 % - Akzent2 5 2 5" xfId="1315"/>
    <cellStyle name="20 % - Akzent2 5 2 6" xfId="1886"/>
    <cellStyle name="20 % - Akzent2 5 3" xfId="240"/>
    <cellStyle name="20 % - Akzent2 5 3 2" xfId="527"/>
    <cellStyle name="20 % - Akzent2 5 3 2 2" xfId="677"/>
    <cellStyle name="20 % - Akzent2 5 3 2 3" xfId="1673"/>
    <cellStyle name="20 % - Akzent2 5 3 2 4" xfId="2244"/>
    <cellStyle name="20 % - Akzent2 5 3 3" xfId="678"/>
    <cellStyle name="20 % - Akzent2 5 3 4" xfId="1387"/>
    <cellStyle name="20 % - Akzent2 5 3 5" xfId="1958"/>
    <cellStyle name="20 % - Akzent2 5 4" xfId="384"/>
    <cellStyle name="20 % - Akzent2 5 4 2" xfId="679"/>
    <cellStyle name="20 % - Akzent2 5 4 3" xfId="1530"/>
    <cellStyle name="20 % - Akzent2 5 4 4" xfId="2101"/>
    <cellStyle name="20 % - Akzent2 5 5" xfId="680"/>
    <cellStyle name="20 % - Akzent2 5 6" xfId="1244"/>
    <cellStyle name="20 % - Akzent2 5 7" xfId="1815"/>
    <cellStyle name="20 % - Akzent2 6" xfId="108"/>
    <cellStyle name="20 % - Akzent2 6 2" xfId="253"/>
    <cellStyle name="20 % - Akzent2 6 2 2" xfId="540"/>
    <cellStyle name="20 % - Akzent2 6 2 2 2" xfId="681"/>
    <cellStyle name="20 % - Akzent2 6 2 2 3" xfId="1686"/>
    <cellStyle name="20 % - Akzent2 6 2 2 4" xfId="2257"/>
    <cellStyle name="20 % - Akzent2 6 2 3" xfId="682"/>
    <cellStyle name="20 % - Akzent2 6 2 4" xfId="1400"/>
    <cellStyle name="20 % - Akzent2 6 2 5" xfId="1971"/>
    <cellStyle name="20 % - Akzent2 6 3" xfId="397"/>
    <cellStyle name="20 % - Akzent2 6 3 2" xfId="683"/>
    <cellStyle name="20 % - Akzent2 6 3 3" xfId="1543"/>
    <cellStyle name="20 % - Akzent2 6 3 4" xfId="2114"/>
    <cellStyle name="20 % - Akzent2 6 4" xfId="684"/>
    <cellStyle name="20 % - Akzent2 6 5" xfId="1257"/>
    <cellStyle name="20 % - Akzent2 6 6" xfId="1828"/>
    <cellStyle name="20 % - Akzent2 7" xfId="179"/>
    <cellStyle name="20 % - Akzent2 7 2" xfId="468"/>
    <cellStyle name="20 % - Akzent2 7 2 2" xfId="685"/>
    <cellStyle name="20 % - Akzent2 7 2 3" xfId="1614"/>
    <cellStyle name="20 % - Akzent2 7 2 4" xfId="2185"/>
    <cellStyle name="20 % - Akzent2 7 3" xfId="686"/>
    <cellStyle name="20 % - Akzent2 7 4" xfId="1328"/>
    <cellStyle name="20 % - Akzent2 7 5" xfId="1899"/>
    <cellStyle name="20 % - Akzent2 8" xfId="324"/>
    <cellStyle name="20 % - Akzent2 8 2" xfId="687"/>
    <cellStyle name="20 % - Akzent2 8 3" xfId="1471"/>
    <cellStyle name="20 % - Akzent2 8 4" xfId="2042"/>
    <cellStyle name="20 % - Akzent2 9" xfId="688"/>
    <cellStyle name="20 % - Akzent3" xfId="30" builtinId="38" customBuiltin="1"/>
    <cellStyle name="20 % - Akzent3 10" xfId="1186"/>
    <cellStyle name="20 % - Akzent3 11" xfId="1759"/>
    <cellStyle name="20 % - Akzent3 2" xfId="53"/>
    <cellStyle name="20 % - Akzent3 2 2" xfId="126"/>
    <cellStyle name="20 % - Akzent3 2 2 2" xfId="271"/>
    <cellStyle name="20 % - Akzent3 2 2 2 2" xfId="558"/>
    <cellStyle name="20 % - Akzent3 2 2 2 2 2" xfId="689"/>
    <cellStyle name="20 % - Akzent3 2 2 2 2 3" xfId="1704"/>
    <cellStyle name="20 % - Akzent3 2 2 2 2 4" xfId="2275"/>
    <cellStyle name="20 % - Akzent3 2 2 2 3" xfId="690"/>
    <cellStyle name="20 % - Akzent3 2 2 2 4" xfId="1418"/>
    <cellStyle name="20 % - Akzent3 2 2 2 5" xfId="1989"/>
    <cellStyle name="20 % - Akzent3 2 2 3" xfId="415"/>
    <cellStyle name="20 % - Akzent3 2 2 3 2" xfId="691"/>
    <cellStyle name="20 % - Akzent3 2 2 3 3" xfId="1561"/>
    <cellStyle name="20 % - Akzent3 2 2 3 4" xfId="2132"/>
    <cellStyle name="20 % - Akzent3 2 2 4" xfId="692"/>
    <cellStyle name="20 % - Akzent3 2 2 5" xfId="1275"/>
    <cellStyle name="20 % - Akzent3 2 2 6" xfId="1846"/>
    <cellStyle name="20 % - Akzent3 2 3" xfId="200"/>
    <cellStyle name="20 % - Akzent3 2 3 2" xfId="487"/>
    <cellStyle name="20 % - Akzent3 2 3 2 2" xfId="693"/>
    <cellStyle name="20 % - Akzent3 2 3 2 3" xfId="1633"/>
    <cellStyle name="20 % - Akzent3 2 3 2 4" xfId="2204"/>
    <cellStyle name="20 % - Akzent3 2 3 3" xfId="694"/>
    <cellStyle name="20 % - Akzent3 2 3 4" xfId="1347"/>
    <cellStyle name="20 % - Akzent3 2 3 5" xfId="1918"/>
    <cellStyle name="20 % - Akzent3 2 4" xfId="344"/>
    <cellStyle name="20 % - Akzent3 2 4 2" xfId="695"/>
    <cellStyle name="20 % - Akzent3 2 4 3" xfId="1490"/>
    <cellStyle name="20 % - Akzent3 2 4 4" xfId="2061"/>
    <cellStyle name="20 % - Akzent3 2 5" xfId="696"/>
    <cellStyle name="20 % - Akzent3 2 6" xfId="1204"/>
    <cellStyle name="20 % - Akzent3 2 7" xfId="1775"/>
    <cellStyle name="20 % - Akzent3 3" xfId="67"/>
    <cellStyle name="20 % - Akzent3 3 2" xfId="140"/>
    <cellStyle name="20 % - Akzent3 3 2 2" xfId="285"/>
    <cellStyle name="20 % - Akzent3 3 2 2 2" xfId="572"/>
    <cellStyle name="20 % - Akzent3 3 2 2 2 2" xfId="697"/>
    <cellStyle name="20 % - Akzent3 3 2 2 2 3" xfId="1718"/>
    <cellStyle name="20 % - Akzent3 3 2 2 2 4" xfId="2289"/>
    <cellStyle name="20 % - Akzent3 3 2 2 3" xfId="698"/>
    <cellStyle name="20 % - Akzent3 3 2 2 4" xfId="1432"/>
    <cellStyle name="20 % - Akzent3 3 2 2 5" xfId="2003"/>
    <cellStyle name="20 % - Akzent3 3 2 3" xfId="429"/>
    <cellStyle name="20 % - Akzent3 3 2 3 2" xfId="699"/>
    <cellStyle name="20 % - Akzent3 3 2 3 3" xfId="1575"/>
    <cellStyle name="20 % - Akzent3 3 2 3 4" xfId="2146"/>
    <cellStyle name="20 % - Akzent3 3 2 4" xfId="700"/>
    <cellStyle name="20 % - Akzent3 3 2 5" xfId="1289"/>
    <cellStyle name="20 % - Akzent3 3 2 6" xfId="1860"/>
    <cellStyle name="20 % - Akzent3 3 3" xfId="214"/>
    <cellStyle name="20 % - Akzent3 3 3 2" xfId="501"/>
    <cellStyle name="20 % - Akzent3 3 3 2 2" xfId="701"/>
    <cellStyle name="20 % - Akzent3 3 3 2 3" xfId="1647"/>
    <cellStyle name="20 % - Akzent3 3 3 2 4" xfId="2218"/>
    <cellStyle name="20 % - Akzent3 3 3 3" xfId="702"/>
    <cellStyle name="20 % - Akzent3 3 3 4" xfId="1361"/>
    <cellStyle name="20 % - Akzent3 3 3 5" xfId="1932"/>
    <cellStyle name="20 % - Akzent3 3 4" xfId="358"/>
    <cellStyle name="20 % - Akzent3 3 4 2" xfId="703"/>
    <cellStyle name="20 % - Akzent3 3 4 3" xfId="1504"/>
    <cellStyle name="20 % - Akzent3 3 4 4" xfId="2075"/>
    <cellStyle name="20 % - Akzent3 3 5" xfId="704"/>
    <cellStyle name="20 % - Akzent3 3 6" xfId="1218"/>
    <cellStyle name="20 % - Akzent3 3 7" xfId="1789"/>
    <cellStyle name="20 % - Akzent3 4" xfId="81"/>
    <cellStyle name="20 % - Akzent3 4 2" xfId="154"/>
    <cellStyle name="20 % - Akzent3 4 2 2" xfId="299"/>
    <cellStyle name="20 % - Akzent3 4 2 2 2" xfId="586"/>
    <cellStyle name="20 % - Akzent3 4 2 2 2 2" xfId="705"/>
    <cellStyle name="20 % - Akzent3 4 2 2 2 3" xfId="1732"/>
    <cellStyle name="20 % - Akzent3 4 2 2 2 4" xfId="2303"/>
    <cellStyle name="20 % - Akzent3 4 2 2 3" xfId="706"/>
    <cellStyle name="20 % - Akzent3 4 2 2 4" xfId="1446"/>
    <cellStyle name="20 % - Akzent3 4 2 2 5" xfId="2017"/>
    <cellStyle name="20 % - Akzent3 4 2 3" xfId="443"/>
    <cellStyle name="20 % - Akzent3 4 2 3 2" xfId="707"/>
    <cellStyle name="20 % - Akzent3 4 2 3 3" xfId="1589"/>
    <cellStyle name="20 % - Akzent3 4 2 3 4" xfId="2160"/>
    <cellStyle name="20 % - Akzent3 4 2 4" xfId="708"/>
    <cellStyle name="20 % - Akzent3 4 2 5" xfId="1303"/>
    <cellStyle name="20 % - Akzent3 4 2 6" xfId="1874"/>
    <cellStyle name="20 % - Akzent3 4 3" xfId="228"/>
    <cellStyle name="20 % - Akzent3 4 3 2" xfId="515"/>
    <cellStyle name="20 % - Akzent3 4 3 2 2" xfId="709"/>
    <cellStyle name="20 % - Akzent3 4 3 2 3" xfId="1661"/>
    <cellStyle name="20 % - Akzent3 4 3 2 4" xfId="2232"/>
    <cellStyle name="20 % - Akzent3 4 3 3" xfId="710"/>
    <cellStyle name="20 % - Akzent3 4 3 4" xfId="1375"/>
    <cellStyle name="20 % - Akzent3 4 3 5" xfId="1946"/>
    <cellStyle name="20 % - Akzent3 4 4" xfId="372"/>
    <cellStyle name="20 % - Akzent3 4 4 2" xfId="711"/>
    <cellStyle name="20 % - Akzent3 4 4 3" xfId="1518"/>
    <cellStyle name="20 % - Akzent3 4 4 4" xfId="2089"/>
    <cellStyle name="20 % - Akzent3 4 5" xfId="712"/>
    <cellStyle name="20 % - Akzent3 4 6" xfId="1232"/>
    <cellStyle name="20 % - Akzent3 4 7" xfId="1803"/>
    <cellStyle name="20 % - Akzent3 5" xfId="95"/>
    <cellStyle name="20 % - Akzent3 5 2" xfId="168"/>
    <cellStyle name="20 % - Akzent3 5 2 2" xfId="313"/>
    <cellStyle name="20 % - Akzent3 5 2 2 2" xfId="600"/>
    <cellStyle name="20 % - Akzent3 5 2 2 2 2" xfId="713"/>
    <cellStyle name="20 % - Akzent3 5 2 2 2 3" xfId="1746"/>
    <cellStyle name="20 % - Akzent3 5 2 2 2 4" xfId="2317"/>
    <cellStyle name="20 % - Akzent3 5 2 2 3" xfId="714"/>
    <cellStyle name="20 % - Akzent3 5 2 2 4" xfId="1460"/>
    <cellStyle name="20 % - Akzent3 5 2 2 5" xfId="2031"/>
    <cellStyle name="20 % - Akzent3 5 2 3" xfId="457"/>
    <cellStyle name="20 % - Akzent3 5 2 3 2" xfId="715"/>
    <cellStyle name="20 % - Akzent3 5 2 3 3" xfId="1603"/>
    <cellStyle name="20 % - Akzent3 5 2 3 4" xfId="2174"/>
    <cellStyle name="20 % - Akzent3 5 2 4" xfId="716"/>
    <cellStyle name="20 % - Akzent3 5 2 5" xfId="1317"/>
    <cellStyle name="20 % - Akzent3 5 2 6" xfId="1888"/>
    <cellStyle name="20 % - Akzent3 5 3" xfId="242"/>
    <cellStyle name="20 % - Akzent3 5 3 2" xfId="529"/>
    <cellStyle name="20 % - Akzent3 5 3 2 2" xfId="717"/>
    <cellStyle name="20 % - Akzent3 5 3 2 3" xfId="1675"/>
    <cellStyle name="20 % - Akzent3 5 3 2 4" xfId="2246"/>
    <cellStyle name="20 % - Akzent3 5 3 3" xfId="718"/>
    <cellStyle name="20 % - Akzent3 5 3 4" xfId="1389"/>
    <cellStyle name="20 % - Akzent3 5 3 5" xfId="1960"/>
    <cellStyle name="20 % - Akzent3 5 4" xfId="386"/>
    <cellStyle name="20 % - Akzent3 5 4 2" xfId="719"/>
    <cellStyle name="20 % - Akzent3 5 4 3" xfId="1532"/>
    <cellStyle name="20 % - Akzent3 5 4 4" xfId="2103"/>
    <cellStyle name="20 % - Akzent3 5 5" xfId="720"/>
    <cellStyle name="20 % - Akzent3 5 6" xfId="1246"/>
    <cellStyle name="20 % - Akzent3 5 7" xfId="1817"/>
    <cellStyle name="20 % - Akzent3 6" xfId="110"/>
    <cellStyle name="20 % - Akzent3 6 2" xfId="255"/>
    <cellStyle name="20 % - Akzent3 6 2 2" xfId="542"/>
    <cellStyle name="20 % - Akzent3 6 2 2 2" xfId="721"/>
    <cellStyle name="20 % - Akzent3 6 2 2 3" xfId="1688"/>
    <cellStyle name="20 % - Akzent3 6 2 2 4" xfId="2259"/>
    <cellStyle name="20 % - Akzent3 6 2 3" xfId="722"/>
    <cellStyle name="20 % - Akzent3 6 2 4" xfId="1402"/>
    <cellStyle name="20 % - Akzent3 6 2 5" xfId="1973"/>
    <cellStyle name="20 % - Akzent3 6 3" xfId="399"/>
    <cellStyle name="20 % - Akzent3 6 3 2" xfId="723"/>
    <cellStyle name="20 % - Akzent3 6 3 3" xfId="1545"/>
    <cellStyle name="20 % - Akzent3 6 3 4" xfId="2116"/>
    <cellStyle name="20 % - Akzent3 6 4" xfId="724"/>
    <cellStyle name="20 % - Akzent3 6 5" xfId="1259"/>
    <cellStyle name="20 % - Akzent3 6 6" xfId="1830"/>
    <cellStyle name="20 % - Akzent3 7" xfId="181"/>
    <cellStyle name="20 % - Akzent3 7 2" xfId="470"/>
    <cellStyle name="20 % - Akzent3 7 2 2" xfId="725"/>
    <cellStyle name="20 % - Akzent3 7 2 3" xfId="1616"/>
    <cellStyle name="20 % - Akzent3 7 2 4" xfId="2187"/>
    <cellStyle name="20 % - Akzent3 7 3" xfId="726"/>
    <cellStyle name="20 % - Akzent3 7 4" xfId="1330"/>
    <cellStyle name="20 % - Akzent3 7 5" xfId="1901"/>
    <cellStyle name="20 % - Akzent3 8" xfId="326"/>
    <cellStyle name="20 % - Akzent3 8 2" xfId="727"/>
    <cellStyle name="20 % - Akzent3 8 3" xfId="1473"/>
    <cellStyle name="20 % - Akzent3 8 4" xfId="2044"/>
    <cellStyle name="20 % - Akzent3 9" xfId="728"/>
    <cellStyle name="20 % - Akzent4" xfId="34" builtinId="42" customBuiltin="1"/>
    <cellStyle name="20 % - Akzent4 10" xfId="1188"/>
    <cellStyle name="20 % - Akzent4 11" xfId="1761"/>
    <cellStyle name="20 % - Akzent4 2" xfId="55"/>
    <cellStyle name="20 % - Akzent4 2 2" xfId="128"/>
    <cellStyle name="20 % - Akzent4 2 2 2" xfId="273"/>
    <cellStyle name="20 % - Akzent4 2 2 2 2" xfId="560"/>
    <cellStyle name="20 % - Akzent4 2 2 2 2 2" xfId="729"/>
    <cellStyle name="20 % - Akzent4 2 2 2 2 3" xfId="1706"/>
    <cellStyle name="20 % - Akzent4 2 2 2 2 4" xfId="2277"/>
    <cellStyle name="20 % - Akzent4 2 2 2 3" xfId="730"/>
    <cellStyle name="20 % - Akzent4 2 2 2 4" xfId="1420"/>
    <cellStyle name="20 % - Akzent4 2 2 2 5" xfId="1991"/>
    <cellStyle name="20 % - Akzent4 2 2 3" xfId="417"/>
    <cellStyle name="20 % - Akzent4 2 2 3 2" xfId="731"/>
    <cellStyle name="20 % - Akzent4 2 2 3 3" xfId="1563"/>
    <cellStyle name="20 % - Akzent4 2 2 3 4" xfId="2134"/>
    <cellStyle name="20 % - Akzent4 2 2 4" xfId="732"/>
    <cellStyle name="20 % - Akzent4 2 2 5" xfId="1277"/>
    <cellStyle name="20 % - Akzent4 2 2 6" xfId="1848"/>
    <cellStyle name="20 % - Akzent4 2 3" xfId="202"/>
    <cellStyle name="20 % - Akzent4 2 3 2" xfId="489"/>
    <cellStyle name="20 % - Akzent4 2 3 2 2" xfId="733"/>
    <cellStyle name="20 % - Akzent4 2 3 2 3" xfId="1635"/>
    <cellStyle name="20 % - Akzent4 2 3 2 4" xfId="2206"/>
    <cellStyle name="20 % - Akzent4 2 3 3" xfId="734"/>
    <cellStyle name="20 % - Akzent4 2 3 4" xfId="1349"/>
    <cellStyle name="20 % - Akzent4 2 3 5" xfId="1920"/>
    <cellStyle name="20 % - Akzent4 2 4" xfId="346"/>
    <cellStyle name="20 % - Akzent4 2 4 2" xfId="735"/>
    <cellStyle name="20 % - Akzent4 2 4 3" xfId="1492"/>
    <cellStyle name="20 % - Akzent4 2 4 4" xfId="2063"/>
    <cellStyle name="20 % - Akzent4 2 5" xfId="736"/>
    <cellStyle name="20 % - Akzent4 2 6" xfId="1206"/>
    <cellStyle name="20 % - Akzent4 2 7" xfId="1777"/>
    <cellStyle name="20 % - Akzent4 3" xfId="69"/>
    <cellStyle name="20 % - Akzent4 3 2" xfId="142"/>
    <cellStyle name="20 % - Akzent4 3 2 2" xfId="287"/>
    <cellStyle name="20 % - Akzent4 3 2 2 2" xfId="574"/>
    <cellStyle name="20 % - Akzent4 3 2 2 2 2" xfId="737"/>
    <cellStyle name="20 % - Akzent4 3 2 2 2 3" xfId="1720"/>
    <cellStyle name="20 % - Akzent4 3 2 2 2 4" xfId="2291"/>
    <cellStyle name="20 % - Akzent4 3 2 2 3" xfId="738"/>
    <cellStyle name="20 % - Akzent4 3 2 2 4" xfId="1434"/>
    <cellStyle name="20 % - Akzent4 3 2 2 5" xfId="2005"/>
    <cellStyle name="20 % - Akzent4 3 2 3" xfId="431"/>
    <cellStyle name="20 % - Akzent4 3 2 3 2" xfId="739"/>
    <cellStyle name="20 % - Akzent4 3 2 3 3" xfId="1577"/>
    <cellStyle name="20 % - Akzent4 3 2 3 4" xfId="2148"/>
    <cellStyle name="20 % - Akzent4 3 2 4" xfId="740"/>
    <cellStyle name="20 % - Akzent4 3 2 5" xfId="1291"/>
    <cellStyle name="20 % - Akzent4 3 2 6" xfId="1862"/>
    <cellStyle name="20 % - Akzent4 3 3" xfId="216"/>
    <cellStyle name="20 % - Akzent4 3 3 2" xfId="503"/>
    <cellStyle name="20 % - Akzent4 3 3 2 2" xfId="741"/>
    <cellStyle name="20 % - Akzent4 3 3 2 3" xfId="1649"/>
    <cellStyle name="20 % - Akzent4 3 3 2 4" xfId="2220"/>
    <cellStyle name="20 % - Akzent4 3 3 3" xfId="742"/>
    <cellStyle name="20 % - Akzent4 3 3 4" xfId="1363"/>
    <cellStyle name="20 % - Akzent4 3 3 5" xfId="1934"/>
    <cellStyle name="20 % - Akzent4 3 4" xfId="360"/>
    <cellStyle name="20 % - Akzent4 3 4 2" xfId="743"/>
    <cellStyle name="20 % - Akzent4 3 4 3" xfId="1506"/>
    <cellStyle name="20 % - Akzent4 3 4 4" xfId="2077"/>
    <cellStyle name="20 % - Akzent4 3 5" xfId="744"/>
    <cellStyle name="20 % - Akzent4 3 6" xfId="1220"/>
    <cellStyle name="20 % - Akzent4 3 7" xfId="1791"/>
    <cellStyle name="20 % - Akzent4 4" xfId="83"/>
    <cellStyle name="20 % - Akzent4 4 2" xfId="156"/>
    <cellStyle name="20 % - Akzent4 4 2 2" xfId="301"/>
    <cellStyle name="20 % - Akzent4 4 2 2 2" xfId="588"/>
    <cellStyle name="20 % - Akzent4 4 2 2 2 2" xfId="745"/>
    <cellStyle name="20 % - Akzent4 4 2 2 2 3" xfId="1734"/>
    <cellStyle name="20 % - Akzent4 4 2 2 2 4" xfId="2305"/>
    <cellStyle name="20 % - Akzent4 4 2 2 3" xfId="746"/>
    <cellStyle name="20 % - Akzent4 4 2 2 4" xfId="1448"/>
    <cellStyle name="20 % - Akzent4 4 2 2 5" xfId="2019"/>
    <cellStyle name="20 % - Akzent4 4 2 3" xfId="445"/>
    <cellStyle name="20 % - Akzent4 4 2 3 2" xfId="747"/>
    <cellStyle name="20 % - Akzent4 4 2 3 3" xfId="1591"/>
    <cellStyle name="20 % - Akzent4 4 2 3 4" xfId="2162"/>
    <cellStyle name="20 % - Akzent4 4 2 4" xfId="748"/>
    <cellStyle name="20 % - Akzent4 4 2 5" xfId="1305"/>
    <cellStyle name="20 % - Akzent4 4 2 6" xfId="1876"/>
    <cellStyle name="20 % - Akzent4 4 3" xfId="230"/>
    <cellStyle name="20 % - Akzent4 4 3 2" xfId="517"/>
    <cellStyle name="20 % - Akzent4 4 3 2 2" xfId="749"/>
    <cellStyle name="20 % - Akzent4 4 3 2 3" xfId="1663"/>
    <cellStyle name="20 % - Akzent4 4 3 2 4" xfId="2234"/>
    <cellStyle name="20 % - Akzent4 4 3 3" xfId="750"/>
    <cellStyle name="20 % - Akzent4 4 3 4" xfId="1377"/>
    <cellStyle name="20 % - Akzent4 4 3 5" xfId="1948"/>
    <cellStyle name="20 % - Akzent4 4 4" xfId="374"/>
    <cellStyle name="20 % - Akzent4 4 4 2" xfId="751"/>
    <cellStyle name="20 % - Akzent4 4 4 3" xfId="1520"/>
    <cellStyle name="20 % - Akzent4 4 4 4" xfId="2091"/>
    <cellStyle name="20 % - Akzent4 4 5" xfId="752"/>
    <cellStyle name="20 % - Akzent4 4 6" xfId="1234"/>
    <cellStyle name="20 % - Akzent4 4 7" xfId="1805"/>
    <cellStyle name="20 % - Akzent4 5" xfId="97"/>
    <cellStyle name="20 % - Akzent4 5 2" xfId="170"/>
    <cellStyle name="20 % - Akzent4 5 2 2" xfId="315"/>
    <cellStyle name="20 % - Akzent4 5 2 2 2" xfId="602"/>
    <cellStyle name="20 % - Akzent4 5 2 2 2 2" xfId="753"/>
    <cellStyle name="20 % - Akzent4 5 2 2 2 3" xfId="1748"/>
    <cellStyle name="20 % - Akzent4 5 2 2 2 4" xfId="2319"/>
    <cellStyle name="20 % - Akzent4 5 2 2 3" xfId="754"/>
    <cellStyle name="20 % - Akzent4 5 2 2 4" xfId="1462"/>
    <cellStyle name="20 % - Akzent4 5 2 2 5" xfId="2033"/>
    <cellStyle name="20 % - Akzent4 5 2 3" xfId="459"/>
    <cellStyle name="20 % - Akzent4 5 2 3 2" xfId="755"/>
    <cellStyle name="20 % - Akzent4 5 2 3 3" xfId="1605"/>
    <cellStyle name="20 % - Akzent4 5 2 3 4" xfId="2176"/>
    <cellStyle name="20 % - Akzent4 5 2 4" xfId="756"/>
    <cellStyle name="20 % - Akzent4 5 2 5" xfId="1319"/>
    <cellStyle name="20 % - Akzent4 5 2 6" xfId="1890"/>
    <cellStyle name="20 % - Akzent4 5 3" xfId="244"/>
    <cellStyle name="20 % - Akzent4 5 3 2" xfId="531"/>
    <cellStyle name="20 % - Akzent4 5 3 2 2" xfId="757"/>
    <cellStyle name="20 % - Akzent4 5 3 2 3" xfId="1677"/>
    <cellStyle name="20 % - Akzent4 5 3 2 4" xfId="2248"/>
    <cellStyle name="20 % - Akzent4 5 3 3" xfId="758"/>
    <cellStyle name="20 % - Akzent4 5 3 4" xfId="1391"/>
    <cellStyle name="20 % - Akzent4 5 3 5" xfId="1962"/>
    <cellStyle name="20 % - Akzent4 5 4" xfId="388"/>
    <cellStyle name="20 % - Akzent4 5 4 2" xfId="759"/>
    <cellStyle name="20 % - Akzent4 5 4 3" xfId="1534"/>
    <cellStyle name="20 % - Akzent4 5 4 4" xfId="2105"/>
    <cellStyle name="20 % - Akzent4 5 5" xfId="760"/>
    <cellStyle name="20 % - Akzent4 5 6" xfId="1248"/>
    <cellStyle name="20 % - Akzent4 5 7" xfId="1819"/>
    <cellStyle name="20 % - Akzent4 6" xfId="112"/>
    <cellStyle name="20 % - Akzent4 6 2" xfId="257"/>
    <cellStyle name="20 % - Akzent4 6 2 2" xfId="544"/>
    <cellStyle name="20 % - Akzent4 6 2 2 2" xfId="761"/>
    <cellStyle name="20 % - Akzent4 6 2 2 3" xfId="1690"/>
    <cellStyle name="20 % - Akzent4 6 2 2 4" xfId="2261"/>
    <cellStyle name="20 % - Akzent4 6 2 3" xfId="762"/>
    <cellStyle name="20 % - Akzent4 6 2 4" xfId="1404"/>
    <cellStyle name="20 % - Akzent4 6 2 5" xfId="1975"/>
    <cellStyle name="20 % - Akzent4 6 3" xfId="401"/>
    <cellStyle name="20 % - Akzent4 6 3 2" xfId="763"/>
    <cellStyle name="20 % - Akzent4 6 3 3" xfId="1547"/>
    <cellStyle name="20 % - Akzent4 6 3 4" xfId="2118"/>
    <cellStyle name="20 % - Akzent4 6 4" xfId="764"/>
    <cellStyle name="20 % - Akzent4 6 5" xfId="1261"/>
    <cellStyle name="20 % - Akzent4 6 6" xfId="1832"/>
    <cellStyle name="20 % - Akzent4 7" xfId="183"/>
    <cellStyle name="20 % - Akzent4 7 2" xfId="472"/>
    <cellStyle name="20 % - Akzent4 7 2 2" xfId="765"/>
    <cellStyle name="20 % - Akzent4 7 2 3" xfId="1618"/>
    <cellStyle name="20 % - Akzent4 7 2 4" xfId="2189"/>
    <cellStyle name="20 % - Akzent4 7 3" xfId="766"/>
    <cellStyle name="20 % - Akzent4 7 4" xfId="1332"/>
    <cellStyle name="20 % - Akzent4 7 5" xfId="1903"/>
    <cellStyle name="20 % - Akzent4 8" xfId="328"/>
    <cellStyle name="20 % - Akzent4 8 2" xfId="767"/>
    <cellStyle name="20 % - Akzent4 8 3" xfId="1475"/>
    <cellStyle name="20 % - Akzent4 8 4" xfId="2046"/>
    <cellStyle name="20 % - Akzent4 9" xfId="768"/>
    <cellStyle name="20 % - Akzent5" xfId="38" builtinId="46" customBuiltin="1"/>
    <cellStyle name="20 % - Akzent5 10" xfId="1190"/>
    <cellStyle name="20 % - Akzent5 11" xfId="1763"/>
    <cellStyle name="20 % - Akzent5 2" xfId="57"/>
    <cellStyle name="20 % - Akzent5 2 2" xfId="130"/>
    <cellStyle name="20 % - Akzent5 2 2 2" xfId="275"/>
    <cellStyle name="20 % - Akzent5 2 2 2 2" xfId="562"/>
    <cellStyle name="20 % - Akzent5 2 2 2 2 2" xfId="769"/>
    <cellStyle name="20 % - Akzent5 2 2 2 2 3" xfId="1708"/>
    <cellStyle name="20 % - Akzent5 2 2 2 2 4" xfId="2279"/>
    <cellStyle name="20 % - Akzent5 2 2 2 3" xfId="770"/>
    <cellStyle name="20 % - Akzent5 2 2 2 4" xfId="1422"/>
    <cellStyle name="20 % - Akzent5 2 2 2 5" xfId="1993"/>
    <cellStyle name="20 % - Akzent5 2 2 3" xfId="419"/>
    <cellStyle name="20 % - Akzent5 2 2 3 2" xfId="771"/>
    <cellStyle name="20 % - Akzent5 2 2 3 3" xfId="1565"/>
    <cellStyle name="20 % - Akzent5 2 2 3 4" xfId="2136"/>
    <cellStyle name="20 % - Akzent5 2 2 4" xfId="772"/>
    <cellStyle name="20 % - Akzent5 2 2 5" xfId="1279"/>
    <cellStyle name="20 % - Akzent5 2 2 6" xfId="1850"/>
    <cellStyle name="20 % - Akzent5 2 3" xfId="204"/>
    <cellStyle name="20 % - Akzent5 2 3 2" xfId="491"/>
    <cellStyle name="20 % - Akzent5 2 3 2 2" xfId="773"/>
    <cellStyle name="20 % - Akzent5 2 3 2 3" xfId="1637"/>
    <cellStyle name="20 % - Akzent5 2 3 2 4" xfId="2208"/>
    <cellStyle name="20 % - Akzent5 2 3 3" xfId="774"/>
    <cellStyle name="20 % - Akzent5 2 3 4" xfId="1351"/>
    <cellStyle name="20 % - Akzent5 2 3 5" xfId="1922"/>
    <cellStyle name="20 % - Akzent5 2 4" xfId="348"/>
    <cellStyle name="20 % - Akzent5 2 4 2" xfId="775"/>
    <cellStyle name="20 % - Akzent5 2 4 3" xfId="1494"/>
    <cellStyle name="20 % - Akzent5 2 4 4" xfId="2065"/>
    <cellStyle name="20 % - Akzent5 2 5" xfId="776"/>
    <cellStyle name="20 % - Akzent5 2 6" xfId="1208"/>
    <cellStyle name="20 % - Akzent5 2 7" xfId="1779"/>
    <cellStyle name="20 % - Akzent5 3" xfId="71"/>
    <cellStyle name="20 % - Akzent5 3 2" xfId="144"/>
    <cellStyle name="20 % - Akzent5 3 2 2" xfId="289"/>
    <cellStyle name="20 % - Akzent5 3 2 2 2" xfId="576"/>
    <cellStyle name="20 % - Akzent5 3 2 2 2 2" xfId="777"/>
    <cellStyle name="20 % - Akzent5 3 2 2 2 3" xfId="1722"/>
    <cellStyle name="20 % - Akzent5 3 2 2 2 4" xfId="2293"/>
    <cellStyle name="20 % - Akzent5 3 2 2 3" xfId="778"/>
    <cellStyle name="20 % - Akzent5 3 2 2 4" xfId="1436"/>
    <cellStyle name="20 % - Akzent5 3 2 2 5" xfId="2007"/>
    <cellStyle name="20 % - Akzent5 3 2 3" xfId="433"/>
    <cellStyle name="20 % - Akzent5 3 2 3 2" xfId="779"/>
    <cellStyle name="20 % - Akzent5 3 2 3 3" xfId="1579"/>
    <cellStyle name="20 % - Akzent5 3 2 3 4" xfId="2150"/>
    <cellStyle name="20 % - Akzent5 3 2 4" xfId="780"/>
    <cellStyle name="20 % - Akzent5 3 2 5" xfId="1293"/>
    <cellStyle name="20 % - Akzent5 3 2 6" xfId="1864"/>
    <cellStyle name="20 % - Akzent5 3 3" xfId="218"/>
    <cellStyle name="20 % - Akzent5 3 3 2" xfId="505"/>
    <cellStyle name="20 % - Akzent5 3 3 2 2" xfId="781"/>
    <cellStyle name="20 % - Akzent5 3 3 2 3" xfId="1651"/>
    <cellStyle name="20 % - Akzent5 3 3 2 4" xfId="2222"/>
    <cellStyle name="20 % - Akzent5 3 3 3" xfId="782"/>
    <cellStyle name="20 % - Akzent5 3 3 4" xfId="1365"/>
    <cellStyle name="20 % - Akzent5 3 3 5" xfId="1936"/>
    <cellStyle name="20 % - Akzent5 3 4" xfId="362"/>
    <cellStyle name="20 % - Akzent5 3 4 2" xfId="783"/>
    <cellStyle name="20 % - Akzent5 3 4 3" xfId="1508"/>
    <cellStyle name="20 % - Akzent5 3 4 4" xfId="2079"/>
    <cellStyle name="20 % - Akzent5 3 5" xfId="784"/>
    <cellStyle name="20 % - Akzent5 3 6" xfId="1222"/>
    <cellStyle name="20 % - Akzent5 3 7" xfId="1793"/>
    <cellStyle name="20 % - Akzent5 4" xfId="85"/>
    <cellStyle name="20 % - Akzent5 4 2" xfId="158"/>
    <cellStyle name="20 % - Akzent5 4 2 2" xfId="303"/>
    <cellStyle name="20 % - Akzent5 4 2 2 2" xfId="590"/>
    <cellStyle name="20 % - Akzent5 4 2 2 2 2" xfId="785"/>
    <cellStyle name="20 % - Akzent5 4 2 2 2 3" xfId="1736"/>
    <cellStyle name="20 % - Akzent5 4 2 2 2 4" xfId="2307"/>
    <cellStyle name="20 % - Akzent5 4 2 2 3" xfId="786"/>
    <cellStyle name="20 % - Akzent5 4 2 2 4" xfId="1450"/>
    <cellStyle name="20 % - Akzent5 4 2 2 5" xfId="2021"/>
    <cellStyle name="20 % - Akzent5 4 2 3" xfId="447"/>
    <cellStyle name="20 % - Akzent5 4 2 3 2" xfId="787"/>
    <cellStyle name="20 % - Akzent5 4 2 3 3" xfId="1593"/>
    <cellStyle name="20 % - Akzent5 4 2 3 4" xfId="2164"/>
    <cellStyle name="20 % - Akzent5 4 2 4" xfId="788"/>
    <cellStyle name="20 % - Akzent5 4 2 5" xfId="1307"/>
    <cellStyle name="20 % - Akzent5 4 2 6" xfId="1878"/>
    <cellStyle name="20 % - Akzent5 4 3" xfId="232"/>
    <cellStyle name="20 % - Akzent5 4 3 2" xfId="519"/>
    <cellStyle name="20 % - Akzent5 4 3 2 2" xfId="789"/>
    <cellStyle name="20 % - Akzent5 4 3 2 3" xfId="1665"/>
    <cellStyle name="20 % - Akzent5 4 3 2 4" xfId="2236"/>
    <cellStyle name="20 % - Akzent5 4 3 3" xfId="790"/>
    <cellStyle name="20 % - Akzent5 4 3 4" xfId="1379"/>
    <cellStyle name="20 % - Akzent5 4 3 5" xfId="1950"/>
    <cellStyle name="20 % - Akzent5 4 4" xfId="376"/>
    <cellStyle name="20 % - Akzent5 4 4 2" xfId="791"/>
    <cellStyle name="20 % - Akzent5 4 4 3" xfId="1522"/>
    <cellStyle name="20 % - Akzent5 4 4 4" xfId="2093"/>
    <cellStyle name="20 % - Akzent5 4 5" xfId="792"/>
    <cellStyle name="20 % - Akzent5 4 6" xfId="1236"/>
    <cellStyle name="20 % - Akzent5 4 7" xfId="1807"/>
    <cellStyle name="20 % - Akzent5 5" xfId="99"/>
    <cellStyle name="20 % - Akzent5 5 2" xfId="172"/>
    <cellStyle name="20 % - Akzent5 5 2 2" xfId="317"/>
    <cellStyle name="20 % - Akzent5 5 2 2 2" xfId="604"/>
    <cellStyle name="20 % - Akzent5 5 2 2 2 2" xfId="793"/>
    <cellStyle name="20 % - Akzent5 5 2 2 2 3" xfId="1750"/>
    <cellStyle name="20 % - Akzent5 5 2 2 2 4" xfId="2321"/>
    <cellStyle name="20 % - Akzent5 5 2 2 3" xfId="794"/>
    <cellStyle name="20 % - Akzent5 5 2 2 4" xfId="1464"/>
    <cellStyle name="20 % - Akzent5 5 2 2 5" xfId="2035"/>
    <cellStyle name="20 % - Akzent5 5 2 3" xfId="461"/>
    <cellStyle name="20 % - Akzent5 5 2 3 2" xfId="795"/>
    <cellStyle name="20 % - Akzent5 5 2 3 3" xfId="1607"/>
    <cellStyle name="20 % - Akzent5 5 2 3 4" xfId="2178"/>
    <cellStyle name="20 % - Akzent5 5 2 4" xfId="796"/>
    <cellStyle name="20 % - Akzent5 5 2 5" xfId="1321"/>
    <cellStyle name="20 % - Akzent5 5 2 6" xfId="1892"/>
    <cellStyle name="20 % - Akzent5 5 3" xfId="246"/>
    <cellStyle name="20 % - Akzent5 5 3 2" xfId="533"/>
    <cellStyle name="20 % - Akzent5 5 3 2 2" xfId="797"/>
    <cellStyle name="20 % - Akzent5 5 3 2 3" xfId="1679"/>
    <cellStyle name="20 % - Akzent5 5 3 2 4" xfId="2250"/>
    <cellStyle name="20 % - Akzent5 5 3 3" xfId="798"/>
    <cellStyle name="20 % - Akzent5 5 3 4" xfId="1393"/>
    <cellStyle name="20 % - Akzent5 5 3 5" xfId="1964"/>
    <cellStyle name="20 % - Akzent5 5 4" xfId="390"/>
    <cellStyle name="20 % - Akzent5 5 4 2" xfId="799"/>
    <cellStyle name="20 % - Akzent5 5 4 3" xfId="1536"/>
    <cellStyle name="20 % - Akzent5 5 4 4" xfId="2107"/>
    <cellStyle name="20 % - Akzent5 5 5" xfId="800"/>
    <cellStyle name="20 % - Akzent5 5 6" xfId="1250"/>
    <cellStyle name="20 % - Akzent5 5 7" xfId="1821"/>
    <cellStyle name="20 % - Akzent5 6" xfId="114"/>
    <cellStyle name="20 % - Akzent5 6 2" xfId="259"/>
    <cellStyle name="20 % - Akzent5 6 2 2" xfId="546"/>
    <cellStyle name="20 % - Akzent5 6 2 2 2" xfId="801"/>
    <cellStyle name="20 % - Akzent5 6 2 2 3" xfId="1692"/>
    <cellStyle name="20 % - Akzent5 6 2 2 4" xfId="2263"/>
    <cellStyle name="20 % - Akzent5 6 2 3" xfId="802"/>
    <cellStyle name="20 % - Akzent5 6 2 4" xfId="1406"/>
    <cellStyle name="20 % - Akzent5 6 2 5" xfId="1977"/>
    <cellStyle name="20 % - Akzent5 6 3" xfId="403"/>
    <cellStyle name="20 % - Akzent5 6 3 2" xfId="803"/>
    <cellStyle name="20 % - Akzent5 6 3 3" xfId="1549"/>
    <cellStyle name="20 % - Akzent5 6 3 4" xfId="2120"/>
    <cellStyle name="20 % - Akzent5 6 4" xfId="804"/>
    <cellStyle name="20 % - Akzent5 6 5" xfId="1263"/>
    <cellStyle name="20 % - Akzent5 6 6" xfId="1834"/>
    <cellStyle name="20 % - Akzent5 7" xfId="185"/>
    <cellStyle name="20 % - Akzent5 7 2" xfId="474"/>
    <cellStyle name="20 % - Akzent5 7 2 2" xfId="805"/>
    <cellStyle name="20 % - Akzent5 7 2 3" xfId="1620"/>
    <cellStyle name="20 % - Akzent5 7 2 4" xfId="2191"/>
    <cellStyle name="20 % - Akzent5 7 3" xfId="806"/>
    <cellStyle name="20 % - Akzent5 7 4" xfId="1334"/>
    <cellStyle name="20 % - Akzent5 7 5" xfId="1905"/>
    <cellStyle name="20 % - Akzent5 8" xfId="330"/>
    <cellStyle name="20 % - Akzent5 8 2" xfId="807"/>
    <cellStyle name="20 % - Akzent5 8 3" xfId="1477"/>
    <cellStyle name="20 % - Akzent5 8 4" xfId="2048"/>
    <cellStyle name="20 % - Akzent5 9" xfId="808"/>
    <cellStyle name="20 % - Akzent6" xfId="42" builtinId="50" customBuiltin="1"/>
    <cellStyle name="20 % - Akzent6 10" xfId="1192"/>
    <cellStyle name="20 % - Akzent6 11" xfId="1765"/>
    <cellStyle name="20 % - Akzent6 2" xfId="59"/>
    <cellStyle name="20 % - Akzent6 2 2" xfId="132"/>
    <cellStyle name="20 % - Akzent6 2 2 2" xfId="277"/>
    <cellStyle name="20 % - Akzent6 2 2 2 2" xfId="564"/>
    <cellStyle name="20 % - Akzent6 2 2 2 2 2" xfId="809"/>
    <cellStyle name="20 % - Akzent6 2 2 2 2 3" xfId="1710"/>
    <cellStyle name="20 % - Akzent6 2 2 2 2 4" xfId="2281"/>
    <cellStyle name="20 % - Akzent6 2 2 2 3" xfId="810"/>
    <cellStyle name="20 % - Akzent6 2 2 2 4" xfId="1424"/>
    <cellStyle name="20 % - Akzent6 2 2 2 5" xfId="1995"/>
    <cellStyle name="20 % - Akzent6 2 2 3" xfId="421"/>
    <cellStyle name="20 % - Akzent6 2 2 3 2" xfId="811"/>
    <cellStyle name="20 % - Akzent6 2 2 3 3" xfId="1567"/>
    <cellStyle name="20 % - Akzent6 2 2 3 4" xfId="2138"/>
    <cellStyle name="20 % - Akzent6 2 2 4" xfId="812"/>
    <cellStyle name="20 % - Akzent6 2 2 5" xfId="1281"/>
    <cellStyle name="20 % - Akzent6 2 2 6" xfId="1852"/>
    <cellStyle name="20 % - Akzent6 2 3" xfId="206"/>
    <cellStyle name="20 % - Akzent6 2 3 2" xfId="493"/>
    <cellStyle name="20 % - Akzent6 2 3 2 2" xfId="813"/>
    <cellStyle name="20 % - Akzent6 2 3 2 3" xfId="1639"/>
    <cellStyle name="20 % - Akzent6 2 3 2 4" xfId="2210"/>
    <cellStyle name="20 % - Akzent6 2 3 3" xfId="814"/>
    <cellStyle name="20 % - Akzent6 2 3 4" xfId="1353"/>
    <cellStyle name="20 % - Akzent6 2 3 5" xfId="1924"/>
    <cellStyle name="20 % - Akzent6 2 4" xfId="350"/>
    <cellStyle name="20 % - Akzent6 2 4 2" xfId="815"/>
    <cellStyle name="20 % - Akzent6 2 4 3" xfId="1496"/>
    <cellStyle name="20 % - Akzent6 2 4 4" xfId="2067"/>
    <cellStyle name="20 % - Akzent6 2 5" xfId="816"/>
    <cellStyle name="20 % - Akzent6 2 6" xfId="1210"/>
    <cellStyle name="20 % - Akzent6 2 7" xfId="1781"/>
    <cellStyle name="20 % - Akzent6 3" xfId="73"/>
    <cellStyle name="20 % - Akzent6 3 2" xfId="146"/>
    <cellStyle name="20 % - Akzent6 3 2 2" xfId="291"/>
    <cellStyle name="20 % - Akzent6 3 2 2 2" xfId="578"/>
    <cellStyle name="20 % - Akzent6 3 2 2 2 2" xfId="817"/>
    <cellStyle name="20 % - Akzent6 3 2 2 2 3" xfId="1724"/>
    <cellStyle name="20 % - Akzent6 3 2 2 2 4" xfId="2295"/>
    <cellStyle name="20 % - Akzent6 3 2 2 3" xfId="818"/>
    <cellStyle name="20 % - Akzent6 3 2 2 4" xfId="1438"/>
    <cellStyle name="20 % - Akzent6 3 2 2 5" xfId="2009"/>
    <cellStyle name="20 % - Akzent6 3 2 3" xfId="435"/>
    <cellStyle name="20 % - Akzent6 3 2 3 2" xfId="819"/>
    <cellStyle name="20 % - Akzent6 3 2 3 3" xfId="1581"/>
    <cellStyle name="20 % - Akzent6 3 2 3 4" xfId="2152"/>
    <cellStyle name="20 % - Akzent6 3 2 4" xfId="820"/>
    <cellStyle name="20 % - Akzent6 3 2 5" xfId="1295"/>
    <cellStyle name="20 % - Akzent6 3 2 6" xfId="1866"/>
    <cellStyle name="20 % - Akzent6 3 3" xfId="220"/>
    <cellStyle name="20 % - Akzent6 3 3 2" xfId="507"/>
    <cellStyle name="20 % - Akzent6 3 3 2 2" xfId="821"/>
    <cellStyle name="20 % - Akzent6 3 3 2 3" xfId="1653"/>
    <cellStyle name="20 % - Akzent6 3 3 2 4" xfId="2224"/>
    <cellStyle name="20 % - Akzent6 3 3 3" xfId="822"/>
    <cellStyle name="20 % - Akzent6 3 3 4" xfId="1367"/>
    <cellStyle name="20 % - Akzent6 3 3 5" xfId="1938"/>
    <cellStyle name="20 % - Akzent6 3 4" xfId="364"/>
    <cellStyle name="20 % - Akzent6 3 4 2" xfId="823"/>
    <cellStyle name="20 % - Akzent6 3 4 3" xfId="1510"/>
    <cellStyle name="20 % - Akzent6 3 4 4" xfId="2081"/>
    <cellStyle name="20 % - Akzent6 3 5" xfId="824"/>
    <cellStyle name="20 % - Akzent6 3 6" xfId="1224"/>
    <cellStyle name="20 % - Akzent6 3 7" xfId="1795"/>
    <cellStyle name="20 % - Akzent6 4" xfId="87"/>
    <cellStyle name="20 % - Akzent6 4 2" xfId="160"/>
    <cellStyle name="20 % - Akzent6 4 2 2" xfId="305"/>
    <cellStyle name="20 % - Akzent6 4 2 2 2" xfId="592"/>
    <cellStyle name="20 % - Akzent6 4 2 2 2 2" xfId="825"/>
    <cellStyle name="20 % - Akzent6 4 2 2 2 3" xfId="1738"/>
    <cellStyle name="20 % - Akzent6 4 2 2 2 4" xfId="2309"/>
    <cellStyle name="20 % - Akzent6 4 2 2 3" xfId="826"/>
    <cellStyle name="20 % - Akzent6 4 2 2 4" xfId="1452"/>
    <cellStyle name="20 % - Akzent6 4 2 2 5" xfId="2023"/>
    <cellStyle name="20 % - Akzent6 4 2 3" xfId="449"/>
    <cellStyle name="20 % - Akzent6 4 2 3 2" xfId="827"/>
    <cellStyle name="20 % - Akzent6 4 2 3 3" xfId="1595"/>
    <cellStyle name="20 % - Akzent6 4 2 3 4" xfId="2166"/>
    <cellStyle name="20 % - Akzent6 4 2 4" xfId="828"/>
    <cellStyle name="20 % - Akzent6 4 2 5" xfId="1309"/>
    <cellStyle name="20 % - Akzent6 4 2 6" xfId="1880"/>
    <cellStyle name="20 % - Akzent6 4 3" xfId="234"/>
    <cellStyle name="20 % - Akzent6 4 3 2" xfId="521"/>
    <cellStyle name="20 % - Akzent6 4 3 2 2" xfId="829"/>
    <cellStyle name="20 % - Akzent6 4 3 2 3" xfId="1667"/>
    <cellStyle name="20 % - Akzent6 4 3 2 4" xfId="2238"/>
    <cellStyle name="20 % - Akzent6 4 3 3" xfId="830"/>
    <cellStyle name="20 % - Akzent6 4 3 4" xfId="1381"/>
    <cellStyle name="20 % - Akzent6 4 3 5" xfId="1952"/>
    <cellStyle name="20 % - Akzent6 4 4" xfId="378"/>
    <cellStyle name="20 % - Akzent6 4 4 2" xfId="831"/>
    <cellStyle name="20 % - Akzent6 4 4 3" xfId="1524"/>
    <cellStyle name="20 % - Akzent6 4 4 4" xfId="2095"/>
    <cellStyle name="20 % - Akzent6 4 5" xfId="832"/>
    <cellStyle name="20 % - Akzent6 4 6" xfId="1238"/>
    <cellStyle name="20 % - Akzent6 4 7" xfId="1809"/>
    <cellStyle name="20 % - Akzent6 5" xfId="101"/>
    <cellStyle name="20 % - Akzent6 5 2" xfId="174"/>
    <cellStyle name="20 % - Akzent6 5 2 2" xfId="319"/>
    <cellStyle name="20 % - Akzent6 5 2 2 2" xfId="606"/>
    <cellStyle name="20 % - Akzent6 5 2 2 2 2" xfId="833"/>
    <cellStyle name="20 % - Akzent6 5 2 2 2 3" xfId="1752"/>
    <cellStyle name="20 % - Akzent6 5 2 2 2 4" xfId="2323"/>
    <cellStyle name="20 % - Akzent6 5 2 2 3" xfId="834"/>
    <cellStyle name="20 % - Akzent6 5 2 2 4" xfId="1466"/>
    <cellStyle name="20 % - Akzent6 5 2 2 5" xfId="2037"/>
    <cellStyle name="20 % - Akzent6 5 2 3" xfId="463"/>
    <cellStyle name="20 % - Akzent6 5 2 3 2" xfId="835"/>
    <cellStyle name="20 % - Akzent6 5 2 3 3" xfId="1609"/>
    <cellStyle name="20 % - Akzent6 5 2 3 4" xfId="2180"/>
    <cellStyle name="20 % - Akzent6 5 2 4" xfId="836"/>
    <cellStyle name="20 % - Akzent6 5 2 5" xfId="1323"/>
    <cellStyle name="20 % - Akzent6 5 2 6" xfId="1894"/>
    <cellStyle name="20 % - Akzent6 5 3" xfId="248"/>
    <cellStyle name="20 % - Akzent6 5 3 2" xfId="535"/>
    <cellStyle name="20 % - Akzent6 5 3 2 2" xfId="837"/>
    <cellStyle name="20 % - Akzent6 5 3 2 3" xfId="1681"/>
    <cellStyle name="20 % - Akzent6 5 3 2 4" xfId="2252"/>
    <cellStyle name="20 % - Akzent6 5 3 3" xfId="838"/>
    <cellStyle name="20 % - Akzent6 5 3 4" xfId="1395"/>
    <cellStyle name="20 % - Akzent6 5 3 5" xfId="1966"/>
    <cellStyle name="20 % - Akzent6 5 4" xfId="392"/>
    <cellStyle name="20 % - Akzent6 5 4 2" xfId="839"/>
    <cellStyle name="20 % - Akzent6 5 4 3" xfId="1538"/>
    <cellStyle name="20 % - Akzent6 5 4 4" xfId="2109"/>
    <cellStyle name="20 % - Akzent6 5 5" xfId="840"/>
    <cellStyle name="20 % - Akzent6 5 6" xfId="1252"/>
    <cellStyle name="20 % - Akzent6 5 7" xfId="1823"/>
    <cellStyle name="20 % - Akzent6 6" xfId="116"/>
    <cellStyle name="20 % - Akzent6 6 2" xfId="261"/>
    <cellStyle name="20 % - Akzent6 6 2 2" xfId="548"/>
    <cellStyle name="20 % - Akzent6 6 2 2 2" xfId="841"/>
    <cellStyle name="20 % - Akzent6 6 2 2 3" xfId="1694"/>
    <cellStyle name="20 % - Akzent6 6 2 2 4" xfId="2265"/>
    <cellStyle name="20 % - Akzent6 6 2 3" xfId="842"/>
    <cellStyle name="20 % - Akzent6 6 2 4" xfId="1408"/>
    <cellStyle name="20 % - Akzent6 6 2 5" xfId="1979"/>
    <cellStyle name="20 % - Akzent6 6 3" xfId="405"/>
    <cellStyle name="20 % - Akzent6 6 3 2" xfId="843"/>
    <cellStyle name="20 % - Akzent6 6 3 3" xfId="1551"/>
    <cellStyle name="20 % - Akzent6 6 3 4" xfId="2122"/>
    <cellStyle name="20 % - Akzent6 6 4" xfId="844"/>
    <cellStyle name="20 % - Akzent6 6 5" xfId="1265"/>
    <cellStyle name="20 % - Akzent6 6 6" xfId="1836"/>
    <cellStyle name="20 % - Akzent6 7" xfId="187"/>
    <cellStyle name="20 % - Akzent6 7 2" xfId="476"/>
    <cellStyle name="20 % - Akzent6 7 2 2" xfId="845"/>
    <cellStyle name="20 % - Akzent6 7 2 3" xfId="1622"/>
    <cellStyle name="20 % - Akzent6 7 2 4" xfId="2193"/>
    <cellStyle name="20 % - Akzent6 7 3" xfId="846"/>
    <cellStyle name="20 % - Akzent6 7 4" xfId="1336"/>
    <cellStyle name="20 % - Akzent6 7 5" xfId="1907"/>
    <cellStyle name="20 % - Akzent6 8" xfId="332"/>
    <cellStyle name="20 % - Akzent6 8 2" xfId="847"/>
    <cellStyle name="20 % - Akzent6 8 3" xfId="1479"/>
    <cellStyle name="20 % - Akzent6 8 4" xfId="2050"/>
    <cellStyle name="20 % - Akzent6 9" xfId="848"/>
    <cellStyle name="40 % - Akzent1" xfId="23" builtinId="31" customBuiltin="1"/>
    <cellStyle name="40 % - Akzent1 10" xfId="1183"/>
    <cellStyle name="40 % - Akzent1 11" xfId="1756"/>
    <cellStyle name="40 % - Akzent1 2" xfId="50"/>
    <cellStyle name="40 % - Akzent1 2 2" xfId="123"/>
    <cellStyle name="40 % - Akzent1 2 2 2" xfId="268"/>
    <cellStyle name="40 % - Akzent1 2 2 2 2" xfId="555"/>
    <cellStyle name="40 % - Akzent1 2 2 2 2 2" xfId="849"/>
    <cellStyle name="40 % - Akzent1 2 2 2 2 3" xfId="1701"/>
    <cellStyle name="40 % - Akzent1 2 2 2 2 4" xfId="2272"/>
    <cellStyle name="40 % - Akzent1 2 2 2 3" xfId="850"/>
    <cellStyle name="40 % - Akzent1 2 2 2 4" xfId="1415"/>
    <cellStyle name="40 % - Akzent1 2 2 2 5" xfId="1986"/>
    <cellStyle name="40 % - Akzent1 2 2 3" xfId="412"/>
    <cellStyle name="40 % - Akzent1 2 2 3 2" xfId="851"/>
    <cellStyle name="40 % - Akzent1 2 2 3 3" xfId="1558"/>
    <cellStyle name="40 % - Akzent1 2 2 3 4" xfId="2129"/>
    <cellStyle name="40 % - Akzent1 2 2 4" xfId="852"/>
    <cellStyle name="40 % - Akzent1 2 2 5" xfId="1272"/>
    <cellStyle name="40 % - Akzent1 2 2 6" xfId="1843"/>
    <cellStyle name="40 % - Akzent1 2 3" xfId="197"/>
    <cellStyle name="40 % - Akzent1 2 3 2" xfId="484"/>
    <cellStyle name="40 % - Akzent1 2 3 2 2" xfId="853"/>
    <cellStyle name="40 % - Akzent1 2 3 2 3" xfId="1630"/>
    <cellStyle name="40 % - Akzent1 2 3 2 4" xfId="2201"/>
    <cellStyle name="40 % - Akzent1 2 3 3" xfId="854"/>
    <cellStyle name="40 % - Akzent1 2 3 4" xfId="1344"/>
    <cellStyle name="40 % - Akzent1 2 3 5" xfId="1915"/>
    <cellStyle name="40 % - Akzent1 2 4" xfId="341"/>
    <cellStyle name="40 % - Akzent1 2 4 2" xfId="855"/>
    <cellStyle name="40 % - Akzent1 2 4 3" xfId="1487"/>
    <cellStyle name="40 % - Akzent1 2 4 4" xfId="2058"/>
    <cellStyle name="40 % - Akzent1 2 5" xfId="856"/>
    <cellStyle name="40 % - Akzent1 2 6" xfId="1201"/>
    <cellStyle name="40 % - Akzent1 2 7" xfId="1772"/>
    <cellStyle name="40 % - Akzent1 3" xfId="64"/>
    <cellStyle name="40 % - Akzent1 3 2" xfId="137"/>
    <cellStyle name="40 % - Akzent1 3 2 2" xfId="282"/>
    <cellStyle name="40 % - Akzent1 3 2 2 2" xfId="569"/>
    <cellStyle name="40 % - Akzent1 3 2 2 2 2" xfId="857"/>
    <cellStyle name="40 % - Akzent1 3 2 2 2 3" xfId="1715"/>
    <cellStyle name="40 % - Akzent1 3 2 2 2 4" xfId="2286"/>
    <cellStyle name="40 % - Akzent1 3 2 2 3" xfId="858"/>
    <cellStyle name="40 % - Akzent1 3 2 2 4" xfId="1429"/>
    <cellStyle name="40 % - Akzent1 3 2 2 5" xfId="2000"/>
    <cellStyle name="40 % - Akzent1 3 2 3" xfId="426"/>
    <cellStyle name="40 % - Akzent1 3 2 3 2" xfId="859"/>
    <cellStyle name="40 % - Akzent1 3 2 3 3" xfId="1572"/>
    <cellStyle name="40 % - Akzent1 3 2 3 4" xfId="2143"/>
    <cellStyle name="40 % - Akzent1 3 2 4" xfId="860"/>
    <cellStyle name="40 % - Akzent1 3 2 5" xfId="1286"/>
    <cellStyle name="40 % - Akzent1 3 2 6" xfId="1857"/>
    <cellStyle name="40 % - Akzent1 3 3" xfId="211"/>
    <cellStyle name="40 % - Akzent1 3 3 2" xfId="498"/>
    <cellStyle name="40 % - Akzent1 3 3 2 2" xfId="861"/>
    <cellStyle name="40 % - Akzent1 3 3 2 3" xfId="1644"/>
    <cellStyle name="40 % - Akzent1 3 3 2 4" xfId="2215"/>
    <cellStyle name="40 % - Akzent1 3 3 3" xfId="862"/>
    <cellStyle name="40 % - Akzent1 3 3 4" xfId="1358"/>
    <cellStyle name="40 % - Akzent1 3 3 5" xfId="1929"/>
    <cellStyle name="40 % - Akzent1 3 4" xfId="355"/>
    <cellStyle name="40 % - Akzent1 3 4 2" xfId="863"/>
    <cellStyle name="40 % - Akzent1 3 4 3" xfId="1501"/>
    <cellStyle name="40 % - Akzent1 3 4 4" xfId="2072"/>
    <cellStyle name="40 % - Akzent1 3 5" xfId="864"/>
    <cellStyle name="40 % - Akzent1 3 6" xfId="1215"/>
    <cellStyle name="40 % - Akzent1 3 7" xfId="1786"/>
    <cellStyle name="40 % - Akzent1 4" xfId="78"/>
    <cellStyle name="40 % - Akzent1 4 2" xfId="151"/>
    <cellStyle name="40 % - Akzent1 4 2 2" xfId="296"/>
    <cellStyle name="40 % - Akzent1 4 2 2 2" xfId="583"/>
    <cellStyle name="40 % - Akzent1 4 2 2 2 2" xfId="865"/>
    <cellStyle name="40 % - Akzent1 4 2 2 2 3" xfId="1729"/>
    <cellStyle name="40 % - Akzent1 4 2 2 2 4" xfId="2300"/>
    <cellStyle name="40 % - Akzent1 4 2 2 3" xfId="866"/>
    <cellStyle name="40 % - Akzent1 4 2 2 4" xfId="1443"/>
    <cellStyle name="40 % - Akzent1 4 2 2 5" xfId="2014"/>
    <cellStyle name="40 % - Akzent1 4 2 3" xfId="440"/>
    <cellStyle name="40 % - Akzent1 4 2 3 2" xfId="867"/>
    <cellStyle name="40 % - Akzent1 4 2 3 3" xfId="1586"/>
    <cellStyle name="40 % - Akzent1 4 2 3 4" xfId="2157"/>
    <cellStyle name="40 % - Akzent1 4 2 4" xfId="868"/>
    <cellStyle name="40 % - Akzent1 4 2 5" xfId="1300"/>
    <cellStyle name="40 % - Akzent1 4 2 6" xfId="1871"/>
    <cellStyle name="40 % - Akzent1 4 3" xfId="225"/>
    <cellStyle name="40 % - Akzent1 4 3 2" xfId="512"/>
    <cellStyle name="40 % - Akzent1 4 3 2 2" xfId="869"/>
    <cellStyle name="40 % - Akzent1 4 3 2 3" xfId="1658"/>
    <cellStyle name="40 % - Akzent1 4 3 2 4" xfId="2229"/>
    <cellStyle name="40 % - Akzent1 4 3 3" xfId="870"/>
    <cellStyle name="40 % - Akzent1 4 3 4" xfId="1372"/>
    <cellStyle name="40 % - Akzent1 4 3 5" xfId="1943"/>
    <cellStyle name="40 % - Akzent1 4 4" xfId="369"/>
    <cellStyle name="40 % - Akzent1 4 4 2" xfId="871"/>
    <cellStyle name="40 % - Akzent1 4 4 3" xfId="1515"/>
    <cellStyle name="40 % - Akzent1 4 4 4" xfId="2086"/>
    <cellStyle name="40 % - Akzent1 4 5" xfId="872"/>
    <cellStyle name="40 % - Akzent1 4 6" xfId="1229"/>
    <cellStyle name="40 % - Akzent1 4 7" xfId="1800"/>
    <cellStyle name="40 % - Akzent1 5" xfId="92"/>
    <cellStyle name="40 % - Akzent1 5 2" xfId="165"/>
    <cellStyle name="40 % - Akzent1 5 2 2" xfId="310"/>
    <cellStyle name="40 % - Akzent1 5 2 2 2" xfId="597"/>
    <cellStyle name="40 % - Akzent1 5 2 2 2 2" xfId="873"/>
    <cellStyle name="40 % - Akzent1 5 2 2 2 3" xfId="1743"/>
    <cellStyle name="40 % - Akzent1 5 2 2 2 4" xfId="2314"/>
    <cellStyle name="40 % - Akzent1 5 2 2 3" xfId="874"/>
    <cellStyle name="40 % - Akzent1 5 2 2 4" xfId="1457"/>
    <cellStyle name="40 % - Akzent1 5 2 2 5" xfId="2028"/>
    <cellStyle name="40 % - Akzent1 5 2 3" xfId="454"/>
    <cellStyle name="40 % - Akzent1 5 2 3 2" xfId="875"/>
    <cellStyle name="40 % - Akzent1 5 2 3 3" xfId="1600"/>
    <cellStyle name="40 % - Akzent1 5 2 3 4" xfId="2171"/>
    <cellStyle name="40 % - Akzent1 5 2 4" xfId="876"/>
    <cellStyle name="40 % - Akzent1 5 2 5" xfId="1314"/>
    <cellStyle name="40 % - Akzent1 5 2 6" xfId="1885"/>
    <cellStyle name="40 % - Akzent1 5 3" xfId="239"/>
    <cellStyle name="40 % - Akzent1 5 3 2" xfId="526"/>
    <cellStyle name="40 % - Akzent1 5 3 2 2" xfId="877"/>
    <cellStyle name="40 % - Akzent1 5 3 2 3" xfId="1672"/>
    <cellStyle name="40 % - Akzent1 5 3 2 4" xfId="2243"/>
    <cellStyle name="40 % - Akzent1 5 3 3" xfId="878"/>
    <cellStyle name="40 % - Akzent1 5 3 4" xfId="1386"/>
    <cellStyle name="40 % - Akzent1 5 3 5" xfId="1957"/>
    <cellStyle name="40 % - Akzent1 5 4" xfId="383"/>
    <cellStyle name="40 % - Akzent1 5 4 2" xfId="879"/>
    <cellStyle name="40 % - Akzent1 5 4 3" xfId="1529"/>
    <cellStyle name="40 % - Akzent1 5 4 4" xfId="2100"/>
    <cellStyle name="40 % - Akzent1 5 5" xfId="880"/>
    <cellStyle name="40 % - Akzent1 5 6" xfId="1243"/>
    <cellStyle name="40 % - Akzent1 5 7" xfId="1814"/>
    <cellStyle name="40 % - Akzent1 6" xfId="107"/>
    <cellStyle name="40 % - Akzent1 6 2" xfId="252"/>
    <cellStyle name="40 % - Akzent1 6 2 2" xfId="539"/>
    <cellStyle name="40 % - Akzent1 6 2 2 2" xfId="881"/>
    <cellStyle name="40 % - Akzent1 6 2 2 3" xfId="1685"/>
    <cellStyle name="40 % - Akzent1 6 2 2 4" xfId="2256"/>
    <cellStyle name="40 % - Akzent1 6 2 3" xfId="882"/>
    <cellStyle name="40 % - Akzent1 6 2 4" xfId="1399"/>
    <cellStyle name="40 % - Akzent1 6 2 5" xfId="1970"/>
    <cellStyle name="40 % - Akzent1 6 3" xfId="396"/>
    <cellStyle name="40 % - Akzent1 6 3 2" xfId="883"/>
    <cellStyle name="40 % - Akzent1 6 3 3" xfId="1542"/>
    <cellStyle name="40 % - Akzent1 6 3 4" xfId="2113"/>
    <cellStyle name="40 % - Akzent1 6 4" xfId="884"/>
    <cellStyle name="40 % - Akzent1 6 5" xfId="1256"/>
    <cellStyle name="40 % - Akzent1 6 6" xfId="1827"/>
    <cellStyle name="40 % - Akzent1 7" xfId="178"/>
    <cellStyle name="40 % - Akzent1 7 2" xfId="467"/>
    <cellStyle name="40 % - Akzent1 7 2 2" xfId="885"/>
    <cellStyle name="40 % - Akzent1 7 2 3" xfId="1613"/>
    <cellStyle name="40 % - Akzent1 7 2 4" xfId="2184"/>
    <cellStyle name="40 % - Akzent1 7 3" xfId="886"/>
    <cellStyle name="40 % - Akzent1 7 4" xfId="1327"/>
    <cellStyle name="40 % - Akzent1 7 5" xfId="1898"/>
    <cellStyle name="40 % - Akzent1 8" xfId="323"/>
    <cellStyle name="40 % - Akzent1 8 2" xfId="887"/>
    <cellStyle name="40 % - Akzent1 8 3" xfId="1470"/>
    <cellStyle name="40 % - Akzent1 8 4" xfId="2041"/>
    <cellStyle name="40 % - Akzent1 9" xfId="888"/>
    <cellStyle name="40 % - Akzent2" xfId="27" builtinId="35" customBuiltin="1"/>
    <cellStyle name="40 % - Akzent2 10" xfId="1185"/>
    <cellStyle name="40 % - Akzent2 11" xfId="1758"/>
    <cellStyle name="40 % - Akzent2 2" xfId="52"/>
    <cellStyle name="40 % - Akzent2 2 2" xfId="125"/>
    <cellStyle name="40 % - Akzent2 2 2 2" xfId="270"/>
    <cellStyle name="40 % - Akzent2 2 2 2 2" xfId="557"/>
    <cellStyle name="40 % - Akzent2 2 2 2 2 2" xfId="889"/>
    <cellStyle name="40 % - Akzent2 2 2 2 2 3" xfId="1703"/>
    <cellStyle name="40 % - Akzent2 2 2 2 2 4" xfId="2274"/>
    <cellStyle name="40 % - Akzent2 2 2 2 3" xfId="890"/>
    <cellStyle name="40 % - Akzent2 2 2 2 4" xfId="1417"/>
    <cellStyle name="40 % - Akzent2 2 2 2 5" xfId="1988"/>
    <cellStyle name="40 % - Akzent2 2 2 3" xfId="414"/>
    <cellStyle name="40 % - Akzent2 2 2 3 2" xfId="891"/>
    <cellStyle name="40 % - Akzent2 2 2 3 3" xfId="1560"/>
    <cellStyle name="40 % - Akzent2 2 2 3 4" xfId="2131"/>
    <cellStyle name="40 % - Akzent2 2 2 4" xfId="892"/>
    <cellStyle name="40 % - Akzent2 2 2 5" xfId="1274"/>
    <cellStyle name="40 % - Akzent2 2 2 6" xfId="1845"/>
    <cellStyle name="40 % - Akzent2 2 3" xfId="199"/>
    <cellStyle name="40 % - Akzent2 2 3 2" xfId="486"/>
    <cellStyle name="40 % - Akzent2 2 3 2 2" xfId="893"/>
    <cellStyle name="40 % - Akzent2 2 3 2 3" xfId="1632"/>
    <cellStyle name="40 % - Akzent2 2 3 2 4" xfId="2203"/>
    <cellStyle name="40 % - Akzent2 2 3 3" xfId="894"/>
    <cellStyle name="40 % - Akzent2 2 3 4" xfId="1346"/>
    <cellStyle name="40 % - Akzent2 2 3 5" xfId="1917"/>
    <cellStyle name="40 % - Akzent2 2 4" xfId="343"/>
    <cellStyle name="40 % - Akzent2 2 4 2" xfId="895"/>
    <cellStyle name="40 % - Akzent2 2 4 3" xfId="1489"/>
    <cellStyle name="40 % - Akzent2 2 4 4" xfId="2060"/>
    <cellStyle name="40 % - Akzent2 2 5" xfId="896"/>
    <cellStyle name="40 % - Akzent2 2 6" xfId="1203"/>
    <cellStyle name="40 % - Akzent2 2 7" xfId="1774"/>
    <cellStyle name="40 % - Akzent2 3" xfId="66"/>
    <cellStyle name="40 % - Akzent2 3 2" xfId="139"/>
    <cellStyle name="40 % - Akzent2 3 2 2" xfId="284"/>
    <cellStyle name="40 % - Akzent2 3 2 2 2" xfId="571"/>
    <cellStyle name="40 % - Akzent2 3 2 2 2 2" xfId="897"/>
    <cellStyle name="40 % - Akzent2 3 2 2 2 3" xfId="1717"/>
    <cellStyle name="40 % - Akzent2 3 2 2 2 4" xfId="2288"/>
    <cellStyle name="40 % - Akzent2 3 2 2 3" xfId="898"/>
    <cellStyle name="40 % - Akzent2 3 2 2 4" xfId="1431"/>
    <cellStyle name="40 % - Akzent2 3 2 2 5" xfId="2002"/>
    <cellStyle name="40 % - Akzent2 3 2 3" xfId="428"/>
    <cellStyle name="40 % - Akzent2 3 2 3 2" xfId="899"/>
    <cellStyle name="40 % - Akzent2 3 2 3 3" xfId="1574"/>
    <cellStyle name="40 % - Akzent2 3 2 3 4" xfId="2145"/>
    <cellStyle name="40 % - Akzent2 3 2 4" xfId="900"/>
    <cellStyle name="40 % - Akzent2 3 2 5" xfId="1288"/>
    <cellStyle name="40 % - Akzent2 3 2 6" xfId="1859"/>
    <cellStyle name="40 % - Akzent2 3 3" xfId="213"/>
    <cellStyle name="40 % - Akzent2 3 3 2" xfId="500"/>
    <cellStyle name="40 % - Akzent2 3 3 2 2" xfId="901"/>
    <cellStyle name="40 % - Akzent2 3 3 2 3" xfId="1646"/>
    <cellStyle name="40 % - Akzent2 3 3 2 4" xfId="2217"/>
    <cellStyle name="40 % - Akzent2 3 3 3" xfId="902"/>
    <cellStyle name="40 % - Akzent2 3 3 4" xfId="1360"/>
    <cellStyle name="40 % - Akzent2 3 3 5" xfId="1931"/>
    <cellStyle name="40 % - Akzent2 3 4" xfId="357"/>
    <cellStyle name="40 % - Akzent2 3 4 2" xfId="903"/>
    <cellStyle name="40 % - Akzent2 3 4 3" xfId="1503"/>
    <cellStyle name="40 % - Akzent2 3 4 4" xfId="2074"/>
    <cellStyle name="40 % - Akzent2 3 5" xfId="904"/>
    <cellStyle name="40 % - Akzent2 3 6" xfId="1217"/>
    <cellStyle name="40 % - Akzent2 3 7" xfId="1788"/>
    <cellStyle name="40 % - Akzent2 4" xfId="80"/>
    <cellStyle name="40 % - Akzent2 4 2" xfId="153"/>
    <cellStyle name="40 % - Akzent2 4 2 2" xfId="298"/>
    <cellStyle name="40 % - Akzent2 4 2 2 2" xfId="585"/>
    <cellStyle name="40 % - Akzent2 4 2 2 2 2" xfId="905"/>
    <cellStyle name="40 % - Akzent2 4 2 2 2 3" xfId="1731"/>
    <cellStyle name="40 % - Akzent2 4 2 2 2 4" xfId="2302"/>
    <cellStyle name="40 % - Akzent2 4 2 2 3" xfId="906"/>
    <cellStyle name="40 % - Akzent2 4 2 2 4" xfId="1445"/>
    <cellStyle name="40 % - Akzent2 4 2 2 5" xfId="2016"/>
    <cellStyle name="40 % - Akzent2 4 2 3" xfId="442"/>
    <cellStyle name="40 % - Akzent2 4 2 3 2" xfId="907"/>
    <cellStyle name="40 % - Akzent2 4 2 3 3" xfId="1588"/>
    <cellStyle name="40 % - Akzent2 4 2 3 4" xfId="2159"/>
    <cellStyle name="40 % - Akzent2 4 2 4" xfId="908"/>
    <cellStyle name="40 % - Akzent2 4 2 5" xfId="1302"/>
    <cellStyle name="40 % - Akzent2 4 2 6" xfId="1873"/>
    <cellStyle name="40 % - Akzent2 4 3" xfId="227"/>
    <cellStyle name="40 % - Akzent2 4 3 2" xfId="514"/>
    <cellStyle name="40 % - Akzent2 4 3 2 2" xfId="909"/>
    <cellStyle name="40 % - Akzent2 4 3 2 3" xfId="1660"/>
    <cellStyle name="40 % - Akzent2 4 3 2 4" xfId="2231"/>
    <cellStyle name="40 % - Akzent2 4 3 3" xfId="910"/>
    <cellStyle name="40 % - Akzent2 4 3 4" xfId="1374"/>
    <cellStyle name="40 % - Akzent2 4 3 5" xfId="1945"/>
    <cellStyle name="40 % - Akzent2 4 4" xfId="371"/>
    <cellStyle name="40 % - Akzent2 4 4 2" xfId="911"/>
    <cellStyle name="40 % - Akzent2 4 4 3" xfId="1517"/>
    <cellStyle name="40 % - Akzent2 4 4 4" xfId="2088"/>
    <cellStyle name="40 % - Akzent2 4 5" xfId="912"/>
    <cellStyle name="40 % - Akzent2 4 6" xfId="1231"/>
    <cellStyle name="40 % - Akzent2 4 7" xfId="1802"/>
    <cellStyle name="40 % - Akzent2 5" xfId="94"/>
    <cellStyle name="40 % - Akzent2 5 2" xfId="167"/>
    <cellStyle name="40 % - Akzent2 5 2 2" xfId="312"/>
    <cellStyle name="40 % - Akzent2 5 2 2 2" xfId="599"/>
    <cellStyle name="40 % - Akzent2 5 2 2 2 2" xfId="913"/>
    <cellStyle name="40 % - Akzent2 5 2 2 2 3" xfId="1745"/>
    <cellStyle name="40 % - Akzent2 5 2 2 2 4" xfId="2316"/>
    <cellStyle name="40 % - Akzent2 5 2 2 3" xfId="914"/>
    <cellStyle name="40 % - Akzent2 5 2 2 4" xfId="1459"/>
    <cellStyle name="40 % - Akzent2 5 2 2 5" xfId="2030"/>
    <cellStyle name="40 % - Akzent2 5 2 3" xfId="456"/>
    <cellStyle name="40 % - Akzent2 5 2 3 2" xfId="915"/>
    <cellStyle name="40 % - Akzent2 5 2 3 3" xfId="1602"/>
    <cellStyle name="40 % - Akzent2 5 2 3 4" xfId="2173"/>
    <cellStyle name="40 % - Akzent2 5 2 4" xfId="916"/>
    <cellStyle name="40 % - Akzent2 5 2 5" xfId="1316"/>
    <cellStyle name="40 % - Akzent2 5 2 6" xfId="1887"/>
    <cellStyle name="40 % - Akzent2 5 3" xfId="241"/>
    <cellStyle name="40 % - Akzent2 5 3 2" xfId="528"/>
    <cellStyle name="40 % - Akzent2 5 3 2 2" xfId="917"/>
    <cellStyle name="40 % - Akzent2 5 3 2 3" xfId="1674"/>
    <cellStyle name="40 % - Akzent2 5 3 2 4" xfId="2245"/>
    <cellStyle name="40 % - Akzent2 5 3 3" xfId="918"/>
    <cellStyle name="40 % - Akzent2 5 3 4" xfId="1388"/>
    <cellStyle name="40 % - Akzent2 5 3 5" xfId="1959"/>
    <cellStyle name="40 % - Akzent2 5 4" xfId="385"/>
    <cellStyle name="40 % - Akzent2 5 4 2" xfId="919"/>
    <cellStyle name="40 % - Akzent2 5 4 3" xfId="1531"/>
    <cellStyle name="40 % - Akzent2 5 4 4" xfId="2102"/>
    <cellStyle name="40 % - Akzent2 5 5" xfId="920"/>
    <cellStyle name="40 % - Akzent2 5 6" xfId="1245"/>
    <cellStyle name="40 % - Akzent2 5 7" xfId="1816"/>
    <cellStyle name="40 % - Akzent2 6" xfId="109"/>
    <cellStyle name="40 % - Akzent2 6 2" xfId="254"/>
    <cellStyle name="40 % - Akzent2 6 2 2" xfId="541"/>
    <cellStyle name="40 % - Akzent2 6 2 2 2" xfId="921"/>
    <cellStyle name="40 % - Akzent2 6 2 2 3" xfId="1687"/>
    <cellStyle name="40 % - Akzent2 6 2 2 4" xfId="2258"/>
    <cellStyle name="40 % - Akzent2 6 2 3" xfId="922"/>
    <cellStyle name="40 % - Akzent2 6 2 4" xfId="1401"/>
    <cellStyle name="40 % - Akzent2 6 2 5" xfId="1972"/>
    <cellStyle name="40 % - Akzent2 6 3" xfId="398"/>
    <cellStyle name="40 % - Akzent2 6 3 2" xfId="923"/>
    <cellStyle name="40 % - Akzent2 6 3 3" xfId="1544"/>
    <cellStyle name="40 % - Akzent2 6 3 4" xfId="2115"/>
    <cellStyle name="40 % - Akzent2 6 4" xfId="924"/>
    <cellStyle name="40 % - Akzent2 6 5" xfId="1258"/>
    <cellStyle name="40 % - Akzent2 6 6" xfId="1829"/>
    <cellStyle name="40 % - Akzent2 7" xfId="180"/>
    <cellStyle name="40 % - Akzent2 7 2" xfId="469"/>
    <cellStyle name="40 % - Akzent2 7 2 2" xfId="925"/>
    <cellStyle name="40 % - Akzent2 7 2 3" xfId="1615"/>
    <cellStyle name="40 % - Akzent2 7 2 4" xfId="2186"/>
    <cellStyle name="40 % - Akzent2 7 3" xfId="926"/>
    <cellStyle name="40 % - Akzent2 7 4" xfId="1329"/>
    <cellStyle name="40 % - Akzent2 7 5" xfId="1900"/>
    <cellStyle name="40 % - Akzent2 8" xfId="325"/>
    <cellStyle name="40 % - Akzent2 8 2" xfId="927"/>
    <cellStyle name="40 % - Akzent2 8 3" xfId="1472"/>
    <cellStyle name="40 % - Akzent2 8 4" xfId="2043"/>
    <cellStyle name="40 % - Akzent2 9" xfId="928"/>
    <cellStyle name="40 % - Akzent3" xfId="31" builtinId="39" customBuiltin="1"/>
    <cellStyle name="40 % - Akzent3 10" xfId="1187"/>
    <cellStyle name="40 % - Akzent3 11" xfId="1760"/>
    <cellStyle name="40 % - Akzent3 2" xfId="54"/>
    <cellStyle name="40 % - Akzent3 2 2" xfId="127"/>
    <cellStyle name="40 % - Akzent3 2 2 2" xfId="272"/>
    <cellStyle name="40 % - Akzent3 2 2 2 2" xfId="559"/>
    <cellStyle name="40 % - Akzent3 2 2 2 2 2" xfId="929"/>
    <cellStyle name="40 % - Akzent3 2 2 2 2 3" xfId="1705"/>
    <cellStyle name="40 % - Akzent3 2 2 2 2 4" xfId="2276"/>
    <cellStyle name="40 % - Akzent3 2 2 2 3" xfId="930"/>
    <cellStyle name="40 % - Akzent3 2 2 2 4" xfId="1419"/>
    <cellStyle name="40 % - Akzent3 2 2 2 5" xfId="1990"/>
    <cellStyle name="40 % - Akzent3 2 2 3" xfId="416"/>
    <cellStyle name="40 % - Akzent3 2 2 3 2" xfId="931"/>
    <cellStyle name="40 % - Akzent3 2 2 3 3" xfId="1562"/>
    <cellStyle name="40 % - Akzent3 2 2 3 4" xfId="2133"/>
    <cellStyle name="40 % - Akzent3 2 2 4" xfId="932"/>
    <cellStyle name="40 % - Akzent3 2 2 5" xfId="1276"/>
    <cellStyle name="40 % - Akzent3 2 2 6" xfId="1847"/>
    <cellStyle name="40 % - Akzent3 2 3" xfId="201"/>
    <cellStyle name="40 % - Akzent3 2 3 2" xfId="488"/>
    <cellStyle name="40 % - Akzent3 2 3 2 2" xfId="933"/>
    <cellStyle name="40 % - Akzent3 2 3 2 3" xfId="1634"/>
    <cellStyle name="40 % - Akzent3 2 3 2 4" xfId="2205"/>
    <cellStyle name="40 % - Akzent3 2 3 3" xfId="934"/>
    <cellStyle name="40 % - Akzent3 2 3 4" xfId="1348"/>
    <cellStyle name="40 % - Akzent3 2 3 5" xfId="1919"/>
    <cellStyle name="40 % - Akzent3 2 4" xfId="345"/>
    <cellStyle name="40 % - Akzent3 2 4 2" xfId="935"/>
    <cellStyle name="40 % - Akzent3 2 4 3" xfId="1491"/>
    <cellStyle name="40 % - Akzent3 2 4 4" xfId="2062"/>
    <cellStyle name="40 % - Akzent3 2 5" xfId="936"/>
    <cellStyle name="40 % - Akzent3 2 6" xfId="1205"/>
    <cellStyle name="40 % - Akzent3 2 7" xfId="1776"/>
    <cellStyle name="40 % - Akzent3 3" xfId="68"/>
    <cellStyle name="40 % - Akzent3 3 2" xfId="141"/>
    <cellStyle name="40 % - Akzent3 3 2 2" xfId="286"/>
    <cellStyle name="40 % - Akzent3 3 2 2 2" xfId="573"/>
    <cellStyle name="40 % - Akzent3 3 2 2 2 2" xfId="937"/>
    <cellStyle name="40 % - Akzent3 3 2 2 2 3" xfId="1719"/>
    <cellStyle name="40 % - Akzent3 3 2 2 2 4" xfId="2290"/>
    <cellStyle name="40 % - Akzent3 3 2 2 3" xfId="938"/>
    <cellStyle name="40 % - Akzent3 3 2 2 4" xfId="1433"/>
    <cellStyle name="40 % - Akzent3 3 2 2 5" xfId="2004"/>
    <cellStyle name="40 % - Akzent3 3 2 3" xfId="430"/>
    <cellStyle name="40 % - Akzent3 3 2 3 2" xfId="939"/>
    <cellStyle name="40 % - Akzent3 3 2 3 3" xfId="1576"/>
    <cellStyle name="40 % - Akzent3 3 2 3 4" xfId="2147"/>
    <cellStyle name="40 % - Akzent3 3 2 4" xfId="940"/>
    <cellStyle name="40 % - Akzent3 3 2 5" xfId="1290"/>
    <cellStyle name="40 % - Akzent3 3 2 6" xfId="1861"/>
    <cellStyle name="40 % - Akzent3 3 3" xfId="215"/>
    <cellStyle name="40 % - Akzent3 3 3 2" xfId="502"/>
    <cellStyle name="40 % - Akzent3 3 3 2 2" xfId="941"/>
    <cellStyle name="40 % - Akzent3 3 3 2 3" xfId="1648"/>
    <cellStyle name="40 % - Akzent3 3 3 2 4" xfId="2219"/>
    <cellStyle name="40 % - Akzent3 3 3 3" xfId="942"/>
    <cellStyle name="40 % - Akzent3 3 3 4" xfId="1362"/>
    <cellStyle name="40 % - Akzent3 3 3 5" xfId="1933"/>
    <cellStyle name="40 % - Akzent3 3 4" xfId="359"/>
    <cellStyle name="40 % - Akzent3 3 4 2" xfId="943"/>
    <cellStyle name="40 % - Akzent3 3 4 3" xfId="1505"/>
    <cellStyle name="40 % - Akzent3 3 4 4" xfId="2076"/>
    <cellStyle name="40 % - Akzent3 3 5" xfId="944"/>
    <cellStyle name="40 % - Akzent3 3 6" xfId="1219"/>
    <cellStyle name="40 % - Akzent3 3 7" xfId="1790"/>
    <cellStyle name="40 % - Akzent3 4" xfId="82"/>
    <cellStyle name="40 % - Akzent3 4 2" xfId="155"/>
    <cellStyle name="40 % - Akzent3 4 2 2" xfId="300"/>
    <cellStyle name="40 % - Akzent3 4 2 2 2" xfId="587"/>
    <cellStyle name="40 % - Akzent3 4 2 2 2 2" xfId="945"/>
    <cellStyle name="40 % - Akzent3 4 2 2 2 3" xfId="1733"/>
    <cellStyle name="40 % - Akzent3 4 2 2 2 4" xfId="2304"/>
    <cellStyle name="40 % - Akzent3 4 2 2 3" xfId="946"/>
    <cellStyle name="40 % - Akzent3 4 2 2 4" xfId="1447"/>
    <cellStyle name="40 % - Akzent3 4 2 2 5" xfId="2018"/>
    <cellStyle name="40 % - Akzent3 4 2 3" xfId="444"/>
    <cellStyle name="40 % - Akzent3 4 2 3 2" xfId="947"/>
    <cellStyle name="40 % - Akzent3 4 2 3 3" xfId="1590"/>
    <cellStyle name="40 % - Akzent3 4 2 3 4" xfId="2161"/>
    <cellStyle name="40 % - Akzent3 4 2 4" xfId="948"/>
    <cellStyle name="40 % - Akzent3 4 2 5" xfId="1304"/>
    <cellStyle name="40 % - Akzent3 4 2 6" xfId="1875"/>
    <cellStyle name="40 % - Akzent3 4 3" xfId="229"/>
    <cellStyle name="40 % - Akzent3 4 3 2" xfId="516"/>
    <cellStyle name="40 % - Akzent3 4 3 2 2" xfId="949"/>
    <cellStyle name="40 % - Akzent3 4 3 2 3" xfId="1662"/>
    <cellStyle name="40 % - Akzent3 4 3 2 4" xfId="2233"/>
    <cellStyle name="40 % - Akzent3 4 3 3" xfId="950"/>
    <cellStyle name="40 % - Akzent3 4 3 4" xfId="1376"/>
    <cellStyle name="40 % - Akzent3 4 3 5" xfId="1947"/>
    <cellStyle name="40 % - Akzent3 4 4" xfId="373"/>
    <cellStyle name="40 % - Akzent3 4 4 2" xfId="951"/>
    <cellStyle name="40 % - Akzent3 4 4 3" xfId="1519"/>
    <cellStyle name="40 % - Akzent3 4 4 4" xfId="2090"/>
    <cellStyle name="40 % - Akzent3 4 5" xfId="952"/>
    <cellStyle name="40 % - Akzent3 4 6" xfId="1233"/>
    <cellStyle name="40 % - Akzent3 4 7" xfId="1804"/>
    <cellStyle name="40 % - Akzent3 5" xfId="96"/>
    <cellStyle name="40 % - Akzent3 5 2" xfId="169"/>
    <cellStyle name="40 % - Akzent3 5 2 2" xfId="314"/>
    <cellStyle name="40 % - Akzent3 5 2 2 2" xfId="601"/>
    <cellStyle name="40 % - Akzent3 5 2 2 2 2" xfId="953"/>
    <cellStyle name="40 % - Akzent3 5 2 2 2 3" xfId="1747"/>
    <cellStyle name="40 % - Akzent3 5 2 2 2 4" xfId="2318"/>
    <cellStyle name="40 % - Akzent3 5 2 2 3" xfId="954"/>
    <cellStyle name="40 % - Akzent3 5 2 2 4" xfId="1461"/>
    <cellStyle name="40 % - Akzent3 5 2 2 5" xfId="2032"/>
    <cellStyle name="40 % - Akzent3 5 2 3" xfId="458"/>
    <cellStyle name="40 % - Akzent3 5 2 3 2" xfId="955"/>
    <cellStyle name="40 % - Akzent3 5 2 3 3" xfId="1604"/>
    <cellStyle name="40 % - Akzent3 5 2 3 4" xfId="2175"/>
    <cellStyle name="40 % - Akzent3 5 2 4" xfId="956"/>
    <cellStyle name="40 % - Akzent3 5 2 5" xfId="1318"/>
    <cellStyle name="40 % - Akzent3 5 2 6" xfId="1889"/>
    <cellStyle name="40 % - Akzent3 5 3" xfId="243"/>
    <cellStyle name="40 % - Akzent3 5 3 2" xfId="530"/>
    <cellStyle name="40 % - Akzent3 5 3 2 2" xfId="957"/>
    <cellStyle name="40 % - Akzent3 5 3 2 3" xfId="1676"/>
    <cellStyle name="40 % - Akzent3 5 3 2 4" xfId="2247"/>
    <cellStyle name="40 % - Akzent3 5 3 3" xfId="958"/>
    <cellStyle name="40 % - Akzent3 5 3 4" xfId="1390"/>
    <cellStyle name="40 % - Akzent3 5 3 5" xfId="1961"/>
    <cellStyle name="40 % - Akzent3 5 4" xfId="387"/>
    <cellStyle name="40 % - Akzent3 5 4 2" xfId="959"/>
    <cellStyle name="40 % - Akzent3 5 4 3" xfId="1533"/>
    <cellStyle name="40 % - Akzent3 5 4 4" xfId="2104"/>
    <cellStyle name="40 % - Akzent3 5 5" xfId="960"/>
    <cellStyle name="40 % - Akzent3 5 6" xfId="1247"/>
    <cellStyle name="40 % - Akzent3 5 7" xfId="1818"/>
    <cellStyle name="40 % - Akzent3 6" xfId="111"/>
    <cellStyle name="40 % - Akzent3 6 2" xfId="256"/>
    <cellStyle name="40 % - Akzent3 6 2 2" xfId="543"/>
    <cellStyle name="40 % - Akzent3 6 2 2 2" xfId="961"/>
    <cellStyle name="40 % - Akzent3 6 2 2 3" xfId="1689"/>
    <cellStyle name="40 % - Akzent3 6 2 2 4" xfId="2260"/>
    <cellStyle name="40 % - Akzent3 6 2 3" xfId="962"/>
    <cellStyle name="40 % - Akzent3 6 2 4" xfId="1403"/>
    <cellStyle name="40 % - Akzent3 6 2 5" xfId="1974"/>
    <cellStyle name="40 % - Akzent3 6 3" xfId="400"/>
    <cellStyle name="40 % - Akzent3 6 3 2" xfId="963"/>
    <cellStyle name="40 % - Akzent3 6 3 3" xfId="1546"/>
    <cellStyle name="40 % - Akzent3 6 3 4" xfId="2117"/>
    <cellStyle name="40 % - Akzent3 6 4" xfId="964"/>
    <cellStyle name="40 % - Akzent3 6 5" xfId="1260"/>
    <cellStyle name="40 % - Akzent3 6 6" xfId="1831"/>
    <cellStyle name="40 % - Akzent3 7" xfId="182"/>
    <cellStyle name="40 % - Akzent3 7 2" xfId="471"/>
    <cellStyle name="40 % - Akzent3 7 2 2" xfId="965"/>
    <cellStyle name="40 % - Akzent3 7 2 3" xfId="1617"/>
    <cellStyle name="40 % - Akzent3 7 2 4" xfId="2188"/>
    <cellStyle name="40 % - Akzent3 7 3" xfId="966"/>
    <cellStyle name="40 % - Akzent3 7 4" xfId="1331"/>
    <cellStyle name="40 % - Akzent3 7 5" xfId="1902"/>
    <cellStyle name="40 % - Akzent3 8" xfId="327"/>
    <cellStyle name="40 % - Akzent3 8 2" xfId="967"/>
    <cellStyle name="40 % - Akzent3 8 3" xfId="1474"/>
    <cellStyle name="40 % - Akzent3 8 4" xfId="2045"/>
    <cellStyle name="40 % - Akzent3 9" xfId="968"/>
    <cellStyle name="40 % - Akzent4" xfId="35" builtinId="43" customBuiltin="1"/>
    <cellStyle name="40 % - Akzent4 10" xfId="1189"/>
    <cellStyle name="40 % - Akzent4 11" xfId="1762"/>
    <cellStyle name="40 % - Akzent4 2" xfId="56"/>
    <cellStyle name="40 % - Akzent4 2 2" xfId="129"/>
    <cellStyle name="40 % - Akzent4 2 2 2" xfId="274"/>
    <cellStyle name="40 % - Akzent4 2 2 2 2" xfId="561"/>
    <cellStyle name="40 % - Akzent4 2 2 2 2 2" xfId="969"/>
    <cellStyle name="40 % - Akzent4 2 2 2 2 3" xfId="1707"/>
    <cellStyle name="40 % - Akzent4 2 2 2 2 4" xfId="2278"/>
    <cellStyle name="40 % - Akzent4 2 2 2 3" xfId="970"/>
    <cellStyle name="40 % - Akzent4 2 2 2 4" xfId="1421"/>
    <cellStyle name="40 % - Akzent4 2 2 2 5" xfId="1992"/>
    <cellStyle name="40 % - Akzent4 2 2 3" xfId="418"/>
    <cellStyle name="40 % - Akzent4 2 2 3 2" xfId="971"/>
    <cellStyle name="40 % - Akzent4 2 2 3 3" xfId="1564"/>
    <cellStyle name="40 % - Akzent4 2 2 3 4" xfId="2135"/>
    <cellStyle name="40 % - Akzent4 2 2 4" xfId="972"/>
    <cellStyle name="40 % - Akzent4 2 2 5" xfId="1278"/>
    <cellStyle name="40 % - Akzent4 2 2 6" xfId="1849"/>
    <cellStyle name="40 % - Akzent4 2 3" xfId="203"/>
    <cellStyle name="40 % - Akzent4 2 3 2" xfId="490"/>
    <cellStyle name="40 % - Akzent4 2 3 2 2" xfId="973"/>
    <cellStyle name="40 % - Akzent4 2 3 2 3" xfId="1636"/>
    <cellStyle name="40 % - Akzent4 2 3 2 4" xfId="2207"/>
    <cellStyle name="40 % - Akzent4 2 3 3" xfId="974"/>
    <cellStyle name="40 % - Akzent4 2 3 4" xfId="1350"/>
    <cellStyle name="40 % - Akzent4 2 3 5" xfId="1921"/>
    <cellStyle name="40 % - Akzent4 2 4" xfId="347"/>
    <cellStyle name="40 % - Akzent4 2 4 2" xfId="975"/>
    <cellStyle name="40 % - Akzent4 2 4 3" xfId="1493"/>
    <cellStyle name="40 % - Akzent4 2 4 4" xfId="2064"/>
    <cellStyle name="40 % - Akzent4 2 5" xfId="976"/>
    <cellStyle name="40 % - Akzent4 2 6" xfId="1207"/>
    <cellStyle name="40 % - Akzent4 2 7" xfId="1778"/>
    <cellStyle name="40 % - Akzent4 3" xfId="70"/>
    <cellStyle name="40 % - Akzent4 3 2" xfId="143"/>
    <cellStyle name="40 % - Akzent4 3 2 2" xfId="288"/>
    <cellStyle name="40 % - Akzent4 3 2 2 2" xfId="575"/>
    <cellStyle name="40 % - Akzent4 3 2 2 2 2" xfId="977"/>
    <cellStyle name="40 % - Akzent4 3 2 2 2 3" xfId="1721"/>
    <cellStyle name="40 % - Akzent4 3 2 2 2 4" xfId="2292"/>
    <cellStyle name="40 % - Akzent4 3 2 2 3" xfId="978"/>
    <cellStyle name="40 % - Akzent4 3 2 2 4" xfId="1435"/>
    <cellStyle name="40 % - Akzent4 3 2 2 5" xfId="2006"/>
    <cellStyle name="40 % - Akzent4 3 2 3" xfId="432"/>
    <cellStyle name="40 % - Akzent4 3 2 3 2" xfId="979"/>
    <cellStyle name="40 % - Akzent4 3 2 3 3" xfId="1578"/>
    <cellStyle name="40 % - Akzent4 3 2 3 4" xfId="2149"/>
    <cellStyle name="40 % - Akzent4 3 2 4" xfId="980"/>
    <cellStyle name="40 % - Akzent4 3 2 5" xfId="1292"/>
    <cellStyle name="40 % - Akzent4 3 2 6" xfId="1863"/>
    <cellStyle name="40 % - Akzent4 3 3" xfId="217"/>
    <cellStyle name="40 % - Akzent4 3 3 2" xfId="504"/>
    <cellStyle name="40 % - Akzent4 3 3 2 2" xfId="981"/>
    <cellStyle name="40 % - Akzent4 3 3 2 3" xfId="1650"/>
    <cellStyle name="40 % - Akzent4 3 3 2 4" xfId="2221"/>
    <cellStyle name="40 % - Akzent4 3 3 3" xfId="982"/>
    <cellStyle name="40 % - Akzent4 3 3 4" xfId="1364"/>
    <cellStyle name="40 % - Akzent4 3 3 5" xfId="1935"/>
    <cellStyle name="40 % - Akzent4 3 4" xfId="361"/>
    <cellStyle name="40 % - Akzent4 3 4 2" xfId="983"/>
    <cellStyle name="40 % - Akzent4 3 4 3" xfId="1507"/>
    <cellStyle name="40 % - Akzent4 3 4 4" xfId="2078"/>
    <cellStyle name="40 % - Akzent4 3 5" xfId="984"/>
    <cellStyle name="40 % - Akzent4 3 6" xfId="1221"/>
    <cellStyle name="40 % - Akzent4 3 7" xfId="1792"/>
    <cellStyle name="40 % - Akzent4 4" xfId="84"/>
    <cellStyle name="40 % - Akzent4 4 2" xfId="157"/>
    <cellStyle name="40 % - Akzent4 4 2 2" xfId="302"/>
    <cellStyle name="40 % - Akzent4 4 2 2 2" xfId="589"/>
    <cellStyle name="40 % - Akzent4 4 2 2 2 2" xfId="985"/>
    <cellStyle name="40 % - Akzent4 4 2 2 2 3" xfId="1735"/>
    <cellStyle name="40 % - Akzent4 4 2 2 2 4" xfId="2306"/>
    <cellStyle name="40 % - Akzent4 4 2 2 3" xfId="986"/>
    <cellStyle name="40 % - Akzent4 4 2 2 4" xfId="1449"/>
    <cellStyle name="40 % - Akzent4 4 2 2 5" xfId="2020"/>
    <cellStyle name="40 % - Akzent4 4 2 3" xfId="446"/>
    <cellStyle name="40 % - Akzent4 4 2 3 2" xfId="987"/>
    <cellStyle name="40 % - Akzent4 4 2 3 3" xfId="1592"/>
    <cellStyle name="40 % - Akzent4 4 2 3 4" xfId="2163"/>
    <cellStyle name="40 % - Akzent4 4 2 4" xfId="988"/>
    <cellStyle name="40 % - Akzent4 4 2 5" xfId="1306"/>
    <cellStyle name="40 % - Akzent4 4 2 6" xfId="1877"/>
    <cellStyle name="40 % - Akzent4 4 3" xfId="231"/>
    <cellStyle name="40 % - Akzent4 4 3 2" xfId="518"/>
    <cellStyle name="40 % - Akzent4 4 3 2 2" xfId="989"/>
    <cellStyle name="40 % - Akzent4 4 3 2 3" xfId="1664"/>
    <cellStyle name="40 % - Akzent4 4 3 2 4" xfId="2235"/>
    <cellStyle name="40 % - Akzent4 4 3 3" xfId="990"/>
    <cellStyle name="40 % - Akzent4 4 3 4" xfId="1378"/>
    <cellStyle name="40 % - Akzent4 4 3 5" xfId="1949"/>
    <cellStyle name="40 % - Akzent4 4 4" xfId="375"/>
    <cellStyle name="40 % - Akzent4 4 4 2" xfId="991"/>
    <cellStyle name="40 % - Akzent4 4 4 3" xfId="1521"/>
    <cellStyle name="40 % - Akzent4 4 4 4" xfId="2092"/>
    <cellStyle name="40 % - Akzent4 4 5" xfId="992"/>
    <cellStyle name="40 % - Akzent4 4 6" xfId="1235"/>
    <cellStyle name="40 % - Akzent4 4 7" xfId="1806"/>
    <cellStyle name="40 % - Akzent4 5" xfId="98"/>
    <cellStyle name="40 % - Akzent4 5 2" xfId="171"/>
    <cellStyle name="40 % - Akzent4 5 2 2" xfId="316"/>
    <cellStyle name="40 % - Akzent4 5 2 2 2" xfId="603"/>
    <cellStyle name="40 % - Akzent4 5 2 2 2 2" xfId="993"/>
    <cellStyle name="40 % - Akzent4 5 2 2 2 3" xfId="1749"/>
    <cellStyle name="40 % - Akzent4 5 2 2 2 4" xfId="2320"/>
    <cellStyle name="40 % - Akzent4 5 2 2 3" xfId="994"/>
    <cellStyle name="40 % - Akzent4 5 2 2 4" xfId="1463"/>
    <cellStyle name="40 % - Akzent4 5 2 2 5" xfId="2034"/>
    <cellStyle name="40 % - Akzent4 5 2 3" xfId="460"/>
    <cellStyle name="40 % - Akzent4 5 2 3 2" xfId="995"/>
    <cellStyle name="40 % - Akzent4 5 2 3 3" xfId="1606"/>
    <cellStyle name="40 % - Akzent4 5 2 3 4" xfId="2177"/>
    <cellStyle name="40 % - Akzent4 5 2 4" xfId="996"/>
    <cellStyle name="40 % - Akzent4 5 2 5" xfId="1320"/>
    <cellStyle name="40 % - Akzent4 5 2 6" xfId="1891"/>
    <cellStyle name="40 % - Akzent4 5 3" xfId="245"/>
    <cellStyle name="40 % - Akzent4 5 3 2" xfId="532"/>
    <cellStyle name="40 % - Akzent4 5 3 2 2" xfId="997"/>
    <cellStyle name="40 % - Akzent4 5 3 2 3" xfId="1678"/>
    <cellStyle name="40 % - Akzent4 5 3 2 4" xfId="2249"/>
    <cellStyle name="40 % - Akzent4 5 3 3" xfId="998"/>
    <cellStyle name="40 % - Akzent4 5 3 4" xfId="1392"/>
    <cellStyle name="40 % - Akzent4 5 3 5" xfId="1963"/>
    <cellStyle name="40 % - Akzent4 5 4" xfId="389"/>
    <cellStyle name="40 % - Akzent4 5 4 2" xfId="999"/>
    <cellStyle name="40 % - Akzent4 5 4 3" xfId="1535"/>
    <cellStyle name="40 % - Akzent4 5 4 4" xfId="2106"/>
    <cellStyle name="40 % - Akzent4 5 5" xfId="1000"/>
    <cellStyle name="40 % - Akzent4 5 6" xfId="1249"/>
    <cellStyle name="40 % - Akzent4 5 7" xfId="1820"/>
    <cellStyle name="40 % - Akzent4 6" xfId="113"/>
    <cellStyle name="40 % - Akzent4 6 2" xfId="258"/>
    <cellStyle name="40 % - Akzent4 6 2 2" xfId="545"/>
    <cellStyle name="40 % - Akzent4 6 2 2 2" xfId="1001"/>
    <cellStyle name="40 % - Akzent4 6 2 2 3" xfId="1691"/>
    <cellStyle name="40 % - Akzent4 6 2 2 4" xfId="2262"/>
    <cellStyle name="40 % - Akzent4 6 2 3" xfId="1002"/>
    <cellStyle name="40 % - Akzent4 6 2 4" xfId="1405"/>
    <cellStyle name="40 % - Akzent4 6 2 5" xfId="1976"/>
    <cellStyle name="40 % - Akzent4 6 3" xfId="402"/>
    <cellStyle name="40 % - Akzent4 6 3 2" xfId="1003"/>
    <cellStyle name="40 % - Akzent4 6 3 3" xfId="1548"/>
    <cellStyle name="40 % - Akzent4 6 3 4" xfId="2119"/>
    <cellStyle name="40 % - Akzent4 6 4" xfId="1004"/>
    <cellStyle name="40 % - Akzent4 6 5" xfId="1262"/>
    <cellStyle name="40 % - Akzent4 6 6" xfId="1833"/>
    <cellStyle name="40 % - Akzent4 7" xfId="184"/>
    <cellStyle name="40 % - Akzent4 7 2" xfId="473"/>
    <cellStyle name="40 % - Akzent4 7 2 2" xfId="1005"/>
    <cellStyle name="40 % - Akzent4 7 2 3" xfId="1619"/>
    <cellStyle name="40 % - Akzent4 7 2 4" xfId="2190"/>
    <cellStyle name="40 % - Akzent4 7 3" xfId="1006"/>
    <cellStyle name="40 % - Akzent4 7 4" xfId="1333"/>
    <cellStyle name="40 % - Akzent4 7 5" xfId="1904"/>
    <cellStyle name="40 % - Akzent4 8" xfId="329"/>
    <cellStyle name="40 % - Akzent4 8 2" xfId="1007"/>
    <cellStyle name="40 % - Akzent4 8 3" xfId="1476"/>
    <cellStyle name="40 % - Akzent4 8 4" xfId="2047"/>
    <cellStyle name="40 % - Akzent4 9" xfId="1008"/>
    <cellStyle name="40 % - Akzent5" xfId="39" builtinId="47" customBuiltin="1"/>
    <cellStyle name="40 % - Akzent5 10" xfId="1191"/>
    <cellStyle name="40 % - Akzent5 11" xfId="1764"/>
    <cellStyle name="40 % - Akzent5 2" xfId="58"/>
    <cellStyle name="40 % - Akzent5 2 2" xfId="131"/>
    <cellStyle name="40 % - Akzent5 2 2 2" xfId="276"/>
    <cellStyle name="40 % - Akzent5 2 2 2 2" xfId="563"/>
    <cellStyle name="40 % - Akzent5 2 2 2 2 2" xfId="1009"/>
    <cellStyle name="40 % - Akzent5 2 2 2 2 3" xfId="1709"/>
    <cellStyle name="40 % - Akzent5 2 2 2 2 4" xfId="2280"/>
    <cellStyle name="40 % - Akzent5 2 2 2 3" xfId="1010"/>
    <cellStyle name="40 % - Akzent5 2 2 2 4" xfId="1423"/>
    <cellStyle name="40 % - Akzent5 2 2 2 5" xfId="1994"/>
    <cellStyle name="40 % - Akzent5 2 2 3" xfId="420"/>
    <cellStyle name="40 % - Akzent5 2 2 3 2" xfId="1011"/>
    <cellStyle name="40 % - Akzent5 2 2 3 3" xfId="1566"/>
    <cellStyle name="40 % - Akzent5 2 2 3 4" xfId="2137"/>
    <cellStyle name="40 % - Akzent5 2 2 4" xfId="1012"/>
    <cellStyle name="40 % - Akzent5 2 2 5" xfId="1280"/>
    <cellStyle name="40 % - Akzent5 2 2 6" xfId="1851"/>
    <cellStyle name="40 % - Akzent5 2 3" xfId="205"/>
    <cellStyle name="40 % - Akzent5 2 3 2" xfId="492"/>
    <cellStyle name="40 % - Akzent5 2 3 2 2" xfId="1013"/>
    <cellStyle name="40 % - Akzent5 2 3 2 3" xfId="1638"/>
    <cellStyle name="40 % - Akzent5 2 3 2 4" xfId="2209"/>
    <cellStyle name="40 % - Akzent5 2 3 3" xfId="1014"/>
    <cellStyle name="40 % - Akzent5 2 3 4" xfId="1352"/>
    <cellStyle name="40 % - Akzent5 2 3 5" xfId="1923"/>
    <cellStyle name="40 % - Akzent5 2 4" xfId="349"/>
    <cellStyle name="40 % - Akzent5 2 4 2" xfId="1015"/>
    <cellStyle name="40 % - Akzent5 2 4 3" xfId="1495"/>
    <cellStyle name="40 % - Akzent5 2 4 4" xfId="2066"/>
    <cellStyle name="40 % - Akzent5 2 5" xfId="1016"/>
    <cellStyle name="40 % - Akzent5 2 6" xfId="1209"/>
    <cellStyle name="40 % - Akzent5 2 7" xfId="1780"/>
    <cellStyle name="40 % - Akzent5 3" xfId="72"/>
    <cellStyle name="40 % - Akzent5 3 2" xfId="145"/>
    <cellStyle name="40 % - Akzent5 3 2 2" xfId="290"/>
    <cellStyle name="40 % - Akzent5 3 2 2 2" xfId="577"/>
    <cellStyle name="40 % - Akzent5 3 2 2 2 2" xfId="1017"/>
    <cellStyle name="40 % - Akzent5 3 2 2 2 3" xfId="1723"/>
    <cellStyle name="40 % - Akzent5 3 2 2 2 4" xfId="2294"/>
    <cellStyle name="40 % - Akzent5 3 2 2 3" xfId="1018"/>
    <cellStyle name="40 % - Akzent5 3 2 2 4" xfId="1437"/>
    <cellStyle name="40 % - Akzent5 3 2 2 5" xfId="2008"/>
    <cellStyle name="40 % - Akzent5 3 2 3" xfId="434"/>
    <cellStyle name="40 % - Akzent5 3 2 3 2" xfId="1019"/>
    <cellStyle name="40 % - Akzent5 3 2 3 3" xfId="1580"/>
    <cellStyle name="40 % - Akzent5 3 2 3 4" xfId="2151"/>
    <cellStyle name="40 % - Akzent5 3 2 4" xfId="1020"/>
    <cellStyle name="40 % - Akzent5 3 2 5" xfId="1294"/>
    <cellStyle name="40 % - Akzent5 3 2 6" xfId="1865"/>
    <cellStyle name="40 % - Akzent5 3 3" xfId="219"/>
    <cellStyle name="40 % - Akzent5 3 3 2" xfId="506"/>
    <cellStyle name="40 % - Akzent5 3 3 2 2" xfId="1021"/>
    <cellStyle name="40 % - Akzent5 3 3 2 3" xfId="1652"/>
    <cellStyle name="40 % - Akzent5 3 3 2 4" xfId="2223"/>
    <cellStyle name="40 % - Akzent5 3 3 3" xfId="1022"/>
    <cellStyle name="40 % - Akzent5 3 3 4" xfId="1366"/>
    <cellStyle name="40 % - Akzent5 3 3 5" xfId="1937"/>
    <cellStyle name="40 % - Akzent5 3 4" xfId="363"/>
    <cellStyle name="40 % - Akzent5 3 4 2" xfId="1023"/>
    <cellStyle name="40 % - Akzent5 3 4 3" xfId="1509"/>
    <cellStyle name="40 % - Akzent5 3 4 4" xfId="2080"/>
    <cellStyle name="40 % - Akzent5 3 5" xfId="1024"/>
    <cellStyle name="40 % - Akzent5 3 6" xfId="1223"/>
    <cellStyle name="40 % - Akzent5 3 7" xfId="1794"/>
    <cellStyle name="40 % - Akzent5 4" xfId="86"/>
    <cellStyle name="40 % - Akzent5 4 2" xfId="159"/>
    <cellStyle name="40 % - Akzent5 4 2 2" xfId="304"/>
    <cellStyle name="40 % - Akzent5 4 2 2 2" xfId="591"/>
    <cellStyle name="40 % - Akzent5 4 2 2 2 2" xfId="1025"/>
    <cellStyle name="40 % - Akzent5 4 2 2 2 3" xfId="1737"/>
    <cellStyle name="40 % - Akzent5 4 2 2 2 4" xfId="2308"/>
    <cellStyle name="40 % - Akzent5 4 2 2 3" xfId="1026"/>
    <cellStyle name="40 % - Akzent5 4 2 2 4" xfId="1451"/>
    <cellStyle name="40 % - Akzent5 4 2 2 5" xfId="2022"/>
    <cellStyle name="40 % - Akzent5 4 2 3" xfId="448"/>
    <cellStyle name="40 % - Akzent5 4 2 3 2" xfId="1027"/>
    <cellStyle name="40 % - Akzent5 4 2 3 3" xfId="1594"/>
    <cellStyle name="40 % - Akzent5 4 2 3 4" xfId="2165"/>
    <cellStyle name="40 % - Akzent5 4 2 4" xfId="1028"/>
    <cellStyle name="40 % - Akzent5 4 2 5" xfId="1308"/>
    <cellStyle name="40 % - Akzent5 4 2 6" xfId="1879"/>
    <cellStyle name="40 % - Akzent5 4 3" xfId="233"/>
    <cellStyle name="40 % - Akzent5 4 3 2" xfId="520"/>
    <cellStyle name="40 % - Akzent5 4 3 2 2" xfId="1029"/>
    <cellStyle name="40 % - Akzent5 4 3 2 3" xfId="1666"/>
    <cellStyle name="40 % - Akzent5 4 3 2 4" xfId="2237"/>
    <cellStyle name="40 % - Akzent5 4 3 3" xfId="1030"/>
    <cellStyle name="40 % - Akzent5 4 3 4" xfId="1380"/>
    <cellStyle name="40 % - Akzent5 4 3 5" xfId="1951"/>
    <cellStyle name="40 % - Akzent5 4 4" xfId="377"/>
    <cellStyle name="40 % - Akzent5 4 4 2" xfId="1031"/>
    <cellStyle name="40 % - Akzent5 4 4 3" xfId="1523"/>
    <cellStyle name="40 % - Akzent5 4 4 4" xfId="2094"/>
    <cellStyle name="40 % - Akzent5 4 5" xfId="1032"/>
    <cellStyle name="40 % - Akzent5 4 6" xfId="1237"/>
    <cellStyle name="40 % - Akzent5 4 7" xfId="1808"/>
    <cellStyle name="40 % - Akzent5 5" xfId="100"/>
    <cellStyle name="40 % - Akzent5 5 2" xfId="173"/>
    <cellStyle name="40 % - Akzent5 5 2 2" xfId="318"/>
    <cellStyle name="40 % - Akzent5 5 2 2 2" xfId="605"/>
    <cellStyle name="40 % - Akzent5 5 2 2 2 2" xfId="1033"/>
    <cellStyle name="40 % - Akzent5 5 2 2 2 3" xfId="1751"/>
    <cellStyle name="40 % - Akzent5 5 2 2 2 4" xfId="2322"/>
    <cellStyle name="40 % - Akzent5 5 2 2 3" xfId="1034"/>
    <cellStyle name="40 % - Akzent5 5 2 2 4" xfId="1465"/>
    <cellStyle name="40 % - Akzent5 5 2 2 5" xfId="2036"/>
    <cellStyle name="40 % - Akzent5 5 2 3" xfId="462"/>
    <cellStyle name="40 % - Akzent5 5 2 3 2" xfId="1035"/>
    <cellStyle name="40 % - Akzent5 5 2 3 3" xfId="1608"/>
    <cellStyle name="40 % - Akzent5 5 2 3 4" xfId="2179"/>
    <cellStyle name="40 % - Akzent5 5 2 4" xfId="1036"/>
    <cellStyle name="40 % - Akzent5 5 2 5" xfId="1322"/>
    <cellStyle name="40 % - Akzent5 5 2 6" xfId="1893"/>
    <cellStyle name="40 % - Akzent5 5 3" xfId="247"/>
    <cellStyle name="40 % - Akzent5 5 3 2" xfId="534"/>
    <cellStyle name="40 % - Akzent5 5 3 2 2" xfId="1037"/>
    <cellStyle name="40 % - Akzent5 5 3 2 3" xfId="1680"/>
    <cellStyle name="40 % - Akzent5 5 3 2 4" xfId="2251"/>
    <cellStyle name="40 % - Akzent5 5 3 3" xfId="1038"/>
    <cellStyle name="40 % - Akzent5 5 3 4" xfId="1394"/>
    <cellStyle name="40 % - Akzent5 5 3 5" xfId="1965"/>
    <cellStyle name="40 % - Akzent5 5 4" xfId="391"/>
    <cellStyle name="40 % - Akzent5 5 4 2" xfId="1039"/>
    <cellStyle name="40 % - Akzent5 5 4 3" xfId="1537"/>
    <cellStyle name="40 % - Akzent5 5 4 4" xfId="2108"/>
    <cellStyle name="40 % - Akzent5 5 5" xfId="1040"/>
    <cellStyle name="40 % - Akzent5 5 6" xfId="1251"/>
    <cellStyle name="40 % - Akzent5 5 7" xfId="1822"/>
    <cellStyle name="40 % - Akzent5 6" xfId="115"/>
    <cellStyle name="40 % - Akzent5 6 2" xfId="260"/>
    <cellStyle name="40 % - Akzent5 6 2 2" xfId="547"/>
    <cellStyle name="40 % - Akzent5 6 2 2 2" xfId="1041"/>
    <cellStyle name="40 % - Akzent5 6 2 2 3" xfId="1693"/>
    <cellStyle name="40 % - Akzent5 6 2 2 4" xfId="2264"/>
    <cellStyle name="40 % - Akzent5 6 2 3" xfId="1042"/>
    <cellStyle name="40 % - Akzent5 6 2 4" xfId="1407"/>
    <cellStyle name="40 % - Akzent5 6 2 5" xfId="1978"/>
    <cellStyle name="40 % - Akzent5 6 3" xfId="404"/>
    <cellStyle name="40 % - Akzent5 6 3 2" xfId="1043"/>
    <cellStyle name="40 % - Akzent5 6 3 3" xfId="1550"/>
    <cellStyle name="40 % - Akzent5 6 3 4" xfId="2121"/>
    <cellStyle name="40 % - Akzent5 6 4" xfId="1044"/>
    <cellStyle name="40 % - Akzent5 6 5" xfId="1264"/>
    <cellStyle name="40 % - Akzent5 6 6" xfId="1835"/>
    <cellStyle name="40 % - Akzent5 7" xfId="186"/>
    <cellStyle name="40 % - Akzent5 7 2" xfId="475"/>
    <cellStyle name="40 % - Akzent5 7 2 2" xfId="1045"/>
    <cellStyle name="40 % - Akzent5 7 2 3" xfId="1621"/>
    <cellStyle name="40 % - Akzent5 7 2 4" xfId="2192"/>
    <cellStyle name="40 % - Akzent5 7 3" xfId="1046"/>
    <cellStyle name="40 % - Akzent5 7 4" xfId="1335"/>
    <cellStyle name="40 % - Akzent5 7 5" xfId="1906"/>
    <cellStyle name="40 % - Akzent5 8" xfId="331"/>
    <cellStyle name="40 % - Akzent5 8 2" xfId="1047"/>
    <cellStyle name="40 % - Akzent5 8 3" xfId="1478"/>
    <cellStyle name="40 % - Akzent5 8 4" xfId="2049"/>
    <cellStyle name="40 % - Akzent5 9" xfId="1048"/>
    <cellStyle name="40 % - Akzent6" xfId="43" builtinId="51" customBuiltin="1"/>
    <cellStyle name="40 % - Akzent6 10" xfId="1193"/>
    <cellStyle name="40 % - Akzent6 11" xfId="1766"/>
    <cellStyle name="40 % - Akzent6 2" xfId="60"/>
    <cellStyle name="40 % - Akzent6 2 2" xfId="133"/>
    <cellStyle name="40 % - Akzent6 2 2 2" xfId="278"/>
    <cellStyle name="40 % - Akzent6 2 2 2 2" xfId="565"/>
    <cellStyle name="40 % - Akzent6 2 2 2 2 2" xfId="1049"/>
    <cellStyle name="40 % - Akzent6 2 2 2 2 3" xfId="1711"/>
    <cellStyle name="40 % - Akzent6 2 2 2 2 4" xfId="2282"/>
    <cellStyle name="40 % - Akzent6 2 2 2 3" xfId="1050"/>
    <cellStyle name="40 % - Akzent6 2 2 2 4" xfId="1425"/>
    <cellStyle name="40 % - Akzent6 2 2 2 5" xfId="1996"/>
    <cellStyle name="40 % - Akzent6 2 2 3" xfId="422"/>
    <cellStyle name="40 % - Akzent6 2 2 3 2" xfId="1051"/>
    <cellStyle name="40 % - Akzent6 2 2 3 3" xfId="1568"/>
    <cellStyle name="40 % - Akzent6 2 2 3 4" xfId="2139"/>
    <cellStyle name="40 % - Akzent6 2 2 4" xfId="1052"/>
    <cellStyle name="40 % - Akzent6 2 2 5" xfId="1282"/>
    <cellStyle name="40 % - Akzent6 2 2 6" xfId="1853"/>
    <cellStyle name="40 % - Akzent6 2 3" xfId="207"/>
    <cellStyle name="40 % - Akzent6 2 3 2" xfId="494"/>
    <cellStyle name="40 % - Akzent6 2 3 2 2" xfId="1053"/>
    <cellStyle name="40 % - Akzent6 2 3 2 3" xfId="1640"/>
    <cellStyle name="40 % - Akzent6 2 3 2 4" xfId="2211"/>
    <cellStyle name="40 % - Akzent6 2 3 3" xfId="1054"/>
    <cellStyle name="40 % - Akzent6 2 3 4" xfId="1354"/>
    <cellStyle name="40 % - Akzent6 2 3 5" xfId="1925"/>
    <cellStyle name="40 % - Akzent6 2 4" xfId="351"/>
    <cellStyle name="40 % - Akzent6 2 4 2" xfId="1055"/>
    <cellStyle name="40 % - Akzent6 2 4 3" xfId="1497"/>
    <cellStyle name="40 % - Akzent6 2 4 4" xfId="2068"/>
    <cellStyle name="40 % - Akzent6 2 5" xfId="1056"/>
    <cellStyle name="40 % - Akzent6 2 6" xfId="1211"/>
    <cellStyle name="40 % - Akzent6 2 7" xfId="1782"/>
    <cellStyle name="40 % - Akzent6 3" xfId="74"/>
    <cellStyle name="40 % - Akzent6 3 2" xfId="147"/>
    <cellStyle name="40 % - Akzent6 3 2 2" xfId="292"/>
    <cellStyle name="40 % - Akzent6 3 2 2 2" xfId="579"/>
    <cellStyle name="40 % - Akzent6 3 2 2 2 2" xfId="1057"/>
    <cellStyle name="40 % - Akzent6 3 2 2 2 3" xfId="1725"/>
    <cellStyle name="40 % - Akzent6 3 2 2 2 4" xfId="2296"/>
    <cellStyle name="40 % - Akzent6 3 2 2 3" xfId="1058"/>
    <cellStyle name="40 % - Akzent6 3 2 2 4" xfId="1439"/>
    <cellStyle name="40 % - Akzent6 3 2 2 5" xfId="2010"/>
    <cellStyle name="40 % - Akzent6 3 2 3" xfId="436"/>
    <cellStyle name="40 % - Akzent6 3 2 3 2" xfId="1059"/>
    <cellStyle name="40 % - Akzent6 3 2 3 3" xfId="1582"/>
    <cellStyle name="40 % - Akzent6 3 2 3 4" xfId="2153"/>
    <cellStyle name="40 % - Akzent6 3 2 4" xfId="1060"/>
    <cellStyle name="40 % - Akzent6 3 2 5" xfId="1296"/>
    <cellStyle name="40 % - Akzent6 3 2 6" xfId="1867"/>
    <cellStyle name="40 % - Akzent6 3 3" xfId="221"/>
    <cellStyle name="40 % - Akzent6 3 3 2" xfId="508"/>
    <cellStyle name="40 % - Akzent6 3 3 2 2" xfId="1061"/>
    <cellStyle name="40 % - Akzent6 3 3 2 3" xfId="1654"/>
    <cellStyle name="40 % - Akzent6 3 3 2 4" xfId="2225"/>
    <cellStyle name="40 % - Akzent6 3 3 3" xfId="1062"/>
    <cellStyle name="40 % - Akzent6 3 3 4" xfId="1368"/>
    <cellStyle name="40 % - Akzent6 3 3 5" xfId="1939"/>
    <cellStyle name="40 % - Akzent6 3 4" xfId="365"/>
    <cellStyle name="40 % - Akzent6 3 4 2" xfId="1063"/>
    <cellStyle name="40 % - Akzent6 3 4 3" xfId="1511"/>
    <cellStyle name="40 % - Akzent6 3 4 4" xfId="2082"/>
    <cellStyle name="40 % - Akzent6 3 5" xfId="1064"/>
    <cellStyle name="40 % - Akzent6 3 6" xfId="1225"/>
    <cellStyle name="40 % - Akzent6 3 7" xfId="1796"/>
    <cellStyle name="40 % - Akzent6 4" xfId="88"/>
    <cellStyle name="40 % - Akzent6 4 2" xfId="161"/>
    <cellStyle name="40 % - Akzent6 4 2 2" xfId="306"/>
    <cellStyle name="40 % - Akzent6 4 2 2 2" xfId="593"/>
    <cellStyle name="40 % - Akzent6 4 2 2 2 2" xfId="1065"/>
    <cellStyle name="40 % - Akzent6 4 2 2 2 3" xfId="1739"/>
    <cellStyle name="40 % - Akzent6 4 2 2 2 4" xfId="2310"/>
    <cellStyle name="40 % - Akzent6 4 2 2 3" xfId="1066"/>
    <cellStyle name="40 % - Akzent6 4 2 2 4" xfId="1453"/>
    <cellStyle name="40 % - Akzent6 4 2 2 5" xfId="2024"/>
    <cellStyle name="40 % - Akzent6 4 2 3" xfId="450"/>
    <cellStyle name="40 % - Akzent6 4 2 3 2" xfId="1067"/>
    <cellStyle name="40 % - Akzent6 4 2 3 3" xfId="1596"/>
    <cellStyle name="40 % - Akzent6 4 2 3 4" xfId="2167"/>
    <cellStyle name="40 % - Akzent6 4 2 4" xfId="1068"/>
    <cellStyle name="40 % - Akzent6 4 2 5" xfId="1310"/>
    <cellStyle name="40 % - Akzent6 4 2 6" xfId="1881"/>
    <cellStyle name="40 % - Akzent6 4 3" xfId="235"/>
    <cellStyle name="40 % - Akzent6 4 3 2" xfId="522"/>
    <cellStyle name="40 % - Akzent6 4 3 2 2" xfId="1069"/>
    <cellStyle name="40 % - Akzent6 4 3 2 3" xfId="1668"/>
    <cellStyle name="40 % - Akzent6 4 3 2 4" xfId="2239"/>
    <cellStyle name="40 % - Akzent6 4 3 3" xfId="1070"/>
    <cellStyle name="40 % - Akzent6 4 3 4" xfId="1382"/>
    <cellStyle name="40 % - Akzent6 4 3 5" xfId="1953"/>
    <cellStyle name="40 % - Akzent6 4 4" xfId="379"/>
    <cellStyle name="40 % - Akzent6 4 4 2" xfId="1071"/>
    <cellStyle name="40 % - Akzent6 4 4 3" xfId="1525"/>
    <cellStyle name="40 % - Akzent6 4 4 4" xfId="2096"/>
    <cellStyle name="40 % - Akzent6 4 5" xfId="1072"/>
    <cellStyle name="40 % - Akzent6 4 6" xfId="1239"/>
    <cellStyle name="40 % - Akzent6 4 7" xfId="1810"/>
    <cellStyle name="40 % - Akzent6 5" xfId="102"/>
    <cellStyle name="40 % - Akzent6 5 2" xfId="175"/>
    <cellStyle name="40 % - Akzent6 5 2 2" xfId="320"/>
    <cellStyle name="40 % - Akzent6 5 2 2 2" xfId="607"/>
    <cellStyle name="40 % - Akzent6 5 2 2 2 2" xfId="1073"/>
    <cellStyle name="40 % - Akzent6 5 2 2 2 3" xfId="1753"/>
    <cellStyle name="40 % - Akzent6 5 2 2 2 4" xfId="2324"/>
    <cellStyle name="40 % - Akzent6 5 2 2 3" xfId="1074"/>
    <cellStyle name="40 % - Akzent6 5 2 2 4" xfId="1467"/>
    <cellStyle name="40 % - Akzent6 5 2 2 5" xfId="2038"/>
    <cellStyle name="40 % - Akzent6 5 2 3" xfId="464"/>
    <cellStyle name="40 % - Akzent6 5 2 3 2" xfId="1075"/>
    <cellStyle name="40 % - Akzent6 5 2 3 3" xfId="1610"/>
    <cellStyle name="40 % - Akzent6 5 2 3 4" xfId="2181"/>
    <cellStyle name="40 % - Akzent6 5 2 4" xfId="1076"/>
    <cellStyle name="40 % - Akzent6 5 2 5" xfId="1324"/>
    <cellStyle name="40 % - Akzent6 5 2 6" xfId="1895"/>
    <cellStyle name="40 % - Akzent6 5 3" xfId="249"/>
    <cellStyle name="40 % - Akzent6 5 3 2" xfId="536"/>
    <cellStyle name="40 % - Akzent6 5 3 2 2" xfId="1077"/>
    <cellStyle name="40 % - Akzent6 5 3 2 3" xfId="1682"/>
    <cellStyle name="40 % - Akzent6 5 3 2 4" xfId="2253"/>
    <cellStyle name="40 % - Akzent6 5 3 3" xfId="1078"/>
    <cellStyle name="40 % - Akzent6 5 3 4" xfId="1396"/>
    <cellStyle name="40 % - Akzent6 5 3 5" xfId="1967"/>
    <cellStyle name="40 % - Akzent6 5 4" xfId="393"/>
    <cellStyle name="40 % - Akzent6 5 4 2" xfId="1079"/>
    <cellStyle name="40 % - Akzent6 5 4 3" xfId="1539"/>
    <cellStyle name="40 % - Akzent6 5 4 4" xfId="2110"/>
    <cellStyle name="40 % - Akzent6 5 5" xfId="1080"/>
    <cellStyle name="40 % - Akzent6 5 6" xfId="1253"/>
    <cellStyle name="40 % - Akzent6 5 7" xfId="1824"/>
    <cellStyle name="40 % - Akzent6 6" xfId="117"/>
    <cellStyle name="40 % - Akzent6 6 2" xfId="262"/>
    <cellStyle name="40 % - Akzent6 6 2 2" xfId="549"/>
    <cellStyle name="40 % - Akzent6 6 2 2 2" xfId="1081"/>
    <cellStyle name="40 % - Akzent6 6 2 2 3" xfId="1695"/>
    <cellStyle name="40 % - Akzent6 6 2 2 4" xfId="2266"/>
    <cellStyle name="40 % - Akzent6 6 2 3" xfId="1082"/>
    <cellStyle name="40 % - Akzent6 6 2 4" xfId="1409"/>
    <cellStyle name="40 % - Akzent6 6 2 5" xfId="1980"/>
    <cellStyle name="40 % - Akzent6 6 3" xfId="406"/>
    <cellStyle name="40 % - Akzent6 6 3 2" xfId="1083"/>
    <cellStyle name="40 % - Akzent6 6 3 3" xfId="1552"/>
    <cellStyle name="40 % - Akzent6 6 3 4" xfId="2123"/>
    <cellStyle name="40 % - Akzent6 6 4" xfId="1084"/>
    <cellStyle name="40 % - Akzent6 6 5" xfId="1266"/>
    <cellStyle name="40 % - Akzent6 6 6" xfId="1837"/>
    <cellStyle name="40 % - Akzent6 7" xfId="188"/>
    <cellStyle name="40 % - Akzent6 7 2" xfId="477"/>
    <cellStyle name="40 % - Akzent6 7 2 2" xfId="1085"/>
    <cellStyle name="40 % - Akzent6 7 2 3" xfId="1623"/>
    <cellStyle name="40 % - Akzent6 7 2 4" xfId="2194"/>
    <cellStyle name="40 % - Akzent6 7 3" xfId="1086"/>
    <cellStyle name="40 % - Akzent6 7 4" xfId="1337"/>
    <cellStyle name="40 % - Akzent6 7 5" xfId="1908"/>
    <cellStyle name="40 % - Akzent6 8" xfId="333"/>
    <cellStyle name="40 % - Akzent6 8 2" xfId="1087"/>
    <cellStyle name="40 % - Akzent6 8 3" xfId="1480"/>
    <cellStyle name="40 % - Akzent6 8 4" xfId="2051"/>
    <cellStyle name="40 % - Akzent6 9" xfId="1088"/>
    <cellStyle name="60 % - Akzent1" xfId="24" builtinId="32" customBuiltin="1"/>
    <cellStyle name="60 % - Akzent2" xfId="28" builtinId="36" customBuiltin="1"/>
    <cellStyle name="60 % - Akzent3" xfId="32" builtinId="40" customBuiltin="1"/>
    <cellStyle name="60 % - Akzent4" xfId="36" builtinId="44" customBuiltin="1"/>
    <cellStyle name="60 % - Akzent5" xfId="40" builtinId="48" customBuiltin="1"/>
    <cellStyle name="60 % - Akzent6" xfId="44" builtinId="52" customBuiltin="1"/>
    <cellStyle name="Akzent1" xfId="21" builtinId="29" customBuiltin="1"/>
    <cellStyle name="Akzent2" xfId="25" builtinId="33" customBuiltin="1"/>
    <cellStyle name="Akzent3" xfId="29" builtinId="37" customBuiltin="1"/>
    <cellStyle name="Akzent4" xfId="33" builtinId="41" customBuiltin="1"/>
    <cellStyle name="Akzent5" xfId="37" builtinId="45" customBuiltin="1"/>
    <cellStyle name="Akzent6" xfId="41" builtinId="49" customBuiltin="1"/>
    <cellStyle name="Ausgabe" xfId="14" builtinId="21" customBuiltin="1"/>
    <cellStyle name="Berechnung" xfId="15" builtinId="22" customBuiltin="1"/>
    <cellStyle name="Eingabe" xfId="13" builtinId="20" customBuiltin="1"/>
    <cellStyle name="Ergebnis" xfId="20" builtinId="25" customBuiltin="1"/>
    <cellStyle name="Erklärender Text" xfId="19" builtinId="53" customBuiltin="1"/>
    <cellStyle name="Gut" xfId="10" builtinId="26" customBuiltin="1"/>
    <cellStyle name="Hyperlink 2" xfId="2"/>
    <cellStyle name="Hyperlink 3" xfId="190"/>
    <cellStyle name="Link" xfId="1" builtinId="8"/>
    <cellStyle name="Neutral" xfId="12" builtinId="28" customBuiltin="1"/>
    <cellStyle name="Notiz 2" xfId="46"/>
    <cellStyle name="Notiz 2 2" xfId="119"/>
    <cellStyle name="Notiz 2 2 2" xfId="264"/>
    <cellStyle name="Notiz 2 2 2 2" xfId="551"/>
    <cellStyle name="Notiz 2 2 2 2 2" xfId="1089"/>
    <cellStyle name="Notiz 2 2 2 2 3" xfId="1697"/>
    <cellStyle name="Notiz 2 2 2 2 4" xfId="2268"/>
    <cellStyle name="Notiz 2 2 2 3" xfId="1090"/>
    <cellStyle name="Notiz 2 2 2 4" xfId="1411"/>
    <cellStyle name="Notiz 2 2 2 5" xfId="1982"/>
    <cellStyle name="Notiz 2 2 3" xfId="408"/>
    <cellStyle name="Notiz 2 2 3 2" xfId="1091"/>
    <cellStyle name="Notiz 2 2 3 3" xfId="1554"/>
    <cellStyle name="Notiz 2 2 3 4" xfId="2125"/>
    <cellStyle name="Notiz 2 2 4" xfId="1092"/>
    <cellStyle name="Notiz 2 2 5" xfId="1268"/>
    <cellStyle name="Notiz 2 2 6" xfId="1839"/>
    <cellStyle name="Notiz 2 3" xfId="193"/>
    <cellStyle name="Notiz 2 3 2" xfId="480"/>
    <cellStyle name="Notiz 2 3 2 2" xfId="1093"/>
    <cellStyle name="Notiz 2 3 2 3" xfId="1626"/>
    <cellStyle name="Notiz 2 3 2 4" xfId="2197"/>
    <cellStyle name="Notiz 2 3 3" xfId="1094"/>
    <cellStyle name="Notiz 2 3 4" xfId="1340"/>
    <cellStyle name="Notiz 2 3 5" xfId="1911"/>
    <cellStyle name="Notiz 2 4" xfId="337"/>
    <cellStyle name="Notiz 2 4 2" xfId="1095"/>
    <cellStyle name="Notiz 2 4 3" xfId="1483"/>
    <cellStyle name="Notiz 2 4 4" xfId="2054"/>
    <cellStyle name="Notiz 2 5" xfId="1096"/>
    <cellStyle name="Notiz 2 6" xfId="1197"/>
    <cellStyle name="Notiz 2 7" xfId="1768"/>
    <cellStyle name="Notiz 3" xfId="48"/>
    <cellStyle name="Notiz 3 2" xfId="121"/>
    <cellStyle name="Notiz 3 2 2" xfId="266"/>
    <cellStyle name="Notiz 3 2 2 2" xfId="553"/>
    <cellStyle name="Notiz 3 2 2 2 2" xfId="1097"/>
    <cellStyle name="Notiz 3 2 2 2 3" xfId="1699"/>
    <cellStyle name="Notiz 3 2 2 2 4" xfId="2270"/>
    <cellStyle name="Notiz 3 2 2 3" xfId="1098"/>
    <cellStyle name="Notiz 3 2 2 4" xfId="1413"/>
    <cellStyle name="Notiz 3 2 2 5" xfId="1984"/>
    <cellStyle name="Notiz 3 2 3" xfId="410"/>
    <cellStyle name="Notiz 3 2 3 2" xfId="1099"/>
    <cellStyle name="Notiz 3 2 3 3" xfId="1556"/>
    <cellStyle name="Notiz 3 2 3 4" xfId="2127"/>
    <cellStyle name="Notiz 3 2 4" xfId="1100"/>
    <cellStyle name="Notiz 3 2 5" xfId="1270"/>
    <cellStyle name="Notiz 3 2 6" xfId="1841"/>
    <cellStyle name="Notiz 3 3" xfId="195"/>
    <cellStyle name="Notiz 3 3 2" xfId="482"/>
    <cellStyle name="Notiz 3 3 2 2" xfId="1101"/>
    <cellStyle name="Notiz 3 3 2 3" xfId="1628"/>
    <cellStyle name="Notiz 3 3 2 4" xfId="2199"/>
    <cellStyle name="Notiz 3 3 3" xfId="1102"/>
    <cellStyle name="Notiz 3 3 4" xfId="1342"/>
    <cellStyle name="Notiz 3 3 5" xfId="1913"/>
    <cellStyle name="Notiz 3 4" xfId="339"/>
    <cellStyle name="Notiz 3 4 2" xfId="1103"/>
    <cellStyle name="Notiz 3 4 3" xfId="1485"/>
    <cellStyle name="Notiz 3 4 4" xfId="2056"/>
    <cellStyle name="Notiz 3 5" xfId="1104"/>
    <cellStyle name="Notiz 3 6" xfId="1199"/>
    <cellStyle name="Notiz 3 7" xfId="1770"/>
    <cellStyle name="Notiz 4" xfId="62"/>
    <cellStyle name="Notiz 4 2" xfId="135"/>
    <cellStyle name="Notiz 4 2 2" xfId="280"/>
    <cellStyle name="Notiz 4 2 2 2" xfId="567"/>
    <cellStyle name="Notiz 4 2 2 2 2" xfId="1105"/>
    <cellStyle name="Notiz 4 2 2 2 3" xfId="1713"/>
    <cellStyle name="Notiz 4 2 2 2 4" xfId="2284"/>
    <cellStyle name="Notiz 4 2 2 3" xfId="1106"/>
    <cellStyle name="Notiz 4 2 2 4" xfId="1427"/>
    <cellStyle name="Notiz 4 2 2 5" xfId="1998"/>
    <cellStyle name="Notiz 4 2 3" xfId="424"/>
    <cellStyle name="Notiz 4 2 3 2" xfId="1107"/>
    <cellStyle name="Notiz 4 2 3 3" xfId="1570"/>
    <cellStyle name="Notiz 4 2 3 4" xfId="2141"/>
    <cellStyle name="Notiz 4 2 4" xfId="1108"/>
    <cellStyle name="Notiz 4 2 5" xfId="1284"/>
    <cellStyle name="Notiz 4 2 6" xfId="1855"/>
    <cellStyle name="Notiz 4 3" xfId="209"/>
    <cellStyle name="Notiz 4 3 2" xfId="496"/>
    <cellStyle name="Notiz 4 3 2 2" xfId="1109"/>
    <cellStyle name="Notiz 4 3 2 3" xfId="1642"/>
    <cellStyle name="Notiz 4 3 2 4" xfId="2213"/>
    <cellStyle name="Notiz 4 3 3" xfId="1110"/>
    <cellStyle name="Notiz 4 3 4" xfId="1356"/>
    <cellStyle name="Notiz 4 3 5" xfId="1927"/>
    <cellStyle name="Notiz 4 4" xfId="353"/>
    <cellStyle name="Notiz 4 4 2" xfId="1111"/>
    <cellStyle name="Notiz 4 4 3" xfId="1499"/>
    <cellStyle name="Notiz 4 4 4" xfId="2070"/>
    <cellStyle name="Notiz 4 5" xfId="1112"/>
    <cellStyle name="Notiz 4 6" xfId="1213"/>
    <cellStyle name="Notiz 4 7" xfId="1784"/>
    <cellStyle name="Notiz 5" xfId="76"/>
    <cellStyle name="Notiz 5 2" xfId="149"/>
    <cellStyle name="Notiz 5 2 2" xfId="294"/>
    <cellStyle name="Notiz 5 2 2 2" xfId="581"/>
    <cellStyle name="Notiz 5 2 2 2 2" xfId="1113"/>
    <cellStyle name="Notiz 5 2 2 2 3" xfId="1727"/>
    <cellStyle name="Notiz 5 2 2 2 4" xfId="2298"/>
    <cellStyle name="Notiz 5 2 2 3" xfId="1114"/>
    <cellStyle name="Notiz 5 2 2 4" xfId="1441"/>
    <cellStyle name="Notiz 5 2 2 5" xfId="2012"/>
    <cellStyle name="Notiz 5 2 3" xfId="438"/>
    <cellStyle name="Notiz 5 2 3 2" xfId="1115"/>
    <cellStyle name="Notiz 5 2 3 3" xfId="1584"/>
    <cellStyle name="Notiz 5 2 3 4" xfId="2155"/>
    <cellStyle name="Notiz 5 2 4" xfId="1116"/>
    <cellStyle name="Notiz 5 2 5" xfId="1298"/>
    <cellStyle name="Notiz 5 2 6" xfId="1869"/>
    <cellStyle name="Notiz 5 3" xfId="223"/>
    <cellStyle name="Notiz 5 3 2" xfId="510"/>
    <cellStyle name="Notiz 5 3 2 2" xfId="1117"/>
    <cellStyle name="Notiz 5 3 2 3" xfId="1656"/>
    <cellStyle name="Notiz 5 3 2 4" xfId="2227"/>
    <cellStyle name="Notiz 5 3 3" xfId="1118"/>
    <cellStyle name="Notiz 5 3 4" xfId="1370"/>
    <cellStyle name="Notiz 5 3 5" xfId="1941"/>
    <cellStyle name="Notiz 5 4" xfId="367"/>
    <cellStyle name="Notiz 5 4 2" xfId="1119"/>
    <cellStyle name="Notiz 5 4 3" xfId="1513"/>
    <cellStyle name="Notiz 5 4 4" xfId="2084"/>
    <cellStyle name="Notiz 5 5" xfId="1120"/>
    <cellStyle name="Notiz 5 6" xfId="1227"/>
    <cellStyle name="Notiz 5 7" xfId="1798"/>
    <cellStyle name="Notiz 6" xfId="90"/>
    <cellStyle name="Notiz 6 2" xfId="163"/>
    <cellStyle name="Notiz 6 2 2" xfId="308"/>
    <cellStyle name="Notiz 6 2 2 2" xfId="595"/>
    <cellStyle name="Notiz 6 2 2 2 2" xfId="1121"/>
    <cellStyle name="Notiz 6 2 2 2 3" xfId="1741"/>
    <cellStyle name="Notiz 6 2 2 2 4" xfId="2312"/>
    <cellStyle name="Notiz 6 2 2 3" xfId="1122"/>
    <cellStyle name="Notiz 6 2 2 4" xfId="1455"/>
    <cellStyle name="Notiz 6 2 2 5" xfId="2026"/>
    <cellStyle name="Notiz 6 2 3" xfId="452"/>
    <cellStyle name="Notiz 6 2 3 2" xfId="1123"/>
    <cellStyle name="Notiz 6 2 3 3" xfId="1598"/>
    <cellStyle name="Notiz 6 2 3 4" xfId="2169"/>
    <cellStyle name="Notiz 6 2 4" xfId="1124"/>
    <cellStyle name="Notiz 6 2 5" xfId="1312"/>
    <cellStyle name="Notiz 6 2 6" xfId="1883"/>
    <cellStyle name="Notiz 6 3" xfId="237"/>
    <cellStyle name="Notiz 6 3 2" xfId="524"/>
    <cellStyle name="Notiz 6 3 2 2" xfId="1125"/>
    <cellStyle name="Notiz 6 3 2 3" xfId="1670"/>
    <cellStyle name="Notiz 6 3 2 4" xfId="2241"/>
    <cellStyle name="Notiz 6 3 3" xfId="1126"/>
    <cellStyle name="Notiz 6 3 4" xfId="1384"/>
    <cellStyle name="Notiz 6 3 5" xfId="1955"/>
    <cellStyle name="Notiz 6 4" xfId="381"/>
    <cellStyle name="Notiz 6 4 2" xfId="1127"/>
    <cellStyle name="Notiz 6 4 3" xfId="1527"/>
    <cellStyle name="Notiz 6 4 4" xfId="2098"/>
    <cellStyle name="Notiz 6 5" xfId="1128"/>
    <cellStyle name="Notiz 6 6" xfId="1241"/>
    <cellStyle name="Notiz 6 7" xfId="1812"/>
    <cellStyle name="Schlecht" xfId="11" builtinId="27" customBuiltin="1"/>
    <cellStyle name="Standard" xfId="0" builtinId="0"/>
    <cellStyle name="Standard 10" xfId="176"/>
    <cellStyle name="Standard 10 2" xfId="465"/>
    <cellStyle name="Standard 10 2 2" xfId="1129"/>
    <cellStyle name="Standard 10 2 3" xfId="1611"/>
    <cellStyle name="Standard 10 2 4" xfId="2182"/>
    <cellStyle name="Standard 10 3" xfId="1130"/>
    <cellStyle name="Standard 10 4" xfId="1325"/>
    <cellStyle name="Standard 10 5" xfId="1896"/>
    <cellStyle name="Standard 11" xfId="189"/>
    <cellStyle name="Standard 12" xfId="334"/>
    <cellStyle name="Standard 13" xfId="321"/>
    <cellStyle name="Standard 13 2" xfId="1131"/>
    <cellStyle name="Standard 13 3" xfId="1468"/>
    <cellStyle name="Standard 13 4" xfId="2039"/>
    <cellStyle name="Standard 14" xfId="608"/>
    <cellStyle name="Standard 14 2" xfId="1194"/>
    <cellStyle name="Standard 14 3" xfId="2325"/>
    <cellStyle name="Standard 15" xfId="1132"/>
    <cellStyle name="Standard 16" xfId="1181"/>
    <cellStyle name="Standard 17" xfId="2326"/>
    <cellStyle name="Standard 2" xfId="3"/>
    <cellStyle name="Standard 2 2" xfId="104"/>
    <cellStyle name="Standard 2 2 2" xfId="250"/>
    <cellStyle name="Standard 2 2 2 2" xfId="537"/>
    <cellStyle name="Standard 2 2 2 2 2" xfId="1133"/>
    <cellStyle name="Standard 2 2 2 2 3" xfId="1683"/>
    <cellStyle name="Standard 2 2 2 2 4" xfId="2254"/>
    <cellStyle name="Standard 2 2 2 3" xfId="1134"/>
    <cellStyle name="Standard 2 2 2 4" xfId="1397"/>
    <cellStyle name="Standard 2 2 2 5" xfId="1968"/>
    <cellStyle name="Standard 2 2 3" xfId="394"/>
    <cellStyle name="Standard 2 2 3 2" xfId="1135"/>
    <cellStyle name="Standard 2 2 3 3" xfId="1540"/>
    <cellStyle name="Standard 2 2 3 4" xfId="2111"/>
    <cellStyle name="Standard 2 2 4" xfId="1136"/>
    <cellStyle name="Standard 2 2 5" xfId="1254"/>
    <cellStyle name="Standard 2 2 6" xfId="1825"/>
    <cellStyle name="Standard 2 3" xfId="191"/>
    <cellStyle name="Standard 2 3 2" xfId="478"/>
    <cellStyle name="Standard 2 3 2 2" xfId="1137"/>
    <cellStyle name="Standard 2 3 2 3" xfId="1624"/>
    <cellStyle name="Standard 2 3 2 4" xfId="2195"/>
    <cellStyle name="Standard 2 3 3" xfId="1138"/>
    <cellStyle name="Standard 2 3 4" xfId="1338"/>
    <cellStyle name="Standard 2 3 5" xfId="1909"/>
    <cellStyle name="Standard 2 4" xfId="335"/>
    <cellStyle name="Standard 2 4 2" xfId="1139"/>
    <cellStyle name="Standard 2 4 3" xfId="1481"/>
    <cellStyle name="Standard 2 4 4" xfId="2052"/>
    <cellStyle name="Standard 2 5" xfId="1140"/>
    <cellStyle name="Standard 2 6" xfId="1195"/>
    <cellStyle name="Standard 2 7" xfId="1754"/>
    <cellStyle name="Standard 3" xfId="4"/>
    <cellStyle name="Standard 3 2" xfId="105"/>
    <cellStyle name="Standard 4" xfId="45"/>
    <cellStyle name="Standard 4 2" xfId="118"/>
    <cellStyle name="Standard 4 2 2" xfId="263"/>
    <cellStyle name="Standard 4 2 2 2" xfId="550"/>
    <cellStyle name="Standard 4 2 2 2 2" xfId="1141"/>
    <cellStyle name="Standard 4 2 2 2 3" xfId="1696"/>
    <cellStyle name="Standard 4 2 2 2 4" xfId="2267"/>
    <cellStyle name="Standard 4 2 2 3" xfId="1142"/>
    <cellStyle name="Standard 4 2 2 4" xfId="1410"/>
    <cellStyle name="Standard 4 2 2 5" xfId="1981"/>
    <cellStyle name="Standard 4 2 3" xfId="407"/>
    <cellStyle name="Standard 4 2 3 2" xfId="1143"/>
    <cellStyle name="Standard 4 2 3 3" xfId="1553"/>
    <cellStyle name="Standard 4 2 3 4" xfId="2124"/>
    <cellStyle name="Standard 4 2 4" xfId="1144"/>
    <cellStyle name="Standard 4 2 5" xfId="1267"/>
    <cellStyle name="Standard 4 2 6" xfId="1838"/>
    <cellStyle name="Standard 4 3" xfId="192"/>
    <cellStyle name="Standard 4 3 2" xfId="479"/>
    <cellStyle name="Standard 4 3 2 2" xfId="1145"/>
    <cellStyle name="Standard 4 3 2 3" xfId="1625"/>
    <cellStyle name="Standard 4 3 2 4" xfId="2196"/>
    <cellStyle name="Standard 4 3 3" xfId="1146"/>
    <cellStyle name="Standard 4 3 4" xfId="1339"/>
    <cellStyle name="Standard 4 3 5" xfId="1910"/>
    <cellStyle name="Standard 4 4" xfId="336"/>
    <cellStyle name="Standard 4 4 2" xfId="1147"/>
    <cellStyle name="Standard 4 4 3" xfId="1482"/>
    <cellStyle name="Standard 4 4 4" xfId="2053"/>
    <cellStyle name="Standard 4 5" xfId="1148"/>
    <cellStyle name="Standard 4 6" xfId="1196"/>
    <cellStyle name="Standard 4 7" xfId="1767"/>
    <cellStyle name="Standard 5" xfId="47"/>
    <cellStyle name="Standard 5 2" xfId="120"/>
    <cellStyle name="Standard 5 2 2" xfId="265"/>
    <cellStyle name="Standard 5 2 2 2" xfId="552"/>
    <cellStyle name="Standard 5 2 2 2 2" xfId="1149"/>
    <cellStyle name="Standard 5 2 2 2 3" xfId="1698"/>
    <cellStyle name="Standard 5 2 2 2 4" xfId="2269"/>
    <cellStyle name="Standard 5 2 2 3" xfId="1150"/>
    <cellStyle name="Standard 5 2 2 4" xfId="1412"/>
    <cellStyle name="Standard 5 2 2 5" xfId="1983"/>
    <cellStyle name="Standard 5 2 3" xfId="409"/>
    <cellStyle name="Standard 5 2 3 2" xfId="1151"/>
    <cellStyle name="Standard 5 2 3 3" xfId="1555"/>
    <cellStyle name="Standard 5 2 3 4" xfId="2126"/>
    <cellStyle name="Standard 5 2 4" xfId="1152"/>
    <cellStyle name="Standard 5 2 5" xfId="1269"/>
    <cellStyle name="Standard 5 2 6" xfId="1840"/>
    <cellStyle name="Standard 5 3" xfId="194"/>
    <cellStyle name="Standard 5 3 2" xfId="481"/>
    <cellStyle name="Standard 5 3 2 2" xfId="1153"/>
    <cellStyle name="Standard 5 3 2 3" xfId="1627"/>
    <cellStyle name="Standard 5 3 2 4" xfId="2198"/>
    <cellStyle name="Standard 5 3 3" xfId="1154"/>
    <cellStyle name="Standard 5 3 4" xfId="1341"/>
    <cellStyle name="Standard 5 3 5" xfId="1912"/>
    <cellStyle name="Standard 5 4" xfId="338"/>
    <cellStyle name="Standard 5 4 2" xfId="1155"/>
    <cellStyle name="Standard 5 4 3" xfId="1484"/>
    <cellStyle name="Standard 5 4 4" xfId="2055"/>
    <cellStyle name="Standard 5 5" xfId="1156"/>
    <cellStyle name="Standard 5 6" xfId="1198"/>
    <cellStyle name="Standard 5 7" xfId="1769"/>
    <cellStyle name="Standard 6" xfId="61"/>
    <cellStyle name="Standard 6 2" xfId="134"/>
    <cellStyle name="Standard 6 2 2" xfId="279"/>
    <cellStyle name="Standard 6 2 2 2" xfId="566"/>
    <cellStyle name="Standard 6 2 2 2 2" xfId="1157"/>
    <cellStyle name="Standard 6 2 2 2 3" xfId="1712"/>
    <cellStyle name="Standard 6 2 2 2 4" xfId="2283"/>
    <cellStyle name="Standard 6 2 2 3" xfId="1158"/>
    <cellStyle name="Standard 6 2 2 4" xfId="1426"/>
    <cellStyle name="Standard 6 2 2 5" xfId="1997"/>
    <cellStyle name="Standard 6 2 3" xfId="423"/>
    <cellStyle name="Standard 6 2 3 2" xfId="1159"/>
    <cellStyle name="Standard 6 2 3 3" xfId="1569"/>
    <cellStyle name="Standard 6 2 3 4" xfId="2140"/>
    <cellStyle name="Standard 6 2 4" xfId="1160"/>
    <cellStyle name="Standard 6 2 5" xfId="1283"/>
    <cellStyle name="Standard 6 2 6" xfId="1854"/>
    <cellStyle name="Standard 6 3" xfId="208"/>
    <cellStyle name="Standard 6 3 2" xfId="495"/>
    <cellStyle name="Standard 6 3 2 2" xfId="1161"/>
    <cellStyle name="Standard 6 3 2 3" xfId="1641"/>
    <cellStyle name="Standard 6 3 2 4" xfId="2212"/>
    <cellStyle name="Standard 6 3 3" xfId="1162"/>
    <cellStyle name="Standard 6 3 4" xfId="1355"/>
    <cellStyle name="Standard 6 3 5" xfId="1926"/>
    <cellStyle name="Standard 6 4" xfId="352"/>
    <cellStyle name="Standard 6 4 2" xfId="1163"/>
    <cellStyle name="Standard 6 4 3" xfId="1498"/>
    <cellStyle name="Standard 6 4 4" xfId="2069"/>
    <cellStyle name="Standard 6 5" xfId="1164"/>
    <cellStyle name="Standard 6 6" xfId="1212"/>
    <cellStyle name="Standard 6 7" xfId="1783"/>
    <cellStyle name="Standard 7" xfId="75"/>
    <cellStyle name="Standard 7 2" xfId="148"/>
    <cellStyle name="Standard 7 2 2" xfId="293"/>
    <cellStyle name="Standard 7 2 2 2" xfId="580"/>
    <cellStyle name="Standard 7 2 2 2 2" xfId="1165"/>
    <cellStyle name="Standard 7 2 2 2 3" xfId="1726"/>
    <cellStyle name="Standard 7 2 2 2 4" xfId="2297"/>
    <cellStyle name="Standard 7 2 2 3" xfId="1166"/>
    <cellStyle name="Standard 7 2 2 4" xfId="1440"/>
    <cellStyle name="Standard 7 2 2 5" xfId="2011"/>
    <cellStyle name="Standard 7 2 3" xfId="437"/>
    <cellStyle name="Standard 7 2 3 2" xfId="1167"/>
    <cellStyle name="Standard 7 2 3 3" xfId="1583"/>
    <cellStyle name="Standard 7 2 3 4" xfId="2154"/>
    <cellStyle name="Standard 7 2 4" xfId="1168"/>
    <cellStyle name="Standard 7 2 5" xfId="1297"/>
    <cellStyle name="Standard 7 2 6" xfId="1868"/>
    <cellStyle name="Standard 7 3" xfId="222"/>
    <cellStyle name="Standard 7 3 2" xfId="509"/>
    <cellStyle name="Standard 7 3 2 2" xfId="1169"/>
    <cellStyle name="Standard 7 3 2 3" xfId="1655"/>
    <cellStyle name="Standard 7 3 2 4" xfId="2226"/>
    <cellStyle name="Standard 7 3 3" xfId="1170"/>
    <cellStyle name="Standard 7 3 4" xfId="1369"/>
    <cellStyle name="Standard 7 3 5" xfId="1940"/>
    <cellStyle name="Standard 7 4" xfId="366"/>
    <cellStyle name="Standard 7 4 2" xfId="1171"/>
    <cellStyle name="Standard 7 4 3" xfId="1512"/>
    <cellStyle name="Standard 7 4 4" xfId="2083"/>
    <cellStyle name="Standard 7 5" xfId="1172"/>
    <cellStyle name="Standard 7 6" xfId="1226"/>
    <cellStyle name="Standard 7 7" xfId="1797"/>
    <cellStyle name="Standard 8" xfId="89"/>
    <cellStyle name="Standard 8 2" xfId="162"/>
    <cellStyle name="Standard 8 2 2" xfId="307"/>
    <cellStyle name="Standard 8 2 2 2" xfId="594"/>
    <cellStyle name="Standard 8 2 2 2 2" xfId="1173"/>
    <cellStyle name="Standard 8 2 2 2 3" xfId="1740"/>
    <cellStyle name="Standard 8 2 2 2 4" xfId="2311"/>
    <cellStyle name="Standard 8 2 2 3" xfId="1174"/>
    <cellStyle name="Standard 8 2 2 4" xfId="1454"/>
    <cellStyle name="Standard 8 2 2 5" xfId="2025"/>
    <cellStyle name="Standard 8 2 3" xfId="451"/>
    <cellStyle name="Standard 8 2 3 2" xfId="1175"/>
    <cellStyle name="Standard 8 2 3 3" xfId="1597"/>
    <cellStyle name="Standard 8 2 3 4" xfId="2168"/>
    <cellStyle name="Standard 8 2 4" xfId="1176"/>
    <cellStyle name="Standard 8 2 5" xfId="1311"/>
    <cellStyle name="Standard 8 2 6" xfId="1882"/>
    <cellStyle name="Standard 8 3" xfId="236"/>
    <cellStyle name="Standard 8 3 2" xfId="523"/>
    <cellStyle name="Standard 8 3 2 2" xfId="1177"/>
    <cellStyle name="Standard 8 3 2 3" xfId="1669"/>
    <cellStyle name="Standard 8 3 2 4" xfId="2240"/>
    <cellStyle name="Standard 8 3 3" xfId="1178"/>
    <cellStyle name="Standard 8 3 4" xfId="1383"/>
    <cellStyle name="Standard 8 3 5" xfId="1954"/>
    <cellStyle name="Standard 8 4" xfId="380"/>
    <cellStyle name="Standard 8 4 2" xfId="1179"/>
    <cellStyle name="Standard 8 4 3" xfId="1526"/>
    <cellStyle name="Standard 8 4 4" xfId="2097"/>
    <cellStyle name="Standard 8 5" xfId="1180"/>
    <cellStyle name="Standard 8 6" xfId="1240"/>
    <cellStyle name="Standard 8 7" xfId="1811"/>
    <cellStyle name="Standard 9" xfId="103"/>
    <cellStyle name="Überschrift" xfId="5" builtinId="15" customBuiltin="1"/>
    <cellStyle name="Überschrift 1" xfId="6" builtinId="16" customBuiltin="1"/>
    <cellStyle name="Überschrift 2" xfId="7" builtinId="17" customBuiltin="1"/>
    <cellStyle name="Überschrift 3" xfId="8" builtinId="18" customBuiltin="1"/>
    <cellStyle name="Überschrift 4" xfId="9" builtinId="19" customBuiltin="1"/>
    <cellStyle name="Verknüpfte Zelle" xfId="16" builtinId="24" customBuiltin="1"/>
    <cellStyle name="Warnender Text" xfId="18" builtinId="11" customBuiltin="1"/>
    <cellStyle name="Zelle überprüfen" xfId="17"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1D1D1B"/>
      <rgbColor rgb="00FFFFFF"/>
      <rgbColor rgb="00FFFFFF"/>
      <rgbColor rgb="00F8F8F8"/>
      <rgbColor rgb="00D0C9BD"/>
      <rgbColor rgb="00F8F8F8"/>
      <rgbColor rgb="00F8F8F8"/>
      <rgbColor rgb="00F8F8F8"/>
      <rgbColor rgb="00D8BFB5"/>
      <rgbColor rgb="00BCB29A"/>
      <rgbColor rgb="00E7E7E7"/>
      <rgbColor rgb="009E8E7B"/>
      <rgbColor rgb="00F8F8F8"/>
      <rgbColor rgb="00545F6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F8F8F8"/>
      <rgbColor rgb="00CCFFFF"/>
      <rgbColor rgb="00CCFFCC"/>
      <rgbColor rgb="00FFFF99"/>
      <rgbColor rgb="0099CCFF"/>
      <rgbColor rgb="00FF99CC"/>
      <rgbColor rgb="00CC99FF"/>
      <rgbColor rgb="00FFCC99"/>
      <rgbColor rgb="003C4041"/>
      <rgbColor rgb="007F6E51"/>
      <rgbColor rgb="00D9C7A7"/>
      <rgbColor rgb="00F8F8F8"/>
      <rgbColor rgb="00FAEBBF"/>
      <rgbColor rgb="00B19A8F"/>
      <rgbColor rgb="00F8F8F8"/>
      <rgbColor rgb="00969696"/>
      <rgbColor rgb="00CCCCCC"/>
      <rgbColor rgb="00B19770"/>
      <rgbColor rgb="00B7B7B7"/>
      <rgbColor rgb="0094897E"/>
      <rgbColor rgb="00696868"/>
      <rgbColor rgb="00F8F8F8"/>
      <rgbColor rgb="00F8F8F8"/>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9525</xdr:colOff>
      <xdr:row>12</xdr:row>
      <xdr:rowOff>0</xdr:rowOff>
    </xdr:from>
    <xdr:to>
      <xdr:col>10</xdr:col>
      <xdr:colOff>2543175</xdr:colOff>
      <xdr:row>13</xdr:row>
      <xdr:rowOff>19050</xdr:rowOff>
    </xdr:to>
    <xdr:sp macro="" textlink="">
      <xdr:nvSpPr>
        <xdr:cNvPr id="1063" name="Rectangle 1"/>
        <xdr:cNvSpPr>
          <a:spLocks noChangeArrowheads="1"/>
        </xdr:cNvSpPr>
      </xdr:nvSpPr>
      <xdr:spPr bwMode="auto">
        <a:xfrm>
          <a:off x="9525" y="1895475"/>
          <a:ext cx="7934325" cy="114300"/>
        </a:xfrm>
        <a:prstGeom prst="rect">
          <a:avLst/>
        </a:prstGeom>
        <a:solidFill>
          <a:srgbClr xmlns:mc="http://schemas.openxmlformats.org/markup-compatibility/2006" xmlns:a14="http://schemas.microsoft.com/office/drawing/2010/main" val="545F60" mc:Ignorable="a14" a14:legacySpreadsheetColorIndex="2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g.ch/statistik"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hyperlink" Target="https://www.ag.ch/de/dvi/gemeindeaufsicht/gemeindeaufsicht.jsp?page=1" TargetMode="External"/><Relationship Id="rId2" Type="http://schemas.openxmlformats.org/officeDocument/2006/relationships/hyperlink" Target="http://www.srs-cspcp.ch/" TargetMode="External"/><Relationship Id="rId1" Type="http://schemas.openxmlformats.org/officeDocument/2006/relationships/hyperlink" Target="https://www.ag.ch/de/dvi/gemeindeaufsicht/finanzaufsicht/finanz_rechnungswesen/handbuch_/handbuch_1.jsp" TargetMode="External"/><Relationship Id="rId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tabSelected="1" view="pageBreakPreview" zoomScale="115" zoomScaleNormal="100" zoomScaleSheetLayoutView="115" zoomScalePageLayoutView="70" workbookViewId="0">
      <selection activeCell="B8" sqref="B8"/>
    </sheetView>
  </sheetViews>
  <sheetFormatPr baseColWidth="10" defaultRowHeight="12.75" x14ac:dyDescent="0.2"/>
  <cols>
    <col min="1" max="1" width="1.5703125" style="6" customWidth="1"/>
    <col min="2" max="2" width="6.42578125" style="6" customWidth="1"/>
    <col min="3" max="3" width="4.28515625" style="46" customWidth="1"/>
    <col min="4" max="4" width="2.140625" style="6" customWidth="1"/>
    <col min="5" max="5" width="36.42578125" style="6" customWidth="1"/>
    <col min="6" max="8" width="11.42578125" style="6"/>
    <col min="9" max="11" width="3.7109375" style="6" customWidth="1"/>
    <col min="12" max="12" width="11.42578125" style="13"/>
    <col min="13" max="16384" width="11.42578125" style="6"/>
  </cols>
  <sheetData>
    <row r="1" spans="1:12" ht="17.25" customHeight="1" x14ac:dyDescent="0.2">
      <c r="A1" s="138" t="s">
        <v>261</v>
      </c>
      <c r="B1" s="138"/>
      <c r="C1" s="139"/>
      <c r="D1" s="138"/>
      <c r="E1" s="138"/>
      <c r="F1" s="13"/>
      <c r="G1" s="13"/>
      <c r="H1" s="13"/>
      <c r="I1" s="13"/>
      <c r="J1" s="13"/>
      <c r="K1" s="14"/>
    </row>
    <row r="2" spans="1:12" ht="12" customHeight="1" x14ac:dyDescent="0.2">
      <c r="A2" s="197" t="s">
        <v>259</v>
      </c>
      <c r="B2" s="197"/>
      <c r="C2" s="197"/>
      <c r="D2" s="197"/>
      <c r="E2" s="197"/>
      <c r="F2" s="13"/>
      <c r="G2" s="13"/>
      <c r="H2" s="13"/>
      <c r="I2" s="13"/>
      <c r="J2" s="13"/>
      <c r="K2" s="13"/>
    </row>
    <row r="3" spans="1:12" x14ac:dyDescent="0.2">
      <c r="A3" s="138" t="s">
        <v>260</v>
      </c>
      <c r="B3" s="140"/>
      <c r="C3" s="141"/>
      <c r="D3" s="140"/>
      <c r="E3" s="140"/>
      <c r="F3" s="13"/>
      <c r="G3" s="13"/>
      <c r="H3" s="13"/>
      <c r="I3" s="13"/>
      <c r="J3" s="13"/>
      <c r="K3" s="13"/>
    </row>
    <row r="4" spans="1:12" x14ac:dyDescent="0.2">
      <c r="A4" s="142"/>
      <c r="B4" s="142"/>
      <c r="C4" s="143"/>
      <c r="D4" s="142"/>
      <c r="E4" s="142"/>
      <c r="F4" s="13"/>
      <c r="G4" s="13"/>
      <c r="H4" s="13"/>
      <c r="I4" s="13"/>
      <c r="J4" s="13"/>
      <c r="K4" s="13"/>
    </row>
    <row r="5" spans="1:12" s="15" customFormat="1" ht="12" x14ac:dyDescent="0.2">
      <c r="A5" s="138"/>
      <c r="B5" s="138"/>
      <c r="C5" s="138"/>
      <c r="D5" s="138"/>
      <c r="E5" s="138"/>
      <c r="F5" s="16"/>
      <c r="G5" s="16"/>
      <c r="H5" s="16"/>
      <c r="I5" s="16"/>
      <c r="J5" s="16"/>
      <c r="K5" s="16"/>
      <c r="L5" s="16"/>
    </row>
    <row r="6" spans="1:12" s="15" customFormat="1" ht="12" x14ac:dyDescent="0.2">
      <c r="F6" s="16"/>
      <c r="G6" s="16"/>
      <c r="H6" s="16"/>
      <c r="I6" s="16"/>
      <c r="J6" s="16"/>
      <c r="K6" s="16"/>
      <c r="L6" s="16"/>
    </row>
    <row r="7" spans="1:12" s="15" customFormat="1" ht="12" x14ac:dyDescent="0.2">
      <c r="L7" s="16"/>
    </row>
    <row r="10" spans="1:12" x14ac:dyDescent="0.2">
      <c r="F10" s="13"/>
      <c r="G10" s="13"/>
      <c r="H10" s="13"/>
      <c r="I10" s="13"/>
      <c r="J10" s="13"/>
      <c r="K10" s="13"/>
    </row>
    <row r="11" spans="1:12" ht="20.25" x14ac:dyDescent="0.3">
      <c r="A11" s="13"/>
      <c r="B11" s="13" t="s">
        <v>442</v>
      </c>
      <c r="C11" s="47"/>
      <c r="D11" s="13"/>
      <c r="E11" s="13"/>
      <c r="F11" s="13"/>
      <c r="G11" s="13"/>
      <c r="H11" s="13"/>
      <c r="I11" s="13"/>
      <c r="J11" s="13"/>
      <c r="K11" s="17" t="s">
        <v>401</v>
      </c>
    </row>
    <row r="12" spans="1:12" ht="3.75" customHeight="1" x14ac:dyDescent="0.3">
      <c r="A12" s="13"/>
      <c r="B12" s="13"/>
      <c r="C12" s="47"/>
      <c r="D12" s="13"/>
      <c r="E12" s="13"/>
      <c r="F12" s="13"/>
      <c r="G12" s="13"/>
      <c r="H12" s="13"/>
      <c r="I12" s="13"/>
      <c r="J12" s="13"/>
      <c r="K12" s="17"/>
    </row>
    <row r="13" spans="1:12" ht="7.5" customHeight="1" x14ac:dyDescent="0.2">
      <c r="A13" s="13"/>
      <c r="B13" s="13"/>
      <c r="C13" s="47"/>
      <c r="D13" s="13"/>
      <c r="E13" s="13"/>
      <c r="F13" s="13"/>
      <c r="G13" s="13"/>
      <c r="H13" s="13"/>
      <c r="I13" s="13"/>
      <c r="J13" s="13"/>
      <c r="K13" s="13"/>
    </row>
    <row r="14" spans="1:12" ht="8.25" customHeight="1" x14ac:dyDescent="0.2">
      <c r="A14" s="13"/>
      <c r="B14" s="13"/>
      <c r="C14" s="47"/>
      <c r="D14" s="13"/>
      <c r="E14" s="13"/>
      <c r="F14" s="13"/>
      <c r="G14" s="13"/>
      <c r="H14" s="13"/>
      <c r="I14" s="13"/>
      <c r="J14" s="13"/>
      <c r="K14" s="13"/>
    </row>
    <row r="15" spans="1:12" ht="16.5" customHeight="1" x14ac:dyDescent="0.2">
      <c r="A15" s="13"/>
      <c r="B15" s="13"/>
      <c r="C15" s="47"/>
      <c r="D15" s="13"/>
      <c r="E15" s="13"/>
      <c r="F15" s="13"/>
      <c r="G15" s="13"/>
      <c r="H15" s="13"/>
      <c r="I15" s="13"/>
      <c r="J15" s="13"/>
      <c r="K15" s="13"/>
    </row>
    <row r="16" spans="1:12" ht="16.5" customHeight="1" x14ac:dyDescent="0.2">
      <c r="B16" s="8"/>
      <c r="C16" s="48"/>
    </row>
    <row r="17" spans="2:11" ht="15.75" x14ac:dyDescent="0.25">
      <c r="B17" s="18" t="s">
        <v>61</v>
      </c>
      <c r="C17" s="49"/>
    </row>
    <row r="18" spans="2:11" x14ac:dyDescent="0.2">
      <c r="B18" s="8"/>
      <c r="C18" s="48"/>
    </row>
    <row r="19" spans="2:11" x14ac:dyDescent="0.2">
      <c r="B19" s="161" t="s">
        <v>263</v>
      </c>
      <c r="C19" s="51">
        <v>1</v>
      </c>
      <c r="D19" s="7"/>
      <c r="E19" s="196" t="s">
        <v>402</v>
      </c>
      <c r="F19" s="196"/>
      <c r="G19" s="196"/>
      <c r="H19" s="196"/>
      <c r="I19" s="196"/>
      <c r="J19" s="196"/>
      <c r="K19" s="196"/>
    </row>
    <row r="20" spans="2:11" x14ac:dyDescent="0.2">
      <c r="B20" s="161" t="s">
        <v>263</v>
      </c>
      <c r="C20" s="51">
        <v>2</v>
      </c>
      <c r="D20" s="7"/>
      <c r="E20" s="196" t="s">
        <v>403</v>
      </c>
      <c r="F20" s="196"/>
      <c r="G20" s="196"/>
      <c r="H20" s="196"/>
      <c r="I20" s="196"/>
      <c r="J20" s="196"/>
      <c r="K20" s="196"/>
    </row>
    <row r="21" spans="2:11" x14ac:dyDescent="0.2">
      <c r="B21" s="162" t="s">
        <v>263</v>
      </c>
      <c r="C21" s="51">
        <v>3</v>
      </c>
      <c r="D21" s="7"/>
      <c r="E21" s="196" t="s">
        <v>404</v>
      </c>
      <c r="F21" s="196"/>
      <c r="G21" s="196"/>
      <c r="H21" s="196"/>
      <c r="I21" s="196"/>
      <c r="J21" s="196"/>
      <c r="K21" s="196"/>
    </row>
    <row r="22" spans="2:11" x14ac:dyDescent="0.2">
      <c r="B22" s="162" t="s">
        <v>263</v>
      </c>
      <c r="C22" s="51">
        <v>4</v>
      </c>
      <c r="D22" s="7"/>
      <c r="E22" s="196" t="s">
        <v>405</v>
      </c>
      <c r="F22" s="196"/>
      <c r="G22" s="196"/>
      <c r="H22" s="196"/>
      <c r="I22" s="196"/>
      <c r="J22" s="196"/>
      <c r="K22" s="196"/>
    </row>
    <row r="23" spans="2:11" ht="15" customHeight="1" x14ac:dyDescent="0.2"/>
    <row r="24" spans="2:11" ht="15" customHeight="1" x14ac:dyDescent="0.2">
      <c r="B24" s="19" t="s">
        <v>62</v>
      </c>
      <c r="C24" s="50"/>
    </row>
    <row r="25" spans="2:11" x14ac:dyDescent="0.2">
      <c r="B25" s="24" t="s">
        <v>263</v>
      </c>
      <c r="C25" s="51">
        <v>5</v>
      </c>
      <c r="D25" s="7"/>
      <c r="E25" s="196" t="s">
        <v>406</v>
      </c>
      <c r="F25" s="196"/>
      <c r="G25" s="196"/>
      <c r="H25" s="196"/>
      <c r="I25" s="196"/>
      <c r="J25" s="196"/>
      <c r="K25" s="196"/>
    </row>
    <row r="26" spans="2:11" x14ac:dyDescent="0.2">
      <c r="B26" s="24" t="s">
        <v>263</v>
      </c>
      <c r="C26" s="51">
        <v>6</v>
      </c>
      <c r="D26" s="7"/>
      <c r="E26" s="196" t="s">
        <v>407</v>
      </c>
      <c r="F26" s="196"/>
      <c r="G26" s="196"/>
      <c r="H26" s="196"/>
      <c r="I26" s="196"/>
      <c r="J26" s="196"/>
      <c r="K26" s="196"/>
    </row>
    <row r="27" spans="2:11" x14ac:dyDescent="0.2">
      <c r="B27" s="24" t="s">
        <v>263</v>
      </c>
      <c r="C27" s="51">
        <v>7</v>
      </c>
      <c r="D27" s="7"/>
      <c r="E27" s="196" t="s">
        <v>408</v>
      </c>
      <c r="F27" s="196"/>
      <c r="G27" s="196"/>
      <c r="H27" s="196"/>
      <c r="I27" s="196"/>
      <c r="J27" s="196"/>
      <c r="K27" s="196"/>
    </row>
    <row r="28" spans="2:11" x14ac:dyDescent="0.2">
      <c r="B28" s="24" t="s">
        <v>263</v>
      </c>
      <c r="C28" s="51">
        <v>8</v>
      </c>
      <c r="D28" s="7"/>
      <c r="E28" s="196" t="s">
        <v>409</v>
      </c>
      <c r="F28" s="196"/>
      <c r="G28" s="196"/>
      <c r="H28" s="196"/>
      <c r="I28" s="196"/>
      <c r="J28" s="196"/>
      <c r="K28" s="196"/>
    </row>
    <row r="29" spans="2:11" x14ac:dyDescent="0.2">
      <c r="B29" s="162" t="s">
        <v>263</v>
      </c>
      <c r="C29" s="51">
        <v>9</v>
      </c>
      <c r="D29" s="7"/>
      <c r="E29" s="196" t="s">
        <v>410</v>
      </c>
      <c r="F29" s="196"/>
      <c r="G29" s="196"/>
      <c r="H29" s="196"/>
      <c r="I29" s="196"/>
      <c r="J29" s="196"/>
      <c r="K29" s="196"/>
    </row>
    <row r="30" spans="2:11" x14ac:dyDescent="0.2">
      <c r="B30" s="162" t="s">
        <v>263</v>
      </c>
      <c r="C30" s="51">
        <v>10</v>
      </c>
      <c r="D30" s="7"/>
      <c r="E30" s="196" t="s">
        <v>411</v>
      </c>
      <c r="F30" s="196"/>
      <c r="G30" s="196"/>
      <c r="H30" s="196"/>
      <c r="I30" s="196"/>
      <c r="J30" s="196"/>
      <c r="K30" s="196"/>
    </row>
    <row r="31" spans="2:11" x14ac:dyDescent="0.2">
      <c r="B31" s="162" t="s">
        <v>263</v>
      </c>
      <c r="C31" s="118">
        <v>11</v>
      </c>
      <c r="D31" s="7"/>
      <c r="E31" s="196" t="s">
        <v>414</v>
      </c>
      <c r="F31" s="196"/>
      <c r="G31" s="196"/>
      <c r="H31" s="196"/>
      <c r="I31" s="196"/>
      <c r="J31" s="196"/>
      <c r="K31" s="196"/>
    </row>
    <row r="32" spans="2:11" ht="13.5" customHeight="1" x14ac:dyDescent="0.2">
      <c r="B32" s="163" t="s">
        <v>263</v>
      </c>
      <c r="C32" s="118">
        <v>12</v>
      </c>
      <c r="D32" s="7"/>
      <c r="E32" s="124" t="s">
        <v>412</v>
      </c>
      <c r="F32" s="59"/>
      <c r="G32" s="59"/>
      <c r="H32" s="59"/>
      <c r="I32" s="59"/>
      <c r="J32" s="59"/>
      <c r="K32" s="59"/>
    </row>
    <row r="33" spans="2:11" x14ac:dyDescent="0.2">
      <c r="B33" s="8"/>
      <c r="C33" s="48"/>
      <c r="D33" s="7"/>
      <c r="E33" s="59"/>
      <c r="F33" s="59"/>
      <c r="G33" s="59"/>
      <c r="H33" s="59"/>
      <c r="I33" s="59"/>
      <c r="J33" s="59"/>
      <c r="K33" s="59"/>
    </row>
    <row r="35" spans="2:11" ht="15.75" x14ac:dyDescent="0.25">
      <c r="B35" s="18" t="s">
        <v>63</v>
      </c>
      <c r="C35" s="18"/>
      <c r="D35" s="18"/>
      <c r="E35" s="18"/>
      <c r="F35" s="18"/>
      <c r="G35" s="18"/>
      <c r="H35" s="18"/>
      <c r="I35" s="18"/>
      <c r="J35" s="18"/>
      <c r="K35" s="18"/>
    </row>
    <row r="37" spans="2:11" ht="15.75" x14ac:dyDescent="0.25">
      <c r="B37" s="18"/>
      <c r="C37" s="49"/>
      <c r="G37" s="59"/>
      <c r="H37" s="59"/>
      <c r="I37" s="59"/>
      <c r="J37" s="59"/>
      <c r="K37" s="59"/>
    </row>
    <row r="38" spans="2:11" ht="15.75" x14ac:dyDescent="0.25">
      <c r="C38" s="18"/>
      <c r="D38" s="18"/>
      <c r="E38" s="18"/>
      <c r="F38" s="18"/>
      <c r="G38" s="18"/>
      <c r="H38" s="18"/>
    </row>
  </sheetData>
  <mergeCells count="12">
    <mergeCell ref="E22:K22"/>
    <mergeCell ref="E19:K19"/>
    <mergeCell ref="E20:K20"/>
    <mergeCell ref="A2:E2"/>
    <mergeCell ref="E21:K21"/>
    <mergeCell ref="E25:K25"/>
    <mergeCell ref="E26:K26"/>
    <mergeCell ref="E31:K31"/>
    <mergeCell ref="E27:K27"/>
    <mergeCell ref="E28:K28"/>
    <mergeCell ref="E29:K29"/>
    <mergeCell ref="E30:K30"/>
  </mergeCells>
  <phoneticPr fontId="14" type="noConversion"/>
  <hyperlinks>
    <hyperlink ref="A2" r:id="rId1"/>
    <hyperlink ref="B35:K35" location="Erläuterungen!A1" display="Erläuterungen: Begriffe und Definitionen"/>
    <hyperlink ref="E19:K19" location="'T 1'!A1" display="Entwicklung der Gemeindesteuerfüsse, 1975 − 2014"/>
    <hyperlink ref="E20:K20" location="'T 2'!A1" display="Zusammenhang zwischen Gemeindegrösse und Steuerfuss, 2014"/>
    <hyperlink ref="E21:K21" location="'T 3'!A1" display="Verteilung der Gemeinden und Einwohner nach der Steuerkraft pro Einwohner, 2014"/>
    <hyperlink ref="E22:K22" location="'T 4'!A1" display="Entwicklung der Steuerkraft, Steuerfuss und Tragfähigkeitsfaktor, 1974 − 2014"/>
    <hyperlink ref="E25:K25" location="'T5'!A1" display="Funktionale Gliederung der Laufenden Rechnung, Aufwand 2014 (in 1'000 Franken)"/>
    <hyperlink ref="E26:K26" location="'T6'!A1" display="Funktionale Gliederung der Laufenden Rechnung, Ertrag 2013 (in 1'000 Franken)"/>
    <hyperlink ref="E29:K29" location="'T9'!A1" display="Artengliederung der Investitionsrechnung 2014 (in 1'000 Franken)"/>
    <hyperlink ref="E30:K30" location="'T10'!A1" display="Bilanz der Einwohnergemeinden 2014 (in 1'000 Franken)"/>
    <hyperlink ref="E28:K28" location="'T8'!A1" display="Artengliederung der Erfolgsrechnung 2014 (in 1'000 Franken)"/>
    <hyperlink ref="E31:K31" location="'T11'!A1" display="Rechnungsabschluss 2014, in 1000 Franken"/>
    <hyperlink ref="E32" location="'T12'!A1" display="Kennzahlen 2014, in Franken"/>
    <hyperlink ref="E27:K27" location="'T7'!A1" display="Funktionale Gliederung der Investitionsrechnung 2013 (in 1'000 Franken)"/>
  </hyperlinks>
  <pageMargins left="0.70866141732283472" right="0.70866141732283472" top="0.74803149606299213" bottom="0.74803149606299213" header="0.31496062992125984" footer="0.31496062992125984"/>
  <pageSetup paperSize="9" scale="92" orientation="portrait" r:id="rId2"/>
  <headerFooter alignWithMargins="0">
    <oddHeader>&amp;L&amp;G</oddHeader>
    <oddFooter>&amp;L&amp;"Arial,Fett"&amp;8DEPARTEMENT FINANZEN UND RESSOURCEN &amp;"Arial,Standard"Statistik Aargau
Bleichemattstrasse 4, 5000 Aarau&amp;R&amp;8Gemeindefinanzstatistik 2016
Stand: 10.10.2018</oddFooter>
  </headerFooter>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W236"/>
  <sheetViews>
    <sheetView zoomScaleNormal="100" workbookViewId="0">
      <selection activeCell="A3" sqref="A3"/>
    </sheetView>
  </sheetViews>
  <sheetFormatPr baseColWidth="10" defaultRowHeight="12.75" x14ac:dyDescent="0.2"/>
  <cols>
    <col min="1" max="1" width="4.7109375" style="55" customWidth="1"/>
    <col min="2" max="2" width="8.7109375" customWidth="1"/>
    <col min="3" max="3" width="25.7109375" style="20" customWidth="1"/>
    <col min="4" max="22" width="12.28515625" customWidth="1"/>
    <col min="23" max="23" width="12.28515625" bestFit="1" customWidth="1"/>
  </cols>
  <sheetData>
    <row r="1" spans="2:23" s="26" customFormat="1" ht="15.75" x14ac:dyDescent="0.2">
      <c r="B1" s="159" t="str">
        <f>Inhaltsverzeichnis!B29&amp;" "&amp;Inhaltsverzeichnis!C29&amp;": "&amp;Inhaltsverzeichnis!E29</f>
        <v>Tabelle 9: Artengliederung der Investitionsrechnung 2016 (in 1'000 Franken)</v>
      </c>
      <c r="C1" s="43"/>
    </row>
    <row r="2" spans="2:23" x14ac:dyDescent="0.2">
      <c r="B2" s="190" t="s">
        <v>425</v>
      </c>
    </row>
    <row r="3" spans="2:23" s="169" customFormat="1" x14ac:dyDescent="0.2">
      <c r="C3" s="20"/>
    </row>
    <row r="4" spans="2:23" x14ac:dyDescent="0.2">
      <c r="D4" s="164"/>
      <c r="E4" s="164"/>
      <c r="F4" s="164"/>
      <c r="G4" s="164"/>
      <c r="H4" s="164"/>
      <c r="I4" s="164"/>
      <c r="J4" s="164"/>
      <c r="K4" s="164"/>
      <c r="L4" s="164"/>
      <c r="M4" s="164"/>
      <c r="N4" s="164"/>
      <c r="O4" s="164"/>
      <c r="P4" s="164"/>
      <c r="Q4" s="164"/>
      <c r="R4" s="164"/>
      <c r="S4" s="164"/>
      <c r="T4" s="164"/>
      <c r="U4" s="164"/>
      <c r="V4" s="164"/>
    </row>
    <row r="5" spans="2:23" ht="12.75" customHeight="1" x14ac:dyDescent="0.2">
      <c r="B5" s="224" t="s">
        <v>64</v>
      </c>
      <c r="C5" s="224" t="s">
        <v>43</v>
      </c>
      <c r="D5" s="214" t="s">
        <v>51</v>
      </c>
      <c r="E5" s="227"/>
      <c r="F5" s="227"/>
      <c r="G5" s="227"/>
      <c r="H5" s="227"/>
      <c r="I5" s="227"/>
      <c r="J5" s="225"/>
      <c r="K5" s="225"/>
      <c r="L5" s="226"/>
      <c r="M5" s="214" t="s">
        <v>52</v>
      </c>
      <c r="N5" s="225"/>
      <c r="O5" s="225"/>
      <c r="P5" s="225"/>
      <c r="Q5" s="225"/>
      <c r="R5" s="225"/>
      <c r="S5" s="225"/>
      <c r="T5" s="225"/>
      <c r="U5" s="225"/>
      <c r="V5" s="226"/>
    </row>
    <row r="6" spans="2:23" s="2" customFormat="1" ht="76.5" x14ac:dyDescent="0.2">
      <c r="B6" s="224"/>
      <c r="C6" s="224"/>
      <c r="D6" s="60" t="s">
        <v>359</v>
      </c>
      <c r="E6" s="121" t="s">
        <v>347</v>
      </c>
      <c r="F6" s="121" t="s">
        <v>348</v>
      </c>
      <c r="G6" s="25" t="s">
        <v>349</v>
      </c>
      <c r="H6" s="121" t="s">
        <v>376</v>
      </c>
      <c r="I6" s="121" t="s">
        <v>372</v>
      </c>
      <c r="J6" s="121" t="s">
        <v>377</v>
      </c>
      <c r="K6" s="121" t="s">
        <v>378</v>
      </c>
      <c r="L6" s="121" t="s">
        <v>14</v>
      </c>
      <c r="M6" s="121" t="s">
        <v>370</v>
      </c>
      <c r="N6" s="121" t="s">
        <v>350</v>
      </c>
      <c r="O6" s="121" t="s">
        <v>371</v>
      </c>
      <c r="P6" s="121" t="s">
        <v>372</v>
      </c>
      <c r="Q6" s="121" t="s">
        <v>373</v>
      </c>
      <c r="R6" s="121" t="s">
        <v>374</v>
      </c>
      <c r="S6" s="121" t="s">
        <v>375</v>
      </c>
      <c r="T6" s="121" t="s">
        <v>377</v>
      </c>
      <c r="U6" s="121" t="s">
        <v>379</v>
      </c>
      <c r="V6" s="173" t="s">
        <v>14</v>
      </c>
    </row>
    <row r="7" spans="2:23" s="2" customFormat="1" ht="21.75" customHeight="1" x14ac:dyDescent="0.2">
      <c r="B7" s="11">
        <v>4335</v>
      </c>
      <c r="C7" s="1" t="s">
        <v>11</v>
      </c>
      <c r="D7" s="21">
        <v>461001.15508</v>
      </c>
      <c r="E7" s="21">
        <v>622.33024999999998</v>
      </c>
      <c r="F7" s="23">
        <v>26489.775549999998</v>
      </c>
      <c r="G7" s="23">
        <v>4760</v>
      </c>
      <c r="H7" s="23">
        <v>15695.1</v>
      </c>
      <c r="I7" s="23">
        <v>78684.582580000002</v>
      </c>
      <c r="J7" s="23">
        <v>0</v>
      </c>
      <c r="K7" s="23">
        <v>8.9178499999999996</v>
      </c>
      <c r="L7" s="23">
        <v>587261.86131000007</v>
      </c>
      <c r="M7" s="23">
        <v>15517.15725</v>
      </c>
      <c r="N7" s="23">
        <v>672.09424999999999</v>
      </c>
      <c r="O7" s="23">
        <v>0</v>
      </c>
      <c r="P7" s="23">
        <v>128519.44034999999</v>
      </c>
      <c r="Q7" s="23">
        <v>4298.6673499999997</v>
      </c>
      <c r="R7" s="23">
        <v>121</v>
      </c>
      <c r="S7" s="23">
        <v>701.80783000000008</v>
      </c>
      <c r="T7" s="23">
        <v>0</v>
      </c>
      <c r="U7" s="23">
        <v>3.6</v>
      </c>
      <c r="V7" s="23">
        <v>149833.76702999999</v>
      </c>
      <c r="W7" s="169"/>
    </row>
    <row r="8" spans="2:23" s="2" customFormat="1" ht="21.75" customHeight="1" x14ac:dyDescent="0.2">
      <c r="B8" s="11">
        <v>4019</v>
      </c>
      <c r="C8" s="1" t="s">
        <v>65</v>
      </c>
      <c r="D8" s="23">
        <v>53440.00561</v>
      </c>
      <c r="E8" s="23">
        <v>558.74565000000007</v>
      </c>
      <c r="F8" s="23">
        <v>2281.8704000000002</v>
      </c>
      <c r="G8" s="23">
        <v>0</v>
      </c>
      <c r="H8" s="23">
        <v>0</v>
      </c>
      <c r="I8" s="23">
        <v>7191.8716799999984</v>
      </c>
      <c r="J8" s="23">
        <v>0</v>
      </c>
      <c r="K8" s="23">
        <v>0</v>
      </c>
      <c r="L8" s="23">
        <v>63472.493339999994</v>
      </c>
      <c r="M8" s="23">
        <v>485.19915000000003</v>
      </c>
      <c r="N8" s="23">
        <v>558.74565000000007</v>
      </c>
      <c r="O8" s="23">
        <v>0</v>
      </c>
      <c r="P8" s="23">
        <v>8435.2081600000001</v>
      </c>
      <c r="Q8" s="23">
        <v>1184.5879499999999</v>
      </c>
      <c r="R8" s="23">
        <v>0</v>
      </c>
      <c r="S8" s="23">
        <v>25.265499999999999</v>
      </c>
      <c r="T8" s="23">
        <v>0</v>
      </c>
      <c r="U8" s="23">
        <v>0</v>
      </c>
      <c r="V8" s="23">
        <v>10689.00641</v>
      </c>
      <c r="W8" s="169"/>
    </row>
    <row r="9" spans="2:23" x14ac:dyDescent="0.2">
      <c r="B9" s="3">
        <v>4001</v>
      </c>
      <c r="C9" s="55" t="s">
        <v>4</v>
      </c>
      <c r="D9" s="4">
        <v>25536.648219999999</v>
      </c>
      <c r="E9" s="4">
        <v>558.74565000000007</v>
      </c>
      <c r="F9" s="4">
        <v>603.24609999999996</v>
      </c>
      <c r="G9" s="4">
        <v>0</v>
      </c>
      <c r="H9" s="4">
        <v>0</v>
      </c>
      <c r="I9" s="4">
        <v>1398.5048999999999</v>
      </c>
      <c r="J9" s="4">
        <v>0</v>
      </c>
      <c r="K9" s="4">
        <v>0</v>
      </c>
      <c r="L9" s="4">
        <v>28097.144869999996</v>
      </c>
      <c r="M9" s="4">
        <v>22</v>
      </c>
      <c r="N9" s="4">
        <v>558.74565000000007</v>
      </c>
      <c r="O9" s="4">
        <v>0</v>
      </c>
      <c r="P9" s="4">
        <v>1715.0918800000002</v>
      </c>
      <c r="Q9" s="4">
        <v>184.58795000000001</v>
      </c>
      <c r="R9" s="4">
        <v>0</v>
      </c>
      <c r="S9" s="4">
        <v>0</v>
      </c>
      <c r="T9" s="4">
        <v>0</v>
      </c>
      <c r="U9" s="4">
        <v>0</v>
      </c>
      <c r="V9" s="4">
        <v>2480.4254800000003</v>
      </c>
      <c r="W9" s="169"/>
    </row>
    <row r="10" spans="2:23" x14ac:dyDescent="0.2">
      <c r="B10" s="3">
        <v>4002</v>
      </c>
      <c r="C10" s="55" t="s">
        <v>66</v>
      </c>
      <c r="D10" s="4">
        <v>3048.3056499999998</v>
      </c>
      <c r="E10" s="4">
        <v>0</v>
      </c>
      <c r="F10" s="4">
        <v>0</v>
      </c>
      <c r="G10" s="4">
        <v>0</v>
      </c>
      <c r="H10" s="4">
        <v>0</v>
      </c>
      <c r="I10" s="4">
        <v>34.357599999999998</v>
      </c>
      <c r="J10" s="4">
        <v>0</v>
      </c>
      <c r="K10" s="4">
        <v>0</v>
      </c>
      <c r="L10" s="4">
        <v>3082.6632500000001</v>
      </c>
      <c r="M10" s="4">
        <v>0</v>
      </c>
      <c r="N10" s="4">
        <v>0</v>
      </c>
      <c r="O10" s="4">
        <v>0</v>
      </c>
      <c r="P10" s="4">
        <v>288.09709999999995</v>
      </c>
      <c r="Q10" s="4">
        <v>0</v>
      </c>
      <c r="R10" s="4">
        <v>0</v>
      </c>
      <c r="S10" s="4">
        <v>0</v>
      </c>
      <c r="T10" s="4">
        <v>0</v>
      </c>
      <c r="U10" s="4">
        <v>0</v>
      </c>
      <c r="V10" s="4">
        <v>288.09709999999995</v>
      </c>
      <c r="W10" s="169"/>
    </row>
    <row r="11" spans="2:23" x14ac:dyDescent="0.2">
      <c r="B11" s="3">
        <v>4003</v>
      </c>
      <c r="C11" s="55" t="s">
        <v>282</v>
      </c>
      <c r="D11" s="4">
        <v>1526.0008300000002</v>
      </c>
      <c r="E11" s="4">
        <v>0</v>
      </c>
      <c r="F11" s="4">
        <v>0</v>
      </c>
      <c r="G11" s="4">
        <v>0</v>
      </c>
      <c r="H11" s="4">
        <v>0</v>
      </c>
      <c r="I11" s="4">
        <v>836.40859999999998</v>
      </c>
      <c r="J11" s="4">
        <v>0</v>
      </c>
      <c r="K11" s="4">
        <v>0</v>
      </c>
      <c r="L11" s="4">
        <v>2362.4094300000002</v>
      </c>
      <c r="M11" s="4">
        <v>0</v>
      </c>
      <c r="N11" s="4">
        <v>0</v>
      </c>
      <c r="O11" s="4">
        <v>0</v>
      </c>
      <c r="P11" s="4">
        <v>183.4991</v>
      </c>
      <c r="Q11" s="4">
        <v>0</v>
      </c>
      <c r="R11" s="4">
        <v>0</v>
      </c>
      <c r="S11" s="4">
        <v>25.265499999999999</v>
      </c>
      <c r="T11" s="4">
        <v>0</v>
      </c>
      <c r="U11" s="4">
        <v>0</v>
      </c>
      <c r="V11" s="4">
        <v>208.7646</v>
      </c>
      <c r="W11" s="169"/>
    </row>
    <row r="12" spans="2:23" x14ac:dyDescent="0.2">
      <c r="B12" s="3">
        <v>4004</v>
      </c>
      <c r="C12" s="55" t="s">
        <v>67</v>
      </c>
      <c r="D12" s="4">
        <v>101.25705000000001</v>
      </c>
      <c r="E12" s="4">
        <v>0</v>
      </c>
      <c r="F12" s="4">
        <v>0</v>
      </c>
      <c r="G12" s="4">
        <v>0</v>
      </c>
      <c r="H12" s="4">
        <v>0</v>
      </c>
      <c r="I12" s="4">
        <v>30.300150000000002</v>
      </c>
      <c r="J12" s="4">
        <v>0</v>
      </c>
      <c r="K12" s="4">
        <v>0</v>
      </c>
      <c r="L12" s="4">
        <v>131.55720000000002</v>
      </c>
      <c r="M12" s="4">
        <v>0</v>
      </c>
      <c r="N12" s="4">
        <v>0</v>
      </c>
      <c r="O12" s="4">
        <v>0</v>
      </c>
      <c r="P12" s="4">
        <v>224.72129999999999</v>
      </c>
      <c r="Q12" s="4">
        <v>0</v>
      </c>
      <c r="R12" s="4">
        <v>0</v>
      </c>
      <c r="S12" s="4">
        <v>0</v>
      </c>
      <c r="T12" s="4">
        <v>0</v>
      </c>
      <c r="U12" s="4">
        <v>0</v>
      </c>
      <c r="V12" s="4">
        <v>224.72129999999999</v>
      </c>
      <c r="W12" s="169"/>
    </row>
    <row r="13" spans="2:23" x14ac:dyDescent="0.2">
      <c r="B13" s="3">
        <v>4005</v>
      </c>
      <c r="C13" s="55" t="s">
        <v>283</v>
      </c>
      <c r="D13" s="4">
        <v>1034.85445</v>
      </c>
      <c r="E13" s="4">
        <v>0</v>
      </c>
      <c r="F13" s="4">
        <v>36.146800000000006</v>
      </c>
      <c r="G13" s="4">
        <v>0</v>
      </c>
      <c r="H13" s="4">
        <v>0</v>
      </c>
      <c r="I13" s="4">
        <v>239.02475000000001</v>
      </c>
      <c r="J13" s="4">
        <v>0</v>
      </c>
      <c r="K13" s="4">
        <v>0</v>
      </c>
      <c r="L13" s="4">
        <v>1310.0260000000001</v>
      </c>
      <c r="M13" s="4">
        <v>0</v>
      </c>
      <c r="N13" s="4">
        <v>0</v>
      </c>
      <c r="O13" s="4">
        <v>0</v>
      </c>
      <c r="P13" s="4">
        <v>1147.91725</v>
      </c>
      <c r="Q13" s="4">
        <v>0</v>
      </c>
      <c r="R13" s="4">
        <v>0</v>
      </c>
      <c r="S13" s="4">
        <v>0</v>
      </c>
      <c r="T13" s="4">
        <v>0</v>
      </c>
      <c r="U13" s="4">
        <v>0</v>
      </c>
      <c r="V13" s="4">
        <v>1147.91725</v>
      </c>
      <c r="W13" s="169"/>
    </row>
    <row r="14" spans="2:23" x14ac:dyDescent="0.2">
      <c r="B14" s="3">
        <v>4006</v>
      </c>
      <c r="C14" s="55" t="s">
        <v>68</v>
      </c>
      <c r="D14" s="4">
        <v>2793.16725</v>
      </c>
      <c r="E14" s="4">
        <v>0</v>
      </c>
      <c r="F14" s="4">
        <v>145.04675</v>
      </c>
      <c r="G14" s="4">
        <v>0</v>
      </c>
      <c r="H14" s="4">
        <v>0</v>
      </c>
      <c r="I14" s="4">
        <v>44</v>
      </c>
      <c r="J14" s="4">
        <v>0</v>
      </c>
      <c r="K14" s="4">
        <v>0</v>
      </c>
      <c r="L14" s="4">
        <v>2982.2139999999999</v>
      </c>
      <c r="M14" s="4">
        <v>449.779</v>
      </c>
      <c r="N14" s="4">
        <v>0</v>
      </c>
      <c r="O14" s="4">
        <v>0</v>
      </c>
      <c r="P14" s="4">
        <v>811.39649999999995</v>
      </c>
      <c r="Q14" s="4">
        <v>0</v>
      </c>
      <c r="R14" s="4">
        <v>0</v>
      </c>
      <c r="S14" s="4">
        <v>0</v>
      </c>
      <c r="T14" s="4">
        <v>0</v>
      </c>
      <c r="U14" s="4">
        <v>0</v>
      </c>
      <c r="V14" s="4">
        <v>1261.1755000000001</v>
      </c>
      <c r="W14" s="169"/>
    </row>
    <row r="15" spans="2:23" x14ac:dyDescent="0.2">
      <c r="B15" s="3">
        <v>4007</v>
      </c>
      <c r="C15" s="55" t="s">
        <v>69</v>
      </c>
      <c r="D15" s="4">
        <v>1392.9494499999998</v>
      </c>
      <c r="E15" s="4">
        <v>0</v>
      </c>
      <c r="F15" s="4">
        <v>0</v>
      </c>
      <c r="G15" s="4">
        <v>0</v>
      </c>
      <c r="H15" s="4">
        <v>0</v>
      </c>
      <c r="I15" s="4">
        <v>88.468399999999988</v>
      </c>
      <c r="J15" s="4">
        <v>0</v>
      </c>
      <c r="K15" s="4">
        <v>0</v>
      </c>
      <c r="L15" s="4">
        <v>1481.4178499999998</v>
      </c>
      <c r="M15" s="4">
        <v>0</v>
      </c>
      <c r="N15" s="4">
        <v>0</v>
      </c>
      <c r="O15" s="4">
        <v>0</v>
      </c>
      <c r="P15" s="4">
        <v>64.867050000000006</v>
      </c>
      <c r="Q15" s="4">
        <v>0</v>
      </c>
      <c r="R15" s="4">
        <v>0</v>
      </c>
      <c r="S15" s="4">
        <v>0</v>
      </c>
      <c r="T15" s="4">
        <v>0</v>
      </c>
      <c r="U15" s="4">
        <v>0</v>
      </c>
      <c r="V15" s="4">
        <v>64.867050000000006</v>
      </c>
      <c r="W15" s="169"/>
    </row>
    <row r="16" spans="2:23" x14ac:dyDescent="0.2">
      <c r="B16" s="3">
        <v>4008</v>
      </c>
      <c r="C16" s="55" t="s">
        <v>70</v>
      </c>
      <c r="D16" s="4">
        <v>4182.7134999999998</v>
      </c>
      <c r="E16" s="4">
        <v>0</v>
      </c>
      <c r="F16" s="4">
        <v>0</v>
      </c>
      <c r="G16" s="4">
        <v>0</v>
      </c>
      <c r="H16" s="4">
        <v>0</v>
      </c>
      <c r="I16" s="4">
        <v>386.88554999999997</v>
      </c>
      <c r="J16" s="4">
        <v>0</v>
      </c>
      <c r="K16" s="4">
        <v>0</v>
      </c>
      <c r="L16" s="4">
        <v>4569.5990499999998</v>
      </c>
      <c r="M16" s="4">
        <v>0.67015000000000002</v>
      </c>
      <c r="N16" s="4">
        <v>0</v>
      </c>
      <c r="O16" s="4">
        <v>0</v>
      </c>
      <c r="P16" s="4">
        <v>632.78814999999997</v>
      </c>
      <c r="Q16" s="4">
        <v>0</v>
      </c>
      <c r="R16" s="4">
        <v>0</v>
      </c>
      <c r="S16" s="4">
        <v>0</v>
      </c>
      <c r="T16" s="4">
        <v>0</v>
      </c>
      <c r="U16" s="4">
        <v>0</v>
      </c>
      <c r="V16" s="4">
        <v>633.45830000000001</v>
      </c>
      <c r="W16" s="169"/>
    </row>
    <row r="17" spans="2:23" x14ac:dyDescent="0.2">
      <c r="B17" s="3">
        <v>4009</v>
      </c>
      <c r="C17" s="55" t="s">
        <v>71</v>
      </c>
      <c r="D17" s="4">
        <v>1914.4188999999999</v>
      </c>
      <c r="E17" s="4">
        <v>0</v>
      </c>
      <c r="F17" s="4">
        <v>1337.65255</v>
      </c>
      <c r="G17" s="4">
        <v>0</v>
      </c>
      <c r="H17" s="4">
        <v>0</v>
      </c>
      <c r="I17" s="4">
        <v>0</v>
      </c>
      <c r="J17" s="4">
        <v>0</v>
      </c>
      <c r="K17" s="4">
        <v>0</v>
      </c>
      <c r="L17" s="4">
        <v>3252.0714500000004</v>
      </c>
      <c r="M17" s="4">
        <v>0</v>
      </c>
      <c r="N17" s="4">
        <v>0</v>
      </c>
      <c r="O17" s="4">
        <v>0</v>
      </c>
      <c r="P17" s="4">
        <v>176.2175</v>
      </c>
      <c r="Q17" s="4">
        <v>0</v>
      </c>
      <c r="R17" s="4">
        <v>0</v>
      </c>
      <c r="S17" s="4">
        <v>0</v>
      </c>
      <c r="T17" s="4">
        <v>0</v>
      </c>
      <c r="U17" s="4">
        <v>0</v>
      </c>
      <c r="V17" s="4">
        <v>176.2175</v>
      </c>
      <c r="W17" s="169"/>
    </row>
    <row r="18" spans="2:23" x14ac:dyDescent="0.2">
      <c r="B18" s="3">
        <v>4010</v>
      </c>
      <c r="C18" s="55" t="s">
        <v>72</v>
      </c>
      <c r="D18" s="4">
        <v>1079.1717100000001</v>
      </c>
      <c r="E18" s="4">
        <v>0</v>
      </c>
      <c r="F18" s="4">
        <v>0</v>
      </c>
      <c r="G18" s="4">
        <v>0</v>
      </c>
      <c r="H18" s="4">
        <v>0</v>
      </c>
      <c r="I18" s="4">
        <v>2151.57008</v>
      </c>
      <c r="J18" s="4">
        <v>0</v>
      </c>
      <c r="K18" s="4">
        <v>0</v>
      </c>
      <c r="L18" s="4">
        <v>3230.74179</v>
      </c>
      <c r="M18" s="4">
        <v>12.75</v>
      </c>
      <c r="N18" s="4">
        <v>0</v>
      </c>
      <c r="O18" s="4">
        <v>0</v>
      </c>
      <c r="P18" s="4">
        <v>2465.3788</v>
      </c>
      <c r="Q18" s="4">
        <v>0</v>
      </c>
      <c r="R18" s="4">
        <v>0</v>
      </c>
      <c r="S18" s="4">
        <v>0</v>
      </c>
      <c r="T18" s="4">
        <v>0</v>
      </c>
      <c r="U18" s="4">
        <v>0</v>
      </c>
      <c r="V18" s="4">
        <v>2478.1288</v>
      </c>
      <c r="W18" s="169"/>
    </row>
    <row r="19" spans="2:23" x14ac:dyDescent="0.2">
      <c r="B19" s="3">
        <v>4012</v>
      </c>
      <c r="C19" s="55" t="s">
        <v>73</v>
      </c>
      <c r="D19" s="4">
        <v>10546.894</v>
      </c>
      <c r="E19" s="4">
        <v>0</v>
      </c>
      <c r="F19" s="4">
        <v>154.70224999999999</v>
      </c>
      <c r="G19" s="4">
        <v>0</v>
      </c>
      <c r="H19" s="4">
        <v>0</v>
      </c>
      <c r="I19" s="4">
        <v>687.82134999999994</v>
      </c>
      <c r="J19" s="4">
        <v>0</v>
      </c>
      <c r="K19" s="4">
        <v>0</v>
      </c>
      <c r="L19" s="4">
        <v>11389.417599999999</v>
      </c>
      <c r="M19" s="4">
        <v>0</v>
      </c>
      <c r="N19" s="4">
        <v>0</v>
      </c>
      <c r="O19" s="4">
        <v>0</v>
      </c>
      <c r="P19" s="4">
        <v>573.97788000000003</v>
      </c>
      <c r="Q19" s="4">
        <v>1000</v>
      </c>
      <c r="R19" s="4">
        <v>0</v>
      </c>
      <c r="S19" s="4">
        <v>0</v>
      </c>
      <c r="T19" s="4">
        <v>0</v>
      </c>
      <c r="U19" s="4">
        <v>0</v>
      </c>
      <c r="V19" s="4">
        <v>1573.9778799999999</v>
      </c>
      <c r="W19" s="169"/>
    </row>
    <row r="20" spans="2:23" x14ac:dyDescent="0.2">
      <c r="B20" s="3">
        <v>4013</v>
      </c>
      <c r="C20" s="55" t="s">
        <v>74</v>
      </c>
      <c r="D20" s="4">
        <v>283.62459999999999</v>
      </c>
      <c r="E20" s="4">
        <v>0</v>
      </c>
      <c r="F20" s="4">
        <v>5.0759499999999997</v>
      </c>
      <c r="G20" s="4">
        <v>0</v>
      </c>
      <c r="H20" s="4">
        <v>0</v>
      </c>
      <c r="I20" s="4">
        <v>1294.5303000000001</v>
      </c>
      <c r="J20" s="4">
        <v>0</v>
      </c>
      <c r="K20" s="4">
        <v>0</v>
      </c>
      <c r="L20" s="4">
        <v>1583.2308500000001</v>
      </c>
      <c r="M20" s="4">
        <v>0</v>
      </c>
      <c r="N20" s="4">
        <v>0</v>
      </c>
      <c r="O20" s="4">
        <v>0</v>
      </c>
      <c r="P20" s="4">
        <v>151.25565</v>
      </c>
      <c r="Q20" s="4">
        <v>0</v>
      </c>
      <c r="R20" s="4">
        <v>0</v>
      </c>
      <c r="S20" s="4">
        <v>0</v>
      </c>
      <c r="T20" s="4">
        <v>0</v>
      </c>
      <c r="U20" s="4">
        <v>0</v>
      </c>
      <c r="V20" s="4">
        <v>151.25565</v>
      </c>
      <c r="W20" s="169"/>
    </row>
    <row r="21" spans="2:23" s="2" customFormat="1" ht="21.75" customHeight="1" x14ac:dyDescent="0.2">
      <c r="B21" s="11">
        <v>4059</v>
      </c>
      <c r="C21" s="1" t="s">
        <v>75</v>
      </c>
      <c r="D21" s="23">
        <v>96718.053560000015</v>
      </c>
      <c r="E21" s="23">
        <v>0</v>
      </c>
      <c r="F21" s="23">
        <v>14464.876959999998</v>
      </c>
      <c r="G21" s="23">
        <v>1050</v>
      </c>
      <c r="H21" s="23">
        <v>15000</v>
      </c>
      <c r="I21" s="23">
        <v>20337.656790000001</v>
      </c>
      <c r="J21" s="23">
        <v>0</v>
      </c>
      <c r="K21" s="23">
        <v>0</v>
      </c>
      <c r="L21" s="23">
        <v>147570.58731</v>
      </c>
      <c r="M21" s="23">
        <v>13197.0101</v>
      </c>
      <c r="N21" s="23">
        <v>27.864000000000001</v>
      </c>
      <c r="O21" s="23">
        <v>0</v>
      </c>
      <c r="P21" s="23">
        <v>16014.777449999998</v>
      </c>
      <c r="Q21" s="23">
        <v>100</v>
      </c>
      <c r="R21" s="23">
        <v>5</v>
      </c>
      <c r="S21" s="23">
        <v>0</v>
      </c>
      <c r="T21" s="23">
        <v>0</v>
      </c>
      <c r="U21" s="23">
        <v>0</v>
      </c>
      <c r="V21" s="23">
        <v>29344.651549999999</v>
      </c>
      <c r="W21" s="169"/>
    </row>
    <row r="22" spans="2:23" x14ac:dyDescent="0.2">
      <c r="B22" s="3">
        <v>4021</v>
      </c>
      <c r="C22" s="55" t="s">
        <v>5</v>
      </c>
      <c r="D22" s="4">
        <v>6843.6024299999999</v>
      </c>
      <c r="E22" s="4">
        <v>0</v>
      </c>
      <c r="F22" s="4">
        <v>11291.403259999999</v>
      </c>
      <c r="G22" s="4">
        <v>1000</v>
      </c>
      <c r="H22" s="4">
        <v>15000</v>
      </c>
      <c r="I22" s="4">
        <v>11670.2829</v>
      </c>
      <c r="J22" s="4">
        <v>0</v>
      </c>
      <c r="K22" s="4">
        <v>0</v>
      </c>
      <c r="L22" s="4">
        <v>45805.288589999996</v>
      </c>
      <c r="M22" s="4">
        <v>12667.745849999999</v>
      </c>
      <c r="N22" s="4">
        <v>0</v>
      </c>
      <c r="O22" s="4">
        <v>0</v>
      </c>
      <c r="P22" s="4">
        <v>2560.4616100000003</v>
      </c>
      <c r="Q22" s="4">
        <v>0</v>
      </c>
      <c r="R22" s="4">
        <v>0</v>
      </c>
      <c r="S22" s="4">
        <v>0</v>
      </c>
      <c r="T22" s="4">
        <v>0</v>
      </c>
      <c r="U22" s="4">
        <v>0</v>
      </c>
      <c r="V22" s="4">
        <v>15228.207460000001</v>
      </c>
      <c r="W22" s="169"/>
    </row>
    <row r="23" spans="2:23" x14ac:dyDescent="0.2">
      <c r="B23" s="3">
        <v>4022</v>
      </c>
      <c r="C23" s="55" t="s">
        <v>76</v>
      </c>
      <c r="D23" s="4">
        <v>469.94709999999998</v>
      </c>
      <c r="E23" s="4">
        <v>0</v>
      </c>
      <c r="F23" s="4">
        <v>0</v>
      </c>
      <c r="G23" s="4">
        <v>0</v>
      </c>
      <c r="H23" s="4">
        <v>0</v>
      </c>
      <c r="I23" s="4">
        <v>14.353549999999998</v>
      </c>
      <c r="J23" s="4">
        <v>0</v>
      </c>
      <c r="K23" s="4">
        <v>0</v>
      </c>
      <c r="L23" s="4">
        <v>484.30064999999996</v>
      </c>
      <c r="M23" s="4">
        <v>0</v>
      </c>
      <c r="N23" s="4">
        <v>0</v>
      </c>
      <c r="O23" s="4">
        <v>0</v>
      </c>
      <c r="P23" s="4">
        <v>13.1097</v>
      </c>
      <c r="Q23" s="4">
        <v>0</v>
      </c>
      <c r="R23" s="4">
        <v>0</v>
      </c>
      <c r="S23" s="4">
        <v>0</v>
      </c>
      <c r="T23" s="4">
        <v>0</v>
      </c>
      <c r="U23" s="4">
        <v>0</v>
      </c>
      <c r="V23" s="4">
        <v>13.1097</v>
      </c>
      <c r="W23" s="169"/>
    </row>
    <row r="24" spans="2:23" x14ac:dyDescent="0.2">
      <c r="B24" s="3">
        <v>4023</v>
      </c>
      <c r="C24" s="55" t="s">
        <v>77</v>
      </c>
      <c r="D24" s="4">
        <v>996.06783999999993</v>
      </c>
      <c r="E24" s="4">
        <v>0</v>
      </c>
      <c r="F24" s="4">
        <v>0</v>
      </c>
      <c r="G24" s="4">
        <v>0</v>
      </c>
      <c r="H24" s="4">
        <v>0</v>
      </c>
      <c r="I24" s="4">
        <v>124.17735</v>
      </c>
      <c r="J24" s="4">
        <v>0</v>
      </c>
      <c r="K24" s="4">
        <v>0</v>
      </c>
      <c r="L24" s="4">
        <v>1120.2451899999999</v>
      </c>
      <c r="M24" s="4">
        <v>0</v>
      </c>
      <c r="N24" s="4">
        <v>0</v>
      </c>
      <c r="O24" s="4">
        <v>0</v>
      </c>
      <c r="P24" s="4">
        <v>383.21896000000004</v>
      </c>
      <c r="Q24" s="4">
        <v>0</v>
      </c>
      <c r="R24" s="4">
        <v>0</v>
      </c>
      <c r="S24" s="4">
        <v>0</v>
      </c>
      <c r="T24" s="4">
        <v>0</v>
      </c>
      <c r="U24" s="4">
        <v>0</v>
      </c>
      <c r="V24" s="4">
        <v>383.21896000000004</v>
      </c>
      <c r="W24" s="169"/>
    </row>
    <row r="25" spans="2:23" x14ac:dyDescent="0.2">
      <c r="B25" s="3">
        <v>4024</v>
      </c>
      <c r="C25" s="55" t="s">
        <v>284</v>
      </c>
      <c r="D25" s="4">
        <v>3038.6877500000001</v>
      </c>
      <c r="E25" s="4">
        <v>0</v>
      </c>
      <c r="F25" s="4">
        <v>4.0038</v>
      </c>
      <c r="G25" s="4">
        <v>0</v>
      </c>
      <c r="H25" s="4">
        <v>0</v>
      </c>
      <c r="I25" s="4">
        <v>1456.0066000000002</v>
      </c>
      <c r="J25" s="4">
        <v>0</v>
      </c>
      <c r="K25" s="4">
        <v>0</v>
      </c>
      <c r="L25" s="4">
        <v>4498.6981500000002</v>
      </c>
      <c r="M25" s="4">
        <v>0</v>
      </c>
      <c r="N25" s="4">
        <v>0</v>
      </c>
      <c r="O25" s="4">
        <v>0</v>
      </c>
      <c r="P25" s="4">
        <v>78.815250000000006</v>
      </c>
      <c r="Q25" s="4">
        <v>0</v>
      </c>
      <c r="R25" s="4">
        <v>0</v>
      </c>
      <c r="S25" s="4">
        <v>0</v>
      </c>
      <c r="T25" s="4">
        <v>0</v>
      </c>
      <c r="U25" s="4">
        <v>0</v>
      </c>
      <c r="V25" s="4">
        <v>78.815250000000006</v>
      </c>
      <c r="W25" s="169"/>
    </row>
    <row r="26" spans="2:23" x14ac:dyDescent="0.2">
      <c r="B26" s="3">
        <v>4049</v>
      </c>
      <c r="C26" s="55" t="s">
        <v>78</v>
      </c>
      <c r="D26" s="4">
        <v>1258.5574999999999</v>
      </c>
      <c r="E26" s="4">
        <v>0</v>
      </c>
      <c r="F26" s="4">
        <v>48.444600000000001</v>
      </c>
      <c r="G26" s="4">
        <v>0</v>
      </c>
      <c r="H26" s="4">
        <v>0</v>
      </c>
      <c r="I26" s="4">
        <v>150</v>
      </c>
      <c r="J26" s="4">
        <v>0</v>
      </c>
      <c r="K26" s="4">
        <v>0</v>
      </c>
      <c r="L26" s="4">
        <v>1457.0021000000002</v>
      </c>
      <c r="M26" s="4">
        <v>40</v>
      </c>
      <c r="N26" s="4">
        <v>0</v>
      </c>
      <c r="O26" s="4">
        <v>0</v>
      </c>
      <c r="P26" s="4">
        <v>174.60220000000001</v>
      </c>
      <c r="Q26" s="4">
        <v>100</v>
      </c>
      <c r="R26" s="4">
        <v>0</v>
      </c>
      <c r="S26" s="4">
        <v>0</v>
      </c>
      <c r="T26" s="4">
        <v>0</v>
      </c>
      <c r="U26" s="4">
        <v>0</v>
      </c>
      <c r="V26" s="4">
        <v>314.60220000000004</v>
      </c>
      <c r="W26" s="169"/>
    </row>
    <row r="27" spans="2:23" x14ac:dyDescent="0.2">
      <c r="B27" s="3">
        <v>4026</v>
      </c>
      <c r="C27" s="55" t="s">
        <v>79</v>
      </c>
      <c r="D27" s="4">
        <v>3442.0410700000002</v>
      </c>
      <c r="E27" s="4">
        <v>0</v>
      </c>
      <c r="F27" s="4">
        <v>189.22725</v>
      </c>
      <c r="G27" s="4">
        <v>0</v>
      </c>
      <c r="H27" s="4">
        <v>0</v>
      </c>
      <c r="I27" s="4">
        <v>1023</v>
      </c>
      <c r="J27" s="4">
        <v>0</v>
      </c>
      <c r="K27" s="4">
        <v>0</v>
      </c>
      <c r="L27" s="4">
        <v>4654.2683200000001</v>
      </c>
      <c r="M27" s="4">
        <v>0.192</v>
      </c>
      <c r="N27" s="4">
        <v>0</v>
      </c>
      <c r="O27" s="4">
        <v>0</v>
      </c>
      <c r="P27" s="4">
        <v>439.86495000000002</v>
      </c>
      <c r="Q27" s="4">
        <v>0</v>
      </c>
      <c r="R27" s="4">
        <v>0</v>
      </c>
      <c r="S27" s="4">
        <v>0</v>
      </c>
      <c r="T27" s="4">
        <v>0</v>
      </c>
      <c r="U27" s="4">
        <v>0</v>
      </c>
      <c r="V27" s="4">
        <v>440.05695000000003</v>
      </c>
      <c r="W27" s="169"/>
    </row>
    <row r="28" spans="2:23" x14ac:dyDescent="0.2">
      <c r="B28" s="3">
        <v>4027</v>
      </c>
      <c r="C28" s="55" t="s">
        <v>80</v>
      </c>
      <c r="D28" s="4">
        <v>4003.8777999999998</v>
      </c>
      <c r="E28" s="4">
        <v>0</v>
      </c>
      <c r="F28" s="4">
        <v>0</v>
      </c>
      <c r="G28" s="4">
        <v>0</v>
      </c>
      <c r="H28" s="4">
        <v>0</v>
      </c>
      <c r="I28" s="4">
        <v>8.0718999999999994</v>
      </c>
      <c r="J28" s="4">
        <v>0</v>
      </c>
      <c r="K28" s="4">
        <v>0</v>
      </c>
      <c r="L28" s="4">
        <v>4011.9496999999997</v>
      </c>
      <c r="M28" s="4">
        <v>0</v>
      </c>
      <c r="N28" s="4">
        <v>0</v>
      </c>
      <c r="O28" s="4">
        <v>0</v>
      </c>
      <c r="P28" s="4">
        <v>127.72035000000001</v>
      </c>
      <c r="Q28" s="4">
        <v>0</v>
      </c>
      <c r="R28" s="4">
        <v>0</v>
      </c>
      <c r="S28" s="4">
        <v>0</v>
      </c>
      <c r="T28" s="4">
        <v>0</v>
      </c>
      <c r="U28" s="4">
        <v>0</v>
      </c>
      <c r="V28" s="4">
        <v>127.72035000000001</v>
      </c>
      <c r="W28" s="169"/>
    </row>
    <row r="29" spans="2:23" x14ac:dyDescent="0.2">
      <c r="B29" s="3">
        <v>4028</v>
      </c>
      <c r="C29" s="55" t="s">
        <v>81</v>
      </c>
      <c r="D29" s="4">
        <v>1025.17536</v>
      </c>
      <c r="E29" s="4">
        <v>0</v>
      </c>
      <c r="F29" s="4">
        <v>55.667349999999999</v>
      </c>
      <c r="G29" s="4">
        <v>50</v>
      </c>
      <c r="H29" s="4">
        <v>0</v>
      </c>
      <c r="I29" s="4">
        <v>773.20799999999997</v>
      </c>
      <c r="J29" s="4">
        <v>0</v>
      </c>
      <c r="K29" s="4">
        <v>0</v>
      </c>
      <c r="L29" s="4">
        <v>1904.05071</v>
      </c>
      <c r="M29" s="4">
        <v>0</v>
      </c>
      <c r="N29" s="4">
        <v>0</v>
      </c>
      <c r="O29" s="4">
        <v>0</v>
      </c>
      <c r="P29" s="4">
        <v>591.63775999999996</v>
      </c>
      <c r="Q29" s="4">
        <v>0</v>
      </c>
      <c r="R29" s="4">
        <v>0</v>
      </c>
      <c r="S29" s="4">
        <v>0</v>
      </c>
      <c r="T29" s="4">
        <v>0</v>
      </c>
      <c r="U29" s="4">
        <v>0</v>
      </c>
      <c r="V29" s="4">
        <v>591.63775999999996</v>
      </c>
      <c r="W29" s="169"/>
    </row>
    <row r="30" spans="2:23" x14ac:dyDescent="0.2">
      <c r="B30" s="3">
        <v>4029</v>
      </c>
      <c r="C30" s="55" t="s">
        <v>82</v>
      </c>
      <c r="D30" s="4">
        <v>3001.99233</v>
      </c>
      <c r="E30" s="4">
        <v>0</v>
      </c>
      <c r="F30" s="4">
        <v>11.83625</v>
      </c>
      <c r="G30" s="4">
        <v>0</v>
      </c>
      <c r="H30" s="4">
        <v>0</v>
      </c>
      <c r="I30" s="4">
        <v>277.54720000000003</v>
      </c>
      <c r="J30" s="4">
        <v>0</v>
      </c>
      <c r="K30" s="4">
        <v>0</v>
      </c>
      <c r="L30" s="4">
        <v>3291.3757800000003</v>
      </c>
      <c r="M30" s="4">
        <v>0</v>
      </c>
      <c r="N30" s="4">
        <v>0</v>
      </c>
      <c r="O30" s="4">
        <v>0</v>
      </c>
      <c r="P30" s="4">
        <v>2021.8892499999999</v>
      </c>
      <c r="Q30" s="4">
        <v>0</v>
      </c>
      <c r="R30" s="4">
        <v>0</v>
      </c>
      <c r="S30" s="4">
        <v>0</v>
      </c>
      <c r="T30" s="4">
        <v>0</v>
      </c>
      <c r="U30" s="4">
        <v>0</v>
      </c>
      <c r="V30" s="4">
        <v>2021.8892499999999</v>
      </c>
      <c r="W30" s="169"/>
    </row>
    <row r="31" spans="2:23" x14ac:dyDescent="0.2">
      <c r="B31" s="3">
        <v>4030</v>
      </c>
      <c r="C31" s="55" t="s">
        <v>83</v>
      </c>
      <c r="D31" s="4">
        <v>3215.2369100000001</v>
      </c>
      <c r="E31" s="4">
        <v>0</v>
      </c>
      <c r="F31" s="4">
        <v>0</v>
      </c>
      <c r="G31" s="4">
        <v>0</v>
      </c>
      <c r="H31" s="4">
        <v>0</v>
      </c>
      <c r="I31" s="4">
        <v>0</v>
      </c>
      <c r="J31" s="4">
        <v>0</v>
      </c>
      <c r="K31" s="4">
        <v>0</v>
      </c>
      <c r="L31" s="4">
        <v>3215.2369100000001</v>
      </c>
      <c r="M31" s="4">
        <v>0</v>
      </c>
      <c r="N31" s="4">
        <v>0</v>
      </c>
      <c r="O31" s="4">
        <v>0</v>
      </c>
      <c r="P31" s="4">
        <v>240.26325</v>
      </c>
      <c r="Q31" s="4">
        <v>0</v>
      </c>
      <c r="R31" s="4">
        <v>0</v>
      </c>
      <c r="S31" s="4">
        <v>0</v>
      </c>
      <c r="T31" s="4">
        <v>0</v>
      </c>
      <c r="U31" s="4">
        <v>0</v>
      </c>
      <c r="V31" s="4">
        <v>240.26325</v>
      </c>
      <c r="W31" s="169"/>
    </row>
    <row r="32" spans="2:23" x14ac:dyDescent="0.2">
      <c r="B32" s="3">
        <v>4031</v>
      </c>
      <c r="C32" s="55" t="s">
        <v>84</v>
      </c>
      <c r="D32" s="4">
        <v>279.77065000000005</v>
      </c>
      <c r="E32" s="4">
        <v>0</v>
      </c>
      <c r="F32" s="4">
        <v>15.6716</v>
      </c>
      <c r="G32" s="4">
        <v>0</v>
      </c>
      <c r="H32" s="4">
        <v>0</v>
      </c>
      <c r="I32" s="4">
        <v>399.11720000000003</v>
      </c>
      <c r="J32" s="4">
        <v>0</v>
      </c>
      <c r="K32" s="4">
        <v>0</v>
      </c>
      <c r="L32" s="4">
        <v>694.55944999999997</v>
      </c>
      <c r="M32" s="4">
        <v>0</v>
      </c>
      <c r="N32" s="4">
        <v>0</v>
      </c>
      <c r="O32" s="4">
        <v>0</v>
      </c>
      <c r="P32" s="4">
        <v>102.90610000000001</v>
      </c>
      <c r="Q32" s="4">
        <v>0</v>
      </c>
      <c r="R32" s="4">
        <v>0</v>
      </c>
      <c r="S32" s="4">
        <v>0</v>
      </c>
      <c r="T32" s="4">
        <v>0</v>
      </c>
      <c r="U32" s="4">
        <v>0</v>
      </c>
      <c r="V32" s="4">
        <v>102.90610000000001</v>
      </c>
      <c r="W32" s="169"/>
    </row>
    <row r="33" spans="2:23" x14ac:dyDescent="0.2">
      <c r="B33" s="3">
        <v>4032</v>
      </c>
      <c r="C33" s="55" t="s">
        <v>85</v>
      </c>
      <c r="D33" s="4">
        <v>6153.0340999999999</v>
      </c>
      <c r="E33" s="4">
        <v>0</v>
      </c>
      <c r="F33" s="4">
        <v>0</v>
      </c>
      <c r="G33" s="4">
        <v>0</v>
      </c>
      <c r="H33" s="4">
        <v>0</v>
      </c>
      <c r="I33" s="4">
        <v>0</v>
      </c>
      <c r="J33" s="4">
        <v>0</v>
      </c>
      <c r="K33" s="4">
        <v>0</v>
      </c>
      <c r="L33" s="4">
        <v>6153.0340999999999</v>
      </c>
      <c r="M33" s="4">
        <v>3.7</v>
      </c>
      <c r="N33" s="4">
        <v>0</v>
      </c>
      <c r="O33" s="4">
        <v>0</v>
      </c>
      <c r="P33" s="4">
        <v>223.10485</v>
      </c>
      <c r="Q33" s="4">
        <v>0</v>
      </c>
      <c r="R33" s="4">
        <v>0</v>
      </c>
      <c r="S33" s="4">
        <v>0</v>
      </c>
      <c r="T33" s="4">
        <v>0</v>
      </c>
      <c r="U33" s="4">
        <v>0</v>
      </c>
      <c r="V33" s="4">
        <v>226.80485000000002</v>
      </c>
      <c r="W33" s="169"/>
    </row>
    <row r="34" spans="2:23" x14ac:dyDescent="0.2">
      <c r="B34" s="3">
        <v>4033</v>
      </c>
      <c r="C34" s="55" t="s">
        <v>86</v>
      </c>
      <c r="D34" s="4">
        <v>3761.7319200000002</v>
      </c>
      <c r="E34" s="4">
        <v>0</v>
      </c>
      <c r="F34" s="4">
        <v>30.7987</v>
      </c>
      <c r="G34" s="4">
        <v>0</v>
      </c>
      <c r="H34" s="4">
        <v>0</v>
      </c>
      <c r="I34" s="4">
        <v>56</v>
      </c>
      <c r="J34" s="4">
        <v>0</v>
      </c>
      <c r="K34" s="4">
        <v>0</v>
      </c>
      <c r="L34" s="4">
        <v>3848.5306200000005</v>
      </c>
      <c r="M34" s="4">
        <v>0</v>
      </c>
      <c r="N34" s="4">
        <v>0</v>
      </c>
      <c r="O34" s="4">
        <v>0</v>
      </c>
      <c r="P34" s="4">
        <v>110.60850000000001</v>
      </c>
      <c r="Q34" s="4">
        <v>0</v>
      </c>
      <c r="R34" s="4">
        <v>0</v>
      </c>
      <c r="S34" s="4">
        <v>0</v>
      </c>
      <c r="T34" s="4">
        <v>0</v>
      </c>
      <c r="U34" s="4">
        <v>0</v>
      </c>
      <c r="V34" s="4">
        <v>110.60850000000001</v>
      </c>
      <c r="W34" s="169"/>
    </row>
    <row r="35" spans="2:23" x14ac:dyDescent="0.2">
      <c r="B35" s="3">
        <v>4034</v>
      </c>
      <c r="C35" s="55" t="s">
        <v>87</v>
      </c>
      <c r="D35" s="4">
        <v>17940.830550000002</v>
      </c>
      <c r="E35" s="4">
        <v>0</v>
      </c>
      <c r="F35" s="4">
        <v>335.15934999999996</v>
      </c>
      <c r="G35" s="4">
        <v>0</v>
      </c>
      <c r="H35" s="4">
        <v>0</v>
      </c>
      <c r="I35" s="4">
        <v>0</v>
      </c>
      <c r="J35" s="4">
        <v>0</v>
      </c>
      <c r="K35" s="4">
        <v>0</v>
      </c>
      <c r="L35" s="4">
        <v>18275.9899</v>
      </c>
      <c r="M35" s="4">
        <v>0</v>
      </c>
      <c r="N35" s="4">
        <v>27.864000000000001</v>
      </c>
      <c r="O35" s="4">
        <v>0</v>
      </c>
      <c r="P35" s="4">
        <v>475.54599999999999</v>
      </c>
      <c r="Q35" s="4">
        <v>0</v>
      </c>
      <c r="R35" s="4">
        <v>0</v>
      </c>
      <c r="S35" s="4">
        <v>0</v>
      </c>
      <c r="T35" s="4">
        <v>0</v>
      </c>
      <c r="U35" s="4">
        <v>0</v>
      </c>
      <c r="V35" s="4">
        <v>503.41</v>
      </c>
      <c r="W35" s="169"/>
    </row>
    <row r="36" spans="2:23" x14ac:dyDescent="0.2">
      <c r="B36" s="3">
        <v>4035</v>
      </c>
      <c r="C36" s="55" t="s">
        <v>88</v>
      </c>
      <c r="D36" s="4">
        <v>2877.04981</v>
      </c>
      <c r="E36" s="4">
        <v>0</v>
      </c>
      <c r="F36" s="4">
        <v>217.97560000000001</v>
      </c>
      <c r="G36" s="4">
        <v>0</v>
      </c>
      <c r="H36" s="4">
        <v>0</v>
      </c>
      <c r="I36" s="4">
        <v>-2.6348499999999997</v>
      </c>
      <c r="J36" s="4">
        <v>0</v>
      </c>
      <c r="K36" s="4">
        <v>0</v>
      </c>
      <c r="L36" s="4">
        <v>3092.3905600000003</v>
      </c>
      <c r="M36" s="4">
        <v>0</v>
      </c>
      <c r="N36" s="4">
        <v>0</v>
      </c>
      <c r="O36" s="4">
        <v>0</v>
      </c>
      <c r="P36" s="4">
        <v>1602.86826</v>
      </c>
      <c r="Q36" s="4">
        <v>0</v>
      </c>
      <c r="R36" s="4">
        <v>5</v>
      </c>
      <c r="S36" s="4">
        <v>0</v>
      </c>
      <c r="T36" s="4">
        <v>0</v>
      </c>
      <c r="U36" s="4">
        <v>0</v>
      </c>
      <c r="V36" s="4">
        <v>1607.86826</v>
      </c>
      <c r="W36" s="169"/>
    </row>
    <row r="37" spans="2:23" x14ac:dyDescent="0.2">
      <c r="B37" s="3">
        <v>4037</v>
      </c>
      <c r="C37" s="55" t="s">
        <v>89</v>
      </c>
      <c r="D37" s="4">
        <v>200.73454999999998</v>
      </c>
      <c r="E37" s="4">
        <v>0</v>
      </c>
      <c r="F37" s="4">
        <v>184.04675</v>
      </c>
      <c r="G37" s="4">
        <v>0</v>
      </c>
      <c r="H37" s="4">
        <v>0</v>
      </c>
      <c r="I37" s="4">
        <v>263.31344999999999</v>
      </c>
      <c r="J37" s="4">
        <v>0</v>
      </c>
      <c r="K37" s="4">
        <v>0</v>
      </c>
      <c r="L37" s="4">
        <v>648.09474999999998</v>
      </c>
      <c r="M37" s="4">
        <v>0</v>
      </c>
      <c r="N37" s="4">
        <v>0</v>
      </c>
      <c r="O37" s="4">
        <v>0</v>
      </c>
      <c r="P37" s="4">
        <v>352.73884999999996</v>
      </c>
      <c r="Q37" s="4">
        <v>0</v>
      </c>
      <c r="R37" s="4">
        <v>0</v>
      </c>
      <c r="S37" s="4">
        <v>0</v>
      </c>
      <c r="T37" s="4">
        <v>0</v>
      </c>
      <c r="U37" s="4">
        <v>0</v>
      </c>
      <c r="V37" s="4">
        <v>352.73884999999996</v>
      </c>
      <c r="W37" s="169"/>
    </row>
    <row r="38" spans="2:23" x14ac:dyDescent="0.2">
      <c r="B38" s="3">
        <v>4038</v>
      </c>
      <c r="C38" s="55" t="s">
        <v>90</v>
      </c>
      <c r="D38" s="4">
        <v>4198.5668499999992</v>
      </c>
      <c r="E38" s="4">
        <v>0</v>
      </c>
      <c r="F38" s="4">
        <v>61.671800000000005</v>
      </c>
      <c r="G38" s="4">
        <v>0</v>
      </c>
      <c r="H38" s="4">
        <v>0</v>
      </c>
      <c r="I38" s="4">
        <v>0</v>
      </c>
      <c r="J38" s="4">
        <v>0</v>
      </c>
      <c r="K38" s="4">
        <v>0</v>
      </c>
      <c r="L38" s="4">
        <v>4260.2386499999993</v>
      </c>
      <c r="M38" s="4">
        <v>0</v>
      </c>
      <c r="N38" s="4">
        <v>0</v>
      </c>
      <c r="O38" s="4">
        <v>0</v>
      </c>
      <c r="P38" s="4">
        <v>448.62441999999999</v>
      </c>
      <c r="Q38" s="4">
        <v>0</v>
      </c>
      <c r="R38" s="4">
        <v>0</v>
      </c>
      <c r="S38" s="4">
        <v>0</v>
      </c>
      <c r="T38" s="4">
        <v>0</v>
      </c>
      <c r="U38" s="4">
        <v>0</v>
      </c>
      <c r="V38" s="4">
        <v>448.62441999999999</v>
      </c>
      <c r="W38" s="169"/>
    </row>
    <row r="39" spans="2:23" x14ac:dyDescent="0.2">
      <c r="B39" s="3">
        <v>4039</v>
      </c>
      <c r="C39" s="55" t="s">
        <v>91</v>
      </c>
      <c r="D39" s="4">
        <v>4478.6932500000003</v>
      </c>
      <c r="E39" s="4">
        <v>0</v>
      </c>
      <c r="F39" s="4">
        <v>0</v>
      </c>
      <c r="G39" s="4">
        <v>0</v>
      </c>
      <c r="H39" s="4">
        <v>0</v>
      </c>
      <c r="I39" s="4">
        <v>1727.02415</v>
      </c>
      <c r="J39" s="4">
        <v>0</v>
      </c>
      <c r="K39" s="4">
        <v>0</v>
      </c>
      <c r="L39" s="4">
        <v>6205.7174000000005</v>
      </c>
      <c r="M39" s="4">
        <v>0</v>
      </c>
      <c r="N39" s="4">
        <v>0</v>
      </c>
      <c r="O39" s="4">
        <v>0</v>
      </c>
      <c r="P39" s="4">
        <v>340.80790000000002</v>
      </c>
      <c r="Q39" s="4">
        <v>0</v>
      </c>
      <c r="R39" s="4">
        <v>0</v>
      </c>
      <c r="S39" s="4">
        <v>0</v>
      </c>
      <c r="T39" s="4">
        <v>0</v>
      </c>
      <c r="U39" s="4">
        <v>0</v>
      </c>
      <c r="V39" s="4">
        <v>340.80790000000002</v>
      </c>
      <c r="W39" s="169"/>
    </row>
    <row r="40" spans="2:23" x14ac:dyDescent="0.2">
      <c r="B40" s="3">
        <v>4040</v>
      </c>
      <c r="C40" s="55" t="s">
        <v>92</v>
      </c>
      <c r="D40" s="4">
        <v>5788.7731299999996</v>
      </c>
      <c r="E40" s="4">
        <v>0</v>
      </c>
      <c r="F40" s="4">
        <v>118.99695</v>
      </c>
      <c r="G40" s="4">
        <v>0</v>
      </c>
      <c r="H40" s="4">
        <v>0</v>
      </c>
      <c r="I40" s="4">
        <v>27.722189999999998</v>
      </c>
      <c r="J40" s="4">
        <v>0</v>
      </c>
      <c r="K40" s="4">
        <v>0</v>
      </c>
      <c r="L40" s="4">
        <v>5935.4922700000006</v>
      </c>
      <c r="M40" s="4">
        <v>0</v>
      </c>
      <c r="N40" s="4">
        <v>0</v>
      </c>
      <c r="O40" s="4">
        <v>0</v>
      </c>
      <c r="P40" s="4">
        <v>1891.20631</v>
      </c>
      <c r="Q40" s="4">
        <v>0</v>
      </c>
      <c r="R40" s="4">
        <v>0</v>
      </c>
      <c r="S40" s="4">
        <v>0</v>
      </c>
      <c r="T40" s="4">
        <v>0</v>
      </c>
      <c r="U40" s="4">
        <v>0</v>
      </c>
      <c r="V40" s="4">
        <v>1891.20631</v>
      </c>
      <c r="W40" s="169"/>
    </row>
    <row r="41" spans="2:23" x14ac:dyDescent="0.2">
      <c r="B41" s="3">
        <v>4041</v>
      </c>
      <c r="C41" s="55" t="s">
        <v>285</v>
      </c>
      <c r="D41" s="4">
        <v>766.60706000000005</v>
      </c>
      <c r="E41" s="4">
        <v>0</v>
      </c>
      <c r="F41" s="4">
        <v>0</v>
      </c>
      <c r="G41" s="4">
        <v>0</v>
      </c>
      <c r="H41" s="4">
        <v>0</v>
      </c>
      <c r="I41" s="4">
        <v>158.81989999999999</v>
      </c>
      <c r="J41" s="4">
        <v>0</v>
      </c>
      <c r="K41" s="4">
        <v>0</v>
      </c>
      <c r="L41" s="4">
        <v>925.42696000000012</v>
      </c>
      <c r="M41" s="4">
        <v>0</v>
      </c>
      <c r="N41" s="4">
        <v>0</v>
      </c>
      <c r="O41" s="4">
        <v>0</v>
      </c>
      <c r="P41" s="4">
        <v>-12.254049999999999</v>
      </c>
      <c r="Q41" s="4">
        <v>0</v>
      </c>
      <c r="R41" s="4">
        <v>0</v>
      </c>
      <c r="S41" s="4">
        <v>0</v>
      </c>
      <c r="T41" s="4">
        <v>0</v>
      </c>
      <c r="U41" s="4">
        <v>0</v>
      </c>
      <c r="V41" s="4">
        <v>-12.254049999999999</v>
      </c>
      <c r="W41" s="169"/>
    </row>
    <row r="42" spans="2:23" x14ac:dyDescent="0.2">
      <c r="B42" s="3">
        <v>4042</v>
      </c>
      <c r="C42" s="55" t="s">
        <v>93</v>
      </c>
      <c r="D42" s="4">
        <v>606.86749999999995</v>
      </c>
      <c r="E42" s="4">
        <v>0</v>
      </c>
      <c r="F42" s="4">
        <v>58.978650000000002</v>
      </c>
      <c r="G42" s="4">
        <v>0</v>
      </c>
      <c r="H42" s="4">
        <v>0</v>
      </c>
      <c r="I42" s="4">
        <v>691.72905000000003</v>
      </c>
      <c r="J42" s="4">
        <v>0</v>
      </c>
      <c r="K42" s="4">
        <v>0</v>
      </c>
      <c r="L42" s="4">
        <v>1357.5752000000002</v>
      </c>
      <c r="M42" s="4">
        <v>0</v>
      </c>
      <c r="N42" s="4">
        <v>0</v>
      </c>
      <c r="O42" s="4">
        <v>0</v>
      </c>
      <c r="P42" s="4">
        <v>736.28099999999995</v>
      </c>
      <c r="Q42" s="4">
        <v>0</v>
      </c>
      <c r="R42" s="4">
        <v>0</v>
      </c>
      <c r="S42" s="4">
        <v>0</v>
      </c>
      <c r="T42" s="4">
        <v>0</v>
      </c>
      <c r="U42" s="4">
        <v>0</v>
      </c>
      <c r="V42" s="4">
        <v>736.28099999999995</v>
      </c>
      <c r="W42" s="169"/>
    </row>
    <row r="43" spans="2:23" x14ac:dyDescent="0.2">
      <c r="B43" s="3">
        <v>4044</v>
      </c>
      <c r="C43" s="55" t="s">
        <v>94</v>
      </c>
      <c r="D43" s="4">
        <v>969.58990000000006</v>
      </c>
      <c r="E43" s="4">
        <v>0</v>
      </c>
      <c r="F43" s="4">
        <v>67.929100000000005</v>
      </c>
      <c r="G43" s="4">
        <v>0</v>
      </c>
      <c r="H43" s="4">
        <v>0</v>
      </c>
      <c r="I43" s="4">
        <v>1418.2917500000001</v>
      </c>
      <c r="J43" s="4">
        <v>0</v>
      </c>
      <c r="K43" s="4">
        <v>0</v>
      </c>
      <c r="L43" s="4">
        <v>2455.8107500000001</v>
      </c>
      <c r="M43" s="4">
        <v>0</v>
      </c>
      <c r="N43" s="4">
        <v>0</v>
      </c>
      <c r="O43" s="4">
        <v>0</v>
      </c>
      <c r="P43" s="4">
        <v>279.41570000000002</v>
      </c>
      <c r="Q43" s="4">
        <v>0</v>
      </c>
      <c r="R43" s="4">
        <v>0</v>
      </c>
      <c r="S43" s="4">
        <v>0</v>
      </c>
      <c r="T43" s="4">
        <v>0</v>
      </c>
      <c r="U43" s="4">
        <v>0</v>
      </c>
      <c r="V43" s="4">
        <v>279.41570000000002</v>
      </c>
      <c r="W43" s="169"/>
    </row>
    <row r="44" spans="2:23" x14ac:dyDescent="0.2">
      <c r="B44" s="3">
        <v>4045</v>
      </c>
      <c r="C44" s="55" t="s">
        <v>95</v>
      </c>
      <c r="D44" s="4">
        <v>15112.0831</v>
      </c>
      <c r="E44" s="4">
        <v>0</v>
      </c>
      <c r="F44" s="4">
        <v>1754.4934499999999</v>
      </c>
      <c r="G44" s="4">
        <v>0</v>
      </c>
      <c r="H44" s="4">
        <v>0</v>
      </c>
      <c r="I44" s="4">
        <v>76.766449999999992</v>
      </c>
      <c r="J44" s="4">
        <v>0</v>
      </c>
      <c r="K44" s="4">
        <v>0</v>
      </c>
      <c r="L44" s="4">
        <v>16943.343000000001</v>
      </c>
      <c r="M44" s="4">
        <v>442.08965000000001</v>
      </c>
      <c r="N44" s="4">
        <v>0</v>
      </c>
      <c r="O44" s="4">
        <v>0</v>
      </c>
      <c r="P44" s="4">
        <v>826.46659999999997</v>
      </c>
      <c r="Q44" s="4">
        <v>0</v>
      </c>
      <c r="R44" s="4">
        <v>0</v>
      </c>
      <c r="S44" s="4">
        <v>0</v>
      </c>
      <c r="T44" s="4">
        <v>0</v>
      </c>
      <c r="U44" s="4">
        <v>0</v>
      </c>
      <c r="V44" s="4">
        <v>1268.5562500000001</v>
      </c>
      <c r="W44" s="169"/>
    </row>
    <row r="45" spans="2:23" x14ac:dyDescent="0.2">
      <c r="B45" s="3">
        <v>4046</v>
      </c>
      <c r="C45" s="55" t="s">
        <v>96</v>
      </c>
      <c r="D45" s="4">
        <v>1467.8091499999998</v>
      </c>
      <c r="E45" s="4">
        <v>0</v>
      </c>
      <c r="F45" s="4">
        <v>0</v>
      </c>
      <c r="G45" s="4">
        <v>0</v>
      </c>
      <c r="H45" s="4">
        <v>0</v>
      </c>
      <c r="I45" s="4">
        <v>24.86</v>
      </c>
      <c r="J45" s="4">
        <v>0</v>
      </c>
      <c r="K45" s="4">
        <v>0</v>
      </c>
      <c r="L45" s="4">
        <v>1492.6691499999999</v>
      </c>
      <c r="M45" s="4">
        <v>43.282599999999995</v>
      </c>
      <c r="N45" s="4">
        <v>0</v>
      </c>
      <c r="O45" s="4">
        <v>0</v>
      </c>
      <c r="P45" s="4">
        <v>97.105100000000007</v>
      </c>
      <c r="Q45" s="4">
        <v>0</v>
      </c>
      <c r="R45" s="4">
        <v>0</v>
      </c>
      <c r="S45" s="4">
        <v>0</v>
      </c>
      <c r="T45" s="4">
        <v>0</v>
      </c>
      <c r="U45" s="4">
        <v>0</v>
      </c>
      <c r="V45" s="4">
        <v>140.38770000000002</v>
      </c>
      <c r="W45" s="169"/>
    </row>
    <row r="46" spans="2:23" x14ac:dyDescent="0.2">
      <c r="B46" s="3">
        <v>4047</v>
      </c>
      <c r="C46" s="55" t="s">
        <v>97</v>
      </c>
      <c r="D46" s="4">
        <v>3473.4599500000004</v>
      </c>
      <c r="E46" s="4">
        <v>0</v>
      </c>
      <c r="F46" s="4">
        <v>18.572500000000002</v>
      </c>
      <c r="G46" s="4">
        <v>0</v>
      </c>
      <c r="H46" s="4">
        <v>0</v>
      </c>
      <c r="I46" s="4">
        <v>0</v>
      </c>
      <c r="J46" s="4">
        <v>0</v>
      </c>
      <c r="K46" s="4">
        <v>0</v>
      </c>
      <c r="L46" s="4">
        <v>3492.0324500000002</v>
      </c>
      <c r="M46" s="4">
        <v>0</v>
      </c>
      <c r="N46" s="4">
        <v>0</v>
      </c>
      <c r="O46" s="4">
        <v>0</v>
      </c>
      <c r="P46" s="4">
        <v>1531.33628</v>
      </c>
      <c r="Q46" s="4">
        <v>0</v>
      </c>
      <c r="R46" s="4">
        <v>0</v>
      </c>
      <c r="S46" s="4">
        <v>0</v>
      </c>
      <c r="T46" s="4">
        <v>0</v>
      </c>
      <c r="U46" s="4">
        <v>0</v>
      </c>
      <c r="V46" s="4">
        <v>1531.33628</v>
      </c>
      <c r="W46" s="169"/>
    </row>
    <row r="47" spans="2:23" x14ac:dyDescent="0.2">
      <c r="B47" s="3">
        <v>4048</v>
      </c>
      <c r="C47" s="55" t="s">
        <v>98</v>
      </c>
      <c r="D47" s="4">
        <v>1347.2660000000001</v>
      </c>
      <c r="E47" s="4">
        <v>0</v>
      </c>
      <c r="F47" s="4">
        <v>0</v>
      </c>
      <c r="G47" s="4">
        <v>0</v>
      </c>
      <c r="H47" s="4">
        <v>0</v>
      </c>
      <c r="I47" s="4">
        <v>0</v>
      </c>
      <c r="J47" s="4">
        <v>0</v>
      </c>
      <c r="K47" s="4">
        <v>0</v>
      </c>
      <c r="L47" s="4">
        <v>1347.2660000000001</v>
      </c>
      <c r="M47" s="4">
        <v>0</v>
      </c>
      <c r="N47" s="4">
        <v>0</v>
      </c>
      <c r="O47" s="4">
        <v>0</v>
      </c>
      <c r="P47" s="4">
        <v>376.43234999999999</v>
      </c>
      <c r="Q47" s="4">
        <v>0</v>
      </c>
      <c r="R47" s="4">
        <v>0</v>
      </c>
      <c r="S47" s="4">
        <v>0</v>
      </c>
      <c r="T47" s="4">
        <v>0</v>
      </c>
      <c r="U47" s="4">
        <v>0</v>
      </c>
      <c r="V47" s="4">
        <v>376.43234999999999</v>
      </c>
      <c r="W47" s="169"/>
    </row>
    <row r="48" spans="2:23" s="2" customFormat="1" ht="21.75" customHeight="1" x14ac:dyDescent="0.2">
      <c r="B48" s="11">
        <v>4089</v>
      </c>
      <c r="C48" s="1" t="s">
        <v>99</v>
      </c>
      <c r="D48" s="23">
        <v>57497.535530000001</v>
      </c>
      <c r="E48" s="23">
        <v>0</v>
      </c>
      <c r="F48" s="23">
        <v>2712.2753499999999</v>
      </c>
      <c r="G48" s="23">
        <v>0</v>
      </c>
      <c r="H48" s="23">
        <v>0.5</v>
      </c>
      <c r="I48" s="23">
        <v>14536.326319999998</v>
      </c>
      <c r="J48" s="23">
        <v>0</v>
      </c>
      <c r="K48" s="23">
        <v>0</v>
      </c>
      <c r="L48" s="23">
        <v>74746.637199999997</v>
      </c>
      <c r="M48" s="23">
        <v>30.9908</v>
      </c>
      <c r="N48" s="23">
        <v>0</v>
      </c>
      <c r="O48" s="23">
        <v>0</v>
      </c>
      <c r="P48" s="23">
        <v>13863.282909999998</v>
      </c>
      <c r="Q48" s="23">
        <v>0</v>
      </c>
      <c r="R48" s="23">
        <v>0</v>
      </c>
      <c r="S48" s="23">
        <v>12.39743</v>
      </c>
      <c r="T48" s="23">
        <v>0</v>
      </c>
      <c r="U48" s="23">
        <v>0</v>
      </c>
      <c r="V48" s="23">
        <v>13906.671139999999</v>
      </c>
      <c r="W48" s="169"/>
    </row>
    <row r="49" spans="2:23" x14ac:dyDescent="0.2">
      <c r="B49" s="3">
        <v>4061</v>
      </c>
      <c r="C49" s="55" t="s">
        <v>286</v>
      </c>
      <c r="D49" s="4">
        <v>212.30289999999999</v>
      </c>
      <c r="E49" s="4">
        <v>0</v>
      </c>
      <c r="F49" s="4">
        <v>0</v>
      </c>
      <c r="G49" s="4">
        <v>0</v>
      </c>
      <c r="H49" s="4">
        <v>0</v>
      </c>
      <c r="I49" s="4">
        <v>724.64784999999995</v>
      </c>
      <c r="J49" s="4">
        <v>0</v>
      </c>
      <c r="K49" s="4">
        <v>0</v>
      </c>
      <c r="L49" s="4">
        <v>936.95074999999997</v>
      </c>
      <c r="M49" s="4">
        <v>23.640799999999999</v>
      </c>
      <c r="N49" s="4">
        <v>0</v>
      </c>
      <c r="O49" s="4">
        <v>0</v>
      </c>
      <c r="P49" s="4">
        <v>82.208500000000001</v>
      </c>
      <c r="Q49" s="4">
        <v>0</v>
      </c>
      <c r="R49" s="4">
        <v>0</v>
      </c>
      <c r="S49" s="4">
        <v>0</v>
      </c>
      <c r="T49" s="4">
        <v>0</v>
      </c>
      <c r="U49" s="4">
        <v>0</v>
      </c>
      <c r="V49" s="4">
        <v>105.8493</v>
      </c>
      <c r="W49" s="169"/>
    </row>
    <row r="50" spans="2:23" x14ac:dyDescent="0.2">
      <c r="B50" s="3">
        <v>4062</v>
      </c>
      <c r="C50" s="55" t="s">
        <v>100</v>
      </c>
      <c r="D50" s="4">
        <v>1994.4430699999998</v>
      </c>
      <c r="E50" s="4">
        <v>0</v>
      </c>
      <c r="F50" s="4">
        <v>4.4266000000000005</v>
      </c>
      <c r="G50" s="4">
        <v>0</v>
      </c>
      <c r="H50" s="4">
        <v>0</v>
      </c>
      <c r="I50" s="4">
        <v>2226.4017999999996</v>
      </c>
      <c r="J50" s="4">
        <v>0</v>
      </c>
      <c r="K50" s="4">
        <v>0</v>
      </c>
      <c r="L50" s="4">
        <v>4225.2714699999997</v>
      </c>
      <c r="M50" s="4">
        <v>0</v>
      </c>
      <c r="N50" s="4">
        <v>0</v>
      </c>
      <c r="O50" s="4">
        <v>0</v>
      </c>
      <c r="P50" s="4">
        <v>891.06921</v>
      </c>
      <c r="Q50" s="4">
        <v>0</v>
      </c>
      <c r="R50" s="4">
        <v>0</v>
      </c>
      <c r="S50" s="4">
        <v>0</v>
      </c>
      <c r="T50" s="4">
        <v>0</v>
      </c>
      <c r="U50" s="4">
        <v>0</v>
      </c>
      <c r="V50" s="4">
        <v>891.06921</v>
      </c>
      <c r="W50" s="169"/>
    </row>
    <row r="51" spans="2:23" x14ac:dyDescent="0.2">
      <c r="B51" s="3">
        <v>4063</v>
      </c>
      <c r="C51" s="55" t="s">
        <v>287</v>
      </c>
      <c r="D51" s="4">
        <v>4508.97624</v>
      </c>
      <c r="E51" s="4">
        <v>0</v>
      </c>
      <c r="F51" s="4">
        <v>3.0829</v>
      </c>
      <c r="G51" s="4">
        <v>0</v>
      </c>
      <c r="H51" s="4">
        <v>0</v>
      </c>
      <c r="I51" s="4">
        <v>387.71269999999998</v>
      </c>
      <c r="J51" s="4">
        <v>0</v>
      </c>
      <c r="K51" s="4">
        <v>0</v>
      </c>
      <c r="L51" s="4">
        <v>4899.7718400000003</v>
      </c>
      <c r="M51" s="4">
        <v>0</v>
      </c>
      <c r="N51" s="4">
        <v>0</v>
      </c>
      <c r="O51" s="4">
        <v>0</v>
      </c>
      <c r="P51" s="4">
        <v>2066.47399</v>
      </c>
      <c r="Q51" s="4">
        <v>0</v>
      </c>
      <c r="R51" s="4">
        <v>0</v>
      </c>
      <c r="S51" s="4">
        <v>0</v>
      </c>
      <c r="T51" s="4">
        <v>0</v>
      </c>
      <c r="U51" s="4">
        <v>0</v>
      </c>
      <c r="V51" s="4">
        <v>2066.47399</v>
      </c>
      <c r="W51" s="169"/>
    </row>
    <row r="52" spans="2:23" x14ac:dyDescent="0.2">
      <c r="B52" s="3">
        <v>4064</v>
      </c>
      <c r="C52" s="55" t="s">
        <v>101</v>
      </c>
      <c r="D52" s="4">
        <v>460.55279999999999</v>
      </c>
      <c r="E52" s="4">
        <v>0</v>
      </c>
      <c r="F52" s="4">
        <v>0</v>
      </c>
      <c r="G52" s="4">
        <v>0</v>
      </c>
      <c r="H52" s="4">
        <v>0</v>
      </c>
      <c r="I52" s="4">
        <v>44.747050000000002</v>
      </c>
      <c r="J52" s="4">
        <v>0</v>
      </c>
      <c r="K52" s="4">
        <v>0</v>
      </c>
      <c r="L52" s="4">
        <v>505.29984999999999</v>
      </c>
      <c r="M52" s="4">
        <v>0</v>
      </c>
      <c r="N52" s="4">
        <v>0</v>
      </c>
      <c r="O52" s="4">
        <v>0</v>
      </c>
      <c r="P52" s="4">
        <v>239.95495000000003</v>
      </c>
      <c r="Q52" s="4">
        <v>0</v>
      </c>
      <c r="R52" s="4">
        <v>0</v>
      </c>
      <c r="S52" s="4">
        <v>0</v>
      </c>
      <c r="T52" s="4">
        <v>0</v>
      </c>
      <c r="U52" s="4">
        <v>0</v>
      </c>
      <c r="V52" s="4">
        <v>239.95495000000003</v>
      </c>
      <c r="W52" s="169"/>
    </row>
    <row r="53" spans="2:23" x14ac:dyDescent="0.2">
      <c r="B53" s="3">
        <v>4065</v>
      </c>
      <c r="C53" s="55" t="s">
        <v>102</v>
      </c>
      <c r="D53" s="4">
        <v>1371.17995</v>
      </c>
      <c r="E53" s="4">
        <v>0</v>
      </c>
      <c r="F53" s="4">
        <v>0</v>
      </c>
      <c r="G53" s="4">
        <v>0</v>
      </c>
      <c r="H53" s="4">
        <v>0.5</v>
      </c>
      <c r="I53" s="4">
        <v>511.38170000000002</v>
      </c>
      <c r="J53" s="4">
        <v>0</v>
      </c>
      <c r="K53" s="4">
        <v>0</v>
      </c>
      <c r="L53" s="4">
        <v>1883.0616499999999</v>
      </c>
      <c r="M53" s="4">
        <v>7.35</v>
      </c>
      <c r="N53" s="4">
        <v>0</v>
      </c>
      <c r="O53" s="4">
        <v>0</v>
      </c>
      <c r="P53" s="4">
        <v>376.93525</v>
      </c>
      <c r="Q53" s="4">
        <v>0</v>
      </c>
      <c r="R53" s="4">
        <v>0</v>
      </c>
      <c r="S53" s="4">
        <v>0</v>
      </c>
      <c r="T53" s="4">
        <v>0</v>
      </c>
      <c r="U53" s="4">
        <v>0</v>
      </c>
      <c r="V53" s="4">
        <v>384.28525000000002</v>
      </c>
      <c r="W53" s="169"/>
    </row>
    <row r="54" spans="2:23" x14ac:dyDescent="0.2">
      <c r="B54" s="3">
        <v>4066</v>
      </c>
      <c r="C54" s="55" t="s">
        <v>103</v>
      </c>
      <c r="D54" s="4">
        <v>434.43995000000001</v>
      </c>
      <c r="E54" s="4">
        <v>0</v>
      </c>
      <c r="F54" s="4">
        <v>49</v>
      </c>
      <c r="G54" s="4">
        <v>0</v>
      </c>
      <c r="H54" s="4">
        <v>0</v>
      </c>
      <c r="I54" s="4">
        <v>129.13050000000001</v>
      </c>
      <c r="J54" s="4">
        <v>0</v>
      </c>
      <c r="K54" s="4">
        <v>0</v>
      </c>
      <c r="L54" s="4">
        <v>612.57044999999994</v>
      </c>
      <c r="M54" s="4">
        <v>0</v>
      </c>
      <c r="N54" s="4">
        <v>0</v>
      </c>
      <c r="O54" s="4">
        <v>0</v>
      </c>
      <c r="P54" s="4">
        <v>747.61360999999999</v>
      </c>
      <c r="Q54" s="4">
        <v>0</v>
      </c>
      <c r="R54" s="4">
        <v>0</v>
      </c>
      <c r="S54" s="4">
        <v>0</v>
      </c>
      <c r="T54" s="4">
        <v>0</v>
      </c>
      <c r="U54" s="4">
        <v>0</v>
      </c>
      <c r="V54" s="4">
        <v>747.61360999999999</v>
      </c>
      <c r="W54" s="169"/>
    </row>
    <row r="55" spans="2:23" x14ac:dyDescent="0.2">
      <c r="B55" s="3">
        <v>4067</v>
      </c>
      <c r="C55" s="55" t="s">
        <v>288</v>
      </c>
      <c r="D55" s="4">
        <v>1533.3151</v>
      </c>
      <c r="E55" s="4">
        <v>0</v>
      </c>
      <c r="F55" s="4">
        <v>114.27395</v>
      </c>
      <c r="G55" s="4">
        <v>0</v>
      </c>
      <c r="H55" s="4">
        <v>0</v>
      </c>
      <c r="I55" s="4">
        <v>130.21335000000002</v>
      </c>
      <c r="J55" s="4">
        <v>0</v>
      </c>
      <c r="K55" s="4">
        <v>0</v>
      </c>
      <c r="L55" s="4">
        <v>1777.8024</v>
      </c>
      <c r="M55" s="4">
        <v>0</v>
      </c>
      <c r="N55" s="4">
        <v>0</v>
      </c>
      <c r="O55" s="4">
        <v>0</v>
      </c>
      <c r="P55" s="4">
        <v>309.41179999999997</v>
      </c>
      <c r="Q55" s="4">
        <v>0</v>
      </c>
      <c r="R55" s="4">
        <v>0</v>
      </c>
      <c r="S55" s="4">
        <v>0</v>
      </c>
      <c r="T55" s="4">
        <v>0</v>
      </c>
      <c r="U55" s="4">
        <v>0</v>
      </c>
      <c r="V55" s="4">
        <v>309.41179999999997</v>
      </c>
      <c r="W55" s="169"/>
    </row>
    <row r="56" spans="2:23" x14ac:dyDescent="0.2">
      <c r="B56" s="3">
        <v>4068</v>
      </c>
      <c r="C56" s="55" t="s">
        <v>104</v>
      </c>
      <c r="D56" s="4">
        <v>4679.3100000000004</v>
      </c>
      <c r="E56" s="4">
        <v>0</v>
      </c>
      <c r="F56" s="4">
        <v>6.6334999999999997</v>
      </c>
      <c r="G56" s="4">
        <v>0</v>
      </c>
      <c r="H56" s="4">
        <v>0</v>
      </c>
      <c r="I56" s="4">
        <v>34.299999999999997</v>
      </c>
      <c r="J56" s="4">
        <v>0</v>
      </c>
      <c r="K56" s="4">
        <v>0</v>
      </c>
      <c r="L56" s="4">
        <v>4720.2434999999996</v>
      </c>
      <c r="M56" s="4">
        <v>0</v>
      </c>
      <c r="N56" s="4">
        <v>0</v>
      </c>
      <c r="O56" s="4">
        <v>0</v>
      </c>
      <c r="P56" s="4">
        <v>597.25300000000004</v>
      </c>
      <c r="Q56" s="4">
        <v>0</v>
      </c>
      <c r="R56" s="4">
        <v>0</v>
      </c>
      <c r="S56" s="4">
        <v>0</v>
      </c>
      <c r="T56" s="4">
        <v>0</v>
      </c>
      <c r="U56" s="4">
        <v>0</v>
      </c>
      <c r="V56" s="4">
        <v>597.25300000000004</v>
      </c>
      <c r="W56" s="169"/>
    </row>
    <row r="57" spans="2:23" x14ac:dyDescent="0.2">
      <c r="B57" s="3">
        <v>4084</v>
      </c>
      <c r="C57" s="55" t="s">
        <v>105</v>
      </c>
      <c r="D57" s="4">
        <v>1258.826</v>
      </c>
      <c r="E57" s="4">
        <v>0</v>
      </c>
      <c r="F57" s="4">
        <v>0</v>
      </c>
      <c r="G57" s="4">
        <v>0</v>
      </c>
      <c r="H57" s="4">
        <v>0</v>
      </c>
      <c r="I57" s="4">
        <v>23.38635</v>
      </c>
      <c r="J57" s="4">
        <v>0</v>
      </c>
      <c r="K57" s="4">
        <v>0</v>
      </c>
      <c r="L57" s="4">
        <v>1282.21235</v>
      </c>
      <c r="M57" s="4">
        <v>0</v>
      </c>
      <c r="N57" s="4">
        <v>0</v>
      </c>
      <c r="O57" s="4">
        <v>0</v>
      </c>
      <c r="P57" s="4">
        <v>84.982399999999998</v>
      </c>
      <c r="Q57" s="4">
        <v>0</v>
      </c>
      <c r="R57" s="4">
        <v>0</v>
      </c>
      <c r="S57" s="4">
        <v>0.35675000000000001</v>
      </c>
      <c r="T57" s="4">
        <v>0</v>
      </c>
      <c r="U57" s="4">
        <v>0</v>
      </c>
      <c r="V57" s="4">
        <v>85.339149999999989</v>
      </c>
      <c r="W57" s="169"/>
    </row>
    <row r="58" spans="2:23" x14ac:dyDescent="0.2">
      <c r="B58" s="3">
        <v>4071</v>
      </c>
      <c r="C58" s="55" t="s">
        <v>106</v>
      </c>
      <c r="D58" s="4">
        <v>5664.7028</v>
      </c>
      <c r="E58" s="4">
        <v>0</v>
      </c>
      <c r="F58" s="4">
        <v>91.471999999999994</v>
      </c>
      <c r="G58" s="4">
        <v>0</v>
      </c>
      <c r="H58" s="4">
        <v>0</v>
      </c>
      <c r="I58" s="4">
        <v>354.79444999999998</v>
      </c>
      <c r="J58" s="4">
        <v>0</v>
      </c>
      <c r="K58" s="4">
        <v>0</v>
      </c>
      <c r="L58" s="4">
        <v>6110.9692500000001</v>
      </c>
      <c r="M58" s="4">
        <v>0</v>
      </c>
      <c r="N58" s="4">
        <v>0</v>
      </c>
      <c r="O58" s="4">
        <v>0</v>
      </c>
      <c r="P58" s="4">
        <v>84.514350000000007</v>
      </c>
      <c r="Q58" s="4">
        <v>0</v>
      </c>
      <c r="R58" s="4">
        <v>0</v>
      </c>
      <c r="S58" s="4">
        <v>0</v>
      </c>
      <c r="T58" s="4">
        <v>0</v>
      </c>
      <c r="U58" s="4">
        <v>0</v>
      </c>
      <c r="V58" s="4">
        <v>84.514350000000007</v>
      </c>
      <c r="W58" s="169"/>
    </row>
    <row r="59" spans="2:23" x14ac:dyDescent="0.2">
      <c r="B59" s="3">
        <v>4072</v>
      </c>
      <c r="C59" s="55" t="s">
        <v>289</v>
      </c>
      <c r="D59" s="4">
        <v>1556.0524800000001</v>
      </c>
      <c r="E59" s="4">
        <v>0</v>
      </c>
      <c r="F59" s="4">
        <v>0.3427</v>
      </c>
      <c r="G59" s="4">
        <v>0</v>
      </c>
      <c r="H59" s="4">
        <v>0</v>
      </c>
      <c r="I59" s="4">
        <v>875.04405000000008</v>
      </c>
      <c r="J59" s="4">
        <v>0</v>
      </c>
      <c r="K59" s="4">
        <v>0</v>
      </c>
      <c r="L59" s="4">
        <v>2431.43923</v>
      </c>
      <c r="M59" s="4">
        <v>0</v>
      </c>
      <c r="N59" s="4">
        <v>0</v>
      </c>
      <c r="O59" s="4">
        <v>0</v>
      </c>
      <c r="P59" s="4">
        <v>365.41765000000004</v>
      </c>
      <c r="Q59" s="4">
        <v>0</v>
      </c>
      <c r="R59" s="4">
        <v>0</v>
      </c>
      <c r="S59" s="4">
        <v>0</v>
      </c>
      <c r="T59" s="4">
        <v>0</v>
      </c>
      <c r="U59" s="4">
        <v>0</v>
      </c>
      <c r="V59" s="4">
        <v>365.41765000000004</v>
      </c>
      <c r="W59" s="169"/>
    </row>
    <row r="60" spans="2:23" x14ac:dyDescent="0.2">
      <c r="B60" s="3">
        <v>4073</v>
      </c>
      <c r="C60" s="55" t="s">
        <v>107</v>
      </c>
      <c r="D60" s="4">
        <v>954.75436000000002</v>
      </c>
      <c r="E60" s="4">
        <v>0</v>
      </c>
      <c r="F60" s="4">
        <v>160.69999999999999</v>
      </c>
      <c r="G60" s="4">
        <v>0</v>
      </c>
      <c r="H60" s="4">
        <v>0</v>
      </c>
      <c r="I60" s="4">
        <v>52.314900000000002</v>
      </c>
      <c r="J60" s="4">
        <v>0</v>
      </c>
      <c r="K60" s="4">
        <v>0</v>
      </c>
      <c r="L60" s="4">
        <v>1167.7692599999998</v>
      </c>
      <c r="M60" s="4">
        <v>0</v>
      </c>
      <c r="N60" s="4">
        <v>0</v>
      </c>
      <c r="O60" s="4">
        <v>0</v>
      </c>
      <c r="P60" s="4">
        <v>66.568649999999991</v>
      </c>
      <c r="Q60" s="4">
        <v>0</v>
      </c>
      <c r="R60" s="4">
        <v>0</v>
      </c>
      <c r="S60" s="4">
        <v>0</v>
      </c>
      <c r="T60" s="4">
        <v>0</v>
      </c>
      <c r="U60" s="4">
        <v>0</v>
      </c>
      <c r="V60" s="4">
        <v>66.568649999999991</v>
      </c>
      <c r="W60" s="169"/>
    </row>
    <row r="61" spans="2:23" x14ac:dyDescent="0.2">
      <c r="B61" s="3">
        <v>4074</v>
      </c>
      <c r="C61" s="55" t="s">
        <v>108</v>
      </c>
      <c r="D61" s="4">
        <v>7270.2594500000005</v>
      </c>
      <c r="E61" s="4">
        <v>0</v>
      </c>
      <c r="F61" s="4">
        <v>23.735599999999998</v>
      </c>
      <c r="G61" s="4">
        <v>0</v>
      </c>
      <c r="H61" s="4">
        <v>0</v>
      </c>
      <c r="I61" s="4">
        <v>1908.3295000000001</v>
      </c>
      <c r="J61" s="4">
        <v>0</v>
      </c>
      <c r="K61" s="4">
        <v>0</v>
      </c>
      <c r="L61" s="4">
        <v>9202.3245500000012</v>
      </c>
      <c r="M61" s="4">
        <v>0</v>
      </c>
      <c r="N61" s="4">
        <v>0</v>
      </c>
      <c r="O61" s="4">
        <v>0</v>
      </c>
      <c r="P61" s="4">
        <v>1506.3869999999999</v>
      </c>
      <c r="Q61" s="4">
        <v>0</v>
      </c>
      <c r="R61" s="4">
        <v>0</v>
      </c>
      <c r="S61" s="4">
        <v>0</v>
      </c>
      <c r="T61" s="4">
        <v>0</v>
      </c>
      <c r="U61" s="4">
        <v>0</v>
      </c>
      <c r="V61" s="4">
        <v>1506.3869999999999</v>
      </c>
      <c r="W61" s="169"/>
    </row>
    <row r="62" spans="2:23" x14ac:dyDescent="0.2">
      <c r="B62" s="3">
        <v>4075</v>
      </c>
      <c r="C62" s="55" t="s">
        <v>290</v>
      </c>
      <c r="D62" s="4">
        <v>1644.4697200000001</v>
      </c>
      <c r="E62" s="4">
        <v>0</v>
      </c>
      <c r="F62" s="4">
        <v>186.21689999999998</v>
      </c>
      <c r="G62" s="4">
        <v>0</v>
      </c>
      <c r="H62" s="4">
        <v>0</v>
      </c>
      <c r="I62" s="4">
        <v>3173.5291499999998</v>
      </c>
      <c r="J62" s="4">
        <v>0</v>
      </c>
      <c r="K62" s="4">
        <v>0</v>
      </c>
      <c r="L62" s="4">
        <v>5004.2157699999998</v>
      </c>
      <c r="M62" s="4">
        <v>0</v>
      </c>
      <c r="N62" s="4">
        <v>0</v>
      </c>
      <c r="O62" s="4">
        <v>0</v>
      </c>
      <c r="P62" s="4">
        <v>288.09265000000005</v>
      </c>
      <c r="Q62" s="4">
        <v>0</v>
      </c>
      <c r="R62" s="4">
        <v>0</v>
      </c>
      <c r="S62" s="4">
        <v>12.04068</v>
      </c>
      <c r="T62" s="4">
        <v>0</v>
      </c>
      <c r="U62" s="4">
        <v>0</v>
      </c>
      <c r="V62" s="4">
        <v>300.13333</v>
      </c>
      <c r="W62" s="169"/>
    </row>
    <row r="63" spans="2:23" x14ac:dyDescent="0.2">
      <c r="B63" s="3">
        <v>4076</v>
      </c>
      <c r="C63" s="55" t="s">
        <v>109</v>
      </c>
      <c r="D63" s="4">
        <v>597.62555000000009</v>
      </c>
      <c r="E63" s="4">
        <v>0</v>
      </c>
      <c r="F63" s="4">
        <v>0</v>
      </c>
      <c r="G63" s="4">
        <v>0</v>
      </c>
      <c r="H63" s="4">
        <v>0</v>
      </c>
      <c r="I63" s="4">
        <v>222.58735000000001</v>
      </c>
      <c r="J63" s="4">
        <v>0</v>
      </c>
      <c r="K63" s="4">
        <v>0</v>
      </c>
      <c r="L63" s="4">
        <v>820.21289999999999</v>
      </c>
      <c r="M63" s="4">
        <v>0</v>
      </c>
      <c r="N63" s="4">
        <v>0</v>
      </c>
      <c r="O63" s="4">
        <v>0</v>
      </c>
      <c r="P63" s="4">
        <v>619.20934999999997</v>
      </c>
      <c r="Q63" s="4">
        <v>0</v>
      </c>
      <c r="R63" s="4">
        <v>0</v>
      </c>
      <c r="S63" s="4">
        <v>0</v>
      </c>
      <c r="T63" s="4">
        <v>0</v>
      </c>
      <c r="U63" s="4">
        <v>0</v>
      </c>
      <c r="V63" s="4">
        <v>619.20934999999997</v>
      </c>
      <c r="W63" s="169"/>
    </row>
    <row r="64" spans="2:23" x14ac:dyDescent="0.2">
      <c r="B64" s="3">
        <v>4077</v>
      </c>
      <c r="C64" s="55" t="s">
        <v>110</v>
      </c>
      <c r="D64" s="4">
        <v>251.57425000000001</v>
      </c>
      <c r="E64" s="4">
        <v>0</v>
      </c>
      <c r="F64" s="4">
        <v>0</v>
      </c>
      <c r="G64" s="4">
        <v>0</v>
      </c>
      <c r="H64" s="4">
        <v>0</v>
      </c>
      <c r="I64" s="4">
        <v>0</v>
      </c>
      <c r="J64" s="4">
        <v>0</v>
      </c>
      <c r="K64" s="4">
        <v>0</v>
      </c>
      <c r="L64" s="4">
        <v>251.57425000000001</v>
      </c>
      <c r="M64" s="4">
        <v>0</v>
      </c>
      <c r="N64" s="4">
        <v>0</v>
      </c>
      <c r="O64" s="4">
        <v>0</v>
      </c>
      <c r="P64" s="4">
        <v>456.83269999999999</v>
      </c>
      <c r="Q64" s="4">
        <v>0</v>
      </c>
      <c r="R64" s="4">
        <v>0</v>
      </c>
      <c r="S64" s="4">
        <v>0</v>
      </c>
      <c r="T64" s="4">
        <v>0</v>
      </c>
      <c r="U64" s="4">
        <v>0</v>
      </c>
      <c r="V64" s="4">
        <v>456.83269999999999</v>
      </c>
      <c r="W64" s="169"/>
    </row>
    <row r="65" spans="2:23" x14ac:dyDescent="0.2">
      <c r="B65" s="3">
        <v>4078</v>
      </c>
      <c r="C65" s="55" t="s">
        <v>111</v>
      </c>
      <c r="D65" s="4">
        <v>0</v>
      </c>
      <c r="E65" s="4">
        <v>0</v>
      </c>
      <c r="F65" s="4">
        <v>0</v>
      </c>
      <c r="G65" s="4">
        <v>0</v>
      </c>
      <c r="H65" s="4">
        <v>0</v>
      </c>
      <c r="I65" s="4">
        <v>0</v>
      </c>
      <c r="J65" s="4">
        <v>0</v>
      </c>
      <c r="K65" s="4">
        <v>0</v>
      </c>
      <c r="L65" s="4">
        <v>0</v>
      </c>
      <c r="M65" s="4">
        <v>0</v>
      </c>
      <c r="N65" s="4">
        <v>0</v>
      </c>
      <c r="O65" s="4">
        <v>0</v>
      </c>
      <c r="P65" s="4">
        <v>9.7922000000000011</v>
      </c>
      <c r="Q65" s="4">
        <v>0</v>
      </c>
      <c r="R65" s="4">
        <v>0</v>
      </c>
      <c r="S65" s="4">
        <v>0</v>
      </c>
      <c r="T65" s="4">
        <v>0</v>
      </c>
      <c r="U65" s="4">
        <v>0</v>
      </c>
      <c r="V65" s="4">
        <v>9.7922000000000011</v>
      </c>
      <c r="W65" s="169"/>
    </row>
    <row r="66" spans="2:23" x14ac:dyDescent="0.2">
      <c r="B66" s="3">
        <v>4079</v>
      </c>
      <c r="C66" s="55" t="s">
        <v>112</v>
      </c>
      <c r="D66" s="4">
        <v>474.31395000000003</v>
      </c>
      <c r="E66" s="4">
        <v>0</v>
      </c>
      <c r="F66" s="4">
        <v>0</v>
      </c>
      <c r="G66" s="4">
        <v>0</v>
      </c>
      <c r="H66" s="4">
        <v>0</v>
      </c>
      <c r="I66" s="4">
        <v>154.67410000000001</v>
      </c>
      <c r="J66" s="4">
        <v>0</v>
      </c>
      <c r="K66" s="4">
        <v>0</v>
      </c>
      <c r="L66" s="4">
        <v>628.98805000000004</v>
      </c>
      <c r="M66" s="4">
        <v>0</v>
      </c>
      <c r="N66" s="4">
        <v>0</v>
      </c>
      <c r="O66" s="4">
        <v>0</v>
      </c>
      <c r="P66" s="4">
        <v>356.28370000000001</v>
      </c>
      <c r="Q66" s="4">
        <v>0</v>
      </c>
      <c r="R66" s="4">
        <v>0</v>
      </c>
      <c r="S66" s="4">
        <v>0</v>
      </c>
      <c r="T66" s="4">
        <v>0</v>
      </c>
      <c r="U66" s="4">
        <v>0</v>
      </c>
      <c r="V66" s="4">
        <v>356.28370000000001</v>
      </c>
      <c r="W66" s="169"/>
    </row>
    <row r="67" spans="2:23" x14ac:dyDescent="0.2">
      <c r="B67" s="3">
        <v>4080</v>
      </c>
      <c r="C67" s="55" t="s">
        <v>113</v>
      </c>
      <c r="D67" s="4">
        <v>14135.89776</v>
      </c>
      <c r="E67" s="4">
        <v>0</v>
      </c>
      <c r="F67" s="4">
        <v>82.225300000000004</v>
      </c>
      <c r="G67" s="4">
        <v>0</v>
      </c>
      <c r="H67" s="4">
        <v>0</v>
      </c>
      <c r="I67" s="4">
        <v>368.03949999999998</v>
      </c>
      <c r="J67" s="4">
        <v>0</v>
      </c>
      <c r="K67" s="4">
        <v>0</v>
      </c>
      <c r="L67" s="4">
        <v>14586.162560000001</v>
      </c>
      <c r="M67" s="4">
        <v>0</v>
      </c>
      <c r="N67" s="4">
        <v>0</v>
      </c>
      <c r="O67" s="4">
        <v>0</v>
      </c>
      <c r="P67" s="4">
        <v>2146.9526499999997</v>
      </c>
      <c r="Q67" s="4">
        <v>0</v>
      </c>
      <c r="R67" s="4">
        <v>0</v>
      </c>
      <c r="S67" s="4">
        <v>0</v>
      </c>
      <c r="T67" s="4">
        <v>0</v>
      </c>
      <c r="U67" s="4">
        <v>0</v>
      </c>
      <c r="V67" s="4">
        <v>2146.9526499999997</v>
      </c>
      <c r="W67" s="169"/>
    </row>
    <row r="68" spans="2:23" x14ac:dyDescent="0.2">
      <c r="B68" s="3">
        <v>4081</v>
      </c>
      <c r="C68" s="55" t="s">
        <v>114</v>
      </c>
      <c r="D68" s="4">
        <v>407.19715000000002</v>
      </c>
      <c r="E68" s="4">
        <v>0</v>
      </c>
      <c r="F68" s="4">
        <v>0</v>
      </c>
      <c r="G68" s="4">
        <v>0</v>
      </c>
      <c r="H68" s="4">
        <v>0</v>
      </c>
      <c r="I68" s="4">
        <v>1643.1450699999998</v>
      </c>
      <c r="J68" s="4">
        <v>0</v>
      </c>
      <c r="K68" s="4">
        <v>0</v>
      </c>
      <c r="L68" s="4">
        <v>2050.3422199999995</v>
      </c>
      <c r="M68" s="4">
        <v>0</v>
      </c>
      <c r="N68" s="4">
        <v>0</v>
      </c>
      <c r="O68" s="4">
        <v>0</v>
      </c>
      <c r="P68" s="4">
        <v>792.30894999999998</v>
      </c>
      <c r="Q68" s="4">
        <v>0</v>
      </c>
      <c r="R68" s="4">
        <v>0</v>
      </c>
      <c r="S68" s="4">
        <v>0</v>
      </c>
      <c r="T68" s="4">
        <v>0</v>
      </c>
      <c r="U68" s="4">
        <v>0</v>
      </c>
      <c r="V68" s="4">
        <v>792.30894999999998</v>
      </c>
      <c r="W68" s="169"/>
    </row>
    <row r="69" spans="2:23" x14ac:dyDescent="0.2">
      <c r="B69" s="3">
        <v>4082</v>
      </c>
      <c r="C69" s="55" t="s">
        <v>291</v>
      </c>
      <c r="D69" s="4">
        <v>6384.4538499999999</v>
      </c>
      <c r="E69" s="4">
        <v>0</v>
      </c>
      <c r="F69" s="4">
        <v>1893.20165</v>
      </c>
      <c r="G69" s="4">
        <v>0</v>
      </c>
      <c r="H69" s="4">
        <v>0</v>
      </c>
      <c r="I69" s="4">
        <v>1571.94695</v>
      </c>
      <c r="J69" s="4">
        <v>0</v>
      </c>
      <c r="K69" s="4">
        <v>0</v>
      </c>
      <c r="L69" s="4">
        <v>9849.6024499999985</v>
      </c>
      <c r="M69" s="4">
        <v>0</v>
      </c>
      <c r="N69" s="4">
        <v>0</v>
      </c>
      <c r="O69" s="4">
        <v>0</v>
      </c>
      <c r="P69" s="4">
        <v>1436.5775000000001</v>
      </c>
      <c r="Q69" s="4">
        <v>0</v>
      </c>
      <c r="R69" s="4">
        <v>0</v>
      </c>
      <c r="S69" s="4">
        <v>0</v>
      </c>
      <c r="T69" s="4">
        <v>0</v>
      </c>
      <c r="U69" s="4">
        <v>0</v>
      </c>
      <c r="V69" s="4">
        <v>1436.5775000000001</v>
      </c>
      <c r="W69" s="169"/>
    </row>
    <row r="70" spans="2:23" x14ac:dyDescent="0.2">
      <c r="B70" s="3">
        <v>4083</v>
      </c>
      <c r="C70" s="55" t="s">
        <v>115</v>
      </c>
      <c r="D70" s="4">
        <v>1702.8881999999999</v>
      </c>
      <c r="E70" s="4">
        <v>0</v>
      </c>
      <c r="F70" s="4">
        <v>96.964250000000007</v>
      </c>
      <c r="G70" s="4">
        <v>0</v>
      </c>
      <c r="H70" s="4">
        <v>0</v>
      </c>
      <c r="I70" s="4">
        <v>0</v>
      </c>
      <c r="J70" s="4">
        <v>0</v>
      </c>
      <c r="K70" s="4">
        <v>0</v>
      </c>
      <c r="L70" s="4">
        <v>1799.8524499999999</v>
      </c>
      <c r="M70" s="4">
        <v>0</v>
      </c>
      <c r="N70" s="4">
        <v>0</v>
      </c>
      <c r="O70" s="4">
        <v>0</v>
      </c>
      <c r="P70" s="4">
        <v>338.44284999999996</v>
      </c>
      <c r="Q70" s="4">
        <v>0</v>
      </c>
      <c r="R70" s="4">
        <v>0</v>
      </c>
      <c r="S70" s="4">
        <v>0</v>
      </c>
      <c r="T70" s="4">
        <v>0</v>
      </c>
      <c r="U70" s="4">
        <v>0</v>
      </c>
      <c r="V70" s="4">
        <v>338.44284999999996</v>
      </c>
      <c r="W70" s="169"/>
    </row>
    <row r="71" spans="2:23" s="2" customFormat="1" ht="21.75" customHeight="1" x14ac:dyDescent="0.2">
      <c r="B71" s="11">
        <v>4129</v>
      </c>
      <c r="C71" s="1" t="s">
        <v>116</v>
      </c>
      <c r="D71" s="23">
        <v>26719.65655</v>
      </c>
      <c r="E71" s="23">
        <v>0</v>
      </c>
      <c r="F71" s="23">
        <v>1134.3710700000001</v>
      </c>
      <c r="G71" s="23">
        <v>0</v>
      </c>
      <c r="H71" s="23">
        <v>44.6</v>
      </c>
      <c r="I71" s="23">
        <v>3429.4258</v>
      </c>
      <c r="J71" s="23">
        <v>0</v>
      </c>
      <c r="K71" s="23">
        <v>8.9178499999999996</v>
      </c>
      <c r="L71" s="23">
        <v>31336.971270000002</v>
      </c>
      <c r="M71" s="23">
        <v>16.888999999999999</v>
      </c>
      <c r="N71" s="23">
        <v>0</v>
      </c>
      <c r="O71" s="23">
        <v>0</v>
      </c>
      <c r="P71" s="23">
        <v>16050.253930000001</v>
      </c>
      <c r="Q71" s="23">
        <v>153</v>
      </c>
      <c r="R71" s="23">
        <v>0</v>
      </c>
      <c r="S71" s="23">
        <v>0</v>
      </c>
      <c r="T71" s="23">
        <v>0</v>
      </c>
      <c r="U71" s="23">
        <v>0</v>
      </c>
      <c r="V71" s="23">
        <v>16220.142930000002</v>
      </c>
      <c r="W71" s="169"/>
    </row>
    <row r="72" spans="2:23" x14ac:dyDescent="0.2">
      <c r="B72" s="3">
        <v>4091</v>
      </c>
      <c r="C72" s="55" t="s">
        <v>117</v>
      </c>
      <c r="D72" s="4">
        <v>3010.9706299999998</v>
      </c>
      <c r="E72" s="4">
        <v>0</v>
      </c>
      <c r="F72" s="4">
        <v>0</v>
      </c>
      <c r="G72" s="4">
        <v>0</v>
      </c>
      <c r="H72" s="4">
        <v>0</v>
      </c>
      <c r="I72" s="4">
        <v>0</v>
      </c>
      <c r="J72" s="4">
        <v>0</v>
      </c>
      <c r="K72" s="4">
        <v>8.9178499999999996</v>
      </c>
      <c r="L72" s="4">
        <v>3019.8884800000001</v>
      </c>
      <c r="M72" s="4">
        <v>0</v>
      </c>
      <c r="N72" s="4">
        <v>0</v>
      </c>
      <c r="O72" s="4">
        <v>0</v>
      </c>
      <c r="P72" s="4">
        <v>464.23440000000005</v>
      </c>
      <c r="Q72" s="4">
        <v>0</v>
      </c>
      <c r="R72" s="4">
        <v>0</v>
      </c>
      <c r="S72" s="4">
        <v>0</v>
      </c>
      <c r="T72" s="4">
        <v>0</v>
      </c>
      <c r="U72" s="4">
        <v>0</v>
      </c>
      <c r="V72" s="4">
        <v>464.23440000000005</v>
      </c>
      <c r="W72" s="169"/>
    </row>
    <row r="73" spans="2:23" x14ac:dyDescent="0.2">
      <c r="B73" s="3">
        <v>4092</v>
      </c>
      <c r="C73" s="55" t="s">
        <v>118</v>
      </c>
      <c r="D73" s="4">
        <v>1552.84105</v>
      </c>
      <c r="E73" s="4">
        <v>0</v>
      </c>
      <c r="F73" s="4">
        <v>12.031049999999999</v>
      </c>
      <c r="G73" s="4">
        <v>0</v>
      </c>
      <c r="H73" s="4">
        <v>0</v>
      </c>
      <c r="I73" s="4">
        <v>70.961199999999991</v>
      </c>
      <c r="J73" s="4">
        <v>0</v>
      </c>
      <c r="K73" s="4">
        <v>0</v>
      </c>
      <c r="L73" s="4">
        <v>1635.8333</v>
      </c>
      <c r="M73" s="4">
        <v>0</v>
      </c>
      <c r="N73" s="4">
        <v>0</v>
      </c>
      <c r="O73" s="4">
        <v>0</v>
      </c>
      <c r="P73" s="4">
        <v>1577.5535500000001</v>
      </c>
      <c r="Q73" s="4">
        <v>0</v>
      </c>
      <c r="R73" s="4">
        <v>0</v>
      </c>
      <c r="S73" s="4">
        <v>0</v>
      </c>
      <c r="T73" s="4">
        <v>0</v>
      </c>
      <c r="U73" s="4">
        <v>0</v>
      </c>
      <c r="V73" s="4">
        <v>1577.5535500000001</v>
      </c>
      <c r="W73" s="169"/>
    </row>
    <row r="74" spans="2:23" x14ac:dyDescent="0.2">
      <c r="B74" s="3">
        <v>4093</v>
      </c>
      <c r="C74" s="55" t="s">
        <v>119</v>
      </c>
      <c r="D74" s="4">
        <v>0</v>
      </c>
      <c r="E74" s="4">
        <v>0</v>
      </c>
      <c r="F74" s="4">
        <v>12.4396</v>
      </c>
      <c r="G74" s="4">
        <v>0</v>
      </c>
      <c r="H74" s="4">
        <v>0</v>
      </c>
      <c r="I74" s="4">
        <v>16</v>
      </c>
      <c r="J74" s="4">
        <v>0</v>
      </c>
      <c r="K74" s="4">
        <v>0</v>
      </c>
      <c r="L74" s="4">
        <v>28.439599999999999</v>
      </c>
      <c r="M74" s="4">
        <v>0</v>
      </c>
      <c r="N74" s="4">
        <v>0</v>
      </c>
      <c r="O74" s="4">
        <v>0</v>
      </c>
      <c r="P74" s="4">
        <v>58.306449999999998</v>
      </c>
      <c r="Q74" s="4">
        <v>0</v>
      </c>
      <c r="R74" s="4">
        <v>0</v>
      </c>
      <c r="S74" s="4">
        <v>0</v>
      </c>
      <c r="T74" s="4">
        <v>0</v>
      </c>
      <c r="U74" s="4">
        <v>0</v>
      </c>
      <c r="V74" s="4">
        <v>58.306449999999998</v>
      </c>
      <c r="W74" s="169"/>
    </row>
    <row r="75" spans="2:23" x14ac:dyDescent="0.2">
      <c r="B75" s="3">
        <v>4124</v>
      </c>
      <c r="C75" s="55" t="s">
        <v>267</v>
      </c>
      <c r="D75" s="4">
        <v>416.31565000000001</v>
      </c>
      <c r="E75" s="4">
        <v>0</v>
      </c>
      <c r="F75" s="4">
        <v>4.6486000000000001</v>
      </c>
      <c r="G75" s="4">
        <v>0</v>
      </c>
      <c r="H75" s="4">
        <v>0</v>
      </c>
      <c r="I75" s="4">
        <v>90.697399999999988</v>
      </c>
      <c r="J75" s="4">
        <v>0</v>
      </c>
      <c r="K75" s="4">
        <v>0</v>
      </c>
      <c r="L75" s="4">
        <v>511.66165000000001</v>
      </c>
      <c r="M75" s="4">
        <v>0</v>
      </c>
      <c r="N75" s="4">
        <v>0</v>
      </c>
      <c r="O75" s="4">
        <v>0</v>
      </c>
      <c r="P75" s="4">
        <v>770.18534999999997</v>
      </c>
      <c r="Q75" s="4">
        <v>0</v>
      </c>
      <c r="R75" s="4">
        <v>0</v>
      </c>
      <c r="S75" s="4">
        <v>0</v>
      </c>
      <c r="T75" s="4">
        <v>0</v>
      </c>
      <c r="U75" s="4">
        <v>0</v>
      </c>
      <c r="V75" s="4">
        <v>770.18534999999997</v>
      </c>
      <c r="W75" s="169"/>
    </row>
    <row r="76" spans="2:23" x14ac:dyDescent="0.2">
      <c r="B76" s="3">
        <v>4094</v>
      </c>
      <c r="C76" s="55" t="s">
        <v>120</v>
      </c>
      <c r="D76" s="4">
        <v>264.31279000000001</v>
      </c>
      <c r="E76" s="4">
        <v>0</v>
      </c>
      <c r="F76" s="4">
        <v>52.113849999999999</v>
      </c>
      <c r="G76" s="4">
        <v>0</v>
      </c>
      <c r="H76" s="4">
        <v>1</v>
      </c>
      <c r="I76" s="4">
        <v>7</v>
      </c>
      <c r="J76" s="4">
        <v>0</v>
      </c>
      <c r="K76" s="4">
        <v>0</v>
      </c>
      <c r="L76" s="4">
        <v>324.42663999999996</v>
      </c>
      <c r="M76" s="4">
        <v>0</v>
      </c>
      <c r="N76" s="4">
        <v>0</v>
      </c>
      <c r="O76" s="4">
        <v>0</v>
      </c>
      <c r="P76" s="4">
        <v>669.65684999999996</v>
      </c>
      <c r="Q76" s="4">
        <v>0</v>
      </c>
      <c r="R76" s="4">
        <v>0</v>
      </c>
      <c r="S76" s="4">
        <v>0</v>
      </c>
      <c r="T76" s="4">
        <v>0</v>
      </c>
      <c r="U76" s="4">
        <v>0</v>
      </c>
      <c r="V76" s="4">
        <v>669.65684999999996</v>
      </c>
      <c r="W76" s="169"/>
    </row>
    <row r="77" spans="2:23" x14ac:dyDescent="0.2">
      <c r="B77" s="3">
        <v>4095</v>
      </c>
      <c r="C77" s="55" t="s">
        <v>6</v>
      </c>
      <c r="D77" s="4">
        <v>6332.6718899999996</v>
      </c>
      <c r="E77" s="4">
        <v>0</v>
      </c>
      <c r="F77" s="4">
        <v>334.81628999999998</v>
      </c>
      <c r="G77" s="4">
        <v>0</v>
      </c>
      <c r="H77" s="4">
        <v>0</v>
      </c>
      <c r="I77" s="4">
        <v>670.40224999999998</v>
      </c>
      <c r="J77" s="4">
        <v>0</v>
      </c>
      <c r="K77" s="4">
        <v>0</v>
      </c>
      <c r="L77" s="4">
        <v>7337.8904299999995</v>
      </c>
      <c r="M77" s="4">
        <v>2E-3</v>
      </c>
      <c r="N77" s="4">
        <v>0</v>
      </c>
      <c r="O77" s="4">
        <v>0</v>
      </c>
      <c r="P77" s="4">
        <v>2349.5369500000002</v>
      </c>
      <c r="Q77" s="4">
        <v>123</v>
      </c>
      <c r="R77" s="4">
        <v>0</v>
      </c>
      <c r="S77" s="4">
        <v>0</v>
      </c>
      <c r="T77" s="4">
        <v>0</v>
      </c>
      <c r="U77" s="4">
        <v>0</v>
      </c>
      <c r="V77" s="4">
        <v>2472.5389500000001</v>
      </c>
      <c r="W77" s="169"/>
    </row>
    <row r="78" spans="2:23" x14ac:dyDescent="0.2">
      <c r="B78" s="3">
        <v>4096</v>
      </c>
      <c r="C78" s="55" t="s">
        <v>121</v>
      </c>
      <c r="D78" s="4">
        <v>108.75345</v>
      </c>
      <c r="E78" s="4">
        <v>0</v>
      </c>
      <c r="F78" s="4">
        <v>14.876200000000001</v>
      </c>
      <c r="G78" s="4">
        <v>0</v>
      </c>
      <c r="H78" s="4">
        <v>0</v>
      </c>
      <c r="I78" s="4">
        <v>22.939599999999999</v>
      </c>
      <c r="J78" s="4">
        <v>0</v>
      </c>
      <c r="K78" s="4">
        <v>0</v>
      </c>
      <c r="L78" s="4">
        <v>146.56925000000001</v>
      </c>
      <c r="M78" s="4">
        <v>0</v>
      </c>
      <c r="N78" s="4">
        <v>0</v>
      </c>
      <c r="O78" s="4">
        <v>0</v>
      </c>
      <c r="P78" s="4">
        <v>273.98320000000001</v>
      </c>
      <c r="Q78" s="4">
        <v>0</v>
      </c>
      <c r="R78" s="4">
        <v>0</v>
      </c>
      <c r="S78" s="4">
        <v>0</v>
      </c>
      <c r="T78" s="4">
        <v>0</v>
      </c>
      <c r="U78" s="4">
        <v>0</v>
      </c>
      <c r="V78" s="4">
        <v>273.98320000000001</v>
      </c>
      <c r="W78" s="169"/>
    </row>
    <row r="79" spans="2:23" x14ac:dyDescent="0.2">
      <c r="B79" s="3">
        <v>4097</v>
      </c>
      <c r="C79" s="55" t="s">
        <v>122</v>
      </c>
      <c r="D79" s="4">
        <v>165.90164999999999</v>
      </c>
      <c r="E79" s="4">
        <v>0</v>
      </c>
      <c r="F79" s="4">
        <v>11.0204</v>
      </c>
      <c r="G79" s="4">
        <v>0</v>
      </c>
      <c r="H79" s="4">
        <v>0</v>
      </c>
      <c r="I79" s="4">
        <v>25</v>
      </c>
      <c r="J79" s="4">
        <v>0</v>
      </c>
      <c r="K79" s="4">
        <v>0</v>
      </c>
      <c r="L79" s="4">
        <v>201.92204999999998</v>
      </c>
      <c r="M79" s="4">
        <v>0</v>
      </c>
      <c r="N79" s="4">
        <v>0</v>
      </c>
      <c r="O79" s="4">
        <v>0</v>
      </c>
      <c r="P79" s="4">
        <v>68.149000000000001</v>
      </c>
      <c r="Q79" s="4">
        <v>0</v>
      </c>
      <c r="R79" s="4">
        <v>0</v>
      </c>
      <c r="S79" s="4">
        <v>0</v>
      </c>
      <c r="T79" s="4">
        <v>0</v>
      </c>
      <c r="U79" s="4">
        <v>0</v>
      </c>
      <c r="V79" s="4">
        <v>68.149000000000001</v>
      </c>
      <c r="W79" s="169"/>
    </row>
    <row r="80" spans="2:23" x14ac:dyDescent="0.2">
      <c r="B80" s="3">
        <v>4099</v>
      </c>
      <c r="C80" s="55" t="s">
        <v>123</v>
      </c>
      <c r="D80" s="4">
        <v>46.530999999999999</v>
      </c>
      <c r="E80" s="4">
        <v>0</v>
      </c>
      <c r="F80" s="4">
        <v>20.396750000000001</v>
      </c>
      <c r="G80" s="4">
        <v>0</v>
      </c>
      <c r="H80" s="4">
        <v>0</v>
      </c>
      <c r="I80" s="4">
        <v>0</v>
      </c>
      <c r="J80" s="4">
        <v>0</v>
      </c>
      <c r="K80" s="4">
        <v>0</v>
      </c>
      <c r="L80" s="4">
        <v>66.927750000000003</v>
      </c>
      <c r="M80" s="4">
        <v>0</v>
      </c>
      <c r="N80" s="4">
        <v>0</v>
      </c>
      <c r="O80" s="4">
        <v>0</v>
      </c>
      <c r="P80" s="4">
        <v>107.05045</v>
      </c>
      <c r="Q80" s="4">
        <v>0</v>
      </c>
      <c r="R80" s="4">
        <v>0</v>
      </c>
      <c r="S80" s="4">
        <v>0</v>
      </c>
      <c r="T80" s="4">
        <v>0</v>
      </c>
      <c r="U80" s="4">
        <v>0</v>
      </c>
      <c r="V80" s="4">
        <v>107.05045</v>
      </c>
      <c r="W80" s="169"/>
    </row>
    <row r="81" spans="2:23" x14ac:dyDescent="0.2">
      <c r="B81" s="3">
        <v>4100</v>
      </c>
      <c r="C81" s="55" t="s">
        <v>292</v>
      </c>
      <c r="D81" s="4">
        <v>1822.14302</v>
      </c>
      <c r="E81" s="4">
        <v>0</v>
      </c>
      <c r="F81" s="4">
        <v>131.94442999999998</v>
      </c>
      <c r="G81" s="4">
        <v>0</v>
      </c>
      <c r="H81" s="4">
        <v>0</v>
      </c>
      <c r="I81" s="4">
        <v>65.741050000000001</v>
      </c>
      <c r="J81" s="4">
        <v>0</v>
      </c>
      <c r="K81" s="4">
        <v>0</v>
      </c>
      <c r="L81" s="4">
        <v>2019.8285000000001</v>
      </c>
      <c r="M81" s="4">
        <v>0</v>
      </c>
      <c r="N81" s="4">
        <v>0</v>
      </c>
      <c r="O81" s="4">
        <v>0</v>
      </c>
      <c r="P81" s="4">
        <v>336.38645000000002</v>
      </c>
      <c r="Q81" s="4">
        <v>0</v>
      </c>
      <c r="R81" s="4">
        <v>0</v>
      </c>
      <c r="S81" s="4">
        <v>0</v>
      </c>
      <c r="T81" s="4">
        <v>0</v>
      </c>
      <c r="U81" s="4">
        <v>0</v>
      </c>
      <c r="V81" s="4">
        <v>336.38645000000002</v>
      </c>
      <c r="W81" s="169"/>
    </row>
    <row r="82" spans="2:23" x14ac:dyDescent="0.2">
      <c r="B82" s="3">
        <v>4104</v>
      </c>
      <c r="C82" s="55" t="s">
        <v>124</v>
      </c>
      <c r="D82" s="4">
        <v>1254.52106</v>
      </c>
      <c r="E82" s="4">
        <v>0</v>
      </c>
      <c r="F82" s="4">
        <v>0</v>
      </c>
      <c r="G82" s="4">
        <v>0</v>
      </c>
      <c r="H82" s="4">
        <v>0</v>
      </c>
      <c r="I82" s="4">
        <v>84.149199999999993</v>
      </c>
      <c r="J82" s="4">
        <v>0</v>
      </c>
      <c r="K82" s="4">
        <v>0</v>
      </c>
      <c r="L82" s="4">
        <v>1338.6702600000001</v>
      </c>
      <c r="M82" s="4">
        <v>0</v>
      </c>
      <c r="N82" s="4">
        <v>0</v>
      </c>
      <c r="O82" s="4">
        <v>0</v>
      </c>
      <c r="P82" s="4">
        <v>2129.02135</v>
      </c>
      <c r="Q82" s="4">
        <v>30</v>
      </c>
      <c r="R82" s="4">
        <v>0</v>
      </c>
      <c r="S82" s="4">
        <v>0</v>
      </c>
      <c r="T82" s="4">
        <v>0</v>
      </c>
      <c r="U82" s="4">
        <v>0</v>
      </c>
      <c r="V82" s="4">
        <v>2159.02135</v>
      </c>
      <c r="W82" s="169"/>
    </row>
    <row r="83" spans="2:23" x14ac:dyDescent="0.2">
      <c r="B83" s="3">
        <v>4105</v>
      </c>
      <c r="C83" s="55" t="s">
        <v>125</v>
      </c>
      <c r="D83" s="4">
        <v>588.28224999999998</v>
      </c>
      <c r="E83" s="4">
        <v>0</v>
      </c>
      <c r="F83" s="4">
        <v>0</v>
      </c>
      <c r="G83" s="4">
        <v>0</v>
      </c>
      <c r="H83" s="4">
        <v>0</v>
      </c>
      <c r="I83" s="4">
        <v>39.7834</v>
      </c>
      <c r="J83" s="4">
        <v>0</v>
      </c>
      <c r="K83" s="4">
        <v>0</v>
      </c>
      <c r="L83" s="4">
        <v>628.06565000000001</v>
      </c>
      <c r="M83" s="4">
        <v>0</v>
      </c>
      <c r="N83" s="4">
        <v>0</v>
      </c>
      <c r="O83" s="4">
        <v>0</v>
      </c>
      <c r="P83" s="4">
        <v>271.21199999999999</v>
      </c>
      <c r="Q83" s="4">
        <v>0</v>
      </c>
      <c r="R83" s="4">
        <v>0</v>
      </c>
      <c r="S83" s="4">
        <v>0</v>
      </c>
      <c r="T83" s="4">
        <v>0</v>
      </c>
      <c r="U83" s="4">
        <v>0</v>
      </c>
      <c r="V83" s="4">
        <v>271.21199999999999</v>
      </c>
      <c r="W83" s="169"/>
    </row>
    <row r="84" spans="2:23" x14ac:dyDescent="0.2">
      <c r="B84" s="3">
        <v>4106</v>
      </c>
      <c r="C84" s="55" t="s">
        <v>126</v>
      </c>
      <c r="D84" s="4">
        <v>233.00379999999998</v>
      </c>
      <c r="E84" s="4">
        <v>0</v>
      </c>
      <c r="F84" s="4">
        <v>0</v>
      </c>
      <c r="G84" s="4">
        <v>0</v>
      </c>
      <c r="H84" s="4">
        <v>0</v>
      </c>
      <c r="I84" s="4">
        <v>0</v>
      </c>
      <c r="J84" s="4">
        <v>0</v>
      </c>
      <c r="K84" s="4">
        <v>0</v>
      </c>
      <c r="L84" s="4">
        <v>233.00379999999998</v>
      </c>
      <c r="M84" s="4">
        <v>0</v>
      </c>
      <c r="N84" s="4">
        <v>0</v>
      </c>
      <c r="O84" s="4">
        <v>0</v>
      </c>
      <c r="P84" s="4">
        <v>41.241949999999996</v>
      </c>
      <c r="Q84" s="4">
        <v>0</v>
      </c>
      <c r="R84" s="4">
        <v>0</v>
      </c>
      <c r="S84" s="4">
        <v>0</v>
      </c>
      <c r="T84" s="4">
        <v>0</v>
      </c>
      <c r="U84" s="4">
        <v>0</v>
      </c>
      <c r="V84" s="4">
        <v>41.241949999999996</v>
      </c>
      <c r="W84" s="169"/>
    </row>
    <row r="85" spans="2:23" x14ac:dyDescent="0.2">
      <c r="B85" s="3">
        <v>4107</v>
      </c>
      <c r="C85" s="55" t="s">
        <v>127</v>
      </c>
      <c r="D85" s="4">
        <v>59.828249999999997</v>
      </c>
      <c r="E85" s="4">
        <v>0</v>
      </c>
      <c r="F85" s="4">
        <v>0</v>
      </c>
      <c r="G85" s="4">
        <v>0</v>
      </c>
      <c r="H85" s="4">
        <v>0</v>
      </c>
      <c r="I85" s="4">
        <v>0</v>
      </c>
      <c r="J85" s="4">
        <v>0</v>
      </c>
      <c r="K85" s="4">
        <v>0</v>
      </c>
      <c r="L85" s="4">
        <v>59.828249999999997</v>
      </c>
      <c r="M85" s="4">
        <v>0</v>
      </c>
      <c r="N85" s="4">
        <v>0</v>
      </c>
      <c r="O85" s="4">
        <v>0</v>
      </c>
      <c r="P85" s="4">
        <v>193.095</v>
      </c>
      <c r="Q85" s="4">
        <v>0</v>
      </c>
      <c r="R85" s="4">
        <v>0</v>
      </c>
      <c r="S85" s="4">
        <v>0</v>
      </c>
      <c r="T85" s="4">
        <v>0</v>
      </c>
      <c r="U85" s="4">
        <v>0</v>
      </c>
      <c r="V85" s="4">
        <v>193.095</v>
      </c>
      <c r="W85" s="169"/>
    </row>
    <row r="86" spans="2:23" x14ac:dyDescent="0.2">
      <c r="B86" s="3">
        <v>4110</v>
      </c>
      <c r="C86" s="55" t="s">
        <v>128</v>
      </c>
      <c r="D86" s="4">
        <v>691.9520500000001</v>
      </c>
      <c r="E86" s="4">
        <v>0</v>
      </c>
      <c r="F86" s="4">
        <v>0</v>
      </c>
      <c r="G86" s="4">
        <v>0</v>
      </c>
      <c r="H86" s="4">
        <v>1</v>
      </c>
      <c r="I86" s="4">
        <v>284.64054999999996</v>
      </c>
      <c r="J86" s="4">
        <v>0</v>
      </c>
      <c r="K86" s="4">
        <v>0</v>
      </c>
      <c r="L86" s="4">
        <v>977.59260000000006</v>
      </c>
      <c r="M86" s="4">
        <v>1E-3</v>
      </c>
      <c r="N86" s="4">
        <v>0</v>
      </c>
      <c r="O86" s="4">
        <v>0</v>
      </c>
      <c r="P86" s="4">
        <v>122.57164999999999</v>
      </c>
      <c r="Q86" s="4">
        <v>0</v>
      </c>
      <c r="R86" s="4">
        <v>0</v>
      </c>
      <c r="S86" s="4">
        <v>0</v>
      </c>
      <c r="T86" s="4">
        <v>0</v>
      </c>
      <c r="U86" s="4">
        <v>0</v>
      </c>
      <c r="V86" s="4">
        <v>122.57265</v>
      </c>
      <c r="W86" s="169"/>
    </row>
    <row r="87" spans="2:23" x14ac:dyDescent="0.2">
      <c r="B87" s="3">
        <v>4111</v>
      </c>
      <c r="C87" s="55" t="s">
        <v>129</v>
      </c>
      <c r="D87" s="4">
        <v>85.642800000000008</v>
      </c>
      <c r="E87" s="4">
        <v>0</v>
      </c>
      <c r="F87" s="4">
        <v>75.950249999999997</v>
      </c>
      <c r="G87" s="4">
        <v>0</v>
      </c>
      <c r="H87" s="4">
        <v>0</v>
      </c>
      <c r="I87" s="4">
        <v>0</v>
      </c>
      <c r="J87" s="4">
        <v>0</v>
      </c>
      <c r="K87" s="4">
        <v>0</v>
      </c>
      <c r="L87" s="4">
        <v>161.59304999999998</v>
      </c>
      <c r="M87" s="4">
        <v>0</v>
      </c>
      <c r="N87" s="4">
        <v>0</v>
      </c>
      <c r="O87" s="4">
        <v>0</v>
      </c>
      <c r="P87" s="4">
        <v>131.04685000000001</v>
      </c>
      <c r="Q87" s="4">
        <v>0</v>
      </c>
      <c r="R87" s="4">
        <v>0</v>
      </c>
      <c r="S87" s="4">
        <v>0</v>
      </c>
      <c r="T87" s="4">
        <v>0</v>
      </c>
      <c r="U87" s="4">
        <v>0</v>
      </c>
      <c r="V87" s="4">
        <v>131.04685000000001</v>
      </c>
      <c r="W87" s="169"/>
    </row>
    <row r="88" spans="2:23" x14ac:dyDescent="0.2">
      <c r="B88" s="3">
        <v>4112</v>
      </c>
      <c r="C88" s="55" t="s">
        <v>130</v>
      </c>
      <c r="D88" s="4">
        <v>78.874049999999997</v>
      </c>
      <c r="E88" s="4">
        <v>0</v>
      </c>
      <c r="F88" s="4">
        <v>0</v>
      </c>
      <c r="G88" s="4">
        <v>0</v>
      </c>
      <c r="H88" s="4">
        <v>0</v>
      </c>
      <c r="I88" s="4">
        <v>0</v>
      </c>
      <c r="J88" s="4">
        <v>0</v>
      </c>
      <c r="K88" s="4">
        <v>0</v>
      </c>
      <c r="L88" s="4">
        <v>78.874049999999997</v>
      </c>
      <c r="M88" s="4">
        <v>0</v>
      </c>
      <c r="N88" s="4">
        <v>0</v>
      </c>
      <c r="O88" s="4">
        <v>0</v>
      </c>
      <c r="P88" s="4">
        <v>75.284999999999997</v>
      </c>
      <c r="Q88" s="4">
        <v>0</v>
      </c>
      <c r="R88" s="4">
        <v>0</v>
      </c>
      <c r="S88" s="4">
        <v>0</v>
      </c>
      <c r="T88" s="4">
        <v>0</v>
      </c>
      <c r="U88" s="4">
        <v>0</v>
      </c>
      <c r="V88" s="4">
        <v>75.284999999999997</v>
      </c>
      <c r="W88" s="169"/>
    </row>
    <row r="89" spans="2:23" x14ac:dyDescent="0.2">
      <c r="B89" s="3">
        <v>4113</v>
      </c>
      <c r="C89" s="55" t="s">
        <v>131</v>
      </c>
      <c r="D89" s="4">
        <v>653.60118999999997</v>
      </c>
      <c r="E89" s="4">
        <v>0</v>
      </c>
      <c r="F89" s="4">
        <v>2.1039499999999998</v>
      </c>
      <c r="G89" s="4">
        <v>0</v>
      </c>
      <c r="H89" s="4">
        <v>0</v>
      </c>
      <c r="I89" s="4">
        <v>160.4</v>
      </c>
      <c r="J89" s="4">
        <v>0</v>
      </c>
      <c r="K89" s="4">
        <v>0</v>
      </c>
      <c r="L89" s="4">
        <v>816.10513999999989</v>
      </c>
      <c r="M89" s="4">
        <v>0</v>
      </c>
      <c r="N89" s="4">
        <v>0</v>
      </c>
      <c r="O89" s="4">
        <v>0</v>
      </c>
      <c r="P89" s="4">
        <v>981.2183</v>
      </c>
      <c r="Q89" s="4">
        <v>0</v>
      </c>
      <c r="R89" s="4">
        <v>0</v>
      </c>
      <c r="S89" s="4">
        <v>0</v>
      </c>
      <c r="T89" s="4">
        <v>0</v>
      </c>
      <c r="U89" s="4">
        <v>0</v>
      </c>
      <c r="V89" s="4">
        <v>981.2183</v>
      </c>
      <c r="W89" s="169"/>
    </row>
    <row r="90" spans="2:23" x14ac:dyDescent="0.2">
      <c r="B90" s="3">
        <v>4125</v>
      </c>
      <c r="C90" s="55" t="s">
        <v>295</v>
      </c>
      <c r="D90" s="4">
        <v>1745.30125</v>
      </c>
      <c r="E90" s="4">
        <v>0</v>
      </c>
      <c r="F90" s="4">
        <v>45.2181</v>
      </c>
      <c r="G90" s="4">
        <v>0</v>
      </c>
      <c r="H90" s="4">
        <v>0</v>
      </c>
      <c r="I90" s="4">
        <v>639.78565000000003</v>
      </c>
      <c r="J90" s="4">
        <v>0</v>
      </c>
      <c r="K90" s="4">
        <v>0</v>
      </c>
      <c r="L90" s="4">
        <v>2430.3049999999998</v>
      </c>
      <c r="M90" s="4">
        <v>3.0000000000000001E-3</v>
      </c>
      <c r="N90" s="4">
        <v>0</v>
      </c>
      <c r="O90" s="4">
        <v>0</v>
      </c>
      <c r="P90" s="4">
        <v>990.97884999999997</v>
      </c>
      <c r="Q90" s="4">
        <v>0</v>
      </c>
      <c r="R90" s="4">
        <v>0</v>
      </c>
      <c r="S90" s="4">
        <v>0</v>
      </c>
      <c r="T90" s="4">
        <v>0</v>
      </c>
      <c r="U90" s="4">
        <v>0</v>
      </c>
      <c r="V90" s="4">
        <v>990.98185000000001</v>
      </c>
      <c r="W90" s="169"/>
    </row>
    <row r="91" spans="2:23" x14ac:dyDescent="0.2">
      <c r="B91" s="3">
        <v>4114</v>
      </c>
      <c r="C91" s="55" t="s">
        <v>132</v>
      </c>
      <c r="D91" s="4">
        <v>3106.2325000000001</v>
      </c>
      <c r="E91" s="4">
        <v>0</v>
      </c>
      <c r="F91" s="4">
        <v>13.5762</v>
      </c>
      <c r="G91" s="4">
        <v>0</v>
      </c>
      <c r="H91" s="4">
        <v>0</v>
      </c>
      <c r="I91" s="4">
        <v>283.10640000000001</v>
      </c>
      <c r="J91" s="4">
        <v>0</v>
      </c>
      <c r="K91" s="4">
        <v>0</v>
      </c>
      <c r="L91" s="4">
        <v>3402.9151000000002</v>
      </c>
      <c r="M91" s="4">
        <v>0</v>
      </c>
      <c r="N91" s="4">
        <v>0</v>
      </c>
      <c r="O91" s="4">
        <v>0</v>
      </c>
      <c r="P91" s="4">
        <v>1426.2513999999999</v>
      </c>
      <c r="Q91" s="4">
        <v>0</v>
      </c>
      <c r="R91" s="4">
        <v>0</v>
      </c>
      <c r="S91" s="4">
        <v>0</v>
      </c>
      <c r="T91" s="4">
        <v>0</v>
      </c>
      <c r="U91" s="4">
        <v>0</v>
      </c>
      <c r="V91" s="4">
        <v>1426.2513999999999</v>
      </c>
      <c r="W91" s="169"/>
    </row>
    <row r="92" spans="2:23" x14ac:dyDescent="0.2">
      <c r="B92" s="3">
        <v>4117</v>
      </c>
      <c r="C92" s="55" t="s">
        <v>293</v>
      </c>
      <c r="D92" s="4">
        <v>707.4289</v>
      </c>
      <c r="E92" s="4">
        <v>0</v>
      </c>
      <c r="F92" s="4">
        <v>0</v>
      </c>
      <c r="G92" s="4">
        <v>0</v>
      </c>
      <c r="H92" s="4">
        <v>0</v>
      </c>
      <c r="I92" s="4">
        <v>29.75</v>
      </c>
      <c r="J92" s="4">
        <v>0</v>
      </c>
      <c r="K92" s="4">
        <v>0</v>
      </c>
      <c r="L92" s="4">
        <v>737.1789</v>
      </c>
      <c r="M92" s="4">
        <v>0</v>
      </c>
      <c r="N92" s="4">
        <v>0</v>
      </c>
      <c r="O92" s="4">
        <v>0</v>
      </c>
      <c r="P92" s="4">
        <v>1023.6215900000001</v>
      </c>
      <c r="Q92" s="4">
        <v>0</v>
      </c>
      <c r="R92" s="4">
        <v>0</v>
      </c>
      <c r="S92" s="4">
        <v>0</v>
      </c>
      <c r="T92" s="4">
        <v>0</v>
      </c>
      <c r="U92" s="4">
        <v>0</v>
      </c>
      <c r="V92" s="4">
        <v>1023.6215900000001</v>
      </c>
      <c r="W92" s="169"/>
    </row>
    <row r="93" spans="2:23" x14ac:dyDescent="0.2">
      <c r="B93" s="3">
        <v>4120</v>
      </c>
      <c r="C93" s="55" t="s">
        <v>294</v>
      </c>
      <c r="D93" s="4">
        <v>-45.444249999999997</v>
      </c>
      <c r="E93" s="4">
        <v>0</v>
      </c>
      <c r="F93" s="4">
        <v>48.803750000000001</v>
      </c>
      <c r="G93" s="4">
        <v>0</v>
      </c>
      <c r="H93" s="4">
        <v>0</v>
      </c>
      <c r="I93" s="4">
        <v>427.65520000000004</v>
      </c>
      <c r="J93" s="4">
        <v>0</v>
      </c>
      <c r="K93" s="4">
        <v>0</v>
      </c>
      <c r="L93" s="4">
        <v>431.0147</v>
      </c>
      <c r="M93" s="4">
        <v>0.45600000000000002</v>
      </c>
      <c r="N93" s="4">
        <v>0</v>
      </c>
      <c r="O93" s="4">
        <v>0</v>
      </c>
      <c r="P93" s="4">
        <v>285.97464000000002</v>
      </c>
      <c r="Q93" s="4">
        <v>0</v>
      </c>
      <c r="R93" s="4">
        <v>0</v>
      </c>
      <c r="S93" s="4">
        <v>0</v>
      </c>
      <c r="T93" s="4">
        <v>0</v>
      </c>
      <c r="U93" s="4">
        <v>0</v>
      </c>
      <c r="V93" s="4">
        <v>286.43064000000004</v>
      </c>
      <c r="W93" s="169"/>
    </row>
    <row r="94" spans="2:23" x14ac:dyDescent="0.2">
      <c r="B94" s="3">
        <v>4121</v>
      </c>
      <c r="C94" s="55" t="s">
        <v>133</v>
      </c>
      <c r="D94" s="4">
        <v>1316.6720500000001</v>
      </c>
      <c r="E94" s="4">
        <v>0</v>
      </c>
      <c r="F94" s="4">
        <v>92.081450000000004</v>
      </c>
      <c r="G94" s="4">
        <v>0</v>
      </c>
      <c r="H94" s="4">
        <v>0</v>
      </c>
      <c r="I94" s="4">
        <v>78.689250000000001</v>
      </c>
      <c r="J94" s="4">
        <v>0</v>
      </c>
      <c r="K94" s="4">
        <v>0</v>
      </c>
      <c r="L94" s="4">
        <v>1487.4427499999999</v>
      </c>
      <c r="M94" s="4">
        <v>0</v>
      </c>
      <c r="N94" s="4">
        <v>0</v>
      </c>
      <c r="O94" s="4">
        <v>0</v>
      </c>
      <c r="P94" s="4">
        <v>999.27139999999997</v>
      </c>
      <c r="Q94" s="4">
        <v>0</v>
      </c>
      <c r="R94" s="4">
        <v>0</v>
      </c>
      <c r="S94" s="4">
        <v>0</v>
      </c>
      <c r="T94" s="4">
        <v>0</v>
      </c>
      <c r="U94" s="4">
        <v>0</v>
      </c>
      <c r="V94" s="4">
        <v>999.27139999999997</v>
      </c>
      <c r="W94" s="169"/>
    </row>
    <row r="95" spans="2:23" x14ac:dyDescent="0.2">
      <c r="B95" s="3">
        <v>4122</v>
      </c>
      <c r="C95" s="55" t="s">
        <v>134</v>
      </c>
      <c r="D95" s="4">
        <v>70.237800000000007</v>
      </c>
      <c r="E95" s="4">
        <v>0</v>
      </c>
      <c r="F95" s="4">
        <v>26.312049999999999</v>
      </c>
      <c r="G95" s="4">
        <v>0</v>
      </c>
      <c r="H95" s="4">
        <v>42.6</v>
      </c>
      <c r="I95" s="4">
        <v>161.54264999999998</v>
      </c>
      <c r="J95" s="4">
        <v>0</v>
      </c>
      <c r="K95" s="4">
        <v>0</v>
      </c>
      <c r="L95" s="4">
        <v>300.6925</v>
      </c>
      <c r="M95" s="4">
        <v>16.427</v>
      </c>
      <c r="N95" s="4">
        <v>0</v>
      </c>
      <c r="O95" s="4">
        <v>0</v>
      </c>
      <c r="P95" s="4">
        <v>259.23995000000002</v>
      </c>
      <c r="Q95" s="4">
        <v>0</v>
      </c>
      <c r="R95" s="4">
        <v>0</v>
      </c>
      <c r="S95" s="4">
        <v>0</v>
      </c>
      <c r="T95" s="4">
        <v>0</v>
      </c>
      <c r="U95" s="4">
        <v>0</v>
      </c>
      <c r="V95" s="4">
        <v>275.66694999999999</v>
      </c>
      <c r="W95" s="169"/>
    </row>
    <row r="96" spans="2:23" x14ac:dyDescent="0.2">
      <c r="B96" s="3">
        <v>4123</v>
      </c>
      <c r="C96" s="55" t="s">
        <v>135</v>
      </c>
      <c r="D96" s="4">
        <v>2453.0817199999997</v>
      </c>
      <c r="E96" s="4">
        <v>0</v>
      </c>
      <c r="F96" s="4">
        <v>236.03815</v>
      </c>
      <c r="G96" s="4">
        <v>0</v>
      </c>
      <c r="H96" s="4">
        <v>0</v>
      </c>
      <c r="I96" s="4">
        <v>271.18200000000002</v>
      </c>
      <c r="J96" s="4">
        <v>0</v>
      </c>
      <c r="K96" s="4">
        <v>0</v>
      </c>
      <c r="L96" s="4">
        <v>2960.3018699999998</v>
      </c>
      <c r="M96" s="4">
        <v>0</v>
      </c>
      <c r="N96" s="4">
        <v>0</v>
      </c>
      <c r="O96" s="4">
        <v>0</v>
      </c>
      <c r="P96" s="4">
        <v>445.18134999999995</v>
      </c>
      <c r="Q96" s="4">
        <v>0</v>
      </c>
      <c r="R96" s="4">
        <v>0</v>
      </c>
      <c r="S96" s="4">
        <v>0</v>
      </c>
      <c r="T96" s="4">
        <v>0</v>
      </c>
      <c r="U96" s="4">
        <v>0</v>
      </c>
      <c r="V96" s="4">
        <v>445.18134999999995</v>
      </c>
      <c r="W96" s="169"/>
    </row>
    <row r="97" spans="2:23" s="2" customFormat="1" ht="21.75" customHeight="1" x14ac:dyDescent="0.2">
      <c r="B97" s="11">
        <v>4159</v>
      </c>
      <c r="C97" s="1" t="s">
        <v>136</v>
      </c>
      <c r="D97" s="23">
        <v>26128.69121999999</v>
      </c>
      <c r="E97" s="23">
        <v>0</v>
      </c>
      <c r="F97" s="23">
        <v>1185.8864500000002</v>
      </c>
      <c r="G97" s="23">
        <v>0</v>
      </c>
      <c r="H97" s="23">
        <v>0</v>
      </c>
      <c r="I97" s="23">
        <v>5352.2918999999993</v>
      </c>
      <c r="J97" s="23">
        <v>0</v>
      </c>
      <c r="K97" s="23">
        <v>0</v>
      </c>
      <c r="L97" s="23">
        <v>32666.869569999988</v>
      </c>
      <c r="M97" s="23">
        <v>71.816999999999993</v>
      </c>
      <c r="N97" s="23">
        <v>0</v>
      </c>
      <c r="O97" s="23">
        <v>0</v>
      </c>
      <c r="P97" s="23">
        <v>6227.6054000000004</v>
      </c>
      <c r="Q97" s="23">
        <v>15</v>
      </c>
      <c r="R97" s="23">
        <v>0</v>
      </c>
      <c r="S97" s="23">
        <v>15.7699</v>
      </c>
      <c r="T97" s="23">
        <v>0</v>
      </c>
      <c r="U97" s="23">
        <v>0</v>
      </c>
      <c r="V97" s="23">
        <v>6330.1923000000006</v>
      </c>
      <c r="W97" s="169"/>
    </row>
    <row r="98" spans="2:23" x14ac:dyDescent="0.2">
      <c r="B98" s="3">
        <v>4131</v>
      </c>
      <c r="C98" s="55" t="s">
        <v>137</v>
      </c>
      <c r="D98" s="4">
        <v>3168.1711</v>
      </c>
      <c r="E98" s="4">
        <v>0</v>
      </c>
      <c r="F98" s="4">
        <v>129.00115</v>
      </c>
      <c r="G98" s="4">
        <v>0</v>
      </c>
      <c r="H98" s="4">
        <v>0</v>
      </c>
      <c r="I98" s="4">
        <v>97.316050000000004</v>
      </c>
      <c r="J98" s="4">
        <v>0</v>
      </c>
      <c r="K98" s="4">
        <v>0</v>
      </c>
      <c r="L98" s="4">
        <v>3394.4883</v>
      </c>
      <c r="M98" s="4">
        <v>0</v>
      </c>
      <c r="N98" s="4">
        <v>0</v>
      </c>
      <c r="O98" s="4">
        <v>0</v>
      </c>
      <c r="P98" s="4">
        <v>1162.2164499999999</v>
      </c>
      <c r="Q98" s="4">
        <v>0</v>
      </c>
      <c r="R98" s="4">
        <v>0</v>
      </c>
      <c r="S98" s="4">
        <v>0</v>
      </c>
      <c r="T98" s="4">
        <v>0</v>
      </c>
      <c r="U98" s="4">
        <v>0</v>
      </c>
      <c r="V98" s="4">
        <v>1162.2164499999999</v>
      </c>
      <c r="W98" s="169"/>
    </row>
    <row r="99" spans="2:23" x14ac:dyDescent="0.2">
      <c r="B99" s="3">
        <v>4132</v>
      </c>
      <c r="C99" s="55" t="s">
        <v>138</v>
      </c>
      <c r="D99" s="4">
        <v>333.09884999999997</v>
      </c>
      <c r="E99" s="4">
        <v>0</v>
      </c>
      <c r="F99" s="4">
        <v>81.039899999999989</v>
      </c>
      <c r="G99" s="4">
        <v>0</v>
      </c>
      <c r="H99" s="4">
        <v>0</v>
      </c>
      <c r="I99" s="4">
        <v>83.616</v>
      </c>
      <c r="J99" s="4">
        <v>0</v>
      </c>
      <c r="K99" s="4">
        <v>0</v>
      </c>
      <c r="L99" s="4">
        <v>497.75475</v>
      </c>
      <c r="M99" s="4">
        <v>0</v>
      </c>
      <c r="N99" s="4">
        <v>0</v>
      </c>
      <c r="O99" s="4">
        <v>0</v>
      </c>
      <c r="P99" s="4">
        <v>179.52209999999999</v>
      </c>
      <c r="Q99" s="4">
        <v>0</v>
      </c>
      <c r="R99" s="4">
        <v>0</v>
      </c>
      <c r="S99" s="4">
        <v>0</v>
      </c>
      <c r="T99" s="4">
        <v>0</v>
      </c>
      <c r="U99" s="4">
        <v>0</v>
      </c>
      <c r="V99" s="4">
        <v>179.52209999999999</v>
      </c>
      <c r="W99" s="169"/>
    </row>
    <row r="100" spans="2:23" x14ac:dyDescent="0.2">
      <c r="B100" s="3">
        <v>4133</v>
      </c>
      <c r="C100" s="55" t="s">
        <v>296</v>
      </c>
      <c r="D100" s="4">
        <v>679.75949000000003</v>
      </c>
      <c r="E100" s="4">
        <v>0</v>
      </c>
      <c r="F100" s="4">
        <v>36.342449999999999</v>
      </c>
      <c r="G100" s="4">
        <v>0</v>
      </c>
      <c r="H100" s="4">
        <v>0</v>
      </c>
      <c r="I100" s="4">
        <v>464.1626</v>
      </c>
      <c r="J100" s="4">
        <v>0</v>
      </c>
      <c r="K100" s="4">
        <v>0</v>
      </c>
      <c r="L100" s="4">
        <v>1180.2645400000001</v>
      </c>
      <c r="M100" s="4">
        <v>0</v>
      </c>
      <c r="N100" s="4">
        <v>0</v>
      </c>
      <c r="O100" s="4">
        <v>0</v>
      </c>
      <c r="P100" s="4">
        <v>-82.265149999999991</v>
      </c>
      <c r="Q100" s="4">
        <v>0</v>
      </c>
      <c r="R100" s="4">
        <v>0</v>
      </c>
      <c r="S100" s="4">
        <v>0</v>
      </c>
      <c r="T100" s="4">
        <v>0</v>
      </c>
      <c r="U100" s="4">
        <v>0</v>
      </c>
      <c r="V100" s="4">
        <v>-82.265149999999991</v>
      </c>
      <c r="W100" s="169"/>
    </row>
    <row r="101" spans="2:23" x14ac:dyDescent="0.2">
      <c r="B101" s="3">
        <v>4134</v>
      </c>
      <c r="C101" s="55" t="s">
        <v>139</v>
      </c>
      <c r="D101" s="4">
        <v>820.97305000000006</v>
      </c>
      <c r="E101" s="4">
        <v>0</v>
      </c>
      <c r="F101" s="4">
        <v>72.928250000000006</v>
      </c>
      <c r="G101" s="4">
        <v>0</v>
      </c>
      <c r="H101" s="4">
        <v>0</v>
      </c>
      <c r="I101" s="4">
        <v>10.055999999999999</v>
      </c>
      <c r="J101" s="4">
        <v>0</v>
      </c>
      <c r="K101" s="4">
        <v>0</v>
      </c>
      <c r="L101" s="4">
        <v>903.95730000000003</v>
      </c>
      <c r="M101" s="4">
        <v>0</v>
      </c>
      <c r="N101" s="4">
        <v>0</v>
      </c>
      <c r="O101" s="4">
        <v>0</v>
      </c>
      <c r="P101" s="4">
        <v>21.6556</v>
      </c>
      <c r="Q101" s="4">
        <v>0</v>
      </c>
      <c r="R101" s="4">
        <v>0</v>
      </c>
      <c r="S101" s="4">
        <v>0</v>
      </c>
      <c r="T101" s="4">
        <v>0</v>
      </c>
      <c r="U101" s="4">
        <v>0</v>
      </c>
      <c r="V101" s="4">
        <v>21.6556</v>
      </c>
      <c r="W101" s="169"/>
    </row>
    <row r="102" spans="2:23" x14ac:dyDescent="0.2">
      <c r="B102" s="3">
        <v>4135</v>
      </c>
      <c r="C102" s="55" t="s">
        <v>140</v>
      </c>
      <c r="D102" s="4">
        <v>599.96428000000003</v>
      </c>
      <c r="E102" s="4">
        <v>0</v>
      </c>
      <c r="F102" s="4">
        <v>31.856750000000002</v>
      </c>
      <c r="G102" s="4">
        <v>0</v>
      </c>
      <c r="H102" s="4">
        <v>0</v>
      </c>
      <c r="I102" s="4">
        <v>0</v>
      </c>
      <c r="J102" s="4">
        <v>0</v>
      </c>
      <c r="K102" s="4">
        <v>0</v>
      </c>
      <c r="L102" s="4">
        <v>631.82103000000006</v>
      </c>
      <c r="M102" s="4">
        <v>0</v>
      </c>
      <c r="N102" s="4">
        <v>0</v>
      </c>
      <c r="O102" s="4">
        <v>0</v>
      </c>
      <c r="P102" s="4">
        <v>93.527350000000013</v>
      </c>
      <c r="Q102" s="4">
        <v>0</v>
      </c>
      <c r="R102" s="4">
        <v>0</v>
      </c>
      <c r="S102" s="4">
        <v>0</v>
      </c>
      <c r="T102" s="4">
        <v>0</v>
      </c>
      <c r="U102" s="4">
        <v>0</v>
      </c>
      <c r="V102" s="4">
        <v>93.527350000000013</v>
      </c>
      <c r="W102" s="169"/>
    </row>
    <row r="103" spans="2:23" x14ac:dyDescent="0.2">
      <c r="B103" s="3">
        <v>4136</v>
      </c>
      <c r="C103" s="55" t="s">
        <v>141</v>
      </c>
      <c r="D103" s="4">
        <v>444.4862</v>
      </c>
      <c r="E103" s="4">
        <v>0</v>
      </c>
      <c r="F103" s="4">
        <v>21.119499999999999</v>
      </c>
      <c r="G103" s="4">
        <v>0</v>
      </c>
      <c r="H103" s="4">
        <v>0</v>
      </c>
      <c r="I103" s="4">
        <v>3.5378000000000003</v>
      </c>
      <c r="J103" s="4">
        <v>0</v>
      </c>
      <c r="K103" s="4">
        <v>0</v>
      </c>
      <c r="L103" s="4">
        <v>469.14350000000002</v>
      </c>
      <c r="M103" s="4">
        <v>0</v>
      </c>
      <c r="N103" s="4">
        <v>0</v>
      </c>
      <c r="O103" s="4">
        <v>0</v>
      </c>
      <c r="P103" s="4">
        <v>113.15325</v>
      </c>
      <c r="Q103" s="4">
        <v>15</v>
      </c>
      <c r="R103" s="4">
        <v>0</v>
      </c>
      <c r="S103" s="4">
        <v>0</v>
      </c>
      <c r="T103" s="4">
        <v>0</v>
      </c>
      <c r="U103" s="4">
        <v>0</v>
      </c>
      <c r="V103" s="4">
        <v>128.15325000000001</v>
      </c>
      <c r="W103" s="169"/>
    </row>
    <row r="104" spans="2:23" x14ac:dyDescent="0.2">
      <c r="B104" s="3">
        <v>4137</v>
      </c>
      <c r="C104" s="55" t="s">
        <v>297</v>
      </c>
      <c r="D104" s="4">
        <v>466.98765000000003</v>
      </c>
      <c r="E104" s="4">
        <v>0</v>
      </c>
      <c r="F104" s="4">
        <v>3.2</v>
      </c>
      <c r="G104" s="4">
        <v>0</v>
      </c>
      <c r="H104" s="4">
        <v>0</v>
      </c>
      <c r="I104" s="4">
        <v>312.97125</v>
      </c>
      <c r="J104" s="4">
        <v>0</v>
      </c>
      <c r="K104" s="4">
        <v>0</v>
      </c>
      <c r="L104" s="4">
        <v>783.15890000000002</v>
      </c>
      <c r="M104" s="4">
        <v>0</v>
      </c>
      <c r="N104" s="4">
        <v>0</v>
      </c>
      <c r="O104" s="4">
        <v>0</v>
      </c>
      <c r="P104" s="4">
        <v>96.840800000000002</v>
      </c>
      <c r="Q104" s="4">
        <v>0</v>
      </c>
      <c r="R104" s="4">
        <v>0</v>
      </c>
      <c r="S104" s="4">
        <v>0.75749999999999995</v>
      </c>
      <c r="T104" s="4">
        <v>0</v>
      </c>
      <c r="U104" s="4">
        <v>0</v>
      </c>
      <c r="V104" s="4">
        <v>97.598300000000009</v>
      </c>
      <c r="W104" s="169"/>
    </row>
    <row r="105" spans="2:23" x14ac:dyDescent="0.2">
      <c r="B105" s="3">
        <v>4138</v>
      </c>
      <c r="C105" s="55" t="s">
        <v>142</v>
      </c>
      <c r="D105" s="4">
        <v>750.28440000000001</v>
      </c>
      <c r="E105" s="4">
        <v>0</v>
      </c>
      <c r="F105" s="4">
        <v>82.227550000000008</v>
      </c>
      <c r="G105" s="4">
        <v>0</v>
      </c>
      <c r="H105" s="4">
        <v>0</v>
      </c>
      <c r="I105" s="4">
        <v>145</v>
      </c>
      <c r="J105" s="4">
        <v>0</v>
      </c>
      <c r="K105" s="4">
        <v>0</v>
      </c>
      <c r="L105" s="4">
        <v>977.51195000000007</v>
      </c>
      <c r="M105" s="4">
        <v>0</v>
      </c>
      <c r="N105" s="4">
        <v>0</v>
      </c>
      <c r="O105" s="4">
        <v>0</v>
      </c>
      <c r="P105" s="4">
        <v>7.8488500000000005</v>
      </c>
      <c r="Q105" s="4">
        <v>0</v>
      </c>
      <c r="R105" s="4">
        <v>0</v>
      </c>
      <c r="S105" s="4">
        <v>0</v>
      </c>
      <c r="T105" s="4">
        <v>0</v>
      </c>
      <c r="U105" s="4">
        <v>0</v>
      </c>
      <c r="V105" s="4">
        <v>7.8488500000000005</v>
      </c>
      <c r="W105" s="169"/>
    </row>
    <row r="106" spans="2:23" x14ac:dyDescent="0.2">
      <c r="B106" s="3">
        <v>4139</v>
      </c>
      <c r="C106" s="55" t="s">
        <v>143</v>
      </c>
      <c r="D106" s="4">
        <v>2431.3420499999997</v>
      </c>
      <c r="E106" s="4">
        <v>0</v>
      </c>
      <c r="F106" s="4">
        <v>91.630600000000001</v>
      </c>
      <c r="G106" s="4">
        <v>0</v>
      </c>
      <c r="H106" s="4">
        <v>0</v>
      </c>
      <c r="I106" s="4">
        <v>2429.9041499999998</v>
      </c>
      <c r="J106" s="4">
        <v>0</v>
      </c>
      <c r="K106" s="4">
        <v>0</v>
      </c>
      <c r="L106" s="4">
        <v>4952.8768</v>
      </c>
      <c r="M106" s="4">
        <v>0</v>
      </c>
      <c r="N106" s="4">
        <v>0</v>
      </c>
      <c r="O106" s="4">
        <v>0</v>
      </c>
      <c r="P106" s="4">
        <v>435.53365000000002</v>
      </c>
      <c r="Q106" s="4">
        <v>0</v>
      </c>
      <c r="R106" s="4">
        <v>0</v>
      </c>
      <c r="S106" s="4">
        <v>0</v>
      </c>
      <c r="T106" s="4">
        <v>0</v>
      </c>
      <c r="U106" s="4">
        <v>0</v>
      </c>
      <c r="V106" s="4">
        <v>435.53365000000002</v>
      </c>
      <c r="W106" s="169"/>
    </row>
    <row r="107" spans="2:23" x14ac:dyDescent="0.2">
      <c r="B107" s="3">
        <v>4140</v>
      </c>
      <c r="C107" s="55" t="s">
        <v>144</v>
      </c>
      <c r="D107" s="4">
        <v>755.71695</v>
      </c>
      <c r="E107" s="4">
        <v>0</v>
      </c>
      <c r="F107" s="4">
        <v>0</v>
      </c>
      <c r="G107" s="4">
        <v>0</v>
      </c>
      <c r="H107" s="4">
        <v>0</v>
      </c>
      <c r="I107" s="4">
        <v>46</v>
      </c>
      <c r="J107" s="4">
        <v>0</v>
      </c>
      <c r="K107" s="4">
        <v>0</v>
      </c>
      <c r="L107" s="4">
        <v>801.71695</v>
      </c>
      <c r="M107" s="4">
        <v>0</v>
      </c>
      <c r="N107" s="4">
        <v>0</v>
      </c>
      <c r="O107" s="4">
        <v>0</v>
      </c>
      <c r="P107" s="4">
        <v>37.566000000000003</v>
      </c>
      <c r="Q107" s="4">
        <v>0</v>
      </c>
      <c r="R107" s="4">
        <v>0</v>
      </c>
      <c r="S107" s="4">
        <v>0</v>
      </c>
      <c r="T107" s="4">
        <v>0</v>
      </c>
      <c r="U107" s="4">
        <v>0</v>
      </c>
      <c r="V107" s="4">
        <v>37.566000000000003</v>
      </c>
      <c r="W107" s="169"/>
    </row>
    <row r="108" spans="2:23" x14ac:dyDescent="0.2">
      <c r="B108" s="3">
        <v>4141</v>
      </c>
      <c r="C108" s="55" t="s">
        <v>298</v>
      </c>
      <c r="D108" s="4">
        <v>8113.3878500000001</v>
      </c>
      <c r="E108" s="4">
        <v>0</v>
      </c>
      <c r="F108" s="4">
        <v>55.871250000000003</v>
      </c>
      <c r="G108" s="4">
        <v>0</v>
      </c>
      <c r="H108" s="4">
        <v>0</v>
      </c>
      <c r="I108" s="4">
        <v>814.11125000000004</v>
      </c>
      <c r="J108" s="4">
        <v>0</v>
      </c>
      <c r="K108" s="4">
        <v>0</v>
      </c>
      <c r="L108" s="4">
        <v>8983.3703499999992</v>
      </c>
      <c r="M108" s="4">
        <v>0</v>
      </c>
      <c r="N108" s="4">
        <v>0</v>
      </c>
      <c r="O108" s="4">
        <v>0</v>
      </c>
      <c r="P108" s="4">
        <v>1571.91265</v>
      </c>
      <c r="Q108" s="4">
        <v>0</v>
      </c>
      <c r="R108" s="4">
        <v>0</v>
      </c>
      <c r="S108" s="4">
        <v>15.0124</v>
      </c>
      <c r="T108" s="4">
        <v>0</v>
      </c>
      <c r="U108" s="4">
        <v>0</v>
      </c>
      <c r="V108" s="4">
        <v>1586.9250499999998</v>
      </c>
      <c r="W108" s="169"/>
    </row>
    <row r="109" spans="2:23" x14ac:dyDescent="0.2">
      <c r="B109" s="3">
        <v>4142</v>
      </c>
      <c r="C109" s="55" t="s">
        <v>145</v>
      </c>
      <c r="D109" s="4">
        <v>171.21089999999998</v>
      </c>
      <c r="E109" s="4">
        <v>0</v>
      </c>
      <c r="F109" s="4">
        <v>0</v>
      </c>
      <c r="G109" s="4">
        <v>0</v>
      </c>
      <c r="H109" s="4">
        <v>0</v>
      </c>
      <c r="I109" s="4">
        <v>0</v>
      </c>
      <c r="J109" s="4">
        <v>0</v>
      </c>
      <c r="K109" s="4">
        <v>0</v>
      </c>
      <c r="L109" s="4">
        <v>171.21089999999998</v>
      </c>
      <c r="M109" s="4">
        <v>0</v>
      </c>
      <c r="N109" s="4">
        <v>0</v>
      </c>
      <c r="O109" s="4">
        <v>0</v>
      </c>
      <c r="P109" s="4">
        <v>34.925849999999997</v>
      </c>
      <c r="Q109" s="4">
        <v>0</v>
      </c>
      <c r="R109" s="4">
        <v>0</v>
      </c>
      <c r="S109" s="4">
        <v>0</v>
      </c>
      <c r="T109" s="4">
        <v>0</v>
      </c>
      <c r="U109" s="4">
        <v>0</v>
      </c>
      <c r="V109" s="4">
        <v>34.925849999999997</v>
      </c>
      <c r="W109" s="169"/>
    </row>
    <row r="110" spans="2:23" x14ac:dyDescent="0.2">
      <c r="B110" s="3">
        <v>4143</v>
      </c>
      <c r="C110" s="55" t="s">
        <v>146</v>
      </c>
      <c r="D110" s="4">
        <v>1061.58275</v>
      </c>
      <c r="E110" s="4">
        <v>0</v>
      </c>
      <c r="F110" s="4">
        <v>0</v>
      </c>
      <c r="G110" s="4">
        <v>0</v>
      </c>
      <c r="H110" s="4">
        <v>0</v>
      </c>
      <c r="I110" s="4">
        <v>68</v>
      </c>
      <c r="J110" s="4">
        <v>0</v>
      </c>
      <c r="K110" s="4">
        <v>0</v>
      </c>
      <c r="L110" s="4">
        <v>1129.58275</v>
      </c>
      <c r="M110" s="4">
        <v>0</v>
      </c>
      <c r="N110" s="4">
        <v>0</v>
      </c>
      <c r="O110" s="4">
        <v>0</v>
      </c>
      <c r="P110" s="4">
        <v>55.465000000000003</v>
      </c>
      <c r="Q110" s="4">
        <v>0</v>
      </c>
      <c r="R110" s="4">
        <v>0</v>
      </c>
      <c r="S110" s="4">
        <v>0</v>
      </c>
      <c r="T110" s="4">
        <v>0</v>
      </c>
      <c r="U110" s="4">
        <v>0</v>
      </c>
      <c r="V110" s="4">
        <v>55.465000000000003</v>
      </c>
      <c r="W110" s="169"/>
    </row>
    <row r="111" spans="2:23" x14ac:dyDescent="0.2">
      <c r="B111" s="3">
        <v>4144</v>
      </c>
      <c r="C111" s="55" t="s">
        <v>147</v>
      </c>
      <c r="D111" s="4">
        <v>4209.1014500000001</v>
      </c>
      <c r="E111" s="4">
        <v>0</v>
      </c>
      <c r="F111" s="4">
        <v>216.1712</v>
      </c>
      <c r="G111" s="4">
        <v>0</v>
      </c>
      <c r="H111" s="4">
        <v>0</v>
      </c>
      <c r="I111" s="4">
        <v>324.86324999999999</v>
      </c>
      <c r="J111" s="4">
        <v>0</v>
      </c>
      <c r="K111" s="4">
        <v>0</v>
      </c>
      <c r="L111" s="4">
        <v>4750.1359000000002</v>
      </c>
      <c r="M111" s="4">
        <v>71.816999999999993</v>
      </c>
      <c r="N111" s="4">
        <v>0</v>
      </c>
      <c r="O111" s="4">
        <v>0</v>
      </c>
      <c r="P111" s="4">
        <v>1240.7208500000002</v>
      </c>
      <c r="Q111" s="4">
        <v>0</v>
      </c>
      <c r="R111" s="4">
        <v>0</v>
      </c>
      <c r="S111" s="4">
        <v>0</v>
      </c>
      <c r="T111" s="4">
        <v>0</v>
      </c>
      <c r="U111" s="4">
        <v>0</v>
      </c>
      <c r="V111" s="4">
        <v>1312.5378500000002</v>
      </c>
      <c r="W111" s="169"/>
    </row>
    <row r="112" spans="2:23" x14ac:dyDescent="0.2">
      <c r="B112" s="3">
        <v>4145</v>
      </c>
      <c r="C112" s="55" t="s">
        <v>299</v>
      </c>
      <c r="D112" s="4">
        <v>586.53215</v>
      </c>
      <c r="E112" s="4">
        <v>0</v>
      </c>
      <c r="F112" s="4">
        <v>242.44910000000002</v>
      </c>
      <c r="G112" s="4">
        <v>0</v>
      </c>
      <c r="H112" s="4">
        <v>0</v>
      </c>
      <c r="I112" s="4">
        <v>302.97354999999999</v>
      </c>
      <c r="J112" s="4">
        <v>0</v>
      </c>
      <c r="K112" s="4">
        <v>0</v>
      </c>
      <c r="L112" s="4">
        <v>1131.9548</v>
      </c>
      <c r="M112" s="4">
        <v>0</v>
      </c>
      <c r="N112" s="4">
        <v>0</v>
      </c>
      <c r="O112" s="4">
        <v>0</v>
      </c>
      <c r="P112" s="4">
        <v>621.32484999999997</v>
      </c>
      <c r="Q112" s="4">
        <v>0</v>
      </c>
      <c r="R112" s="4">
        <v>0</v>
      </c>
      <c r="S112" s="4">
        <v>0</v>
      </c>
      <c r="T112" s="4">
        <v>0</v>
      </c>
      <c r="U112" s="4">
        <v>0</v>
      </c>
      <c r="V112" s="4">
        <v>621.32484999999997</v>
      </c>
      <c r="W112" s="169"/>
    </row>
    <row r="113" spans="2:23" x14ac:dyDescent="0.2">
      <c r="B113" s="3">
        <v>4146</v>
      </c>
      <c r="C113" s="55" t="s">
        <v>148</v>
      </c>
      <c r="D113" s="4">
        <v>1171.2633999999998</v>
      </c>
      <c r="E113" s="4">
        <v>0</v>
      </c>
      <c r="F113" s="4">
        <v>85.572600000000008</v>
      </c>
      <c r="G113" s="4">
        <v>0</v>
      </c>
      <c r="H113" s="4">
        <v>0</v>
      </c>
      <c r="I113" s="4">
        <v>243</v>
      </c>
      <c r="J113" s="4">
        <v>0</v>
      </c>
      <c r="K113" s="4">
        <v>0</v>
      </c>
      <c r="L113" s="4">
        <v>1499.836</v>
      </c>
      <c r="M113" s="4">
        <v>0</v>
      </c>
      <c r="N113" s="4">
        <v>0</v>
      </c>
      <c r="O113" s="4">
        <v>0</v>
      </c>
      <c r="P113" s="4">
        <v>532.16890000000001</v>
      </c>
      <c r="Q113" s="4">
        <v>0</v>
      </c>
      <c r="R113" s="4">
        <v>0</v>
      </c>
      <c r="S113" s="4">
        <v>0</v>
      </c>
      <c r="T113" s="4">
        <v>0</v>
      </c>
      <c r="U113" s="4">
        <v>0</v>
      </c>
      <c r="V113" s="4">
        <v>532.16890000000001</v>
      </c>
      <c r="W113" s="169"/>
    </row>
    <row r="114" spans="2:23" x14ac:dyDescent="0.2">
      <c r="B114" s="3">
        <v>4147</v>
      </c>
      <c r="C114" s="55" t="s">
        <v>149</v>
      </c>
      <c r="D114" s="4">
        <v>364.82870000000003</v>
      </c>
      <c r="E114" s="4">
        <v>0</v>
      </c>
      <c r="F114" s="4">
        <v>36.476150000000004</v>
      </c>
      <c r="G114" s="4">
        <v>0</v>
      </c>
      <c r="H114" s="4">
        <v>0</v>
      </c>
      <c r="I114" s="4">
        <v>6.78</v>
      </c>
      <c r="J114" s="4">
        <v>0</v>
      </c>
      <c r="K114" s="4">
        <v>0</v>
      </c>
      <c r="L114" s="4">
        <v>408.08485000000002</v>
      </c>
      <c r="M114" s="4">
        <v>0</v>
      </c>
      <c r="N114" s="4">
        <v>0</v>
      </c>
      <c r="O114" s="4">
        <v>0</v>
      </c>
      <c r="P114" s="4">
        <v>105.4884</v>
      </c>
      <c r="Q114" s="4">
        <v>0</v>
      </c>
      <c r="R114" s="4">
        <v>0</v>
      </c>
      <c r="S114" s="4">
        <v>0</v>
      </c>
      <c r="T114" s="4">
        <v>0</v>
      </c>
      <c r="U114" s="4">
        <v>0</v>
      </c>
      <c r="V114" s="4">
        <v>105.4884</v>
      </c>
      <c r="W114" s="169"/>
    </row>
    <row r="115" spans="2:23" s="2" customFormat="1" ht="21.75" customHeight="1" x14ac:dyDescent="0.2">
      <c r="B115" s="11">
        <v>4189</v>
      </c>
      <c r="C115" s="1" t="s">
        <v>150</v>
      </c>
      <c r="D115" s="23">
        <v>23467.565329999998</v>
      </c>
      <c r="E115" s="23">
        <v>0</v>
      </c>
      <c r="F115" s="23">
        <v>552.43833999999993</v>
      </c>
      <c r="G115" s="23">
        <v>0</v>
      </c>
      <c r="H115" s="23">
        <v>0</v>
      </c>
      <c r="I115" s="23">
        <v>459.92302000000001</v>
      </c>
      <c r="J115" s="23">
        <v>0</v>
      </c>
      <c r="K115" s="23">
        <v>0</v>
      </c>
      <c r="L115" s="23">
        <v>24479.926689999997</v>
      </c>
      <c r="M115" s="23">
        <v>0.35199999999999998</v>
      </c>
      <c r="N115" s="23">
        <v>21.9</v>
      </c>
      <c r="O115" s="23">
        <v>0</v>
      </c>
      <c r="P115" s="23">
        <v>11001.410749999999</v>
      </c>
      <c r="Q115" s="23">
        <v>0</v>
      </c>
      <c r="R115" s="23">
        <v>0</v>
      </c>
      <c r="S115" s="23">
        <v>0</v>
      </c>
      <c r="T115" s="23">
        <v>0</v>
      </c>
      <c r="U115" s="23">
        <v>0</v>
      </c>
      <c r="V115" s="23">
        <v>11023.66275</v>
      </c>
      <c r="W115" s="169"/>
    </row>
    <row r="116" spans="2:23" x14ac:dyDescent="0.2">
      <c r="B116" s="3">
        <v>4161</v>
      </c>
      <c r="C116" s="55" t="s">
        <v>151</v>
      </c>
      <c r="D116" s="4">
        <v>242.24895000000001</v>
      </c>
      <c r="E116" s="4">
        <v>0</v>
      </c>
      <c r="F116" s="4">
        <v>0</v>
      </c>
      <c r="G116" s="4">
        <v>0</v>
      </c>
      <c r="H116" s="4">
        <v>0</v>
      </c>
      <c r="I116" s="4">
        <v>23.929299999999998</v>
      </c>
      <c r="J116" s="4">
        <v>0</v>
      </c>
      <c r="K116" s="4">
        <v>0</v>
      </c>
      <c r="L116" s="4">
        <v>266.17824999999999</v>
      </c>
      <c r="M116" s="4">
        <v>0</v>
      </c>
      <c r="N116" s="4">
        <v>0</v>
      </c>
      <c r="O116" s="4">
        <v>0</v>
      </c>
      <c r="P116" s="4">
        <v>530.01639999999998</v>
      </c>
      <c r="Q116" s="4">
        <v>0</v>
      </c>
      <c r="R116" s="4">
        <v>0</v>
      </c>
      <c r="S116" s="4">
        <v>0</v>
      </c>
      <c r="T116" s="4">
        <v>0</v>
      </c>
      <c r="U116" s="4">
        <v>0</v>
      </c>
      <c r="V116" s="4">
        <v>530.01639999999998</v>
      </c>
      <c r="W116" s="169"/>
    </row>
    <row r="117" spans="2:23" x14ac:dyDescent="0.2">
      <c r="B117" s="3">
        <v>4163</v>
      </c>
      <c r="C117" s="55" t="s">
        <v>152</v>
      </c>
      <c r="D117" s="4">
        <v>6941.3832000000002</v>
      </c>
      <c r="E117" s="4">
        <v>0</v>
      </c>
      <c r="F117" s="4">
        <v>0</v>
      </c>
      <c r="G117" s="4">
        <v>0</v>
      </c>
      <c r="H117" s="4">
        <v>0</v>
      </c>
      <c r="I117" s="4">
        <v>3</v>
      </c>
      <c r="J117" s="4">
        <v>0</v>
      </c>
      <c r="K117" s="4">
        <v>0</v>
      </c>
      <c r="L117" s="4">
        <v>6944.3832000000002</v>
      </c>
      <c r="M117" s="4">
        <v>0</v>
      </c>
      <c r="N117" s="4">
        <v>0</v>
      </c>
      <c r="O117" s="4">
        <v>0</v>
      </c>
      <c r="P117" s="4">
        <v>1272.3258500000002</v>
      </c>
      <c r="Q117" s="4">
        <v>0</v>
      </c>
      <c r="R117" s="4">
        <v>0</v>
      </c>
      <c r="S117" s="4">
        <v>0</v>
      </c>
      <c r="T117" s="4">
        <v>0</v>
      </c>
      <c r="U117" s="4">
        <v>0</v>
      </c>
      <c r="V117" s="4">
        <v>1272.3258500000002</v>
      </c>
      <c r="W117" s="169"/>
    </row>
    <row r="118" spans="2:23" x14ac:dyDescent="0.2">
      <c r="B118" s="3">
        <v>4164</v>
      </c>
      <c r="C118" s="55" t="s">
        <v>153</v>
      </c>
      <c r="D118" s="4">
        <v>481.02645000000001</v>
      </c>
      <c r="E118" s="4">
        <v>0</v>
      </c>
      <c r="F118" s="4">
        <v>0</v>
      </c>
      <c r="G118" s="4">
        <v>0</v>
      </c>
      <c r="H118" s="4">
        <v>0</v>
      </c>
      <c r="I118" s="4">
        <v>0</v>
      </c>
      <c r="J118" s="4">
        <v>0</v>
      </c>
      <c r="K118" s="4">
        <v>0</v>
      </c>
      <c r="L118" s="4">
        <v>481.02645000000001</v>
      </c>
      <c r="M118" s="4">
        <v>1E-3</v>
      </c>
      <c r="N118" s="4">
        <v>0</v>
      </c>
      <c r="O118" s="4">
        <v>0</v>
      </c>
      <c r="P118" s="4">
        <v>417.77640000000002</v>
      </c>
      <c r="Q118" s="4">
        <v>0</v>
      </c>
      <c r="R118" s="4">
        <v>0</v>
      </c>
      <c r="S118" s="4">
        <v>0</v>
      </c>
      <c r="T118" s="4">
        <v>0</v>
      </c>
      <c r="U118" s="4">
        <v>0</v>
      </c>
      <c r="V118" s="4">
        <v>417.7774</v>
      </c>
      <c r="W118" s="169"/>
    </row>
    <row r="119" spans="2:23" x14ac:dyDescent="0.2">
      <c r="B119" s="3">
        <v>4165</v>
      </c>
      <c r="C119" s="55" t="s">
        <v>154</v>
      </c>
      <c r="D119" s="4">
        <v>1732.30683</v>
      </c>
      <c r="E119" s="4">
        <v>0</v>
      </c>
      <c r="F119" s="4">
        <v>202.27620000000002</v>
      </c>
      <c r="G119" s="4">
        <v>0</v>
      </c>
      <c r="H119" s="4">
        <v>0</v>
      </c>
      <c r="I119" s="4">
        <v>0</v>
      </c>
      <c r="J119" s="4">
        <v>0</v>
      </c>
      <c r="K119" s="4">
        <v>0</v>
      </c>
      <c r="L119" s="4">
        <v>1934.58303</v>
      </c>
      <c r="M119" s="4">
        <v>1E-3</v>
      </c>
      <c r="N119" s="4">
        <v>0</v>
      </c>
      <c r="O119" s="4">
        <v>0</v>
      </c>
      <c r="P119" s="4">
        <v>767.39085</v>
      </c>
      <c r="Q119" s="4">
        <v>0</v>
      </c>
      <c r="R119" s="4">
        <v>0</v>
      </c>
      <c r="S119" s="4">
        <v>0</v>
      </c>
      <c r="T119" s="4">
        <v>0</v>
      </c>
      <c r="U119" s="4">
        <v>0</v>
      </c>
      <c r="V119" s="4">
        <v>767.39184999999998</v>
      </c>
      <c r="W119" s="169"/>
    </row>
    <row r="120" spans="2:23" x14ac:dyDescent="0.2">
      <c r="B120" s="3">
        <v>4166</v>
      </c>
      <c r="C120" s="55" t="s">
        <v>155</v>
      </c>
      <c r="D120" s="4">
        <v>638.95150000000001</v>
      </c>
      <c r="E120" s="4">
        <v>0</v>
      </c>
      <c r="F120" s="4">
        <v>8.6999999999999993</v>
      </c>
      <c r="G120" s="4">
        <v>0</v>
      </c>
      <c r="H120" s="4">
        <v>0</v>
      </c>
      <c r="I120" s="4">
        <v>0</v>
      </c>
      <c r="J120" s="4">
        <v>0</v>
      </c>
      <c r="K120" s="4">
        <v>0</v>
      </c>
      <c r="L120" s="4">
        <v>647.65150000000006</v>
      </c>
      <c r="M120" s="4">
        <v>0</v>
      </c>
      <c r="N120" s="4">
        <v>0</v>
      </c>
      <c r="O120" s="4">
        <v>0</v>
      </c>
      <c r="P120" s="4">
        <v>387.90050000000002</v>
      </c>
      <c r="Q120" s="4">
        <v>0</v>
      </c>
      <c r="R120" s="4">
        <v>0</v>
      </c>
      <c r="S120" s="4">
        <v>0</v>
      </c>
      <c r="T120" s="4">
        <v>0</v>
      </c>
      <c r="U120" s="4">
        <v>0</v>
      </c>
      <c r="V120" s="4">
        <v>387.90050000000002</v>
      </c>
      <c r="W120" s="169"/>
    </row>
    <row r="121" spans="2:23" x14ac:dyDescent="0.2">
      <c r="B121" s="3">
        <v>4167</v>
      </c>
      <c r="C121" s="55" t="s">
        <v>156</v>
      </c>
      <c r="D121" s="4">
        <v>194.53845000000001</v>
      </c>
      <c r="E121" s="4">
        <v>0</v>
      </c>
      <c r="F121" s="4">
        <v>85.237499999999997</v>
      </c>
      <c r="G121" s="4">
        <v>0</v>
      </c>
      <c r="H121" s="4">
        <v>0</v>
      </c>
      <c r="I121" s="4">
        <v>0</v>
      </c>
      <c r="J121" s="4">
        <v>0</v>
      </c>
      <c r="K121" s="4">
        <v>0</v>
      </c>
      <c r="L121" s="4">
        <v>279.77595000000002</v>
      </c>
      <c r="M121" s="4">
        <v>0</v>
      </c>
      <c r="N121" s="4">
        <v>0</v>
      </c>
      <c r="O121" s="4">
        <v>0</v>
      </c>
      <c r="P121" s="4">
        <v>105.114</v>
      </c>
      <c r="Q121" s="4">
        <v>0</v>
      </c>
      <c r="R121" s="4">
        <v>0</v>
      </c>
      <c r="S121" s="4">
        <v>0</v>
      </c>
      <c r="T121" s="4">
        <v>0</v>
      </c>
      <c r="U121" s="4">
        <v>0</v>
      </c>
      <c r="V121" s="4">
        <v>105.114</v>
      </c>
      <c r="W121" s="169"/>
    </row>
    <row r="122" spans="2:23" x14ac:dyDescent="0.2">
      <c r="B122" s="3">
        <v>4169</v>
      </c>
      <c r="C122" s="55" t="s">
        <v>157</v>
      </c>
      <c r="D122" s="4">
        <v>4635.8162000000002</v>
      </c>
      <c r="E122" s="4">
        <v>0</v>
      </c>
      <c r="F122" s="4">
        <v>35.433349999999997</v>
      </c>
      <c r="G122" s="4">
        <v>0</v>
      </c>
      <c r="H122" s="4">
        <v>0</v>
      </c>
      <c r="I122" s="4">
        <v>0</v>
      </c>
      <c r="J122" s="4">
        <v>0</v>
      </c>
      <c r="K122" s="4">
        <v>0</v>
      </c>
      <c r="L122" s="4">
        <v>4671.2495499999995</v>
      </c>
      <c r="M122" s="4">
        <v>0.34799999999999998</v>
      </c>
      <c r="N122" s="4">
        <v>0</v>
      </c>
      <c r="O122" s="4">
        <v>0</v>
      </c>
      <c r="P122" s="4">
        <v>2073.8751999999999</v>
      </c>
      <c r="Q122" s="4">
        <v>0</v>
      </c>
      <c r="R122" s="4">
        <v>0</v>
      </c>
      <c r="S122" s="4">
        <v>0</v>
      </c>
      <c r="T122" s="4">
        <v>0</v>
      </c>
      <c r="U122" s="4">
        <v>0</v>
      </c>
      <c r="V122" s="4">
        <v>2074.2231999999999</v>
      </c>
      <c r="W122" s="169"/>
    </row>
    <row r="123" spans="2:23" x14ac:dyDescent="0.2">
      <c r="B123" s="3">
        <v>4170</v>
      </c>
      <c r="C123" s="55" t="s">
        <v>7</v>
      </c>
      <c r="D123" s="4">
        <v>3930.3478200000004</v>
      </c>
      <c r="E123" s="4">
        <v>0</v>
      </c>
      <c r="F123" s="4">
        <v>66.145240000000001</v>
      </c>
      <c r="G123" s="4">
        <v>0</v>
      </c>
      <c r="H123" s="4">
        <v>0</v>
      </c>
      <c r="I123" s="4">
        <v>121</v>
      </c>
      <c r="J123" s="4">
        <v>0</v>
      </c>
      <c r="K123" s="4">
        <v>0</v>
      </c>
      <c r="L123" s="4">
        <v>4117.4930600000007</v>
      </c>
      <c r="M123" s="4">
        <v>0</v>
      </c>
      <c r="N123" s="4">
        <v>21.9</v>
      </c>
      <c r="O123" s="4">
        <v>0</v>
      </c>
      <c r="P123" s="4">
        <v>2375.7689500000001</v>
      </c>
      <c r="Q123" s="4">
        <v>0</v>
      </c>
      <c r="R123" s="4">
        <v>0</v>
      </c>
      <c r="S123" s="4">
        <v>0</v>
      </c>
      <c r="T123" s="4">
        <v>0</v>
      </c>
      <c r="U123" s="4">
        <v>0</v>
      </c>
      <c r="V123" s="4">
        <v>2397.6689500000002</v>
      </c>
      <c r="W123" s="169"/>
    </row>
    <row r="124" spans="2:23" x14ac:dyDescent="0.2">
      <c r="B124" s="3">
        <v>4184</v>
      </c>
      <c r="C124" s="55" t="s">
        <v>158</v>
      </c>
      <c r="D124" s="4">
        <v>915.28516999999999</v>
      </c>
      <c r="E124" s="4">
        <v>0</v>
      </c>
      <c r="F124" s="4">
        <v>13.230049999999999</v>
      </c>
      <c r="G124" s="4">
        <v>0</v>
      </c>
      <c r="H124" s="4">
        <v>0</v>
      </c>
      <c r="I124" s="4">
        <v>0</v>
      </c>
      <c r="J124" s="4">
        <v>0</v>
      </c>
      <c r="K124" s="4">
        <v>0</v>
      </c>
      <c r="L124" s="4">
        <v>928.51522000000011</v>
      </c>
      <c r="M124" s="4">
        <v>0</v>
      </c>
      <c r="N124" s="4">
        <v>0</v>
      </c>
      <c r="O124" s="4">
        <v>0</v>
      </c>
      <c r="P124" s="4">
        <v>1208.7890500000001</v>
      </c>
      <c r="Q124" s="4">
        <v>0</v>
      </c>
      <c r="R124" s="4">
        <v>0</v>
      </c>
      <c r="S124" s="4">
        <v>0</v>
      </c>
      <c r="T124" s="4">
        <v>0</v>
      </c>
      <c r="U124" s="4">
        <v>0</v>
      </c>
      <c r="V124" s="4">
        <v>1208.7890500000001</v>
      </c>
      <c r="W124" s="169"/>
    </row>
    <row r="125" spans="2:23" x14ac:dyDescent="0.2">
      <c r="B125" s="3">
        <v>4172</v>
      </c>
      <c r="C125" s="55" t="s">
        <v>300</v>
      </c>
      <c r="D125" s="4">
        <v>928.9781999999999</v>
      </c>
      <c r="E125" s="4">
        <v>0</v>
      </c>
      <c r="F125" s="4">
        <v>24.219000000000001</v>
      </c>
      <c r="G125" s="4">
        <v>0</v>
      </c>
      <c r="H125" s="4">
        <v>0</v>
      </c>
      <c r="I125" s="4">
        <v>81.867449999999991</v>
      </c>
      <c r="J125" s="4">
        <v>0</v>
      </c>
      <c r="K125" s="4">
        <v>0</v>
      </c>
      <c r="L125" s="4">
        <v>1035.0646499999998</v>
      </c>
      <c r="M125" s="4">
        <v>2E-3</v>
      </c>
      <c r="N125" s="4">
        <v>0</v>
      </c>
      <c r="O125" s="4">
        <v>0</v>
      </c>
      <c r="P125" s="4">
        <v>326.24979999999999</v>
      </c>
      <c r="Q125" s="4">
        <v>0</v>
      </c>
      <c r="R125" s="4">
        <v>0</v>
      </c>
      <c r="S125" s="4">
        <v>0</v>
      </c>
      <c r="T125" s="4">
        <v>0</v>
      </c>
      <c r="U125" s="4">
        <v>0</v>
      </c>
      <c r="V125" s="4">
        <v>326.2518</v>
      </c>
      <c r="W125" s="169"/>
    </row>
    <row r="126" spans="2:23" x14ac:dyDescent="0.2">
      <c r="B126" s="3">
        <v>4173</v>
      </c>
      <c r="C126" s="55" t="s">
        <v>159</v>
      </c>
      <c r="D126" s="4">
        <v>8.3726000000000003</v>
      </c>
      <c r="E126" s="4">
        <v>0</v>
      </c>
      <c r="F126" s="4">
        <v>0</v>
      </c>
      <c r="G126" s="4">
        <v>0</v>
      </c>
      <c r="H126" s="4">
        <v>0</v>
      </c>
      <c r="I126" s="4">
        <v>0</v>
      </c>
      <c r="J126" s="4">
        <v>0</v>
      </c>
      <c r="K126" s="4">
        <v>0</v>
      </c>
      <c r="L126" s="4">
        <v>8.3726000000000003</v>
      </c>
      <c r="M126" s="4">
        <v>0</v>
      </c>
      <c r="N126" s="4">
        <v>0</v>
      </c>
      <c r="O126" s="4">
        <v>0</v>
      </c>
      <c r="P126" s="4">
        <v>29.0212</v>
      </c>
      <c r="Q126" s="4">
        <v>0</v>
      </c>
      <c r="R126" s="4">
        <v>0</v>
      </c>
      <c r="S126" s="4">
        <v>0</v>
      </c>
      <c r="T126" s="4">
        <v>0</v>
      </c>
      <c r="U126" s="4">
        <v>0</v>
      </c>
      <c r="V126" s="4">
        <v>29.0212</v>
      </c>
      <c r="W126" s="169"/>
    </row>
    <row r="127" spans="2:23" x14ac:dyDescent="0.2">
      <c r="B127" s="3">
        <v>4175</v>
      </c>
      <c r="C127" s="55" t="s">
        <v>160</v>
      </c>
      <c r="D127" s="4">
        <v>551.22498999999993</v>
      </c>
      <c r="E127" s="4">
        <v>0</v>
      </c>
      <c r="F127" s="4">
        <v>10.5108</v>
      </c>
      <c r="G127" s="4">
        <v>0</v>
      </c>
      <c r="H127" s="4">
        <v>0</v>
      </c>
      <c r="I127" s="4">
        <v>3</v>
      </c>
      <c r="J127" s="4">
        <v>0</v>
      </c>
      <c r="K127" s="4">
        <v>0</v>
      </c>
      <c r="L127" s="4">
        <v>564.73579000000007</v>
      </c>
      <c r="M127" s="4">
        <v>0</v>
      </c>
      <c r="N127" s="4">
        <v>0</v>
      </c>
      <c r="O127" s="4">
        <v>0</v>
      </c>
      <c r="P127" s="4">
        <v>280.40834999999998</v>
      </c>
      <c r="Q127" s="4">
        <v>0</v>
      </c>
      <c r="R127" s="4">
        <v>0</v>
      </c>
      <c r="S127" s="4">
        <v>0</v>
      </c>
      <c r="T127" s="4">
        <v>0</v>
      </c>
      <c r="U127" s="4">
        <v>0</v>
      </c>
      <c r="V127" s="4">
        <v>280.40834999999998</v>
      </c>
      <c r="W127" s="169"/>
    </row>
    <row r="128" spans="2:23" x14ac:dyDescent="0.2">
      <c r="B128" s="3">
        <v>4176</v>
      </c>
      <c r="C128" s="55" t="s">
        <v>161</v>
      </c>
      <c r="D128" s="4">
        <v>141.24078</v>
      </c>
      <c r="E128" s="4">
        <v>0</v>
      </c>
      <c r="F128" s="4">
        <v>5.8244999999999996</v>
      </c>
      <c r="G128" s="4">
        <v>0</v>
      </c>
      <c r="H128" s="4">
        <v>0</v>
      </c>
      <c r="I128" s="4">
        <v>28</v>
      </c>
      <c r="J128" s="4">
        <v>0</v>
      </c>
      <c r="K128" s="4">
        <v>0</v>
      </c>
      <c r="L128" s="4">
        <v>175.06528</v>
      </c>
      <c r="M128" s="4">
        <v>0</v>
      </c>
      <c r="N128" s="4">
        <v>0</v>
      </c>
      <c r="O128" s="4">
        <v>0</v>
      </c>
      <c r="P128" s="4">
        <v>33.084949999999999</v>
      </c>
      <c r="Q128" s="4">
        <v>0</v>
      </c>
      <c r="R128" s="4">
        <v>0</v>
      </c>
      <c r="S128" s="4">
        <v>0</v>
      </c>
      <c r="T128" s="4">
        <v>0</v>
      </c>
      <c r="U128" s="4">
        <v>0</v>
      </c>
      <c r="V128" s="4">
        <v>33.084949999999999</v>
      </c>
      <c r="W128" s="169"/>
    </row>
    <row r="129" spans="2:23" x14ac:dyDescent="0.2">
      <c r="B129" s="3">
        <v>4177</v>
      </c>
      <c r="C129" s="55" t="s">
        <v>162</v>
      </c>
      <c r="D129" s="4">
        <v>860.9709499999999</v>
      </c>
      <c r="E129" s="4">
        <v>0</v>
      </c>
      <c r="F129" s="4">
        <v>18.829099999999997</v>
      </c>
      <c r="G129" s="4">
        <v>0</v>
      </c>
      <c r="H129" s="4">
        <v>0</v>
      </c>
      <c r="I129" s="4">
        <v>0</v>
      </c>
      <c r="J129" s="4">
        <v>0</v>
      </c>
      <c r="K129" s="4">
        <v>0</v>
      </c>
      <c r="L129" s="4">
        <v>879.80004999999994</v>
      </c>
      <c r="M129" s="4">
        <v>0</v>
      </c>
      <c r="N129" s="4">
        <v>0</v>
      </c>
      <c r="O129" s="4">
        <v>0</v>
      </c>
      <c r="P129" s="4">
        <v>663.85044999999991</v>
      </c>
      <c r="Q129" s="4">
        <v>0</v>
      </c>
      <c r="R129" s="4">
        <v>0</v>
      </c>
      <c r="S129" s="4">
        <v>0</v>
      </c>
      <c r="T129" s="4">
        <v>0</v>
      </c>
      <c r="U129" s="4">
        <v>0</v>
      </c>
      <c r="V129" s="4">
        <v>663.85044999999991</v>
      </c>
      <c r="W129" s="169"/>
    </row>
    <row r="130" spans="2:23" x14ac:dyDescent="0.2">
      <c r="B130" s="3">
        <v>4179</v>
      </c>
      <c r="C130" s="55" t="s">
        <v>163</v>
      </c>
      <c r="D130" s="4">
        <v>424.72458</v>
      </c>
      <c r="E130" s="4">
        <v>0</v>
      </c>
      <c r="F130" s="4">
        <v>32.643000000000001</v>
      </c>
      <c r="G130" s="4">
        <v>0</v>
      </c>
      <c r="H130" s="4">
        <v>0</v>
      </c>
      <c r="I130" s="4">
        <v>61</v>
      </c>
      <c r="J130" s="4">
        <v>0</v>
      </c>
      <c r="K130" s="4">
        <v>0</v>
      </c>
      <c r="L130" s="4">
        <v>518.36757999999998</v>
      </c>
      <c r="M130" s="4">
        <v>0</v>
      </c>
      <c r="N130" s="4">
        <v>0</v>
      </c>
      <c r="O130" s="4">
        <v>0</v>
      </c>
      <c r="P130" s="4">
        <v>114.0245</v>
      </c>
      <c r="Q130" s="4">
        <v>0</v>
      </c>
      <c r="R130" s="4">
        <v>0</v>
      </c>
      <c r="S130" s="4">
        <v>0</v>
      </c>
      <c r="T130" s="4">
        <v>0</v>
      </c>
      <c r="U130" s="4">
        <v>0</v>
      </c>
      <c r="V130" s="4">
        <v>114.0245</v>
      </c>
      <c r="W130" s="169"/>
    </row>
    <row r="131" spans="2:23" x14ac:dyDescent="0.2">
      <c r="B131" s="3">
        <v>4181</v>
      </c>
      <c r="C131" s="55" t="s">
        <v>164</v>
      </c>
      <c r="D131" s="4">
        <v>608.86672999999996</v>
      </c>
      <c r="E131" s="4">
        <v>0</v>
      </c>
      <c r="F131" s="4">
        <v>38.86065</v>
      </c>
      <c r="G131" s="4">
        <v>0</v>
      </c>
      <c r="H131" s="4">
        <v>0</v>
      </c>
      <c r="I131" s="4">
        <v>69</v>
      </c>
      <c r="J131" s="4">
        <v>0</v>
      </c>
      <c r="K131" s="4">
        <v>0</v>
      </c>
      <c r="L131" s="4">
        <v>716.72738000000004</v>
      </c>
      <c r="M131" s="4">
        <v>0</v>
      </c>
      <c r="N131" s="4">
        <v>0</v>
      </c>
      <c r="O131" s="4">
        <v>0</v>
      </c>
      <c r="P131" s="4">
        <v>267.97555</v>
      </c>
      <c r="Q131" s="4">
        <v>0</v>
      </c>
      <c r="R131" s="4">
        <v>0</v>
      </c>
      <c r="S131" s="4">
        <v>0</v>
      </c>
      <c r="T131" s="4">
        <v>0</v>
      </c>
      <c r="U131" s="4">
        <v>0</v>
      </c>
      <c r="V131" s="4">
        <v>267.97555</v>
      </c>
      <c r="W131" s="169"/>
    </row>
    <row r="132" spans="2:23" x14ac:dyDescent="0.2">
      <c r="B132" s="3">
        <v>4182</v>
      </c>
      <c r="C132" s="55" t="s">
        <v>165</v>
      </c>
      <c r="D132" s="4">
        <v>137.96945000000002</v>
      </c>
      <c r="E132" s="4">
        <v>0</v>
      </c>
      <c r="F132" s="4">
        <v>0</v>
      </c>
      <c r="G132" s="4">
        <v>0</v>
      </c>
      <c r="H132" s="4">
        <v>0</v>
      </c>
      <c r="I132" s="4">
        <v>0</v>
      </c>
      <c r="J132" s="4">
        <v>0</v>
      </c>
      <c r="K132" s="4">
        <v>0</v>
      </c>
      <c r="L132" s="4">
        <v>137.96945000000002</v>
      </c>
      <c r="M132" s="4">
        <v>0</v>
      </c>
      <c r="N132" s="4">
        <v>0</v>
      </c>
      <c r="O132" s="4">
        <v>0</v>
      </c>
      <c r="P132" s="4">
        <v>30.062450000000002</v>
      </c>
      <c r="Q132" s="4">
        <v>0</v>
      </c>
      <c r="R132" s="4">
        <v>0</v>
      </c>
      <c r="S132" s="4">
        <v>0</v>
      </c>
      <c r="T132" s="4">
        <v>0</v>
      </c>
      <c r="U132" s="4">
        <v>0</v>
      </c>
      <c r="V132" s="4">
        <v>30.062450000000002</v>
      </c>
      <c r="W132" s="169"/>
    </row>
    <row r="133" spans="2:23" x14ac:dyDescent="0.2">
      <c r="B133" s="3">
        <v>4183</v>
      </c>
      <c r="C133" s="55" t="s">
        <v>166</v>
      </c>
      <c r="D133" s="4">
        <v>93.312479999999994</v>
      </c>
      <c r="E133" s="4">
        <v>0</v>
      </c>
      <c r="F133" s="4">
        <v>10.52895</v>
      </c>
      <c r="G133" s="4">
        <v>0</v>
      </c>
      <c r="H133" s="4">
        <v>0</v>
      </c>
      <c r="I133" s="4">
        <v>69.126270000000005</v>
      </c>
      <c r="J133" s="4">
        <v>0</v>
      </c>
      <c r="K133" s="4">
        <v>0</v>
      </c>
      <c r="L133" s="4">
        <v>172.96770000000001</v>
      </c>
      <c r="M133" s="4">
        <v>0</v>
      </c>
      <c r="N133" s="4">
        <v>0</v>
      </c>
      <c r="O133" s="4">
        <v>0</v>
      </c>
      <c r="P133" s="4">
        <v>117.77630000000001</v>
      </c>
      <c r="Q133" s="4">
        <v>0</v>
      </c>
      <c r="R133" s="4">
        <v>0</v>
      </c>
      <c r="S133" s="4">
        <v>0</v>
      </c>
      <c r="T133" s="4">
        <v>0</v>
      </c>
      <c r="U133" s="4">
        <v>0</v>
      </c>
      <c r="V133" s="4">
        <v>117.77630000000001</v>
      </c>
      <c r="W133" s="169"/>
    </row>
    <row r="134" spans="2:23" s="2" customFormat="1" ht="21.75" customHeight="1" x14ac:dyDescent="0.2">
      <c r="B134" s="11">
        <v>4219</v>
      </c>
      <c r="C134" s="1" t="s">
        <v>167</v>
      </c>
      <c r="D134" s="23">
        <v>54449.215690000005</v>
      </c>
      <c r="E134" s="23">
        <v>0</v>
      </c>
      <c r="F134" s="23">
        <v>1721.0499</v>
      </c>
      <c r="G134" s="23">
        <v>0</v>
      </c>
      <c r="H134" s="23">
        <v>0</v>
      </c>
      <c r="I134" s="23">
        <v>8995.8991200000019</v>
      </c>
      <c r="J134" s="23">
        <v>0</v>
      </c>
      <c r="K134" s="23">
        <v>0</v>
      </c>
      <c r="L134" s="23">
        <v>65166.164710000012</v>
      </c>
      <c r="M134" s="23">
        <v>-10.199</v>
      </c>
      <c r="N134" s="23">
        <v>0</v>
      </c>
      <c r="O134" s="23">
        <v>0</v>
      </c>
      <c r="P134" s="23">
        <v>15913.56717</v>
      </c>
      <c r="Q134" s="23">
        <v>0</v>
      </c>
      <c r="R134" s="23">
        <v>0</v>
      </c>
      <c r="S134" s="23">
        <v>148.375</v>
      </c>
      <c r="T134" s="23">
        <v>0</v>
      </c>
      <c r="U134" s="23">
        <v>3.6</v>
      </c>
      <c r="V134" s="23">
        <v>16055.34317</v>
      </c>
      <c r="W134" s="169"/>
    </row>
    <row r="135" spans="2:23" x14ac:dyDescent="0.2">
      <c r="B135" s="3">
        <v>4191</v>
      </c>
      <c r="C135" s="55" t="s">
        <v>168</v>
      </c>
      <c r="D135" s="4">
        <v>561.91750000000002</v>
      </c>
      <c r="E135" s="4">
        <v>0</v>
      </c>
      <c r="F135" s="4">
        <v>0</v>
      </c>
      <c r="G135" s="4">
        <v>0</v>
      </c>
      <c r="H135" s="4">
        <v>0</v>
      </c>
      <c r="I135" s="4">
        <v>238.25845000000001</v>
      </c>
      <c r="J135" s="4">
        <v>0</v>
      </c>
      <c r="K135" s="4">
        <v>0</v>
      </c>
      <c r="L135" s="4">
        <v>800.17594999999994</v>
      </c>
      <c r="M135" s="4">
        <v>0</v>
      </c>
      <c r="N135" s="4">
        <v>0</v>
      </c>
      <c r="O135" s="4">
        <v>0</v>
      </c>
      <c r="P135" s="4">
        <v>515.72754999999995</v>
      </c>
      <c r="Q135" s="4">
        <v>0</v>
      </c>
      <c r="R135" s="4">
        <v>0</v>
      </c>
      <c r="S135" s="4">
        <v>0</v>
      </c>
      <c r="T135" s="4">
        <v>0</v>
      </c>
      <c r="U135" s="4">
        <v>0</v>
      </c>
      <c r="V135" s="4">
        <v>515.72754999999995</v>
      </c>
      <c r="W135" s="169"/>
    </row>
    <row r="136" spans="2:23" x14ac:dyDescent="0.2">
      <c r="B136" s="3">
        <v>4192</v>
      </c>
      <c r="C136" s="55" t="s">
        <v>169</v>
      </c>
      <c r="D136" s="4">
        <v>264.90355</v>
      </c>
      <c r="E136" s="4">
        <v>0</v>
      </c>
      <c r="F136" s="4">
        <v>34.115900000000003</v>
      </c>
      <c r="G136" s="4">
        <v>0</v>
      </c>
      <c r="H136" s="4">
        <v>0</v>
      </c>
      <c r="I136" s="4">
        <v>854.36165000000005</v>
      </c>
      <c r="J136" s="4">
        <v>0</v>
      </c>
      <c r="K136" s="4">
        <v>0</v>
      </c>
      <c r="L136" s="4">
        <v>1153.3811000000001</v>
      </c>
      <c r="M136" s="4">
        <v>0</v>
      </c>
      <c r="N136" s="4">
        <v>0</v>
      </c>
      <c r="O136" s="4">
        <v>0</v>
      </c>
      <c r="P136" s="4">
        <v>42.45635</v>
      </c>
      <c r="Q136" s="4">
        <v>0</v>
      </c>
      <c r="R136" s="4">
        <v>0</v>
      </c>
      <c r="S136" s="4">
        <v>0</v>
      </c>
      <c r="T136" s="4">
        <v>0</v>
      </c>
      <c r="U136" s="4">
        <v>0</v>
      </c>
      <c r="V136" s="4">
        <v>42.45635</v>
      </c>
      <c r="W136" s="169"/>
    </row>
    <row r="137" spans="2:23" x14ac:dyDescent="0.2">
      <c r="B137" s="3">
        <v>4193</v>
      </c>
      <c r="C137" s="55" t="s">
        <v>170</v>
      </c>
      <c r="D137" s="4">
        <v>552.00790000000006</v>
      </c>
      <c r="E137" s="4">
        <v>0</v>
      </c>
      <c r="F137" s="4">
        <v>0</v>
      </c>
      <c r="G137" s="4">
        <v>0</v>
      </c>
      <c r="H137" s="4">
        <v>0</v>
      </c>
      <c r="I137" s="4">
        <v>1016.1063</v>
      </c>
      <c r="J137" s="4">
        <v>0</v>
      </c>
      <c r="K137" s="4">
        <v>0</v>
      </c>
      <c r="L137" s="4">
        <v>1568.1142000000002</v>
      </c>
      <c r="M137" s="4">
        <v>0</v>
      </c>
      <c r="N137" s="4">
        <v>0</v>
      </c>
      <c r="O137" s="4">
        <v>0</v>
      </c>
      <c r="P137" s="4">
        <v>792.15240000000006</v>
      </c>
      <c r="Q137" s="4">
        <v>0</v>
      </c>
      <c r="R137" s="4">
        <v>0</v>
      </c>
      <c r="S137" s="4">
        <v>0</v>
      </c>
      <c r="T137" s="4">
        <v>0</v>
      </c>
      <c r="U137" s="4">
        <v>0</v>
      </c>
      <c r="V137" s="4">
        <v>792.15240000000006</v>
      </c>
      <c r="W137" s="169"/>
    </row>
    <row r="138" spans="2:23" x14ac:dyDescent="0.2">
      <c r="B138" s="3">
        <v>4194</v>
      </c>
      <c r="C138" s="55" t="s">
        <v>171</v>
      </c>
      <c r="D138" s="4">
        <v>224.85724999999999</v>
      </c>
      <c r="E138" s="4">
        <v>0</v>
      </c>
      <c r="F138" s="4">
        <v>33.269150000000003</v>
      </c>
      <c r="G138" s="4">
        <v>0</v>
      </c>
      <c r="H138" s="4">
        <v>0</v>
      </c>
      <c r="I138" s="4">
        <v>33.76</v>
      </c>
      <c r="J138" s="4">
        <v>0</v>
      </c>
      <c r="K138" s="4">
        <v>0</v>
      </c>
      <c r="L138" s="4">
        <v>291.88640000000004</v>
      </c>
      <c r="M138" s="4">
        <v>0</v>
      </c>
      <c r="N138" s="4">
        <v>0</v>
      </c>
      <c r="O138" s="4">
        <v>0</v>
      </c>
      <c r="P138" s="4">
        <v>195.02</v>
      </c>
      <c r="Q138" s="4">
        <v>0</v>
      </c>
      <c r="R138" s="4">
        <v>0</v>
      </c>
      <c r="S138" s="4">
        <v>0</v>
      </c>
      <c r="T138" s="4">
        <v>0</v>
      </c>
      <c r="U138" s="4">
        <v>0</v>
      </c>
      <c r="V138" s="4">
        <v>195.02</v>
      </c>
      <c r="W138" s="169"/>
    </row>
    <row r="139" spans="2:23" x14ac:dyDescent="0.2">
      <c r="B139" s="3">
        <v>4195</v>
      </c>
      <c r="C139" s="55" t="s">
        <v>172</v>
      </c>
      <c r="D139" s="4">
        <v>172.28475</v>
      </c>
      <c r="E139" s="4">
        <v>0</v>
      </c>
      <c r="F139" s="4">
        <v>0</v>
      </c>
      <c r="G139" s="4">
        <v>0</v>
      </c>
      <c r="H139" s="4">
        <v>0</v>
      </c>
      <c r="I139" s="4">
        <v>0</v>
      </c>
      <c r="J139" s="4">
        <v>0</v>
      </c>
      <c r="K139" s="4">
        <v>0</v>
      </c>
      <c r="L139" s="4">
        <v>172.28475</v>
      </c>
      <c r="M139" s="4">
        <v>0</v>
      </c>
      <c r="N139" s="4">
        <v>0</v>
      </c>
      <c r="O139" s="4">
        <v>0</v>
      </c>
      <c r="P139" s="4">
        <v>240.0806</v>
      </c>
      <c r="Q139" s="4">
        <v>0</v>
      </c>
      <c r="R139" s="4">
        <v>0</v>
      </c>
      <c r="S139" s="4">
        <v>0</v>
      </c>
      <c r="T139" s="4">
        <v>0</v>
      </c>
      <c r="U139" s="4">
        <v>0</v>
      </c>
      <c r="V139" s="4">
        <v>240.0806</v>
      </c>
      <c r="W139" s="169"/>
    </row>
    <row r="140" spans="2:23" x14ac:dyDescent="0.2">
      <c r="B140" s="3">
        <v>4196</v>
      </c>
      <c r="C140" s="55" t="s">
        <v>173</v>
      </c>
      <c r="D140" s="4">
        <v>1083.6130900000001</v>
      </c>
      <c r="E140" s="4">
        <v>0</v>
      </c>
      <c r="F140" s="4">
        <v>88.428449999999998</v>
      </c>
      <c r="G140" s="4">
        <v>0</v>
      </c>
      <c r="H140" s="4">
        <v>0</v>
      </c>
      <c r="I140" s="4">
        <v>180.82376000000002</v>
      </c>
      <c r="J140" s="4">
        <v>0</v>
      </c>
      <c r="K140" s="4">
        <v>0</v>
      </c>
      <c r="L140" s="4">
        <v>1352.8652999999999</v>
      </c>
      <c r="M140" s="4">
        <v>1E-3</v>
      </c>
      <c r="N140" s="4">
        <v>0</v>
      </c>
      <c r="O140" s="4">
        <v>0</v>
      </c>
      <c r="P140" s="4">
        <v>1193.91445</v>
      </c>
      <c r="Q140" s="4">
        <v>0</v>
      </c>
      <c r="R140" s="4">
        <v>0</v>
      </c>
      <c r="S140" s="4">
        <v>0</v>
      </c>
      <c r="T140" s="4">
        <v>0</v>
      </c>
      <c r="U140" s="4">
        <v>3.6</v>
      </c>
      <c r="V140" s="4">
        <v>1197.5154499999999</v>
      </c>
      <c r="W140" s="169"/>
    </row>
    <row r="141" spans="2:23" x14ac:dyDescent="0.2">
      <c r="B141" s="3">
        <v>4197</v>
      </c>
      <c r="C141" s="55" t="s">
        <v>174</v>
      </c>
      <c r="D141" s="4">
        <v>2152.6027999999997</v>
      </c>
      <c r="E141" s="4">
        <v>0</v>
      </c>
      <c r="F141" s="4">
        <v>7.9888000000000003</v>
      </c>
      <c r="G141" s="4">
        <v>0</v>
      </c>
      <c r="H141" s="4">
        <v>0</v>
      </c>
      <c r="I141" s="4">
        <v>127.751</v>
      </c>
      <c r="J141" s="4">
        <v>0</v>
      </c>
      <c r="K141" s="4">
        <v>0</v>
      </c>
      <c r="L141" s="4">
        <v>2288.3425999999995</v>
      </c>
      <c r="M141" s="4">
        <v>0</v>
      </c>
      <c r="N141" s="4">
        <v>0</v>
      </c>
      <c r="O141" s="4">
        <v>0</v>
      </c>
      <c r="P141" s="4">
        <v>1635.1493</v>
      </c>
      <c r="Q141" s="4">
        <v>0</v>
      </c>
      <c r="R141" s="4">
        <v>0</v>
      </c>
      <c r="S141" s="4">
        <v>0</v>
      </c>
      <c r="T141" s="4">
        <v>0</v>
      </c>
      <c r="U141" s="4">
        <v>0</v>
      </c>
      <c r="V141" s="4">
        <v>1635.1493</v>
      </c>
      <c r="W141" s="169"/>
    </row>
    <row r="142" spans="2:23" x14ac:dyDescent="0.2">
      <c r="B142" s="3">
        <v>4198</v>
      </c>
      <c r="C142" s="55" t="s">
        <v>175</v>
      </c>
      <c r="D142" s="4">
        <v>2739.3121499999997</v>
      </c>
      <c r="E142" s="4">
        <v>0</v>
      </c>
      <c r="F142" s="4">
        <v>30.027699999999999</v>
      </c>
      <c r="G142" s="4">
        <v>0</v>
      </c>
      <c r="H142" s="4">
        <v>0</v>
      </c>
      <c r="I142" s="4">
        <v>21.325009999999999</v>
      </c>
      <c r="J142" s="4">
        <v>0</v>
      </c>
      <c r="K142" s="4">
        <v>0</v>
      </c>
      <c r="L142" s="4">
        <v>2790.6648599999999</v>
      </c>
      <c r="M142" s="4">
        <v>0</v>
      </c>
      <c r="N142" s="4">
        <v>0</v>
      </c>
      <c r="O142" s="4">
        <v>0</v>
      </c>
      <c r="P142" s="4">
        <v>151.0821</v>
      </c>
      <c r="Q142" s="4">
        <v>0</v>
      </c>
      <c r="R142" s="4">
        <v>0</v>
      </c>
      <c r="S142" s="4">
        <v>0</v>
      </c>
      <c r="T142" s="4">
        <v>0</v>
      </c>
      <c r="U142" s="4">
        <v>0</v>
      </c>
      <c r="V142" s="4">
        <v>151.0821</v>
      </c>
      <c r="W142" s="169"/>
    </row>
    <row r="143" spans="2:23" x14ac:dyDescent="0.2">
      <c r="B143" s="3">
        <v>4199</v>
      </c>
      <c r="C143" s="55" t="s">
        <v>301</v>
      </c>
      <c r="D143" s="4">
        <v>2511.3693499999999</v>
      </c>
      <c r="E143" s="4">
        <v>0</v>
      </c>
      <c r="F143" s="4">
        <v>110.75880000000001</v>
      </c>
      <c r="G143" s="4">
        <v>0</v>
      </c>
      <c r="H143" s="4">
        <v>0</v>
      </c>
      <c r="I143" s="4">
        <v>102.63160000000001</v>
      </c>
      <c r="J143" s="4">
        <v>0</v>
      </c>
      <c r="K143" s="4">
        <v>0</v>
      </c>
      <c r="L143" s="4">
        <v>2724.7597500000002</v>
      </c>
      <c r="M143" s="4">
        <v>0</v>
      </c>
      <c r="N143" s="4">
        <v>0</v>
      </c>
      <c r="O143" s="4">
        <v>0</v>
      </c>
      <c r="P143" s="4">
        <v>275.55265000000003</v>
      </c>
      <c r="Q143" s="4">
        <v>0</v>
      </c>
      <c r="R143" s="4">
        <v>0</v>
      </c>
      <c r="S143" s="4">
        <v>0</v>
      </c>
      <c r="T143" s="4">
        <v>0</v>
      </c>
      <c r="U143" s="4">
        <v>0</v>
      </c>
      <c r="V143" s="4">
        <v>275.55265000000003</v>
      </c>
      <c r="W143" s="169"/>
    </row>
    <row r="144" spans="2:23" x14ac:dyDescent="0.2">
      <c r="B144" s="3">
        <v>4200</v>
      </c>
      <c r="C144" s="55" t="s">
        <v>176</v>
      </c>
      <c r="D144" s="4">
        <v>7482.8461299999999</v>
      </c>
      <c r="E144" s="4">
        <v>0</v>
      </c>
      <c r="F144" s="4">
        <v>0</v>
      </c>
      <c r="G144" s="4">
        <v>0</v>
      </c>
      <c r="H144" s="4">
        <v>0</v>
      </c>
      <c r="I144" s="4">
        <v>1695.5061000000001</v>
      </c>
      <c r="J144" s="4">
        <v>0</v>
      </c>
      <c r="K144" s="4">
        <v>0</v>
      </c>
      <c r="L144" s="4">
        <v>9178.3522300000004</v>
      </c>
      <c r="M144" s="4">
        <v>0</v>
      </c>
      <c r="N144" s="4">
        <v>0</v>
      </c>
      <c r="O144" s="4">
        <v>0</v>
      </c>
      <c r="P144" s="4">
        <v>575.80574999999999</v>
      </c>
      <c r="Q144" s="4">
        <v>0</v>
      </c>
      <c r="R144" s="4">
        <v>0</v>
      </c>
      <c r="S144" s="4">
        <v>0</v>
      </c>
      <c r="T144" s="4">
        <v>0</v>
      </c>
      <c r="U144" s="4">
        <v>0</v>
      </c>
      <c r="V144" s="4">
        <v>575.80574999999999</v>
      </c>
      <c r="W144" s="169"/>
    </row>
    <row r="145" spans="2:23" x14ac:dyDescent="0.2">
      <c r="B145" s="3">
        <v>4201</v>
      </c>
      <c r="C145" s="55" t="s">
        <v>8</v>
      </c>
      <c r="D145" s="4">
        <v>7631.2929999999997</v>
      </c>
      <c r="E145" s="4">
        <v>0</v>
      </c>
      <c r="F145" s="4">
        <v>361.38990000000001</v>
      </c>
      <c r="G145" s="4">
        <v>0</v>
      </c>
      <c r="H145" s="4">
        <v>0</v>
      </c>
      <c r="I145" s="4">
        <v>0</v>
      </c>
      <c r="J145" s="4">
        <v>0</v>
      </c>
      <c r="K145" s="4">
        <v>0</v>
      </c>
      <c r="L145" s="4">
        <v>7992.6829000000007</v>
      </c>
      <c r="M145" s="4">
        <v>0</v>
      </c>
      <c r="N145" s="4">
        <v>0</v>
      </c>
      <c r="O145" s="4">
        <v>0</v>
      </c>
      <c r="P145" s="4">
        <v>3133.8539999999998</v>
      </c>
      <c r="Q145" s="4">
        <v>0</v>
      </c>
      <c r="R145" s="4">
        <v>0</v>
      </c>
      <c r="S145" s="4">
        <v>0</v>
      </c>
      <c r="T145" s="4">
        <v>0</v>
      </c>
      <c r="U145" s="4">
        <v>0</v>
      </c>
      <c r="V145" s="4">
        <v>3133.8539999999998</v>
      </c>
      <c r="W145" s="169"/>
    </row>
    <row r="146" spans="2:23" x14ac:dyDescent="0.2">
      <c r="B146" s="3">
        <v>4202</v>
      </c>
      <c r="C146" s="55" t="s">
        <v>177</v>
      </c>
      <c r="D146" s="4">
        <v>741.53415000000007</v>
      </c>
      <c r="E146" s="4">
        <v>0</v>
      </c>
      <c r="F146" s="4">
        <v>184.60489999999999</v>
      </c>
      <c r="G146" s="4">
        <v>0</v>
      </c>
      <c r="H146" s="4">
        <v>0</v>
      </c>
      <c r="I146" s="4">
        <v>214.12799999999999</v>
      </c>
      <c r="J146" s="4">
        <v>0</v>
      </c>
      <c r="K146" s="4">
        <v>0</v>
      </c>
      <c r="L146" s="4">
        <v>1140.2670500000002</v>
      </c>
      <c r="M146" s="4">
        <v>0</v>
      </c>
      <c r="N146" s="4">
        <v>0</v>
      </c>
      <c r="O146" s="4">
        <v>0</v>
      </c>
      <c r="P146" s="4">
        <v>568.22365000000002</v>
      </c>
      <c r="Q146" s="4">
        <v>0</v>
      </c>
      <c r="R146" s="4">
        <v>0</v>
      </c>
      <c r="S146" s="4">
        <v>0</v>
      </c>
      <c r="T146" s="4">
        <v>0</v>
      </c>
      <c r="U146" s="4">
        <v>0</v>
      </c>
      <c r="V146" s="4">
        <v>568.22365000000002</v>
      </c>
      <c r="W146" s="169"/>
    </row>
    <row r="147" spans="2:23" x14ac:dyDescent="0.2">
      <c r="B147" s="3">
        <v>4203</v>
      </c>
      <c r="C147" s="55" t="s">
        <v>178</v>
      </c>
      <c r="D147" s="4">
        <v>5385.99845</v>
      </c>
      <c r="E147" s="4">
        <v>0</v>
      </c>
      <c r="F147" s="4">
        <v>509.41745000000003</v>
      </c>
      <c r="G147" s="4">
        <v>0</v>
      </c>
      <c r="H147" s="4">
        <v>0</v>
      </c>
      <c r="I147" s="4">
        <v>336.64929999999998</v>
      </c>
      <c r="J147" s="4">
        <v>0</v>
      </c>
      <c r="K147" s="4">
        <v>0</v>
      </c>
      <c r="L147" s="4">
        <v>6232.0652</v>
      </c>
      <c r="M147" s="4">
        <v>0</v>
      </c>
      <c r="N147" s="4">
        <v>0</v>
      </c>
      <c r="O147" s="4">
        <v>0</v>
      </c>
      <c r="P147" s="4">
        <v>848.02680000000009</v>
      </c>
      <c r="Q147" s="4">
        <v>0</v>
      </c>
      <c r="R147" s="4">
        <v>0</v>
      </c>
      <c r="S147" s="4">
        <v>0</v>
      </c>
      <c r="T147" s="4">
        <v>0</v>
      </c>
      <c r="U147" s="4">
        <v>0</v>
      </c>
      <c r="V147" s="4">
        <v>848.02680000000009</v>
      </c>
      <c r="W147" s="169"/>
    </row>
    <row r="148" spans="2:23" x14ac:dyDescent="0.2">
      <c r="B148" s="3">
        <v>4204</v>
      </c>
      <c r="C148" s="55" t="s">
        <v>179</v>
      </c>
      <c r="D148" s="4">
        <v>2274.1149500000001</v>
      </c>
      <c r="E148" s="4">
        <v>0</v>
      </c>
      <c r="F148" s="4">
        <v>113.72499999999999</v>
      </c>
      <c r="G148" s="4">
        <v>0</v>
      </c>
      <c r="H148" s="4">
        <v>0</v>
      </c>
      <c r="I148" s="4">
        <v>580.44624999999996</v>
      </c>
      <c r="J148" s="4">
        <v>0</v>
      </c>
      <c r="K148" s="4">
        <v>0</v>
      </c>
      <c r="L148" s="4">
        <v>2968.2862</v>
      </c>
      <c r="M148" s="4">
        <v>-10.199999999999999</v>
      </c>
      <c r="N148" s="4">
        <v>0</v>
      </c>
      <c r="O148" s="4">
        <v>0</v>
      </c>
      <c r="P148" s="4">
        <v>1141.74695</v>
      </c>
      <c r="Q148" s="4">
        <v>0</v>
      </c>
      <c r="R148" s="4">
        <v>0</v>
      </c>
      <c r="S148" s="4">
        <v>0</v>
      </c>
      <c r="T148" s="4">
        <v>0</v>
      </c>
      <c r="U148" s="4">
        <v>0</v>
      </c>
      <c r="V148" s="4">
        <v>1131.5469499999999</v>
      </c>
      <c r="W148" s="169"/>
    </row>
    <row r="149" spans="2:23" x14ac:dyDescent="0.2">
      <c r="B149" s="3">
        <v>4205</v>
      </c>
      <c r="C149" s="55" t="s">
        <v>180</v>
      </c>
      <c r="D149" s="4">
        <v>3696.6704500000001</v>
      </c>
      <c r="E149" s="4">
        <v>0</v>
      </c>
      <c r="F149" s="4">
        <v>0</v>
      </c>
      <c r="G149" s="4">
        <v>0</v>
      </c>
      <c r="H149" s="4">
        <v>0</v>
      </c>
      <c r="I149" s="4">
        <v>305.48424999999997</v>
      </c>
      <c r="J149" s="4">
        <v>0</v>
      </c>
      <c r="K149" s="4">
        <v>0</v>
      </c>
      <c r="L149" s="4">
        <v>4002.1547</v>
      </c>
      <c r="M149" s="4">
        <v>0</v>
      </c>
      <c r="N149" s="4">
        <v>0</v>
      </c>
      <c r="O149" s="4">
        <v>0</v>
      </c>
      <c r="P149" s="4">
        <v>182.94560000000001</v>
      </c>
      <c r="Q149" s="4">
        <v>0</v>
      </c>
      <c r="R149" s="4">
        <v>0</v>
      </c>
      <c r="S149" s="4">
        <v>0</v>
      </c>
      <c r="T149" s="4">
        <v>0</v>
      </c>
      <c r="U149" s="4">
        <v>0</v>
      </c>
      <c r="V149" s="4">
        <v>182.94560000000001</v>
      </c>
      <c r="W149" s="169"/>
    </row>
    <row r="150" spans="2:23" x14ac:dyDescent="0.2">
      <c r="B150" s="3">
        <v>4206</v>
      </c>
      <c r="C150" s="55" t="s">
        <v>181</v>
      </c>
      <c r="D150" s="4">
        <v>7382.6599900000001</v>
      </c>
      <c r="E150" s="4">
        <v>0</v>
      </c>
      <c r="F150" s="4">
        <v>119.51339999999999</v>
      </c>
      <c r="G150" s="4">
        <v>0</v>
      </c>
      <c r="H150" s="4">
        <v>0</v>
      </c>
      <c r="I150" s="4">
        <v>1151.8</v>
      </c>
      <c r="J150" s="4">
        <v>0</v>
      </c>
      <c r="K150" s="4">
        <v>0</v>
      </c>
      <c r="L150" s="4">
        <v>8653.973390000001</v>
      </c>
      <c r="M150" s="4">
        <v>0</v>
      </c>
      <c r="N150" s="4">
        <v>0</v>
      </c>
      <c r="O150" s="4">
        <v>0</v>
      </c>
      <c r="P150" s="4">
        <v>727.96465000000001</v>
      </c>
      <c r="Q150" s="4">
        <v>0</v>
      </c>
      <c r="R150" s="4">
        <v>0</v>
      </c>
      <c r="S150" s="4">
        <v>0</v>
      </c>
      <c r="T150" s="4">
        <v>0</v>
      </c>
      <c r="U150" s="4">
        <v>0</v>
      </c>
      <c r="V150" s="4">
        <v>727.96465000000001</v>
      </c>
      <c r="W150" s="169"/>
    </row>
    <row r="151" spans="2:23" x14ac:dyDescent="0.2">
      <c r="B151" s="3">
        <v>4207</v>
      </c>
      <c r="C151" s="55" t="s">
        <v>182</v>
      </c>
      <c r="D151" s="4">
        <v>3258.44616</v>
      </c>
      <c r="E151" s="4">
        <v>0</v>
      </c>
      <c r="F151" s="4">
        <v>0</v>
      </c>
      <c r="G151" s="4">
        <v>0</v>
      </c>
      <c r="H151" s="4">
        <v>0</v>
      </c>
      <c r="I151" s="4">
        <v>962</v>
      </c>
      <c r="J151" s="4">
        <v>0</v>
      </c>
      <c r="K151" s="4">
        <v>0</v>
      </c>
      <c r="L151" s="4">
        <v>4220.4461600000004</v>
      </c>
      <c r="M151" s="4">
        <v>0</v>
      </c>
      <c r="N151" s="4">
        <v>0</v>
      </c>
      <c r="O151" s="4">
        <v>0</v>
      </c>
      <c r="P151" s="4">
        <v>206.39151999999999</v>
      </c>
      <c r="Q151" s="4">
        <v>0</v>
      </c>
      <c r="R151" s="4">
        <v>0</v>
      </c>
      <c r="S151" s="4">
        <v>0</v>
      </c>
      <c r="T151" s="4">
        <v>0</v>
      </c>
      <c r="U151" s="4">
        <v>0</v>
      </c>
      <c r="V151" s="4">
        <v>206.39151999999999</v>
      </c>
      <c r="W151" s="169"/>
    </row>
    <row r="152" spans="2:23" x14ac:dyDescent="0.2">
      <c r="B152" s="3">
        <v>4208</v>
      </c>
      <c r="C152" s="55" t="s">
        <v>183</v>
      </c>
      <c r="D152" s="4">
        <v>1037.4241</v>
      </c>
      <c r="E152" s="4">
        <v>0</v>
      </c>
      <c r="F152" s="4">
        <v>0</v>
      </c>
      <c r="G152" s="4">
        <v>0</v>
      </c>
      <c r="H152" s="4">
        <v>0</v>
      </c>
      <c r="I152" s="4">
        <v>260.29570000000001</v>
      </c>
      <c r="J152" s="4">
        <v>0</v>
      </c>
      <c r="K152" s="4">
        <v>0</v>
      </c>
      <c r="L152" s="4">
        <v>1297.7198000000001</v>
      </c>
      <c r="M152" s="4">
        <v>0</v>
      </c>
      <c r="N152" s="4">
        <v>0</v>
      </c>
      <c r="O152" s="4">
        <v>0</v>
      </c>
      <c r="P152" s="4">
        <v>1341.02315</v>
      </c>
      <c r="Q152" s="4">
        <v>0</v>
      </c>
      <c r="R152" s="4">
        <v>0</v>
      </c>
      <c r="S152" s="4">
        <v>0</v>
      </c>
      <c r="T152" s="4">
        <v>0</v>
      </c>
      <c r="U152" s="4">
        <v>0</v>
      </c>
      <c r="V152" s="4">
        <v>1341.02315</v>
      </c>
      <c r="W152" s="169"/>
    </row>
    <row r="153" spans="2:23" x14ac:dyDescent="0.2">
      <c r="B153" s="3">
        <v>4209</v>
      </c>
      <c r="C153" s="55" t="s">
        <v>184</v>
      </c>
      <c r="D153" s="4">
        <v>4941.6574199999995</v>
      </c>
      <c r="E153" s="4">
        <v>0</v>
      </c>
      <c r="F153" s="4">
        <v>92.310450000000003</v>
      </c>
      <c r="G153" s="4">
        <v>0</v>
      </c>
      <c r="H153" s="4">
        <v>0</v>
      </c>
      <c r="I153" s="4">
        <v>914.57174999999995</v>
      </c>
      <c r="J153" s="4">
        <v>0</v>
      </c>
      <c r="K153" s="4">
        <v>0</v>
      </c>
      <c r="L153" s="4">
        <v>5948.5396200000005</v>
      </c>
      <c r="M153" s="4">
        <v>0</v>
      </c>
      <c r="N153" s="4">
        <v>0</v>
      </c>
      <c r="O153" s="4">
        <v>0</v>
      </c>
      <c r="P153" s="4">
        <v>1126.1302000000001</v>
      </c>
      <c r="Q153" s="4">
        <v>0</v>
      </c>
      <c r="R153" s="4">
        <v>0</v>
      </c>
      <c r="S153" s="4">
        <v>148.375</v>
      </c>
      <c r="T153" s="4">
        <v>0</v>
      </c>
      <c r="U153" s="4">
        <v>0</v>
      </c>
      <c r="V153" s="4">
        <v>1274.5052000000001</v>
      </c>
      <c r="W153" s="169"/>
    </row>
    <row r="154" spans="2:23" x14ac:dyDescent="0.2">
      <c r="B154" s="3">
        <v>4210</v>
      </c>
      <c r="C154" s="55" t="s">
        <v>185</v>
      </c>
      <c r="D154" s="4">
        <v>353.70254999999997</v>
      </c>
      <c r="E154" s="4">
        <v>0</v>
      </c>
      <c r="F154" s="4">
        <v>35.5</v>
      </c>
      <c r="G154" s="4">
        <v>0</v>
      </c>
      <c r="H154" s="4">
        <v>0</v>
      </c>
      <c r="I154" s="4">
        <v>0</v>
      </c>
      <c r="J154" s="4">
        <v>0</v>
      </c>
      <c r="K154" s="4">
        <v>0</v>
      </c>
      <c r="L154" s="4">
        <v>389.20254999999997</v>
      </c>
      <c r="M154" s="4">
        <v>0</v>
      </c>
      <c r="N154" s="4">
        <v>0</v>
      </c>
      <c r="O154" s="4">
        <v>0</v>
      </c>
      <c r="P154" s="4">
        <v>1020.3194999999999</v>
      </c>
      <c r="Q154" s="4">
        <v>0</v>
      </c>
      <c r="R154" s="4">
        <v>0</v>
      </c>
      <c r="S154" s="4">
        <v>0</v>
      </c>
      <c r="T154" s="4">
        <v>0</v>
      </c>
      <c r="U154" s="4">
        <v>0</v>
      </c>
      <c r="V154" s="4">
        <v>1020.3194999999999</v>
      </c>
      <c r="W154" s="169"/>
    </row>
    <row r="155" spans="2:23" s="2" customFormat="1" ht="21.75" customHeight="1" x14ac:dyDescent="0.2">
      <c r="B155" s="11">
        <v>4249</v>
      </c>
      <c r="C155" s="1" t="s">
        <v>186</v>
      </c>
      <c r="D155" s="23">
        <v>27212.450270000005</v>
      </c>
      <c r="E155" s="23">
        <v>0</v>
      </c>
      <c r="F155" s="23">
        <v>415.93109999999996</v>
      </c>
      <c r="G155" s="23">
        <v>0</v>
      </c>
      <c r="H155" s="23">
        <v>0</v>
      </c>
      <c r="I155" s="23">
        <v>4596.5820800000001</v>
      </c>
      <c r="J155" s="23">
        <v>0</v>
      </c>
      <c r="K155" s="23">
        <v>0</v>
      </c>
      <c r="L155" s="23">
        <v>32224.963450000003</v>
      </c>
      <c r="M155" s="23">
        <v>227.602</v>
      </c>
      <c r="N155" s="23">
        <v>0</v>
      </c>
      <c r="O155" s="23">
        <v>0</v>
      </c>
      <c r="P155" s="23">
        <v>8033.9689399999997</v>
      </c>
      <c r="Q155" s="23">
        <v>0</v>
      </c>
      <c r="R155" s="23">
        <v>0</v>
      </c>
      <c r="S155" s="23">
        <v>500</v>
      </c>
      <c r="T155" s="23">
        <v>0</v>
      </c>
      <c r="U155" s="23">
        <v>0</v>
      </c>
      <c r="V155" s="23">
        <v>8761.5709399999996</v>
      </c>
      <c r="W155" s="169"/>
    </row>
    <row r="156" spans="2:23" x14ac:dyDescent="0.2">
      <c r="B156" s="3">
        <v>4221</v>
      </c>
      <c r="C156" s="55" t="s">
        <v>187</v>
      </c>
      <c r="D156" s="4">
        <v>96.041350000000008</v>
      </c>
      <c r="E156" s="4">
        <v>0</v>
      </c>
      <c r="F156" s="4">
        <v>0</v>
      </c>
      <c r="G156" s="4">
        <v>0</v>
      </c>
      <c r="H156" s="4">
        <v>0</v>
      </c>
      <c r="I156" s="4">
        <v>70.743049999999997</v>
      </c>
      <c r="J156" s="4">
        <v>0</v>
      </c>
      <c r="K156" s="4">
        <v>0</v>
      </c>
      <c r="L156" s="4">
        <v>166.78440000000003</v>
      </c>
      <c r="M156" s="4">
        <v>0</v>
      </c>
      <c r="N156" s="4">
        <v>0</v>
      </c>
      <c r="O156" s="4">
        <v>0</v>
      </c>
      <c r="P156" s="4">
        <v>10.104149999999999</v>
      </c>
      <c r="Q156" s="4">
        <v>0</v>
      </c>
      <c r="R156" s="4">
        <v>0</v>
      </c>
      <c r="S156" s="4">
        <v>0</v>
      </c>
      <c r="T156" s="4">
        <v>0</v>
      </c>
      <c r="U156" s="4">
        <v>0</v>
      </c>
      <c r="V156" s="4">
        <v>10.104149999999999</v>
      </c>
      <c r="W156" s="169"/>
    </row>
    <row r="157" spans="2:23" x14ac:dyDescent="0.2">
      <c r="B157" s="3">
        <v>4222</v>
      </c>
      <c r="C157" s="55" t="s">
        <v>188</v>
      </c>
      <c r="D157" s="4">
        <v>429.72540000000004</v>
      </c>
      <c r="E157" s="4">
        <v>0</v>
      </c>
      <c r="F157" s="4">
        <v>0</v>
      </c>
      <c r="G157" s="4">
        <v>0</v>
      </c>
      <c r="H157" s="4">
        <v>0</v>
      </c>
      <c r="I157" s="4">
        <v>262.35879999999997</v>
      </c>
      <c r="J157" s="4">
        <v>0</v>
      </c>
      <c r="K157" s="4">
        <v>0</v>
      </c>
      <c r="L157" s="4">
        <v>692.08420000000001</v>
      </c>
      <c r="M157" s="4">
        <v>0</v>
      </c>
      <c r="N157" s="4">
        <v>0</v>
      </c>
      <c r="O157" s="4">
        <v>0</v>
      </c>
      <c r="P157" s="4">
        <v>431.74859999999995</v>
      </c>
      <c r="Q157" s="4">
        <v>0</v>
      </c>
      <c r="R157" s="4">
        <v>0</v>
      </c>
      <c r="S157" s="4">
        <v>0</v>
      </c>
      <c r="T157" s="4">
        <v>0</v>
      </c>
      <c r="U157" s="4">
        <v>0</v>
      </c>
      <c r="V157" s="4">
        <v>431.74859999999995</v>
      </c>
      <c r="W157" s="169"/>
    </row>
    <row r="158" spans="2:23" x14ac:dyDescent="0.2">
      <c r="B158" s="3">
        <v>4223</v>
      </c>
      <c r="C158" s="55" t="s">
        <v>189</v>
      </c>
      <c r="D158" s="4">
        <v>11.506200000000002</v>
      </c>
      <c r="E158" s="4">
        <v>0</v>
      </c>
      <c r="F158" s="4">
        <v>0</v>
      </c>
      <c r="G158" s="4">
        <v>0</v>
      </c>
      <c r="H158" s="4">
        <v>0</v>
      </c>
      <c r="I158" s="4">
        <v>111.46294999999999</v>
      </c>
      <c r="J158" s="4">
        <v>0</v>
      </c>
      <c r="K158" s="4">
        <v>0</v>
      </c>
      <c r="L158" s="4">
        <v>122.96915</v>
      </c>
      <c r="M158" s="4">
        <v>0</v>
      </c>
      <c r="N158" s="4">
        <v>0</v>
      </c>
      <c r="O158" s="4">
        <v>0</v>
      </c>
      <c r="P158" s="4">
        <v>18.105550000000001</v>
      </c>
      <c r="Q158" s="4">
        <v>0</v>
      </c>
      <c r="R158" s="4">
        <v>0</v>
      </c>
      <c r="S158" s="4">
        <v>0</v>
      </c>
      <c r="T158" s="4">
        <v>0</v>
      </c>
      <c r="U158" s="4">
        <v>0</v>
      </c>
      <c r="V158" s="4">
        <v>18.105550000000001</v>
      </c>
      <c r="W158" s="169"/>
    </row>
    <row r="159" spans="2:23" x14ac:dyDescent="0.2">
      <c r="B159" s="3">
        <v>4224</v>
      </c>
      <c r="C159" s="55" t="s">
        <v>190</v>
      </c>
      <c r="D159" s="4">
        <v>1161.6125</v>
      </c>
      <c r="E159" s="4">
        <v>0</v>
      </c>
      <c r="F159" s="4">
        <v>0</v>
      </c>
      <c r="G159" s="4">
        <v>0</v>
      </c>
      <c r="H159" s="4">
        <v>0</v>
      </c>
      <c r="I159" s="4">
        <v>95.528649999999999</v>
      </c>
      <c r="J159" s="4">
        <v>0</v>
      </c>
      <c r="K159" s="4">
        <v>0</v>
      </c>
      <c r="L159" s="4">
        <v>1257.1411499999999</v>
      </c>
      <c r="M159" s="4">
        <v>0</v>
      </c>
      <c r="N159" s="4">
        <v>0</v>
      </c>
      <c r="O159" s="4">
        <v>0</v>
      </c>
      <c r="P159" s="4">
        <v>1266.04592</v>
      </c>
      <c r="Q159" s="4">
        <v>0</v>
      </c>
      <c r="R159" s="4">
        <v>0</v>
      </c>
      <c r="S159" s="4">
        <v>0</v>
      </c>
      <c r="T159" s="4">
        <v>0</v>
      </c>
      <c r="U159" s="4">
        <v>0</v>
      </c>
      <c r="V159" s="4">
        <v>1266.04592</v>
      </c>
      <c r="W159" s="169"/>
    </row>
    <row r="160" spans="2:23" x14ac:dyDescent="0.2">
      <c r="B160" s="3">
        <v>4226</v>
      </c>
      <c r="C160" s="55" t="s">
        <v>191</v>
      </c>
      <c r="D160" s="4">
        <v>8.7411499999999993</v>
      </c>
      <c r="E160" s="4">
        <v>0</v>
      </c>
      <c r="F160" s="4">
        <v>21.6</v>
      </c>
      <c r="G160" s="4">
        <v>0</v>
      </c>
      <c r="H160" s="4">
        <v>0</v>
      </c>
      <c r="I160" s="4">
        <v>126.4173</v>
      </c>
      <c r="J160" s="4">
        <v>0</v>
      </c>
      <c r="K160" s="4">
        <v>0</v>
      </c>
      <c r="L160" s="4">
        <v>156.75845000000001</v>
      </c>
      <c r="M160" s="4">
        <v>0</v>
      </c>
      <c r="N160" s="4">
        <v>0</v>
      </c>
      <c r="O160" s="4">
        <v>0</v>
      </c>
      <c r="P160" s="4">
        <v>56.446899999999999</v>
      </c>
      <c r="Q160" s="4">
        <v>0</v>
      </c>
      <c r="R160" s="4">
        <v>0</v>
      </c>
      <c r="S160" s="4">
        <v>0</v>
      </c>
      <c r="T160" s="4">
        <v>0</v>
      </c>
      <c r="U160" s="4">
        <v>0</v>
      </c>
      <c r="V160" s="4">
        <v>56.446899999999999</v>
      </c>
      <c r="W160" s="169"/>
    </row>
    <row r="161" spans="2:23" x14ac:dyDescent="0.2">
      <c r="B161" s="3">
        <v>4227</v>
      </c>
      <c r="C161" s="55" t="s">
        <v>192</v>
      </c>
      <c r="D161" s="4">
        <v>168.42834999999999</v>
      </c>
      <c r="E161" s="4">
        <v>0</v>
      </c>
      <c r="F161" s="4">
        <v>79.675399999999996</v>
      </c>
      <c r="G161" s="4">
        <v>0</v>
      </c>
      <c r="H161" s="4">
        <v>0</v>
      </c>
      <c r="I161" s="4">
        <v>22.732200000000002</v>
      </c>
      <c r="J161" s="4">
        <v>0</v>
      </c>
      <c r="K161" s="4">
        <v>0</v>
      </c>
      <c r="L161" s="4">
        <v>270.83595000000003</v>
      </c>
      <c r="M161" s="4">
        <v>0</v>
      </c>
      <c r="N161" s="4">
        <v>0</v>
      </c>
      <c r="O161" s="4">
        <v>0</v>
      </c>
      <c r="P161" s="4">
        <v>-115.96764999999999</v>
      </c>
      <c r="Q161" s="4">
        <v>0</v>
      </c>
      <c r="R161" s="4">
        <v>0</v>
      </c>
      <c r="S161" s="4">
        <v>0</v>
      </c>
      <c r="T161" s="4">
        <v>0</v>
      </c>
      <c r="U161" s="4">
        <v>0</v>
      </c>
      <c r="V161" s="4">
        <v>-115.96764999999999</v>
      </c>
      <c r="W161" s="169"/>
    </row>
    <row r="162" spans="2:23" x14ac:dyDescent="0.2">
      <c r="B162" s="3">
        <v>4228</v>
      </c>
      <c r="C162" s="55" t="s">
        <v>193</v>
      </c>
      <c r="D162" s="4">
        <v>1365.0978</v>
      </c>
      <c r="E162" s="4">
        <v>0</v>
      </c>
      <c r="F162" s="4">
        <v>72.624300000000005</v>
      </c>
      <c r="G162" s="4">
        <v>0</v>
      </c>
      <c r="H162" s="4">
        <v>0</v>
      </c>
      <c r="I162" s="4">
        <v>1344.4746</v>
      </c>
      <c r="J162" s="4">
        <v>0</v>
      </c>
      <c r="K162" s="4">
        <v>0</v>
      </c>
      <c r="L162" s="4">
        <v>2782.1967</v>
      </c>
      <c r="M162" s="4">
        <v>0</v>
      </c>
      <c r="N162" s="4">
        <v>0</v>
      </c>
      <c r="O162" s="4">
        <v>0</v>
      </c>
      <c r="P162" s="4">
        <v>204.40299999999999</v>
      </c>
      <c r="Q162" s="4">
        <v>0</v>
      </c>
      <c r="R162" s="4">
        <v>0</v>
      </c>
      <c r="S162" s="4">
        <v>500</v>
      </c>
      <c r="T162" s="4">
        <v>0</v>
      </c>
      <c r="U162" s="4">
        <v>0</v>
      </c>
      <c r="V162" s="4">
        <v>704.40300000000002</v>
      </c>
      <c r="W162" s="169"/>
    </row>
    <row r="163" spans="2:23" x14ac:dyDescent="0.2">
      <c r="B163" s="3">
        <v>4229</v>
      </c>
      <c r="C163" s="55" t="s">
        <v>194</v>
      </c>
      <c r="D163" s="4">
        <v>9.6950000000000008E-2</v>
      </c>
      <c r="E163" s="4">
        <v>0</v>
      </c>
      <c r="F163" s="4">
        <v>0</v>
      </c>
      <c r="G163" s="4">
        <v>0</v>
      </c>
      <c r="H163" s="4">
        <v>0</v>
      </c>
      <c r="I163" s="4">
        <v>265.00390000000004</v>
      </c>
      <c r="J163" s="4">
        <v>0</v>
      </c>
      <c r="K163" s="4">
        <v>0</v>
      </c>
      <c r="L163" s="4">
        <v>265.10085000000004</v>
      </c>
      <c r="M163" s="4">
        <v>0</v>
      </c>
      <c r="N163" s="4">
        <v>0</v>
      </c>
      <c r="O163" s="4">
        <v>0</v>
      </c>
      <c r="P163" s="4">
        <v>51.319300000000005</v>
      </c>
      <c r="Q163" s="4">
        <v>0</v>
      </c>
      <c r="R163" s="4">
        <v>0</v>
      </c>
      <c r="S163" s="4">
        <v>0</v>
      </c>
      <c r="T163" s="4">
        <v>0</v>
      </c>
      <c r="U163" s="4">
        <v>0</v>
      </c>
      <c r="V163" s="4">
        <v>51.319300000000005</v>
      </c>
      <c r="W163" s="169"/>
    </row>
    <row r="164" spans="2:23" x14ac:dyDescent="0.2">
      <c r="B164" s="3">
        <v>4230</v>
      </c>
      <c r="C164" s="55" t="s">
        <v>195</v>
      </c>
      <c r="D164" s="4">
        <v>106.57114999999999</v>
      </c>
      <c r="E164" s="4">
        <v>0</v>
      </c>
      <c r="F164" s="4">
        <v>0.96460000000000001</v>
      </c>
      <c r="G164" s="4">
        <v>0</v>
      </c>
      <c r="H164" s="4">
        <v>0</v>
      </c>
      <c r="I164" s="4">
        <v>115.02655</v>
      </c>
      <c r="J164" s="4">
        <v>0</v>
      </c>
      <c r="K164" s="4">
        <v>0</v>
      </c>
      <c r="L164" s="4">
        <v>222.56229999999999</v>
      </c>
      <c r="M164" s="4">
        <v>0</v>
      </c>
      <c r="N164" s="4">
        <v>0</v>
      </c>
      <c r="O164" s="4">
        <v>0</v>
      </c>
      <c r="P164" s="4">
        <v>6.6466000000000003</v>
      </c>
      <c r="Q164" s="4">
        <v>0</v>
      </c>
      <c r="R164" s="4">
        <v>0</v>
      </c>
      <c r="S164" s="4">
        <v>0</v>
      </c>
      <c r="T164" s="4">
        <v>0</v>
      </c>
      <c r="U164" s="4">
        <v>0</v>
      </c>
      <c r="V164" s="4">
        <v>6.6466000000000003</v>
      </c>
      <c r="W164" s="169"/>
    </row>
    <row r="165" spans="2:23" x14ac:dyDescent="0.2">
      <c r="B165" s="3">
        <v>4231</v>
      </c>
      <c r="C165" s="55" t="s">
        <v>196</v>
      </c>
      <c r="D165" s="4">
        <v>859.44060000000002</v>
      </c>
      <c r="E165" s="4">
        <v>0</v>
      </c>
      <c r="F165" s="4">
        <v>66.715399999999988</v>
      </c>
      <c r="G165" s="4">
        <v>0</v>
      </c>
      <c r="H165" s="4">
        <v>0</v>
      </c>
      <c r="I165" s="4">
        <v>25.754849999999998</v>
      </c>
      <c r="J165" s="4">
        <v>0</v>
      </c>
      <c r="K165" s="4">
        <v>0</v>
      </c>
      <c r="L165" s="4">
        <v>951.91084999999998</v>
      </c>
      <c r="M165" s="4">
        <v>0</v>
      </c>
      <c r="N165" s="4">
        <v>0</v>
      </c>
      <c r="O165" s="4">
        <v>0</v>
      </c>
      <c r="P165" s="4">
        <v>180.79245</v>
      </c>
      <c r="Q165" s="4">
        <v>0</v>
      </c>
      <c r="R165" s="4">
        <v>0</v>
      </c>
      <c r="S165" s="4">
        <v>0</v>
      </c>
      <c r="T165" s="4">
        <v>0</v>
      </c>
      <c r="U165" s="4">
        <v>0</v>
      </c>
      <c r="V165" s="4">
        <v>180.79245</v>
      </c>
      <c r="W165" s="169"/>
    </row>
    <row r="166" spans="2:23" x14ac:dyDescent="0.2">
      <c r="B166" s="3">
        <v>4232</v>
      </c>
      <c r="C166" s="55" t="s">
        <v>197</v>
      </c>
      <c r="D166" s="4">
        <v>0</v>
      </c>
      <c r="E166" s="4">
        <v>0</v>
      </c>
      <c r="F166" s="4">
        <v>15</v>
      </c>
      <c r="G166" s="4">
        <v>0</v>
      </c>
      <c r="H166" s="4">
        <v>0</v>
      </c>
      <c r="I166" s="4">
        <v>19.042150000000003</v>
      </c>
      <c r="J166" s="4">
        <v>0</v>
      </c>
      <c r="K166" s="4">
        <v>0</v>
      </c>
      <c r="L166" s="4">
        <v>34.042149999999999</v>
      </c>
      <c r="M166" s="4">
        <v>0</v>
      </c>
      <c r="N166" s="4">
        <v>0</v>
      </c>
      <c r="O166" s="4">
        <v>0</v>
      </c>
      <c r="P166" s="4">
        <v>63.944900000000004</v>
      </c>
      <c r="Q166" s="4">
        <v>0</v>
      </c>
      <c r="R166" s="4">
        <v>0</v>
      </c>
      <c r="S166" s="4">
        <v>0</v>
      </c>
      <c r="T166" s="4">
        <v>0</v>
      </c>
      <c r="U166" s="4">
        <v>0</v>
      </c>
      <c r="V166" s="4">
        <v>63.944900000000004</v>
      </c>
      <c r="W166" s="169"/>
    </row>
    <row r="167" spans="2:23" x14ac:dyDescent="0.2">
      <c r="B167" s="3">
        <v>4233</v>
      </c>
      <c r="C167" s="55" t="s">
        <v>198</v>
      </c>
      <c r="D167" s="4">
        <v>62.755449999999996</v>
      </c>
      <c r="E167" s="4">
        <v>0</v>
      </c>
      <c r="F167" s="4">
        <v>1.45465</v>
      </c>
      <c r="G167" s="4">
        <v>0</v>
      </c>
      <c r="H167" s="4">
        <v>0</v>
      </c>
      <c r="I167" s="4">
        <v>31.458099999999998</v>
      </c>
      <c r="J167" s="4">
        <v>0</v>
      </c>
      <c r="K167" s="4">
        <v>0</v>
      </c>
      <c r="L167" s="4">
        <v>95.668199999999999</v>
      </c>
      <c r="M167" s="4">
        <v>0</v>
      </c>
      <c r="N167" s="4">
        <v>0</v>
      </c>
      <c r="O167" s="4">
        <v>0</v>
      </c>
      <c r="P167" s="4">
        <v>283.98194999999998</v>
      </c>
      <c r="Q167" s="4">
        <v>0</v>
      </c>
      <c r="R167" s="4">
        <v>0</v>
      </c>
      <c r="S167" s="4">
        <v>0</v>
      </c>
      <c r="T167" s="4">
        <v>0</v>
      </c>
      <c r="U167" s="4">
        <v>0</v>
      </c>
      <c r="V167" s="4">
        <v>283.98194999999998</v>
      </c>
      <c r="W167" s="169"/>
    </row>
    <row r="168" spans="2:23" x14ac:dyDescent="0.2">
      <c r="B168" s="3">
        <v>4234</v>
      </c>
      <c r="C168" s="55" t="s">
        <v>199</v>
      </c>
      <c r="D168" s="4">
        <v>4230.0500999999995</v>
      </c>
      <c r="E168" s="4">
        <v>0</v>
      </c>
      <c r="F168" s="4">
        <v>62.264000000000003</v>
      </c>
      <c r="G168" s="4">
        <v>0</v>
      </c>
      <c r="H168" s="4">
        <v>0</v>
      </c>
      <c r="I168" s="4">
        <v>330.22965000000005</v>
      </c>
      <c r="J168" s="4">
        <v>0</v>
      </c>
      <c r="K168" s="4">
        <v>0</v>
      </c>
      <c r="L168" s="4">
        <v>4622.5437499999998</v>
      </c>
      <c r="M168" s="4">
        <v>0</v>
      </c>
      <c r="N168" s="4">
        <v>0</v>
      </c>
      <c r="O168" s="4">
        <v>0</v>
      </c>
      <c r="P168" s="4">
        <v>73.788499999999999</v>
      </c>
      <c r="Q168" s="4">
        <v>0</v>
      </c>
      <c r="R168" s="4">
        <v>0</v>
      </c>
      <c r="S168" s="4">
        <v>0</v>
      </c>
      <c r="T168" s="4">
        <v>0</v>
      </c>
      <c r="U168" s="4">
        <v>0</v>
      </c>
      <c r="V168" s="4">
        <v>73.788499999999999</v>
      </c>
      <c r="W168" s="169"/>
    </row>
    <row r="169" spans="2:23" x14ac:dyDescent="0.2">
      <c r="B169" s="3">
        <v>4235</v>
      </c>
      <c r="C169" s="55" t="s">
        <v>200</v>
      </c>
      <c r="D169" s="4">
        <v>5024.80933</v>
      </c>
      <c r="E169" s="4">
        <v>0</v>
      </c>
      <c r="F169" s="4">
        <v>46.548550000000006</v>
      </c>
      <c r="G169" s="4">
        <v>0</v>
      </c>
      <c r="H169" s="4">
        <v>0</v>
      </c>
      <c r="I169" s="4">
        <v>0</v>
      </c>
      <c r="J169" s="4">
        <v>0</v>
      </c>
      <c r="K169" s="4">
        <v>0</v>
      </c>
      <c r="L169" s="4">
        <v>5071.3578799999996</v>
      </c>
      <c r="M169" s="4">
        <v>0</v>
      </c>
      <c r="N169" s="4">
        <v>0</v>
      </c>
      <c r="O169" s="4">
        <v>0</v>
      </c>
      <c r="P169" s="4">
        <v>577.9135</v>
      </c>
      <c r="Q169" s="4">
        <v>0</v>
      </c>
      <c r="R169" s="4">
        <v>0</v>
      </c>
      <c r="S169" s="4">
        <v>0</v>
      </c>
      <c r="T169" s="4">
        <v>0</v>
      </c>
      <c r="U169" s="4">
        <v>0</v>
      </c>
      <c r="V169" s="4">
        <v>577.9135</v>
      </c>
      <c r="W169" s="169"/>
    </row>
    <row r="170" spans="2:23" x14ac:dyDescent="0.2">
      <c r="B170" s="3">
        <v>4236</v>
      </c>
      <c r="C170" s="55" t="s">
        <v>302</v>
      </c>
      <c r="D170" s="4">
        <v>11287.354090000001</v>
      </c>
      <c r="E170" s="4">
        <v>0</v>
      </c>
      <c r="F170" s="4">
        <v>49.084199999999996</v>
      </c>
      <c r="G170" s="4">
        <v>0</v>
      </c>
      <c r="H170" s="4">
        <v>0</v>
      </c>
      <c r="I170" s="4">
        <v>1048.75848</v>
      </c>
      <c r="J170" s="4">
        <v>0</v>
      </c>
      <c r="K170" s="4">
        <v>0</v>
      </c>
      <c r="L170" s="4">
        <v>12385.196769999999</v>
      </c>
      <c r="M170" s="4">
        <v>0</v>
      </c>
      <c r="N170" s="4">
        <v>0</v>
      </c>
      <c r="O170" s="4">
        <v>0</v>
      </c>
      <c r="P170" s="4">
        <v>3254.25542</v>
      </c>
      <c r="Q170" s="4">
        <v>0</v>
      </c>
      <c r="R170" s="4">
        <v>0</v>
      </c>
      <c r="S170" s="4">
        <v>0</v>
      </c>
      <c r="T170" s="4">
        <v>0</v>
      </c>
      <c r="U170" s="4">
        <v>0</v>
      </c>
      <c r="V170" s="4">
        <v>3254.25542</v>
      </c>
      <c r="W170" s="169"/>
    </row>
    <row r="171" spans="2:23" x14ac:dyDescent="0.2">
      <c r="B171" s="3">
        <v>4237</v>
      </c>
      <c r="C171" s="55" t="s">
        <v>201</v>
      </c>
      <c r="D171" s="4">
        <v>149.19495000000001</v>
      </c>
      <c r="E171" s="4">
        <v>0</v>
      </c>
      <c r="F171" s="4">
        <v>0</v>
      </c>
      <c r="G171" s="4">
        <v>0</v>
      </c>
      <c r="H171" s="4">
        <v>0</v>
      </c>
      <c r="I171" s="4">
        <v>49.49015</v>
      </c>
      <c r="J171" s="4">
        <v>0</v>
      </c>
      <c r="K171" s="4">
        <v>0</v>
      </c>
      <c r="L171" s="4">
        <v>198.68510000000001</v>
      </c>
      <c r="M171" s="4">
        <v>0</v>
      </c>
      <c r="N171" s="4">
        <v>0</v>
      </c>
      <c r="O171" s="4">
        <v>0</v>
      </c>
      <c r="P171" s="4">
        <v>67.85745</v>
      </c>
      <c r="Q171" s="4">
        <v>0</v>
      </c>
      <c r="R171" s="4">
        <v>0</v>
      </c>
      <c r="S171" s="4">
        <v>0</v>
      </c>
      <c r="T171" s="4">
        <v>0</v>
      </c>
      <c r="U171" s="4">
        <v>0</v>
      </c>
      <c r="V171" s="4">
        <v>67.85745</v>
      </c>
      <c r="W171" s="169"/>
    </row>
    <row r="172" spans="2:23" x14ac:dyDescent="0.2">
      <c r="B172" s="3">
        <v>4238</v>
      </c>
      <c r="C172" s="55" t="s">
        <v>202</v>
      </c>
      <c r="D172" s="4">
        <v>1.2701</v>
      </c>
      <c r="E172" s="4">
        <v>0</v>
      </c>
      <c r="F172" s="4">
        <v>0</v>
      </c>
      <c r="G172" s="4">
        <v>0</v>
      </c>
      <c r="H172" s="4">
        <v>0</v>
      </c>
      <c r="I172" s="4">
        <v>254.8184</v>
      </c>
      <c r="J172" s="4">
        <v>0</v>
      </c>
      <c r="K172" s="4">
        <v>0</v>
      </c>
      <c r="L172" s="4">
        <v>256.08850000000001</v>
      </c>
      <c r="M172" s="4">
        <v>0</v>
      </c>
      <c r="N172" s="4">
        <v>0</v>
      </c>
      <c r="O172" s="4">
        <v>0</v>
      </c>
      <c r="P172" s="4">
        <v>444.26484999999997</v>
      </c>
      <c r="Q172" s="4">
        <v>0</v>
      </c>
      <c r="R172" s="4">
        <v>0</v>
      </c>
      <c r="S172" s="4">
        <v>0</v>
      </c>
      <c r="T172" s="4">
        <v>0</v>
      </c>
      <c r="U172" s="4">
        <v>0</v>
      </c>
      <c r="V172" s="4">
        <v>444.26484999999997</v>
      </c>
      <c r="W172" s="169"/>
    </row>
    <row r="173" spans="2:23" x14ac:dyDescent="0.2">
      <c r="B173" s="3">
        <v>4239</v>
      </c>
      <c r="C173" s="55" t="s">
        <v>203</v>
      </c>
      <c r="D173" s="4">
        <v>1432.9708000000001</v>
      </c>
      <c r="E173" s="4">
        <v>0</v>
      </c>
      <c r="F173" s="4">
        <v>0</v>
      </c>
      <c r="G173" s="4">
        <v>0</v>
      </c>
      <c r="H173" s="4">
        <v>0</v>
      </c>
      <c r="I173" s="4">
        <v>126.87035</v>
      </c>
      <c r="J173" s="4">
        <v>0</v>
      </c>
      <c r="K173" s="4">
        <v>0</v>
      </c>
      <c r="L173" s="4">
        <v>1559.8411500000002</v>
      </c>
      <c r="M173" s="4">
        <v>227.602</v>
      </c>
      <c r="N173" s="4">
        <v>0</v>
      </c>
      <c r="O173" s="4">
        <v>0</v>
      </c>
      <c r="P173" s="4">
        <v>449.02404999999999</v>
      </c>
      <c r="Q173" s="4">
        <v>0</v>
      </c>
      <c r="R173" s="4">
        <v>0</v>
      </c>
      <c r="S173" s="4">
        <v>0</v>
      </c>
      <c r="T173" s="4">
        <v>0</v>
      </c>
      <c r="U173" s="4">
        <v>0</v>
      </c>
      <c r="V173" s="4">
        <v>676.62605000000008</v>
      </c>
      <c r="W173" s="169"/>
    </row>
    <row r="174" spans="2:23" x14ac:dyDescent="0.2">
      <c r="B174" s="3">
        <v>4240</v>
      </c>
      <c r="C174" s="55" t="s">
        <v>204</v>
      </c>
      <c r="D174" s="4">
        <v>816.78399999999999</v>
      </c>
      <c r="E174" s="4">
        <v>0</v>
      </c>
      <c r="F174" s="4">
        <v>0</v>
      </c>
      <c r="G174" s="4">
        <v>0</v>
      </c>
      <c r="H174" s="4">
        <v>0</v>
      </c>
      <c r="I174" s="4">
        <v>296.41194999999999</v>
      </c>
      <c r="J174" s="4">
        <v>0</v>
      </c>
      <c r="K174" s="4">
        <v>0</v>
      </c>
      <c r="L174" s="4">
        <v>1113.19595</v>
      </c>
      <c r="M174" s="4">
        <v>0</v>
      </c>
      <c r="N174" s="4">
        <v>0</v>
      </c>
      <c r="O174" s="4">
        <v>0</v>
      </c>
      <c r="P174" s="4">
        <v>709.29349999999999</v>
      </c>
      <c r="Q174" s="4">
        <v>0</v>
      </c>
      <c r="R174" s="4">
        <v>0</v>
      </c>
      <c r="S174" s="4">
        <v>0</v>
      </c>
      <c r="T174" s="4">
        <v>0</v>
      </c>
      <c r="U174" s="4">
        <v>0</v>
      </c>
      <c r="V174" s="4">
        <v>709.29349999999999</v>
      </c>
      <c r="W174" s="169"/>
    </row>
    <row r="175" spans="2:23" s="2" customFormat="1" ht="21.75" customHeight="1" x14ac:dyDescent="0.2">
      <c r="B175" s="11">
        <v>4269</v>
      </c>
      <c r="C175" s="1" t="s">
        <v>205</v>
      </c>
      <c r="D175" s="23">
        <v>30600.365590000009</v>
      </c>
      <c r="E175" s="23">
        <v>63.584600000000002</v>
      </c>
      <c r="F175" s="23">
        <v>976.27493000000015</v>
      </c>
      <c r="G175" s="23">
        <v>3710</v>
      </c>
      <c r="H175" s="23">
        <v>650</v>
      </c>
      <c r="I175" s="23">
        <v>2939.4046999999996</v>
      </c>
      <c r="J175" s="23">
        <v>0</v>
      </c>
      <c r="K175" s="23">
        <v>0</v>
      </c>
      <c r="L175" s="23">
        <v>38939.629820000009</v>
      </c>
      <c r="M175" s="23">
        <v>1068.2274499999999</v>
      </c>
      <c r="N175" s="23">
        <v>63.584600000000002</v>
      </c>
      <c r="O175" s="23">
        <v>0</v>
      </c>
      <c r="P175" s="23">
        <v>9820.2468600000011</v>
      </c>
      <c r="Q175" s="23">
        <v>829.08330000000001</v>
      </c>
      <c r="R175" s="23">
        <v>116</v>
      </c>
      <c r="S175" s="23">
        <v>0</v>
      </c>
      <c r="T175" s="23">
        <v>0</v>
      </c>
      <c r="U175" s="23">
        <v>0</v>
      </c>
      <c r="V175" s="23">
        <v>11897.142210000004</v>
      </c>
      <c r="W175" s="169"/>
    </row>
    <row r="176" spans="2:23" x14ac:dyDescent="0.2">
      <c r="B176" s="3">
        <v>4251</v>
      </c>
      <c r="C176" s="55" t="s">
        <v>206</v>
      </c>
      <c r="D176" s="4">
        <v>635.61595</v>
      </c>
      <c r="E176" s="4">
        <v>0</v>
      </c>
      <c r="F176" s="4">
        <v>0</v>
      </c>
      <c r="G176" s="4">
        <v>0</v>
      </c>
      <c r="H176" s="4">
        <v>0</v>
      </c>
      <c r="I176" s="4">
        <v>33.397800000000004</v>
      </c>
      <c r="J176" s="4">
        <v>0</v>
      </c>
      <c r="K176" s="4">
        <v>0</v>
      </c>
      <c r="L176" s="4">
        <v>669.01374999999996</v>
      </c>
      <c r="M176" s="4">
        <v>0</v>
      </c>
      <c r="N176" s="4">
        <v>0</v>
      </c>
      <c r="O176" s="4">
        <v>0</v>
      </c>
      <c r="P176" s="4">
        <v>160.93875</v>
      </c>
      <c r="Q176" s="4">
        <v>0</v>
      </c>
      <c r="R176" s="4">
        <v>0</v>
      </c>
      <c r="S176" s="4">
        <v>0</v>
      </c>
      <c r="T176" s="4">
        <v>0</v>
      </c>
      <c r="U176" s="4">
        <v>0</v>
      </c>
      <c r="V176" s="4">
        <v>160.93875</v>
      </c>
      <c r="W176" s="169"/>
    </row>
    <row r="177" spans="2:23" x14ac:dyDescent="0.2">
      <c r="B177" s="3">
        <v>4252</v>
      </c>
      <c r="C177" s="55" t="s">
        <v>207</v>
      </c>
      <c r="D177" s="4">
        <v>1500.8641499999999</v>
      </c>
      <c r="E177" s="4">
        <v>0</v>
      </c>
      <c r="F177" s="4">
        <v>215.72585000000001</v>
      </c>
      <c r="G177" s="4">
        <v>0</v>
      </c>
      <c r="H177" s="4">
        <v>0</v>
      </c>
      <c r="I177" s="4">
        <v>390.33529999999996</v>
      </c>
      <c r="J177" s="4">
        <v>0</v>
      </c>
      <c r="K177" s="4">
        <v>0</v>
      </c>
      <c r="L177" s="4">
        <v>2106.9252999999999</v>
      </c>
      <c r="M177" s="4">
        <v>0</v>
      </c>
      <c r="N177" s="4">
        <v>0</v>
      </c>
      <c r="O177" s="4">
        <v>0</v>
      </c>
      <c r="P177" s="4">
        <v>316.08320000000003</v>
      </c>
      <c r="Q177" s="4">
        <v>0</v>
      </c>
      <c r="R177" s="4">
        <v>2</v>
      </c>
      <c r="S177" s="4">
        <v>0</v>
      </c>
      <c r="T177" s="4">
        <v>0</v>
      </c>
      <c r="U177" s="4">
        <v>0</v>
      </c>
      <c r="V177" s="4">
        <v>318.08320000000003</v>
      </c>
      <c r="W177" s="169"/>
    </row>
    <row r="178" spans="2:23" x14ac:dyDescent="0.2">
      <c r="B178" s="3">
        <v>4253</v>
      </c>
      <c r="C178" s="55" t="s">
        <v>208</v>
      </c>
      <c r="D178" s="4">
        <v>753.40210000000002</v>
      </c>
      <c r="E178" s="4">
        <v>0</v>
      </c>
      <c r="F178" s="4">
        <v>21.1936</v>
      </c>
      <c r="G178" s="4">
        <v>0</v>
      </c>
      <c r="H178" s="4">
        <v>0</v>
      </c>
      <c r="I178" s="4">
        <v>81</v>
      </c>
      <c r="J178" s="4">
        <v>0</v>
      </c>
      <c r="K178" s="4">
        <v>0</v>
      </c>
      <c r="L178" s="4">
        <v>855.59569999999997</v>
      </c>
      <c r="M178" s="4">
        <v>0</v>
      </c>
      <c r="N178" s="4">
        <v>0</v>
      </c>
      <c r="O178" s="4">
        <v>0</v>
      </c>
      <c r="P178" s="4">
        <v>564.69164999999998</v>
      </c>
      <c r="Q178" s="4">
        <v>0</v>
      </c>
      <c r="R178" s="4">
        <v>0</v>
      </c>
      <c r="S178" s="4">
        <v>0</v>
      </c>
      <c r="T178" s="4">
        <v>0</v>
      </c>
      <c r="U178" s="4">
        <v>0</v>
      </c>
      <c r="V178" s="4">
        <v>564.69164999999998</v>
      </c>
      <c r="W178" s="169"/>
    </row>
    <row r="179" spans="2:23" x14ac:dyDescent="0.2">
      <c r="B179" s="3">
        <v>4254</v>
      </c>
      <c r="C179" s="55" t="s">
        <v>209</v>
      </c>
      <c r="D179" s="4">
        <v>8923.4471400000002</v>
      </c>
      <c r="E179" s="4">
        <v>0</v>
      </c>
      <c r="F179" s="4">
        <v>265.59780000000001</v>
      </c>
      <c r="G179" s="4">
        <v>0</v>
      </c>
      <c r="H179" s="4">
        <v>650</v>
      </c>
      <c r="I179" s="4">
        <v>1661.0352</v>
      </c>
      <c r="J179" s="4">
        <v>0</v>
      </c>
      <c r="K179" s="4">
        <v>0</v>
      </c>
      <c r="L179" s="4">
        <v>11500.08014</v>
      </c>
      <c r="M179" s="4">
        <v>57.05</v>
      </c>
      <c r="N179" s="4">
        <v>0</v>
      </c>
      <c r="O179" s="4">
        <v>0</v>
      </c>
      <c r="P179" s="4">
        <v>2109.1075499999997</v>
      </c>
      <c r="Q179" s="4">
        <v>5</v>
      </c>
      <c r="R179" s="4">
        <v>0</v>
      </c>
      <c r="S179" s="4">
        <v>0</v>
      </c>
      <c r="T179" s="4">
        <v>0</v>
      </c>
      <c r="U179" s="4">
        <v>0</v>
      </c>
      <c r="V179" s="4">
        <v>2171.1575499999999</v>
      </c>
      <c r="W179" s="169"/>
    </row>
    <row r="180" spans="2:23" x14ac:dyDescent="0.2">
      <c r="B180" s="3">
        <v>4255</v>
      </c>
      <c r="C180" s="55" t="s">
        <v>210</v>
      </c>
      <c r="D180" s="4">
        <v>462.06795</v>
      </c>
      <c r="E180" s="4">
        <v>0</v>
      </c>
      <c r="F180" s="4">
        <v>5.7279999999999998</v>
      </c>
      <c r="G180" s="4">
        <v>0</v>
      </c>
      <c r="H180" s="4">
        <v>0</v>
      </c>
      <c r="I180" s="4">
        <v>0</v>
      </c>
      <c r="J180" s="4">
        <v>0</v>
      </c>
      <c r="K180" s="4">
        <v>0</v>
      </c>
      <c r="L180" s="4">
        <v>467.79595</v>
      </c>
      <c r="M180" s="4">
        <v>0</v>
      </c>
      <c r="N180" s="4">
        <v>0</v>
      </c>
      <c r="O180" s="4">
        <v>0</v>
      </c>
      <c r="P180" s="4">
        <v>307.82665000000003</v>
      </c>
      <c r="Q180" s="4">
        <v>0</v>
      </c>
      <c r="R180" s="4">
        <v>0</v>
      </c>
      <c r="S180" s="4">
        <v>0</v>
      </c>
      <c r="T180" s="4">
        <v>0</v>
      </c>
      <c r="U180" s="4">
        <v>0</v>
      </c>
      <c r="V180" s="4">
        <v>307.82665000000003</v>
      </c>
      <c r="W180" s="169"/>
    </row>
    <row r="181" spans="2:23" x14ac:dyDescent="0.2">
      <c r="B181" s="3">
        <v>4256</v>
      </c>
      <c r="C181" s="55" t="s">
        <v>211</v>
      </c>
      <c r="D181" s="4">
        <v>877.74699999999996</v>
      </c>
      <c r="E181" s="4">
        <v>0</v>
      </c>
      <c r="F181" s="4">
        <v>26.46705</v>
      </c>
      <c r="G181" s="4">
        <v>0</v>
      </c>
      <c r="H181" s="4">
        <v>0</v>
      </c>
      <c r="I181" s="4">
        <v>0</v>
      </c>
      <c r="J181" s="4">
        <v>0</v>
      </c>
      <c r="K181" s="4">
        <v>0</v>
      </c>
      <c r="L181" s="4">
        <v>904.21405000000004</v>
      </c>
      <c r="M181" s="4">
        <v>1010.97345</v>
      </c>
      <c r="N181" s="4">
        <v>0</v>
      </c>
      <c r="O181" s="4">
        <v>0</v>
      </c>
      <c r="P181" s="4">
        <v>197.87279999999998</v>
      </c>
      <c r="Q181" s="4">
        <v>0</v>
      </c>
      <c r="R181" s="4">
        <v>0</v>
      </c>
      <c r="S181" s="4">
        <v>0</v>
      </c>
      <c r="T181" s="4">
        <v>0</v>
      </c>
      <c r="U181" s="4">
        <v>0</v>
      </c>
      <c r="V181" s="4">
        <v>1208.8462500000001</v>
      </c>
      <c r="W181" s="169"/>
    </row>
    <row r="182" spans="2:23" x14ac:dyDescent="0.2">
      <c r="B182" s="3">
        <v>4257</v>
      </c>
      <c r="C182" s="55" t="s">
        <v>212</v>
      </c>
      <c r="D182" s="4">
        <v>690.05144999999993</v>
      </c>
      <c r="E182" s="4">
        <v>0</v>
      </c>
      <c r="F182" s="4">
        <v>0</v>
      </c>
      <c r="G182" s="4">
        <v>0</v>
      </c>
      <c r="H182" s="4">
        <v>0</v>
      </c>
      <c r="I182" s="4">
        <v>0</v>
      </c>
      <c r="J182" s="4">
        <v>0</v>
      </c>
      <c r="K182" s="4">
        <v>0</v>
      </c>
      <c r="L182" s="4">
        <v>690.05144999999993</v>
      </c>
      <c r="M182" s="4">
        <v>0</v>
      </c>
      <c r="N182" s="4">
        <v>0</v>
      </c>
      <c r="O182" s="4">
        <v>0</v>
      </c>
      <c r="P182" s="4">
        <v>-9.9347999999999992</v>
      </c>
      <c r="Q182" s="4">
        <v>0</v>
      </c>
      <c r="R182" s="4">
        <v>0</v>
      </c>
      <c r="S182" s="4">
        <v>0</v>
      </c>
      <c r="T182" s="4">
        <v>0</v>
      </c>
      <c r="U182" s="4">
        <v>0</v>
      </c>
      <c r="V182" s="4">
        <v>-9.9347999999999992</v>
      </c>
      <c r="W182" s="169"/>
    </row>
    <row r="183" spans="2:23" x14ac:dyDescent="0.2">
      <c r="B183" s="3">
        <v>4258</v>
      </c>
      <c r="C183" s="55" t="s">
        <v>9</v>
      </c>
      <c r="D183" s="4">
        <v>6555.2509</v>
      </c>
      <c r="E183" s="4">
        <v>0</v>
      </c>
      <c r="F183" s="4">
        <v>138.95104999999998</v>
      </c>
      <c r="G183" s="4">
        <v>3710</v>
      </c>
      <c r="H183" s="4">
        <v>0</v>
      </c>
      <c r="I183" s="4">
        <v>166</v>
      </c>
      <c r="J183" s="4">
        <v>0</v>
      </c>
      <c r="K183" s="4">
        <v>0</v>
      </c>
      <c r="L183" s="4">
        <v>10570.201949999999</v>
      </c>
      <c r="M183" s="4">
        <v>0</v>
      </c>
      <c r="N183" s="4">
        <v>0</v>
      </c>
      <c r="O183" s="4">
        <v>0</v>
      </c>
      <c r="P183" s="4">
        <v>1849.0653600000001</v>
      </c>
      <c r="Q183" s="4">
        <v>824.08330000000001</v>
      </c>
      <c r="R183" s="4">
        <v>114</v>
      </c>
      <c r="S183" s="4">
        <v>0</v>
      </c>
      <c r="T183" s="4">
        <v>0</v>
      </c>
      <c r="U183" s="4">
        <v>0</v>
      </c>
      <c r="V183" s="4">
        <v>2787.1486600000003</v>
      </c>
      <c r="W183" s="169"/>
    </row>
    <row r="184" spans="2:23" x14ac:dyDescent="0.2">
      <c r="B184" s="3">
        <v>4259</v>
      </c>
      <c r="C184" s="55" t="s">
        <v>213</v>
      </c>
      <c r="D184" s="4">
        <v>2015.3786</v>
      </c>
      <c r="E184" s="4">
        <v>63.584600000000002</v>
      </c>
      <c r="F184" s="4">
        <v>0</v>
      </c>
      <c r="G184" s="4">
        <v>0</v>
      </c>
      <c r="H184" s="4">
        <v>0</v>
      </c>
      <c r="I184" s="4">
        <v>14.876850000000001</v>
      </c>
      <c r="J184" s="4">
        <v>0</v>
      </c>
      <c r="K184" s="4">
        <v>0</v>
      </c>
      <c r="L184" s="4">
        <v>2093.8400500000002</v>
      </c>
      <c r="M184" s="4">
        <v>0.20399999999999999</v>
      </c>
      <c r="N184" s="4">
        <v>63.584600000000002</v>
      </c>
      <c r="O184" s="4">
        <v>0</v>
      </c>
      <c r="P184" s="4">
        <v>464.57150000000001</v>
      </c>
      <c r="Q184" s="4">
        <v>0</v>
      </c>
      <c r="R184" s="4">
        <v>0</v>
      </c>
      <c r="S184" s="4">
        <v>0</v>
      </c>
      <c r="T184" s="4">
        <v>0</v>
      </c>
      <c r="U184" s="4">
        <v>0</v>
      </c>
      <c r="V184" s="4">
        <v>528.36009999999999</v>
      </c>
      <c r="W184" s="169"/>
    </row>
    <row r="185" spans="2:23" x14ac:dyDescent="0.2">
      <c r="B185" s="3">
        <v>4260</v>
      </c>
      <c r="C185" s="55" t="s">
        <v>303</v>
      </c>
      <c r="D185" s="4">
        <v>1323.3521300000002</v>
      </c>
      <c r="E185" s="4">
        <v>0</v>
      </c>
      <c r="F185" s="4">
        <v>241.52727999999999</v>
      </c>
      <c r="G185" s="4">
        <v>0</v>
      </c>
      <c r="H185" s="4">
        <v>0</v>
      </c>
      <c r="I185" s="4">
        <v>178.89564999999999</v>
      </c>
      <c r="J185" s="4">
        <v>0</v>
      </c>
      <c r="K185" s="4">
        <v>0</v>
      </c>
      <c r="L185" s="4">
        <v>1743.7750600000002</v>
      </c>
      <c r="M185" s="4">
        <v>0</v>
      </c>
      <c r="N185" s="4">
        <v>0</v>
      </c>
      <c r="O185" s="4">
        <v>0</v>
      </c>
      <c r="P185" s="4">
        <v>2764.7738999999997</v>
      </c>
      <c r="Q185" s="4">
        <v>0</v>
      </c>
      <c r="R185" s="4">
        <v>0</v>
      </c>
      <c r="S185" s="4">
        <v>0</v>
      </c>
      <c r="T185" s="4">
        <v>0</v>
      </c>
      <c r="U185" s="4">
        <v>0</v>
      </c>
      <c r="V185" s="4">
        <v>2764.7738999999997</v>
      </c>
      <c r="W185" s="169"/>
    </row>
    <row r="186" spans="2:23" x14ac:dyDescent="0.2">
      <c r="B186" s="3">
        <v>4261</v>
      </c>
      <c r="C186" s="55" t="s">
        <v>214</v>
      </c>
      <c r="D186" s="4">
        <v>4673.599220000001</v>
      </c>
      <c r="E186" s="4">
        <v>0</v>
      </c>
      <c r="F186" s="4">
        <v>11.613100000000001</v>
      </c>
      <c r="G186" s="4">
        <v>0</v>
      </c>
      <c r="H186" s="4">
        <v>0</v>
      </c>
      <c r="I186" s="4">
        <v>0</v>
      </c>
      <c r="J186" s="4">
        <v>0</v>
      </c>
      <c r="K186" s="4">
        <v>0</v>
      </c>
      <c r="L186" s="4">
        <v>4685.2123200000005</v>
      </c>
      <c r="M186" s="4">
        <v>0</v>
      </c>
      <c r="N186" s="4">
        <v>0</v>
      </c>
      <c r="O186" s="4">
        <v>0</v>
      </c>
      <c r="P186" s="4">
        <v>205.3629</v>
      </c>
      <c r="Q186" s="4">
        <v>0</v>
      </c>
      <c r="R186" s="4">
        <v>0</v>
      </c>
      <c r="S186" s="4">
        <v>0</v>
      </c>
      <c r="T186" s="4">
        <v>0</v>
      </c>
      <c r="U186" s="4">
        <v>0</v>
      </c>
      <c r="V186" s="4">
        <v>205.3629</v>
      </c>
      <c r="W186" s="169"/>
    </row>
    <row r="187" spans="2:23" x14ac:dyDescent="0.2">
      <c r="B187" s="3">
        <v>4262</v>
      </c>
      <c r="C187" s="55" t="s">
        <v>215</v>
      </c>
      <c r="D187" s="4">
        <v>159.67087000000001</v>
      </c>
      <c r="E187" s="4">
        <v>0</v>
      </c>
      <c r="F187" s="4">
        <v>31.721799999999998</v>
      </c>
      <c r="G187" s="4">
        <v>0</v>
      </c>
      <c r="H187" s="4">
        <v>0</v>
      </c>
      <c r="I187" s="4">
        <v>64.397850000000005</v>
      </c>
      <c r="J187" s="4">
        <v>0</v>
      </c>
      <c r="K187" s="4">
        <v>0</v>
      </c>
      <c r="L187" s="4">
        <v>255.79051999999999</v>
      </c>
      <c r="M187" s="4">
        <v>0</v>
      </c>
      <c r="N187" s="4">
        <v>0</v>
      </c>
      <c r="O187" s="4">
        <v>0</v>
      </c>
      <c r="P187" s="4">
        <v>82.657499999999999</v>
      </c>
      <c r="Q187" s="4">
        <v>0</v>
      </c>
      <c r="R187" s="4">
        <v>0</v>
      </c>
      <c r="S187" s="4">
        <v>0</v>
      </c>
      <c r="T187" s="4">
        <v>0</v>
      </c>
      <c r="U187" s="4">
        <v>0</v>
      </c>
      <c r="V187" s="4">
        <v>82.657499999999999</v>
      </c>
      <c r="W187" s="169"/>
    </row>
    <row r="188" spans="2:23" x14ac:dyDescent="0.2">
      <c r="B188" s="3">
        <v>4263</v>
      </c>
      <c r="C188" s="55" t="s">
        <v>216</v>
      </c>
      <c r="D188" s="4">
        <v>1226.4321</v>
      </c>
      <c r="E188" s="4">
        <v>0</v>
      </c>
      <c r="F188" s="4">
        <v>17.749400000000001</v>
      </c>
      <c r="G188" s="4">
        <v>0</v>
      </c>
      <c r="H188" s="4">
        <v>0</v>
      </c>
      <c r="I188" s="4">
        <v>249.05664999999999</v>
      </c>
      <c r="J188" s="4">
        <v>0</v>
      </c>
      <c r="K188" s="4">
        <v>0</v>
      </c>
      <c r="L188" s="4">
        <v>1493.2381499999999</v>
      </c>
      <c r="M188" s="4">
        <v>0</v>
      </c>
      <c r="N188" s="4">
        <v>0</v>
      </c>
      <c r="O188" s="4">
        <v>0</v>
      </c>
      <c r="P188" s="4">
        <v>645.88364999999999</v>
      </c>
      <c r="Q188" s="4">
        <v>0</v>
      </c>
      <c r="R188" s="4">
        <v>0</v>
      </c>
      <c r="S188" s="4">
        <v>0</v>
      </c>
      <c r="T188" s="4">
        <v>0</v>
      </c>
      <c r="U188" s="4">
        <v>0</v>
      </c>
      <c r="V188" s="4">
        <v>645.88364999999999</v>
      </c>
      <c r="W188" s="169"/>
    </row>
    <row r="189" spans="2:23" x14ac:dyDescent="0.2">
      <c r="B189" s="3">
        <v>4264</v>
      </c>
      <c r="C189" s="55" t="s">
        <v>217</v>
      </c>
      <c r="D189" s="4">
        <v>803.48603000000003</v>
      </c>
      <c r="E189" s="4">
        <v>0</v>
      </c>
      <c r="F189" s="4">
        <v>0</v>
      </c>
      <c r="G189" s="4">
        <v>0</v>
      </c>
      <c r="H189" s="4">
        <v>0</v>
      </c>
      <c r="I189" s="4">
        <v>100.40939999999999</v>
      </c>
      <c r="J189" s="4">
        <v>0</v>
      </c>
      <c r="K189" s="4">
        <v>0</v>
      </c>
      <c r="L189" s="4">
        <v>903.89543000000003</v>
      </c>
      <c r="M189" s="4">
        <v>0</v>
      </c>
      <c r="N189" s="4">
        <v>0</v>
      </c>
      <c r="O189" s="4">
        <v>0</v>
      </c>
      <c r="P189" s="4">
        <v>161.34625</v>
      </c>
      <c r="Q189" s="4">
        <v>0</v>
      </c>
      <c r="R189" s="4">
        <v>0</v>
      </c>
      <c r="S189" s="4">
        <v>0</v>
      </c>
      <c r="T189" s="4">
        <v>0</v>
      </c>
      <c r="U189" s="4">
        <v>0</v>
      </c>
      <c r="V189" s="4">
        <v>161.34625</v>
      </c>
      <c r="W189" s="169"/>
    </row>
    <row r="190" spans="2:23" s="2" customFormat="1" ht="21.75" customHeight="1" x14ac:dyDescent="0.2">
      <c r="B190" s="11">
        <v>4299</v>
      </c>
      <c r="C190" s="1" t="s">
        <v>218</v>
      </c>
      <c r="D190" s="23">
        <v>40622.92078</v>
      </c>
      <c r="E190" s="23">
        <v>0</v>
      </c>
      <c r="F190" s="23">
        <v>786.42580000000009</v>
      </c>
      <c r="G190" s="23">
        <v>0</v>
      </c>
      <c r="H190" s="23">
        <v>0</v>
      </c>
      <c r="I190" s="23">
        <v>6686.1355000000003</v>
      </c>
      <c r="J190" s="23">
        <v>0</v>
      </c>
      <c r="K190" s="23">
        <v>0</v>
      </c>
      <c r="L190" s="23">
        <v>48095.482080000002</v>
      </c>
      <c r="M190" s="23">
        <v>292.26875000000001</v>
      </c>
      <c r="N190" s="23">
        <v>0</v>
      </c>
      <c r="O190" s="23">
        <v>0</v>
      </c>
      <c r="P190" s="23">
        <v>12905.823050000001</v>
      </c>
      <c r="Q190" s="23">
        <v>2006.5050000000001</v>
      </c>
      <c r="R190" s="23">
        <v>0</v>
      </c>
      <c r="S190" s="23">
        <v>0</v>
      </c>
      <c r="T190" s="23">
        <v>0</v>
      </c>
      <c r="U190" s="23">
        <v>0</v>
      </c>
      <c r="V190" s="23">
        <v>15204.596800000001</v>
      </c>
      <c r="W190" s="169"/>
    </row>
    <row r="191" spans="2:23" x14ac:dyDescent="0.2">
      <c r="B191" s="3">
        <v>4271</v>
      </c>
      <c r="C191" s="55" t="s">
        <v>219</v>
      </c>
      <c r="D191" s="4">
        <v>1395.4583</v>
      </c>
      <c r="E191" s="4">
        <v>0</v>
      </c>
      <c r="F191" s="4">
        <v>114.27935000000001</v>
      </c>
      <c r="G191" s="4">
        <v>0</v>
      </c>
      <c r="H191" s="4">
        <v>0</v>
      </c>
      <c r="I191" s="4">
        <v>312.01340000000005</v>
      </c>
      <c r="J191" s="4">
        <v>0</v>
      </c>
      <c r="K191" s="4">
        <v>0</v>
      </c>
      <c r="L191" s="4">
        <v>1821.7510500000003</v>
      </c>
      <c r="M191" s="4">
        <v>0</v>
      </c>
      <c r="N191" s="4">
        <v>0</v>
      </c>
      <c r="O191" s="4">
        <v>0</v>
      </c>
      <c r="P191" s="4">
        <v>575.30137999999999</v>
      </c>
      <c r="Q191" s="4">
        <v>0</v>
      </c>
      <c r="R191" s="4">
        <v>0</v>
      </c>
      <c r="S191" s="4">
        <v>0</v>
      </c>
      <c r="T191" s="4">
        <v>0</v>
      </c>
      <c r="U191" s="4">
        <v>0</v>
      </c>
      <c r="V191" s="4">
        <v>575.30137999999999</v>
      </c>
      <c r="W191" s="169"/>
    </row>
    <row r="192" spans="2:23" x14ac:dyDescent="0.2">
      <c r="B192" s="3">
        <v>4272</v>
      </c>
      <c r="C192" s="55" t="s">
        <v>220</v>
      </c>
      <c r="D192" s="4">
        <v>267.08085</v>
      </c>
      <c r="E192" s="4">
        <v>0</v>
      </c>
      <c r="F192" s="4">
        <v>9.5812999999999988</v>
      </c>
      <c r="G192" s="4">
        <v>0</v>
      </c>
      <c r="H192" s="4">
        <v>0</v>
      </c>
      <c r="I192" s="4">
        <v>0</v>
      </c>
      <c r="J192" s="4">
        <v>0</v>
      </c>
      <c r="K192" s="4">
        <v>0</v>
      </c>
      <c r="L192" s="4">
        <v>276.66214999999994</v>
      </c>
      <c r="M192" s="4">
        <v>0</v>
      </c>
      <c r="N192" s="4">
        <v>0</v>
      </c>
      <c r="O192" s="4">
        <v>0</v>
      </c>
      <c r="P192" s="4">
        <v>223.41195000000002</v>
      </c>
      <c r="Q192" s="4">
        <v>0</v>
      </c>
      <c r="R192" s="4">
        <v>0</v>
      </c>
      <c r="S192" s="4">
        <v>0</v>
      </c>
      <c r="T192" s="4">
        <v>0</v>
      </c>
      <c r="U192" s="4">
        <v>0</v>
      </c>
      <c r="V192" s="4">
        <v>223.41195000000002</v>
      </c>
      <c r="W192" s="169"/>
    </row>
    <row r="193" spans="2:23" x14ac:dyDescent="0.2">
      <c r="B193" s="3">
        <v>4273</v>
      </c>
      <c r="C193" s="55" t="s">
        <v>221</v>
      </c>
      <c r="D193" s="4">
        <v>196.56120000000001</v>
      </c>
      <c r="E193" s="4">
        <v>0</v>
      </c>
      <c r="F193" s="4">
        <v>56.181599999999996</v>
      </c>
      <c r="G193" s="4">
        <v>0</v>
      </c>
      <c r="H193" s="4">
        <v>0</v>
      </c>
      <c r="I193" s="4">
        <v>0</v>
      </c>
      <c r="J193" s="4">
        <v>0</v>
      </c>
      <c r="K193" s="4">
        <v>0</v>
      </c>
      <c r="L193" s="4">
        <v>252.74280000000002</v>
      </c>
      <c r="M193" s="4">
        <v>30.4</v>
      </c>
      <c r="N193" s="4">
        <v>0</v>
      </c>
      <c r="O193" s="4">
        <v>0</v>
      </c>
      <c r="P193" s="4">
        <v>223.63300000000001</v>
      </c>
      <c r="Q193" s="4">
        <v>0</v>
      </c>
      <c r="R193" s="4">
        <v>0</v>
      </c>
      <c r="S193" s="4">
        <v>0</v>
      </c>
      <c r="T193" s="4">
        <v>0</v>
      </c>
      <c r="U193" s="4">
        <v>0</v>
      </c>
      <c r="V193" s="4">
        <v>254.03299999999999</v>
      </c>
      <c r="W193" s="169"/>
    </row>
    <row r="194" spans="2:23" x14ac:dyDescent="0.2">
      <c r="B194" s="3">
        <v>4274</v>
      </c>
      <c r="C194" s="55" t="s">
        <v>222</v>
      </c>
      <c r="D194" s="4">
        <v>4274.9183899999998</v>
      </c>
      <c r="E194" s="4">
        <v>0</v>
      </c>
      <c r="F194" s="4">
        <v>66.198499999999996</v>
      </c>
      <c r="G194" s="4">
        <v>0</v>
      </c>
      <c r="H194" s="4">
        <v>0</v>
      </c>
      <c r="I194" s="4">
        <v>9</v>
      </c>
      <c r="J194" s="4">
        <v>0</v>
      </c>
      <c r="K194" s="4">
        <v>0</v>
      </c>
      <c r="L194" s="4">
        <v>4350.1168899999993</v>
      </c>
      <c r="M194" s="4">
        <v>0</v>
      </c>
      <c r="N194" s="4">
        <v>0</v>
      </c>
      <c r="O194" s="4">
        <v>0</v>
      </c>
      <c r="P194" s="4">
        <v>399.75065000000001</v>
      </c>
      <c r="Q194" s="4">
        <v>0</v>
      </c>
      <c r="R194" s="4">
        <v>0</v>
      </c>
      <c r="S194" s="4">
        <v>0</v>
      </c>
      <c r="T194" s="4">
        <v>0</v>
      </c>
      <c r="U194" s="4">
        <v>0</v>
      </c>
      <c r="V194" s="4">
        <v>399.75065000000001</v>
      </c>
      <c r="W194" s="169"/>
    </row>
    <row r="195" spans="2:23" x14ac:dyDescent="0.2">
      <c r="B195" s="3">
        <v>4275</v>
      </c>
      <c r="C195" s="55" t="s">
        <v>223</v>
      </c>
      <c r="D195" s="4">
        <v>820.52925000000005</v>
      </c>
      <c r="E195" s="4">
        <v>0</v>
      </c>
      <c r="F195" s="4">
        <v>18.994599999999998</v>
      </c>
      <c r="G195" s="4">
        <v>0</v>
      </c>
      <c r="H195" s="4">
        <v>0</v>
      </c>
      <c r="I195" s="4">
        <v>22.1813</v>
      </c>
      <c r="J195" s="4">
        <v>0</v>
      </c>
      <c r="K195" s="4">
        <v>0</v>
      </c>
      <c r="L195" s="4">
        <v>861.70515</v>
      </c>
      <c r="M195" s="4">
        <v>0</v>
      </c>
      <c r="N195" s="4">
        <v>0</v>
      </c>
      <c r="O195" s="4">
        <v>0</v>
      </c>
      <c r="P195" s="4">
        <v>557.31234999999992</v>
      </c>
      <c r="Q195" s="4">
        <v>0</v>
      </c>
      <c r="R195" s="4">
        <v>0</v>
      </c>
      <c r="S195" s="4">
        <v>0</v>
      </c>
      <c r="T195" s="4">
        <v>0</v>
      </c>
      <c r="U195" s="4">
        <v>0</v>
      </c>
      <c r="V195" s="4">
        <v>557.31234999999992</v>
      </c>
      <c r="W195" s="169"/>
    </row>
    <row r="196" spans="2:23" x14ac:dyDescent="0.2">
      <c r="B196" s="3">
        <v>4276</v>
      </c>
      <c r="C196" s="55" t="s">
        <v>224</v>
      </c>
      <c r="D196" s="4">
        <v>2791.0405499999997</v>
      </c>
      <c r="E196" s="4">
        <v>0</v>
      </c>
      <c r="F196" s="4">
        <v>44.634900000000002</v>
      </c>
      <c r="G196" s="4">
        <v>0</v>
      </c>
      <c r="H196" s="4">
        <v>0</v>
      </c>
      <c r="I196" s="4">
        <v>22.83305</v>
      </c>
      <c r="J196" s="4">
        <v>0</v>
      </c>
      <c r="K196" s="4">
        <v>0</v>
      </c>
      <c r="L196" s="4">
        <v>2858.5084999999995</v>
      </c>
      <c r="M196" s="4">
        <v>0</v>
      </c>
      <c r="N196" s="4">
        <v>0</v>
      </c>
      <c r="O196" s="4">
        <v>0</v>
      </c>
      <c r="P196" s="4">
        <v>1057.77935</v>
      </c>
      <c r="Q196" s="4">
        <v>1504</v>
      </c>
      <c r="R196" s="4">
        <v>0</v>
      </c>
      <c r="S196" s="4">
        <v>0</v>
      </c>
      <c r="T196" s="4">
        <v>0</v>
      </c>
      <c r="U196" s="4">
        <v>0</v>
      </c>
      <c r="V196" s="4">
        <v>2561.7793500000002</v>
      </c>
      <c r="W196" s="169"/>
    </row>
    <row r="197" spans="2:23" x14ac:dyDescent="0.2">
      <c r="B197" s="3">
        <v>4277</v>
      </c>
      <c r="C197" s="55" t="s">
        <v>225</v>
      </c>
      <c r="D197" s="4">
        <v>466.52595000000002</v>
      </c>
      <c r="E197" s="4">
        <v>0</v>
      </c>
      <c r="F197" s="4">
        <v>6.7231999999999994</v>
      </c>
      <c r="G197" s="4">
        <v>0</v>
      </c>
      <c r="H197" s="4">
        <v>0</v>
      </c>
      <c r="I197" s="4">
        <v>13</v>
      </c>
      <c r="J197" s="4">
        <v>0</v>
      </c>
      <c r="K197" s="4">
        <v>0</v>
      </c>
      <c r="L197" s="4">
        <v>486.24915000000004</v>
      </c>
      <c r="M197" s="4">
        <v>0</v>
      </c>
      <c r="N197" s="4">
        <v>0</v>
      </c>
      <c r="O197" s="4">
        <v>0</v>
      </c>
      <c r="P197" s="4">
        <v>23.339299999999998</v>
      </c>
      <c r="Q197" s="4">
        <v>0</v>
      </c>
      <c r="R197" s="4">
        <v>0</v>
      </c>
      <c r="S197" s="4">
        <v>0</v>
      </c>
      <c r="T197" s="4">
        <v>0</v>
      </c>
      <c r="U197" s="4">
        <v>0</v>
      </c>
      <c r="V197" s="4">
        <v>23.339299999999998</v>
      </c>
      <c r="W197" s="169"/>
    </row>
    <row r="198" spans="2:23" x14ac:dyDescent="0.2">
      <c r="B198" s="3">
        <v>4279</v>
      </c>
      <c r="C198" s="55" t="s">
        <v>226</v>
      </c>
      <c r="D198" s="4">
        <v>1024.2852499999999</v>
      </c>
      <c r="E198" s="4">
        <v>0</v>
      </c>
      <c r="F198" s="4">
        <v>65.171800000000005</v>
      </c>
      <c r="G198" s="4">
        <v>0</v>
      </c>
      <c r="H198" s="4">
        <v>0</v>
      </c>
      <c r="I198" s="4">
        <v>127.64869999999999</v>
      </c>
      <c r="J198" s="4">
        <v>0</v>
      </c>
      <c r="K198" s="4">
        <v>0</v>
      </c>
      <c r="L198" s="4">
        <v>1217.1057499999999</v>
      </c>
      <c r="M198" s="4">
        <v>0</v>
      </c>
      <c r="N198" s="4">
        <v>0</v>
      </c>
      <c r="O198" s="4">
        <v>0</v>
      </c>
      <c r="P198" s="4">
        <v>296.67045000000002</v>
      </c>
      <c r="Q198" s="4">
        <v>0</v>
      </c>
      <c r="R198" s="4">
        <v>0</v>
      </c>
      <c r="S198" s="4">
        <v>0</v>
      </c>
      <c r="T198" s="4">
        <v>0</v>
      </c>
      <c r="U198" s="4">
        <v>0</v>
      </c>
      <c r="V198" s="4">
        <v>296.67045000000002</v>
      </c>
      <c r="W198" s="169"/>
    </row>
    <row r="199" spans="2:23" x14ac:dyDescent="0.2">
      <c r="B199" s="3">
        <v>4280</v>
      </c>
      <c r="C199" s="55" t="s">
        <v>227</v>
      </c>
      <c r="D199" s="4">
        <v>4270.5187299999998</v>
      </c>
      <c r="E199" s="4">
        <v>0</v>
      </c>
      <c r="F199" s="4">
        <v>163.25710000000001</v>
      </c>
      <c r="G199" s="4">
        <v>0</v>
      </c>
      <c r="H199" s="4">
        <v>0</v>
      </c>
      <c r="I199" s="4">
        <v>2223.9499999999998</v>
      </c>
      <c r="J199" s="4">
        <v>0</v>
      </c>
      <c r="K199" s="4">
        <v>0</v>
      </c>
      <c r="L199" s="4">
        <v>6657.7258299999994</v>
      </c>
      <c r="M199" s="4">
        <v>234.90539999999999</v>
      </c>
      <c r="N199" s="4">
        <v>0</v>
      </c>
      <c r="O199" s="4">
        <v>0</v>
      </c>
      <c r="P199" s="4">
        <v>1255.8658800000001</v>
      </c>
      <c r="Q199" s="4">
        <v>0</v>
      </c>
      <c r="R199" s="4">
        <v>0</v>
      </c>
      <c r="S199" s="4">
        <v>0</v>
      </c>
      <c r="T199" s="4">
        <v>0</v>
      </c>
      <c r="U199" s="4">
        <v>0</v>
      </c>
      <c r="V199" s="4">
        <v>1490.7712799999999</v>
      </c>
      <c r="W199" s="169"/>
    </row>
    <row r="200" spans="2:23" x14ac:dyDescent="0.2">
      <c r="B200" s="3">
        <v>4281</v>
      </c>
      <c r="C200" s="55" t="s">
        <v>228</v>
      </c>
      <c r="D200" s="4">
        <v>425.23970000000003</v>
      </c>
      <c r="E200" s="4">
        <v>0</v>
      </c>
      <c r="F200" s="4">
        <v>12.420450000000001</v>
      </c>
      <c r="G200" s="4">
        <v>0</v>
      </c>
      <c r="H200" s="4">
        <v>0</v>
      </c>
      <c r="I200" s="4">
        <v>71.53694999999999</v>
      </c>
      <c r="J200" s="4">
        <v>0</v>
      </c>
      <c r="K200" s="4">
        <v>0</v>
      </c>
      <c r="L200" s="4">
        <v>509.19710000000003</v>
      </c>
      <c r="M200" s="4">
        <v>0</v>
      </c>
      <c r="N200" s="4">
        <v>0</v>
      </c>
      <c r="O200" s="4">
        <v>0</v>
      </c>
      <c r="P200" s="4">
        <v>184.3073</v>
      </c>
      <c r="Q200" s="4">
        <v>0</v>
      </c>
      <c r="R200" s="4">
        <v>0</v>
      </c>
      <c r="S200" s="4">
        <v>0</v>
      </c>
      <c r="T200" s="4">
        <v>0</v>
      </c>
      <c r="U200" s="4">
        <v>0</v>
      </c>
      <c r="V200" s="4">
        <v>184.3073</v>
      </c>
      <c r="W200" s="169"/>
    </row>
    <row r="201" spans="2:23" x14ac:dyDescent="0.2">
      <c r="B201" s="3">
        <v>4282</v>
      </c>
      <c r="C201" s="55" t="s">
        <v>229</v>
      </c>
      <c r="D201" s="4">
        <v>5949.8845000000001</v>
      </c>
      <c r="E201" s="4">
        <v>0</v>
      </c>
      <c r="F201" s="4">
        <v>0</v>
      </c>
      <c r="G201" s="4">
        <v>0</v>
      </c>
      <c r="H201" s="4">
        <v>0</v>
      </c>
      <c r="I201" s="4">
        <v>0</v>
      </c>
      <c r="J201" s="4">
        <v>0</v>
      </c>
      <c r="K201" s="4">
        <v>0</v>
      </c>
      <c r="L201" s="4">
        <v>5949.8845000000001</v>
      </c>
      <c r="M201" s="4">
        <v>0</v>
      </c>
      <c r="N201" s="4">
        <v>0</v>
      </c>
      <c r="O201" s="4">
        <v>0</v>
      </c>
      <c r="P201" s="4">
        <v>2271.0990499999998</v>
      </c>
      <c r="Q201" s="4">
        <v>502.505</v>
      </c>
      <c r="R201" s="4">
        <v>0</v>
      </c>
      <c r="S201" s="4">
        <v>0</v>
      </c>
      <c r="T201" s="4">
        <v>0</v>
      </c>
      <c r="U201" s="4">
        <v>0</v>
      </c>
      <c r="V201" s="4">
        <v>2773.6040499999999</v>
      </c>
      <c r="W201" s="169"/>
    </row>
    <row r="202" spans="2:23" x14ac:dyDescent="0.2">
      <c r="B202" s="3">
        <v>4283</v>
      </c>
      <c r="C202" s="55" t="s">
        <v>230</v>
      </c>
      <c r="D202" s="4">
        <v>779.12884999999994</v>
      </c>
      <c r="E202" s="4">
        <v>0</v>
      </c>
      <c r="F202" s="4">
        <v>101.14880000000001</v>
      </c>
      <c r="G202" s="4">
        <v>0</v>
      </c>
      <c r="H202" s="4">
        <v>0</v>
      </c>
      <c r="I202" s="4">
        <v>229.1825</v>
      </c>
      <c r="J202" s="4">
        <v>0</v>
      </c>
      <c r="K202" s="4">
        <v>0</v>
      </c>
      <c r="L202" s="4">
        <v>1109.4601499999999</v>
      </c>
      <c r="M202" s="4">
        <v>0</v>
      </c>
      <c r="N202" s="4">
        <v>0</v>
      </c>
      <c r="O202" s="4">
        <v>0</v>
      </c>
      <c r="P202" s="4">
        <v>467.50029999999998</v>
      </c>
      <c r="Q202" s="4">
        <v>0</v>
      </c>
      <c r="R202" s="4">
        <v>0</v>
      </c>
      <c r="S202" s="4">
        <v>0</v>
      </c>
      <c r="T202" s="4">
        <v>0</v>
      </c>
      <c r="U202" s="4">
        <v>0</v>
      </c>
      <c r="V202" s="4">
        <v>467.50029999999998</v>
      </c>
      <c r="W202" s="169"/>
    </row>
    <row r="203" spans="2:23" x14ac:dyDescent="0.2">
      <c r="B203" s="3">
        <v>4284</v>
      </c>
      <c r="C203" s="55" t="s">
        <v>231</v>
      </c>
      <c r="D203" s="4">
        <v>811.94210999999996</v>
      </c>
      <c r="E203" s="4">
        <v>0</v>
      </c>
      <c r="F203" s="4">
        <v>0</v>
      </c>
      <c r="G203" s="4">
        <v>0</v>
      </c>
      <c r="H203" s="4">
        <v>0</v>
      </c>
      <c r="I203" s="4">
        <v>0</v>
      </c>
      <c r="J203" s="4">
        <v>0</v>
      </c>
      <c r="K203" s="4">
        <v>0</v>
      </c>
      <c r="L203" s="4">
        <v>811.94210999999996</v>
      </c>
      <c r="M203" s="4">
        <v>0</v>
      </c>
      <c r="N203" s="4">
        <v>0</v>
      </c>
      <c r="O203" s="4">
        <v>0</v>
      </c>
      <c r="P203" s="4">
        <v>923.23712999999998</v>
      </c>
      <c r="Q203" s="4">
        <v>0</v>
      </c>
      <c r="R203" s="4">
        <v>0</v>
      </c>
      <c r="S203" s="4">
        <v>0</v>
      </c>
      <c r="T203" s="4">
        <v>0</v>
      </c>
      <c r="U203" s="4">
        <v>0</v>
      </c>
      <c r="V203" s="4">
        <v>923.23712999999998</v>
      </c>
      <c r="W203" s="169"/>
    </row>
    <row r="204" spans="2:23" x14ac:dyDescent="0.2">
      <c r="B204" s="3">
        <v>4285</v>
      </c>
      <c r="C204" s="55" t="s">
        <v>232</v>
      </c>
      <c r="D204" s="4">
        <v>1004.4435500000001</v>
      </c>
      <c r="E204" s="4">
        <v>0</v>
      </c>
      <c r="F204" s="4">
        <v>11.9964</v>
      </c>
      <c r="G204" s="4">
        <v>0</v>
      </c>
      <c r="H204" s="4">
        <v>0</v>
      </c>
      <c r="I204" s="4">
        <v>47.150300000000001</v>
      </c>
      <c r="J204" s="4">
        <v>0</v>
      </c>
      <c r="K204" s="4">
        <v>0</v>
      </c>
      <c r="L204" s="4">
        <v>1063.59025</v>
      </c>
      <c r="M204" s="4">
        <v>0</v>
      </c>
      <c r="N204" s="4">
        <v>0</v>
      </c>
      <c r="O204" s="4">
        <v>0</v>
      </c>
      <c r="P204" s="4">
        <v>684.06394999999998</v>
      </c>
      <c r="Q204" s="4">
        <v>0</v>
      </c>
      <c r="R204" s="4">
        <v>0</v>
      </c>
      <c r="S204" s="4">
        <v>0</v>
      </c>
      <c r="T204" s="4">
        <v>0</v>
      </c>
      <c r="U204" s="4">
        <v>0</v>
      </c>
      <c r="V204" s="4">
        <v>684.06394999999998</v>
      </c>
      <c r="W204" s="169"/>
    </row>
    <row r="205" spans="2:23" x14ac:dyDescent="0.2">
      <c r="B205" s="3">
        <v>4286</v>
      </c>
      <c r="C205" s="55" t="s">
        <v>233</v>
      </c>
      <c r="D205" s="4">
        <v>239.73454999999998</v>
      </c>
      <c r="E205" s="4">
        <v>0</v>
      </c>
      <c r="F205" s="4">
        <v>0</v>
      </c>
      <c r="G205" s="4">
        <v>0</v>
      </c>
      <c r="H205" s="4">
        <v>0</v>
      </c>
      <c r="I205" s="4">
        <v>105.57689999999999</v>
      </c>
      <c r="J205" s="4">
        <v>0</v>
      </c>
      <c r="K205" s="4">
        <v>0</v>
      </c>
      <c r="L205" s="4">
        <v>345.31144999999998</v>
      </c>
      <c r="M205" s="4">
        <v>24.91535</v>
      </c>
      <c r="N205" s="4">
        <v>0</v>
      </c>
      <c r="O205" s="4">
        <v>0</v>
      </c>
      <c r="P205" s="4">
        <v>184.01554999999999</v>
      </c>
      <c r="Q205" s="4">
        <v>0</v>
      </c>
      <c r="R205" s="4">
        <v>0</v>
      </c>
      <c r="S205" s="4">
        <v>0</v>
      </c>
      <c r="T205" s="4">
        <v>0</v>
      </c>
      <c r="U205" s="4">
        <v>0</v>
      </c>
      <c r="V205" s="4">
        <v>208.93090000000001</v>
      </c>
      <c r="W205" s="169"/>
    </row>
    <row r="206" spans="2:23" x14ac:dyDescent="0.2">
      <c r="B206" s="3">
        <v>4287</v>
      </c>
      <c r="C206" s="55" t="s">
        <v>234</v>
      </c>
      <c r="D206" s="4">
        <v>674.80719999999997</v>
      </c>
      <c r="E206" s="4">
        <v>0</v>
      </c>
      <c r="F206" s="4">
        <v>94.965299999999999</v>
      </c>
      <c r="G206" s="4">
        <v>0</v>
      </c>
      <c r="H206" s="4">
        <v>0</v>
      </c>
      <c r="I206" s="4">
        <v>518</v>
      </c>
      <c r="J206" s="4">
        <v>0</v>
      </c>
      <c r="K206" s="4">
        <v>0</v>
      </c>
      <c r="L206" s="4">
        <v>1287.7725</v>
      </c>
      <c r="M206" s="4">
        <v>0</v>
      </c>
      <c r="N206" s="4">
        <v>0</v>
      </c>
      <c r="O206" s="4">
        <v>0</v>
      </c>
      <c r="P206" s="4">
        <v>117.54610000000001</v>
      </c>
      <c r="Q206" s="4">
        <v>0</v>
      </c>
      <c r="R206" s="4">
        <v>0</v>
      </c>
      <c r="S206" s="4">
        <v>0</v>
      </c>
      <c r="T206" s="4">
        <v>0</v>
      </c>
      <c r="U206" s="4">
        <v>0</v>
      </c>
      <c r="V206" s="4">
        <v>117.54610000000001</v>
      </c>
      <c r="W206" s="169"/>
    </row>
    <row r="207" spans="2:23" x14ac:dyDescent="0.2">
      <c r="B207" s="3">
        <v>4288</v>
      </c>
      <c r="C207" s="55" t="s">
        <v>235</v>
      </c>
      <c r="D207" s="4">
        <v>72.818100000000001</v>
      </c>
      <c r="E207" s="4">
        <v>0</v>
      </c>
      <c r="F207" s="4">
        <v>0</v>
      </c>
      <c r="G207" s="4">
        <v>0</v>
      </c>
      <c r="H207" s="4">
        <v>0</v>
      </c>
      <c r="I207" s="4">
        <v>7</v>
      </c>
      <c r="J207" s="4">
        <v>0</v>
      </c>
      <c r="K207" s="4">
        <v>0</v>
      </c>
      <c r="L207" s="4">
        <v>79.818100000000001</v>
      </c>
      <c r="M207" s="4">
        <v>0</v>
      </c>
      <c r="N207" s="4">
        <v>0</v>
      </c>
      <c r="O207" s="4">
        <v>0</v>
      </c>
      <c r="P207" s="4">
        <v>0</v>
      </c>
      <c r="Q207" s="4">
        <v>0</v>
      </c>
      <c r="R207" s="4">
        <v>0</v>
      </c>
      <c r="S207" s="4">
        <v>0</v>
      </c>
      <c r="T207" s="4">
        <v>0</v>
      </c>
      <c r="U207" s="4">
        <v>0</v>
      </c>
      <c r="V207" s="4">
        <v>0</v>
      </c>
      <c r="W207" s="169"/>
    </row>
    <row r="208" spans="2:23" x14ac:dyDescent="0.2">
      <c r="B208" s="3">
        <v>4289</v>
      </c>
      <c r="C208" s="55" t="s">
        <v>10</v>
      </c>
      <c r="D208" s="4">
        <v>15158.00375</v>
      </c>
      <c r="E208" s="4">
        <v>0</v>
      </c>
      <c r="F208" s="4">
        <v>20.872499999999999</v>
      </c>
      <c r="G208" s="4">
        <v>0</v>
      </c>
      <c r="H208" s="4">
        <v>0</v>
      </c>
      <c r="I208" s="4">
        <v>2977.0623999999998</v>
      </c>
      <c r="J208" s="4">
        <v>0</v>
      </c>
      <c r="K208" s="4">
        <v>0</v>
      </c>
      <c r="L208" s="4">
        <v>18155.93865</v>
      </c>
      <c r="M208" s="4">
        <v>2.048</v>
      </c>
      <c r="N208" s="4">
        <v>0</v>
      </c>
      <c r="O208" s="4">
        <v>0</v>
      </c>
      <c r="P208" s="4">
        <v>3460.9893600000005</v>
      </c>
      <c r="Q208" s="4">
        <v>0</v>
      </c>
      <c r="R208" s="4">
        <v>0</v>
      </c>
      <c r="S208" s="4">
        <v>0</v>
      </c>
      <c r="T208" s="4">
        <v>0</v>
      </c>
      <c r="U208" s="4">
        <v>0</v>
      </c>
      <c r="V208" s="4">
        <v>3463.0373600000003</v>
      </c>
      <c r="W208" s="169"/>
    </row>
    <row r="209" spans="2:23" s="2" customFormat="1" ht="21.75" customHeight="1" x14ac:dyDescent="0.2">
      <c r="B209" s="11">
        <v>4329</v>
      </c>
      <c r="C209" s="1" t="s">
        <v>236</v>
      </c>
      <c r="D209" s="23">
        <v>24144.694950000005</v>
      </c>
      <c r="E209" s="23">
        <v>0</v>
      </c>
      <c r="F209" s="23">
        <v>258.37524999999999</v>
      </c>
      <c r="G209" s="23">
        <v>0</v>
      </c>
      <c r="H209" s="23">
        <v>0</v>
      </c>
      <c r="I209" s="23">
        <v>4159.06567</v>
      </c>
      <c r="J209" s="23">
        <v>0</v>
      </c>
      <c r="K209" s="23">
        <v>0</v>
      </c>
      <c r="L209" s="23">
        <v>28562.135870000006</v>
      </c>
      <c r="M209" s="23">
        <v>137</v>
      </c>
      <c r="N209" s="23">
        <v>0</v>
      </c>
      <c r="O209" s="23">
        <v>0</v>
      </c>
      <c r="P209" s="23">
        <v>10253.295730000003</v>
      </c>
      <c r="Q209" s="23">
        <v>10.491100000000001</v>
      </c>
      <c r="R209" s="23">
        <v>0</v>
      </c>
      <c r="S209" s="23">
        <v>0</v>
      </c>
      <c r="T209" s="23">
        <v>0</v>
      </c>
      <c r="U209" s="23">
        <v>0</v>
      </c>
      <c r="V209" s="23">
        <v>10400.786830000005</v>
      </c>
      <c r="W209" s="169"/>
    </row>
    <row r="210" spans="2:23" x14ac:dyDescent="0.2">
      <c r="B210" s="3">
        <v>4323</v>
      </c>
      <c r="C210" s="55" t="s">
        <v>237</v>
      </c>
      <c r="D210" s="4">
        <v>1104.7531000000001</v>
      </c>
      <c r="E210" s="4">
        <v>0</v>
      </c>
      <c r="F210" s="4">
        <v>4.9500000000000004E-3</v>
      </c>
      <c r="G210" s="4">
        <v>0</v>
      </c>
      <c r="H210" s="4">
        <v>0</v>
      </c>
      <c r="I210" s="4">
        <v>1407.9026000000001</v>
      </c>
      <c r="J210" s="4">
        <v>0</v>
      </c>
      <c r="K210" s="4">
        <v>0</v>
      </c>
      <c r="L210" s="4">
        <v>2512.6606500000003</v>
      </c>
      <c r="M210" s="4">
        <v>0</v>
      </c>
      <c r="N210" s="4">
        <v>0</v>
      </c>
      <c r="O210" s="4">
        <v>0</v>
      </c>
      <c r="P210" s="4">
        <v>600.22805000000005</v>
      </c>
      <c r="Q210" s="4">
        <v>5</v>
      </c>
      <c r="R210" s="4">
        <v>0</v>
      </c>
      <c r="S210" s="4">
        <v>0</v>
      </c>
      <c r="T210" s="4">
        <v>0</v>
      </c>
      <c r="U210" s="4">
        <v>0</v>
      </c>
      <c r="V210" s="4">
        <v>605.22805000000005</v>
      </c>
      <c r="W210" s="169"/>
    </row>
    <row r="211" spans="2:23" x14ac:dyDescent="0.2">
      <c r="B211" s="3">
        <v>4301</v>
      </c>
      <c r="C211" s="55" t="s">
        <v>238</v>
      </c>
      <c r="D211" s="4">
        <v>93.043399999999991</v>
      </c>
      <c r="E211" s="4">
        <v>0</v>
      </c>
      <c r="F211" s="4">
        <v>0</v>
      </c>
      <c r="G211" s="4">
        <v>0</v>
      </c>
      <c r="H211" s="4">
        <v>0</v>
      </c>
      <c r="I211" s="4">
        <v>33.164629999999995</v>
      </c>
      <c r="J211" s="4">
        <v>0</v>
      </c>
      <c r="K211" s="4">
        <v>0</v>
      </c>
      <c r="L211" s="4">
        <v>126.20802999999999</v>
      </c>
      <c r="M211" s="4">
        <v>0</v>
      </c>
      <c r="N211" s="4">
        <v>0</v>
      </c>
      <c r="O211" s="4">
        <v>0</v>
      </c>
      <c r="P211" s="4">
        <v>3.5339999999999998</v>
      </c>
      <c r="Q211" s="4">
        <v>0</v>
      </c>
      <c r="R211" s="4">
        <v>0</v>
      </c>
      <c r="S211" s="4">
        <v>0</v>
      </c>
      <c r="T211" s="4">
        <v>0</v>
      </c>
      <c r="U211" s="4">
        <v>0</v>
      </c>
      <c r="V211" s="4">
        <v>3.5339999999999998</v>
      </c>
      <c r="W211" s="169"/>
    </row>
    <row r="212" spans="2:23" x14ac:dyDescent="0.2">
      <c r="B212" s="3">
        <v>4302</v>
      </c>
      <c r="C212" s="55" t="s">
        <v>239</v>
      </c>
      <c r="D212" s="4">
        <v>50.773099999999999</v>
      </c>
      <c r="E212" s="4">
        <v>0</v>
      </c>
      <c r="F212" s="4">
        <v>0</v>
      </c>
      <c r="G212" s="4">
        <v>0</v>
      </c>
      <c r="H212" s="4">
        <v>0</v>
      </c>
      <c r="I212" s="4">
        <v>0</v>
      </c>
      <c r="J212" s="4">
        <v>0</v>
      </c>
      <c r="K212" s="4">
        <v>0</v>
      </c>
      <c r="L212" s="4">
        <v>50.773099999999999</v>
      </c>
      <c r="M212" s="4">
        <v>0</v>
      </c>
      <c r="N212" s="4">
        <v>0</v>
      </c>
      <c r="O212" s="4">
        <v>0</v>
      </c>
      <c r="P212" s="4">
        <v>0</v>
      </c>
      <c r="Q212" s="4">
        <v>0</v>
      </c>
      <c r="R212" s="4">
        <v>0</v>
      </c>
      <c r="S212" s="4">
        <v>0</v>
      </c>
      <c r="T212" s="4">
        <v>0</v>
      </c>
      <c r="U212" s="4">
        <v>0</v>
      </c>
      <c r="V212" s="4">
        <v>0</v>
      </c>
      <c r="W212" s="169"/>
    </row>
    <row r="213" spans="2:23" x14ac:dyDescent="0.2">
      <c r="B213" s="3">
        <v>4303</v>
      </c>
      <c r="C213" s="55" t="s">
        <v>240</v>
      </c>
      <c r="D213" s="4">
        <v>2606.6032300000002</v>
      </c>
      <c r="E213" s="4">
        <v>0</v>
      </c>
      <c r="F213" s="4">
        <v>121.65464999999999</v>
      </c>
      <c r="G213" s="4">
        <v>0</v>
      </c>
      <c r="H213" s="4">
        <v>0</v>
      </c>
      <c r="I213" s="4">
        <v>685.79300000000001</v>
      </c>
      <c r="J213" s="4">
        <v>0</v>
      </c>
      <c r="K213" s="4">
        <v>0</v>
      </c>
      <c r="L213" s="4">
        <v>3414.0508799999998</v>
      </c>
      <c r="M213" s="4">
        <v>0</v>
      </c>
      <c r="N213" s="4">
        <v>0</v>
      </c>
      <c r="O213" s="4">
        <v>0</v>
      </c>
      <c r="P213" s="4">
        <v>278.68640000000005</v>
      </c>
      <c r="Q213" s="4">
        <v>0</v>
      </c>
      <c r="R213" s="4">
        <v>0</v>
      </c>
      <c r="S213" s="4">
        <v>0</v>
      </c>
      <c r="T213" s="4">
        <v>0</v>
      </c>
      <c r="U213" s="4">
        <v>0</v>
      </c>
      <c r="V213" s="4">
        <v>278.68640000000005</v>
      </c>
      <c r="W213" s="169"/>
    </row>
    <row r="214" spans="2:23" x14ac:dyDescent="0.2">
      <c r="B214" s="3">
        <v>4304</v>
      </c>
      <c r="C214" s="55" t="s">
        <v>241</v>
      </c>
      <c r="D214" s="4">
        <v>2662.5892999999996</v>
      </c>
      <c r="E214" s="4">
        <v>0</v>
      </c>
      <c r="F214" s="4">
        <v>0</v>
      </c>
      <c r="G214" s="4">
        <v>0</v>
      </c>
      <c r="H214" s="4">
        <v>0</v>
      </c>
      <c r="I214" s="4">
        <v>414.79700000000003</v>
      </c>
      <c r="J214" s="4">
        <v>0</v>
      </c>
      <c r="K214" s="4">
        <v>0</v>
      </c>
      <c r="L214" s="4">
        <v>3077.3862999999997</v>
      </c>
      <c r="M214" s="4">
        <v>0</v>
      </c>
      <c r="N214" s="4">
        <v>0</v>
      </c>
      <c r="O214" s="4">
        <v>0</v>
      </c>
      <c r="P214" s="4">
        <v>1762.17995</v>
      </c>
      <c r="Q214" s="4">
        <v>0</v>
      </c>
      <c r="R214" s="4">
        <v>0</v>
      </c>
      <c r="S214" s="4">
        <v>0</v>
      </c>
      <c r="T214" s="4">
        <v>0</v>
      </c>
      <c r="U214" s="4">
        <v>0</v>
      </c>
      <c r="V214" s="4">
        <v>1762.17995</v>
      </c>
      <c r="W214" s="169"/>
    </row>
    <row r="215" spans="2:23" x14ac:dyDescent="0.2">
      <c r="B215" s="3">
        <v>4305</v>
      </c>
      <c r="C215" s="55" t="s">
        <v>242</v>
      </c>
      <c r="D215" s="4">
        <v>307.2149</v>
      </c>
      <c r="E215" s="4">
        <v>0</v>
      </c>
      <c r="F215" s="4">
        <v>24.36205</v>
      </c>
      <c r="G215" s="4">
        <v>0</v>
      </c>
      <c r="H215" s="4">
        <v>0</v>
      </c>
      <c r="I215" s="4">
        <v>428.5523</v>
      </c>
      <c r="J215" s="4">
        <v>0</v>
      </c>
      <c r="K215" s="4">
        <v>0</v>
      </c>
      <c r="L215" s="4">
        <v>760.12924999999996</v>
      </c>
      <c r="M215" s="4">
        <v>0</v>
      </c>
      <c r="N215" s="4">
        <v>0</v>
      </c>
      <c r="O215" s="4">
        <v>0</v>
      </c>
      <c r="P215" s="4">
        <v>486.05409999999995</v>
      </c>
      <c r="Q215" s="4">
        <v>0</v>
      </c>
      <c r="R215" s="4">
        <v>0</v>
      </c>
      <c r="S215" s="4">
        <v>0</v>
      </c>
      <c r="T215" s="4">
        <v>0</v>
      </c>
      <c r="U215" s="4">
        <v>0</v>
      </c>
      <c r="V215" s="4">
        <v>486.05409999999995</v>
      </c>
      <c r="W215" s="169"/>
    </row>
    <row r="216" spans="2:23" x14ac:dyDescent="0.2">
      <c r="B216" s="3">
        <v>4306</v>
      </c>
      <c r="C216" s="55" t="s">
        <v>243</v>
      </c>
      <c r="D216" s="4">
        <v>192.97263000000001</v>
      </c>
      <c r="E216" s="4">
        <v>0</v>
      </c>
      <c r="F216" s="4">
        <v>0</v>
      </c>
      <c r="G216" s="4">
        <v>0</v>
      </c>
      <c r="H216" s="4">
        <v>0</v>
      </c>
      <c r="I216" s="4">
        <v>0</v>
      </c>
      <c r="J216" s="4">
        <v>0</v>
      </c>
      <c r="K216" s="4">
        <v>0</v>
      </c>
      <c r="L216" s="4">
        <v>192.97263000000001</v>
      </c>
      <c r="M216" s="4">
        <v>0</v>
      </c>
      <c r="N216" s="4">
        <v>0</v>
      </c>
      <c r="O216" s="4">
        <v>0</v>
      </c>
      <c r="P216" s="4">
        <v>560.94624999999996</v>
      </c>
      <c r="Q216" s="4">
        <v>0</v>
      </c>
      <c r="R216" s="4">
        <v>0</v>
      </c>
      <c r="S216" s="4">
        <v>0</v>
      </c>
      <c r="T216" s="4">
        <v>0</v>
      </c>
      <c r="U216" s="4">
        <v>0</v>
      </c>
      <c r="V216" s="4">
        <v>560.94624999999996</v>
      </c>
      <c r="W216" s="169"/>
    </row>
    <row r="217" spans="2:23" x14ac:dyDescent="0.2">
      <c r="B217" s="3">
        <v>4307</v>
      </c>
      <c r="C217" s="55" t="s">
        <v>244</v>
      </c>
      <c r="D217" s="4">
        <v>1813.0331600000002</v>
      </c>
      <c r="E217" s="4">
        <v>0</v>
      </c>
      <c r="F217" s="4">
        <v>19.488599999999998</v>
      </c>
      <c r="G217" s="4">
        <v>0</v>
      </c>
      <c r="H217" s="4">
        <v>0</v>
      </c>
      <c r="I217" s="4">
        <v>0</v>
      </c>
      <c r="J217" s="4">
        <v>0</v>
      </c>
      <c r="K217" s="4">
        <v>0</v>
      </c>
      <c r="L217" s="4">
        <v>1832.5217600000003</v>
      </c>
      <c r="M217" s="4">
        <v>0</v>
      </c>
      <c r="N217" s="4">
        <v>0</v>
      </c>
      <c r="O217" s="4">
        <v>0</v>
      </c>
      <c r="P217" s="4">
        <v>1350.4193500000001</v>
      </c>
      <c r="Q217" s="4">
        <v>0</v>
      </c>
      <c r="R217" s="4">
        <v>0</v>
      </c>
      <c r="S217" s="4">
        <v>0</v>
      </c>
      <c r="T217" s="4">
        <v>0</v>
      </c>
      <c r="U217" s="4">
        <v>0</v>
      </c>
      <c r="V217" s="4">
        <v>1350.4193500000001</v>
      </c>
      <c r="W217" s="169"/>
    </row>
    <row r="218" spans="2:23" x14ac:dyDescent="0.2">
      <c r="B218" s="3">
        <v>4308</v>
      </c>
      <c r="C218" s="55" t="s">
        <v>245</v>
      </c>
      <c r="D218" s="4">
        <v>126.36930000000001</v>
      </c>
      <c r="E218" s="4">
        <v>0</v>
      </c>
      <c r="F218" s="4">
        <v>36.845300000000002</v>
      </c>
      <c r="G218" s="4">
        <v>0</v>
      </c>
      <c r="H218" s="4">
        <v>0</v>
      </c>
      <c r="I218" s="4">
        <v>36.372399999999999</v>
      </c>
      <c r="J218" s="4">
        <v>0</v>
      </c>
      <c r="K218" s="4">
        <v>0</v>
      </c>
      <c r="L218" s="4">
        <v>199.58699999999999</v>
      </c>
      <c r="M218" s="4">
        <v>0</v>
      </c>
      <c r="N218" s="4">
        <v>0</v>
      </c>
      <c r="O218" s="4">
        <v>0</v>
      </c>
      <c r="P218" s="4">
        <v>14.48775</v>
      </c>
      <c r="Q218" s="4">
        <v>0</v>
      </c>
      <c r="R218" s="4">
        <v>0</v>
      </c>
      <c r="S218" s="4">
        <v>0</v>
      </c>
      <c r="T218" s="4">
        <v>0</v>
      </c>
      <c r="U218" s="4">
        <v>0</v>
      </c>
      <c r="V218" s="4">
        <v>14.48775</v>
      </c>
      <c r="W218" s="169"/>
    </row>
    <row r="219" spans="2:23" x14ac:dyDescent="0.2">
      <c r="B219" s="3">
        <v>4309</v>
      </c>
      <c r="C219" s="55" t="s">
        <v>246</v>
      </c>
      <c r="D219" s="4">
        <v>6588.7204499999998</v>
      </c>
      <c r="E219" s="4">
        <v>0</v>
      </c>
      <c r="F219" s="4">
        <v>0</v>
      </c>
      <c r="G219" s="4">
        <v>0</v>
      </c>
      <c r="H219" s="4">
        <v>0</v>
      </c>
      <c r="I219" s="4">
        <v>0</v>
      </c>
      <c r="J219" s="4">
        <v>0</v>
      </c>
      <c r="K219" s="4">
        <v>0</v>
      </c>
      <c r="L219" s="4">
        <v>6588.7204499999998</v>
      </c>
      <c r="M219" s="4">
        <v>0</v>
      </c>
      <c r="N219" s="4">
        <v>0</v>
      </c>
      <c r="O219" s="4">
        <v>0</v>
      </c>
      <c r="P219" s="4">
        <v>519.10940000000005</v>
      </c>
      <c r="Q219" s="4">
        <v>0</v>
      </c>
      <c r="R219" s="4">
        <v>0</v>
      </c>
      <c r="S219" s="4">
        <v>0</v>
      </c>
      <c r="T219" s="4">
        <v>0</v>
      </c>
      <c r="U219" s="4">
        <v>0</v>
      </c>
      <c r="V219" s="4">
        <v>519.10940000000005</v>
      </c>
      <c r="W219" s="169"/>
    </row>
    <row r="220" spans="2:23" x14ac:dyDescent="0.2">
      <c r="B220" s="3">
        <v>4310</v>
      </c>
      <c r="C220" s="55" t="s">
        <v>247</v>
      </c>
      <c r="D220" s="4">
        <v>399.505</v>
      </c>
      <c r="E220" s="4">
        <v>0</v>
      </c>
      <c r="F220" s="4">
        <v>58.4711</v>
      </c>
      <c r="G220" s="4">
        <v>0</v>
      </c>
      <c r="H220" s="4">
        <v>0</v>
      </c>
      <c r="I220" s="4">
        <v>84</v>
      </c>
      <c r="J220" s="4">
        <v>0</v>
      </c>
      <c r="K220" s="4">
        <v>0</v>
      </c>
      <c r="L220" s="4">
        <v>541.97609999999997</v>
      </c>
      <c r="M220" s="4">
        <v>137</v>
      </c>
      <c r="N220" s="4">
        <v>0</v>
      </c>
      <c r="O220" s="4">
        <v>0</v>
      </c>
      <c r="P220" s="4">
        <v>338.39623</v>
      </c>
      <c r="Q220" s="4">
        <v>0</v>
      </c>
      <c r="R220" s="4">
        <v>0</v>
      </c>
      <c r="S220" s="4">
        <v>0</v>
      </c>
      <c r="T220" s="4">
        <v>0</v>
      </c>
      <c r="U220" s="4">
        <v>0</v>
      </c>
      <c r="V220" s="4">
        <v>475.39623</v>
      </c>
      <c r="W220" s="169"/>
    </row>
    <row r="221" spans="2:23" x14ac:dyDescent="0.2">
      <c r="B221" s="3">
        <v>4311</v>
      </c>
      <c r="C221" s="55" t="s">
        <v>248</v>
      </c>
      <c r="D221" s="4">
        <v>1299.98515</v>
      </c>
      <c r="E221" s="4">
        <v>0</v>
      </c>
      <c r="F221" s="4">
        <v>0</v>
      </c>
      <c r="G221" s="4">
        <v>0</v>
      </c>
      <c r="H221" s="4">
        <v>0</v>
      </c>
      <c r="I221" s="4">
        <v>0</v>
      </c>
      <c r="J221" s="4">
        <v>0</v>
      </c>
      <c r="K221" s="4">
        <v>0</v>
      </c>
      <c r="L221" s="4">
        <v>1299.98515</v>
      </c>
      <c r="M221" s="4">
        <v>0</v>
      </c>
      <c r="N221" s="4">
        <v>0</v>
      </c>
      <c r="O221" s="4">
        <v>0</v>
      </c>
      <c r="P221" s="4">
        <v>366.79349999999999</v>
      </c>
      <c r="Q221" s="4">
        <v>0</v>
      </c>
      <c r="R221" s="4">
        <v>0</v>
      </c>
      <c r="S221" s="4">
        <v>0</v>
      </c>
      <c r="T221" s="4">
        <v>0</v>
      </c>
      <c r="U221" s="4">
        <v>0</v>
      </c>
      <c r="V221" s="4">
        <v>366.79349999999999</v>
      </c>
      <c r="W221" s="169"/>
    </row>
    <row r="222" spans="2:23" x14ac:dyDescent="0.2">
      <c r="B222" s="3">
        <v>4312</v>
      </c>
      <c r="C222" s="55" t="s">
        <v>304</v>
      </c>
      <c r="D222" s="4">
        <v>2213.8196000000003</v>
      </c>
      <c r="E222" s="4">
        <v>0</v>
      </c>
      <c r="F222" s="4">
        <v>-122.45965</v>
      </c>
      <c r="G222" s="4">
        <v>0</v>
      </c>
      <c r="H222" s="4">
        <v>0</v>
      </c>
      <c r="I222" s="4">
        <v>316.37534999999997</v>
      </c>
      <c r="J222" s="4">
        <v>0</v>
      </c>
      <c r="K222" s="4">
        <v>0</v>
      </c>
      <c r="L222" s="4">
        <v>2407.7353000000003</v>
      </c>
      <c r="M222" s="4">
        <v>0</v>
      </c>
      <c r="N222" s="4">
        <v>0</v>
      </c>
      <c r="O222" s="4">
        <v>0</v>
      </c>
      <c r="P222" s="4">
        <v>1658.8287</v>
      </c>
      <c r="Q222" s="4">
        <v>0</v>
      </c>
      <c r="R222" s="4">
        <v>0</v>
      </c>
      <c r="S222" s="4">
        <v>0</v>
      </c>
      <c r="T222" s="4">
        <v>0</v>
      </c>
      <c r="U222" s="4">
        <v>0</v>
      </c>
      <c r="V222" s="4">
        <v>1658.8287</v>
      </c>
      <c r="W222" s="169"/>
    </row>
    <row r="223" spans="2:23" x14ac:dyDescent="0.2">
      <c r="B223" s="3">
        <v>4313</v>
      </c>
      <c r="C223" s="55" t="s">
        <v>249</v>
      </c>
      <c r="D223" s="4">
        <v>584.70656000000008</v>
      </c>
      <c r="E223" s="4">
        <v>0</v>
      </c>
      <c r="F223" s="4">
        <v>52.474550000000001</v>
      </c>
      <c r="G223" s="4">
        <v>0</v>
      </c>
      <c r="H223" s="4">
        <v>0</v>
      </c>
      <c r="I223" s="4">
        <v>19</v>
      </c>
      <c r="J223" s="4">
        <v>0</v>
      </c>
      <c r="K223" s="4">
        <v>0</v>
      </c>
      <c r="L223" s="4">
        <v>656.1811100000001</v>
      </c>
      <c r="M223" s="4">
        <v>0</v>
      </c>
      <c r="N223" s="4">
        <v>0</v>
      </c>
      <c r="O223" s="4">
        <v>0</v>
      </c>
      <c r="P223" s="4">
        <v>167.41795000000002</v>
      </c>
      <c r="Q223" s="4">
        <v>0</v>
      </c>
      <c r="R223" s="4">
        <v>0</v>
      </c>
      <c r="S223" s="4">
        <v>0</v>
      </c>
      <c r="T223" s="4">
        <v>0</v>
      </c>
      <c r="U223" s="4">
        <v>0</v>
      </c>
      <c r="V223" s="4">
        <v>167.41795000000002</v>
      </c>
      <c r="W223" s="169"/>
    </row>
    <row r="224" spans="2:23" x14ac:dyDescent="0.2">
      <c r="B224" s="3">
        <v>4314</v>
      </c>
      <c r="C224" s="55" t="s">
        <v>250</v>
      </c>
      <c r="D224" s="4">
        <v>182.95235</v>
      </c>
      <c r="E224" s="4">
        <v>0</v>
      </c>
      <c r="F224" s="4">
        <v>0</v>
      </c>
      <c r="G224" s="4">
        <v>0</v>
      </c>
      <c r="H224" s="4">
        <v>0</v>
      </c>
      <c r="I224" s="4">
        <v>34.340000000000003</v>
      </c>
      <c r="J224" s="4">
        <v>0</v>
      </c>
      <c r="K224" s="4">
        <v>0</v>
      </c>
      <c r="L224" s="4">
        <v>217.29235</v>
      </c>
      <c r="M224" s="4">
        <v>0</v>
      </c>
      <c r="N224" s="4">
        <v>0</v>
      </c>
      <c r="O224" s="4">
        <v>0</v>
      </c>
      <c r="P224" s="4">
        <v>50.005749999999999</v>
      </c>
      <c r="Q224" s="4">
        <v>0</v>
      </c>
      <c r="R224" s="4">
        <v>0</v>
      </c>
      <c r="S224" s="4">
        <v>0</v>
      </c>
      <c r="T224" s="4">
        <v>0</v>
      </c>
      <c r="U224" s="4">
        <v>0</v>
      </c>
      <c r="V224" s="4">
        <v>50.005749999999999</v>
      </c>
      <c r="W224" s="169"/>
    </row>
    <row r="225" spans="2:23" x14ac:dyDescent="0.2">
      <c r="B225" s="3">
        <v>4315</v>
      </c>
      <c r="C225" s="55" t="s">
        <v>305</v>
      </c>
      <c r="D225" s="4">
        <v>807.17138999999997</v>
      </c>
      <c r="E225" s="4">
        <v>0</v>
      </c>
      <c r="F225" s="4">
        <v>9.8207999999999984</v>
      </c>
      <c r="G225" s="4">
        <v>0</v>
      </c>
      <c r="H225" s="4">
        <v>0</v>
      </c>
      <c r="I225" s="4">
        <v>83.576700000000002</v>
      </c>
      <c r="J225" s="4">
        <v>0</v>
      </c>
      <c r="K225" s="4">
        <v>0</v>
      </c>
      <c r="L225" s="4">
        <v>900.56889000000001</v>
      </c>
      <c r="M225" s="4">
        <v>0</v>
      </c>
      <c r="N225" s="4">
        <v>0</v>
      </c>
      <c r="O225" s="4">
        <v>0</v>
      </c>
      <c r="P225" s="4">
        <v>246.65414999999999</v>
      </c>
      <c r="Q225" s="4">
        <v>0</v>
      </c>
      <c r="R225" s="4">
        <v>0</v>
      </c>
      <c r="S225" s="4">
        <v>0</v>
      </c>
      <c r="T225" s="4">
        <v>0</v>
      </c>
      <c r="U225" s="4">
        <v>0</v>
      </c>
      <c r="V225" s="4">
        <v>246.65414999999999</v>
      </c>
      <c r="W225" s="169"/>
    </row>
    <row r="226" spans="2:23" x14ac:dyDescent="0.2">
      <c r="B226" s="3">
        <v>4316</v>
      </c>
      <c r="C226" s="55" t="s">
        <v>251</v>
      </c>
      <c r="D226" s="4">
        <v>18.792400000000001</v>
      </c>
      <c r="E226" s="4">
        <v>0</v>
      </c>
      <c r="F226" s="4">
        <v>0</v>
      </c>
      <c r="G226" s="4">
        <v>0</v>
      </c>
      <c r="H226" s="4">
        <v>0</v>
      </c>
      <c r="I226" s="4">
        <v>16</v>
      </c>
      <c r="J226" s="4">
        <v>0</v>
      </c>
      <c r="K226" s="4">
        <v>0</v>
      </c>
      <c r="L226" s="4">
        <v>34.792400000000001</v>
      </c>
      <c r="M226" s="4">
        <v>0</v>
      </c>
      <c r="N226" s="4">
        <v>0</v>
      </c>
      <c r="O226" s="4">
        <v>0</v>
      </c>
      <c r="P226" s="4">
        <v>109.97414999999999</v>
      </c>
      <c r="Q226" s="4">
        <v>0</v>
      </c>
      <c r="R226" s="4">
        <v>0</v>
      </c>
      <c r="S226" s="4">
        <v>0</v>
      </c>
      <c r="T226" s="4">
        <v>0</v>
      </c>
      <c r="U226" s="4">
        <v>0</v>
      </c>
      <c r="V226" s="4">
        <v>109.97414999999999</v>
      </c>
      <c r="W226" s="169"/>
    </row>
    <row r="227" spans="2:23" x14ac:dyDescent="0.2">
      <c r="B227" s="3">
        <v>4317</v>
      </c>
      <c r="C227" s="55" t="s">
        <v>252</v>
      </c>
      <c r="D227" s="4">
        <v>25.895349999999997</v>
      </c>
      <c r="E227" s="4">
        <v>0</v>
      </c>
      <c r="F227" s="4">
        <v>0</v>
      </c>
      <c r="G227" s="4">
        <v>0</v>
      </c>
      <c r="H227" s="4">
        <v>0</v>
      </c>
      <c r="I227" s="4">
        <v>7.1692999999999998</v>
      </c>
      <c r="J227" s="4">
        <v>0</v>
      </c>
      <c r="K227" s="4">
        <v>0</v>
      </c>
      <c r="L227" s="4">
        <v>33.06465</v>
      </c>
      <c r="M227" s="4">
        <v>0</v>
      </c>
      <c r="N227" s="4">
        <v>0</v>
      </c>
      <c r="O227" s="4">
        <v>0</v>
      </c>
      <c r="P227" s="4">
        <v>22.622599999999998</v>
      </c>
      <c r="Q227" s="4">
        <v>0</v>
      </c>
      <c r="R227" s="4">
        <v>0</v>
      </c>
      <c r="S227" s="4">
        <v>0</v>
      </c>
      <c r="T227" s="4">
        <v>0</v>
      </c>
      <c r="U227" s="4">
        <v>0</v>
      </c>
      <c r="V227" s="4">
        <v>22.622599999999998</v>
      </c>
      <c r="W227" s="169"/>
    </row>
    <row r="228" spans="2:23" x14ac:dyDescent="0.2">
      <c r="B228" s="3">
        <v>4318</v>
      </c>
      <c r="C228" s="55" t="s">
        <v>253</v>
      </c>
      <c r="D228" s="4">
        <v>381.47568000000001</v>
      </c>
      <c r="E228" s="4">
        <v>0</v>
      </c>
      <c r="F228" s="4">
        <v>24.14695</v>
      </c>
      <c r="G228" s="4">
        <v>0</v>
      </c>
      <c r="H228" s="4">
        <v>0</v>
      </c>
      <c r="I228" s="4">
        <v>234.34748999999999</v>
      </c>
      <c r="J228" s="4">
        <v>0</v>
      </c>
      <c r="K228" s="4">
        <v>0</v>
      </c>
      <c r="L228" s="4">
        <v>639.97011999999995</v>
      </c>
      <c r="M228" s="4">
        <v>0</v>
      </c>
      <c r="N228" s="4">
        <v>0</v>
      </c>
      <c r="O228" s="4">
        <v>0</v>
      </c>
      <c r="P228" s="4">
        <v>853.13040000000001</v>
      </c>
      <c r="Q228" s="4">
        <v>0</v>
      </c>
      <c r="R228" s="4">
        <v>0</v>
      </c>
      <c r="S228" s="4">
        <v>0</v>
      </c>
      <c r="T228" s="4">
        <v>0</v>
      </c>
      <c r="U228" s="4">
        <v>0</v>
      </c>
      <c r="V228" s="4">
        <v>853.13040000000001</v>
      </c>
      <c r="W228" s="169"/>
    </row>
    <row r="229" spans="2:23" x14ac:dyDescent="0.2">
      <c r="B229" s="3">
        <v>4319</v>
      </c>
      <c r="C229" s="55" t="s">
        <v>254</v>
      </c>
      <c r="D229" s="4">
        <v>818.81280000000004</v>
      </c>
      <c r="E229" s="4">
        <v>0</v>
      </c>
      <c r="F229" s="4">
        <v>0</v>
      </c>
      <c r="G229" s="4">
        <v>0</v>
      </c>
      <c r="H229" s="4">
        <v>0</v>
      </c>
      <c r="I229" s="4">
        <v>307.14209999999997</v>
      </c>
      <c r="J229" s="4">
        <v>0</v>
      </c>
      <c r="K229" s="4">
        <v>0</v>
      </c>
      <c r="L229" s="4">
        <v>1125.9549</v>
      </c>
      <c r="M229" s="4">
        <v>0</v>
      </c>
      <c r="N229" s="4">
        <v>0</v>
      </c>
      <c r="O229" s="4">
        <v>0</v>
      </c>
      <c r="P229" s="4">
        <v>12.849</v>
      </c>
      <c r="Q229" s="4">
        <v>0</v>
      </c>
      <c r="R229" s="4">
        <v>0</v>
      </c>
      <c r="S229" s="4">
        <v>0</v>
      </c>
      <c r="T229" s="4">
        <v>0</v>
      </c>
      <c r="U229" s="4">
        <v>0</v>
      </c>
      <c r="V229" s="4">
        <v>12.849</v>
      </c>
      <c r="W229" s="169"/>
    </row>
    <row r="230" spans="2:23" x14ac:dyDescent="0.2">
      <c r="B230" s="3">
        <v>4320</v>
      </c>
      <c r="C230" s="55" t="s">
        <v>255</v>
      </c>
      <c r="D230" s="4">
        <v>1454.8163500000001</v>
      </c>
      <c r="E230" s="4">
        <v>0</v>
      </c>
      <c r="F230" s="4">
        <v>33.565949999999994</v>
      </c>
      <c r="G230" s="4">
        <v>0</v>
      </c>
      <c r="H230" s="4">
        <v>0</v>
      </c>
      <c r="I230" s="4">
        <v>50.532800000000002</v>
      </c>
      <c r="J230" s="4">
        <v>0</v>
      </c>
      <c r="K230" s="4">
        <v>0</v>
      </c>
      <c r="L230" s="4">
        <v>1538.9151000000002</v>
      </c>
      <c r="M230" s="4">
        <v>0</v>
      </c>
      <c r="N230" s="4">
        <v>0</v>
      </c>
      <c r="O230" s="4">
        <v>0</v>
      </c>
      <c r="P230" s="4">
        <v>845.97805000000005</v>
      </c>
      <c r="Q230" s="4">
        <v>5.4911000000000003</v>
      </c>
      <c r="R230" s="4">
        <v>0</v>
      </c>
      <c r="S230" s="4">
        <v>0</v>
      </c>
      <c r="T230" s="4">
        <v>0</v>
      </c>
      <c r="U230" s="4">
        <v>0</v>
      </c>
      <c r="V230" s="4">
        <v>851.46915000000001</v>
      </c>
      <c r="W230" s="169"/>
    </row>
    <row r="231" spans="2:23" x14ac:dyDescent="0.2">
      <c r="B231" s="3">
        <v>4322</v>
      </c>
      <c r="C231" s="55" t="s">
        <v>256</v>
      </c>
      <c r="D231" s="4">
        <v>410.68975</v>
      </c>
      <c r="E231" s="4">
        <v>0</v>
      </c>
      <c r="F231" s="4">
        <v>0</v>
      </c>
      <c r="G231" s="4">
        <v>0</v>
      </c>
      <c r="H231" s="4">
        <v>0</v>
      </c>
      <c r="I231" s="4">
        <v>0</v>
      </c>
      <c r="J231" s="4">
        <v>0</v>
      </c>
      <c r="K231" s="4">
        <v>0</v>
      </c>
      <c r="L231" s="4">
        <v>410.68975</v>
      </c>
      <c r="M231" s="4">
        <v>0</v>
      </c>
      <c r="N231" s="4">
        <v>0</v>
      </c>
      <c r="O231" s="4">
        <v>0</v>
      </c>
      <c r="P231" s="4">
        <v>5</v>
      </c>
      <c r="Q231" s="4">
        <v>0</v>
      </c>
      <c r="R231" s="4">
        <v>0</v>
      </c>
      <c r="S231" s="4">
        <v>0</v>
      </c>
      <c r="T231" s="4">
        <v>0</v>
      </c>
      <c r="U231" s="4">
        <v>0</v>
      </c>
      <c r="V231" s="4">
        <v>5</v>
      </c>
      <c r="W231" s="169"/>
    </row>
    <row r="236" spans="2:23" x14ac:dyDescent="0.2">
      <c r="D236" s="4"/>
      <c r="E236" s="4"/>
      <c r="F236" s="4"/>
      <c r="G236" s="4"/>
      <c r="H236" s="4"/>
      <c r="I236" s="4"/>
      <c r="J236" s="4"/>
      <c r="K236" s="4"/>
      <c r="L236" s="4"/>
      <c r="M236" s="4"/>
      <c r="N236" s="4"/>
      <c r="O236" s="4"/>
      <c r="P236" s="4"/>
      <c r="Q236" s="4"/>
      <c r="R236" s="4"/>
      <c r="S236" s="4"/>
      <c r="T236" s="4"/>
      <c r="U236" s="4"/>
      <c r="V236" s="4"/>
    </row>
  </sheetData>
  <dataConsolidate/>
  <mergeCells count="4">
    <mergeCell ref="D5:L5"/>
    <mergeCell ref="M5:V5"/>
    <mergeCell ref="B5:B6"/>
    <mergeCell ref="C5:C6"/>
  </mergeCells>
  <phoneticPr fontId="14" type="noConversion"/>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I232"/>
  <sheetViews>
    <sheetView zoomScaleNormal="100" workbookViewId="0">
      <selection activeCell="A3" sqref="A3"/>
    </sheetView>
  </sheetViews>
  <sheetFormatPr baseColWidth="10" defaultRowHeight="12.75" x14ac:dyDescent="0.2"/>
  <cols>
    <col min="1" max="1" width="4.7109375" style="55" customWidth="1"/>
    <col min="2" max="2" width="8.7109375" style="3" customWidth="1"/>
    <col min="3" max="3" width="25.7109375" style="3" customWidth="1"/>
    <col min="4" max="9" width="15.7109375" customWidth="1"/>
  </cols>
  <sheetData>
    <row r="1" spans="2:9" s="26" customFormat="1" ht="15.75" x14ac:dyDescent="0.25">
      <c r="B1" s="159" t="str">
        <f>Inhaltsverzeichnis!B30&amp;" "&amp;Inhaltsverzeichnis!C30&amp;": "&amp;Inhaltsverzeichnis!E30</f>
        <v>Tabelle 10: Bilanz der Einwohnergemeinden 2016 (in 1'000 Franken)</v>
      </c>
      <c r="C1" s="44"/>
    </row>
    <row r="2" spans="2:9" x14ac:dyDescent="0.2">
      <c r="B2" s="190" t="s">
        <v>425</v>
      </c>
    </row>
    <row r="3" spans="2:9" s="169" customFormat="1" x14ac:dyDescent="0.2">
      <c r="B3" s="166"/>
      <c r="C3" s="3"/>
    </row>
    <row r="5" spans="2:9" ht="12.75" customHeight="1" x14ac:dyDescent="0.2">
      <c r="B5" s="222" t="s">
        <v>64</v>
      </c>
      <c r="C5" s="222" t="s">
        <v>43</v>
      </c>
      <c r="D5" s="231" t="s">
        <v>257</v>
      </c>
      <c r="E5" s="231"/>
      <c r="F5" s="231"/>
      <c r="G5" s="231" t="s">
        <v>258</v>
      </c>
      <c r="H5" s="231"/>
      <c r="I5" s="231"/>
    </row>
    <row r="6" spans="2:9" s="2" customFormat="1" ht="12.75" customHeight="1" x14ac:dyDescent="0.2">
      <c r="B6" s="228"/>
      <c r="C6" s="228"/>
      <c r="D6" s="218" t="s">
        <v>361</v>
      </c>
      <c r="E6" s="229" t="s">
        <v>360</v>
      </c>
      <c r="F6" s="230" t="s">
        <v>339</v>
      </c>
      <c r="G6" s="232" t="s">
        <v>264</v>
      </c>
      <c r="H6" s="230" t="s">
        <v>340</v>
      </c>
      <c r="I6" s="230" t="s">
        <v>341</v>
      </c>
    </row>
    <row r="7" spans="2:9" s="2" customFormat="1" x14ac:dyDescent="0.2">
      <c r="B7" s="223"/>
      <c r="C7" s="223"/>
      <c r="D7" s="219"/>
      <c r="E7" s="229"/>
      <c r="F7" s="230"/>
      <c r="G7" s="233"/>
      <c r="H7" s="230"/>
      <c r="I7" s="230"/>
    </row>
    <row r="8" spans="2:9" s="57" customFormat="1" ht="21.75" customHeight="1" x14ac:dyDescent="0.2">
      <c r="B8" s="56">
        <v>4335</v>
      </c>
      <c r="C8" s="57" t="s">
        <v>11</v>
      </c>
      <c r="D8" s="58">
        <v>3063792.73905</v>
      </c>
      <c r="E8" s="58">
        <v>9415063.786940001</v>
      </c>
      <c r="F8" s="58">
        <v>12478856.52599</v>
      </c>
      <c r="G8" s="58">
        <v>2910004.2906799996</v>
      </c>
      <c r="H8" s="58">
        <v>9568852.2353099994</v>
      </c>
      <c r="I8" s="58">
        <v>12478856.52599</v>
      </c>
    </row>
    <row r="9" spans="2:9" s="57" customFormat="1" ht="21.75" customHeight="1" x14ac:dyDescent="0.2">
      <c r="B9" s="56">
        <v>4019</v>
      </c>
      <c r="C9" s="57" t="s">
        <v>65</v>
      </c>
      <c r="D9" s="58">
        <v>444086.81001999998</v>
      </c>
      <c r="E9" s="58">
        <v>1123649.88711</v>
      </c>
      <c r="F9" s="58">
        <v>1567736.6971300002</v>
      </c>
      <c r="G9" s="58">
        <v>349757.78154</v>
      </c>
      <c r="H9" s="58">
        <v>1217978.9155899999</v>
      </c>
      <c r="I9" s="58">
        <v>1567736.6971300002</v>
      </c>
    </row>
    <row r="10" spans="2:9" s="12" customFormat="1" x14ac:dyDescent="0.2">
      <c r="B10" s="85">
        <v>4001</v>
      </c>
      <c r="C10" s="12" t="s">
        <v>4</v>
      </c>
      <c r="D10" s="167">
        <v>228524.82550000001</v>
      </c>
      <c r="E10" s="167">
        <v>423446.70291000005</v>
      </c>
      <c r="F10" s="167">
        <v>651971.52840999991</v>
      </c>
      <c r="G10" s="167">
        <v>126245.29218</v>
      </c>
      <c r="H10" s="167">
        <v>525726.23623000004</v>
      </c>
      <c r="I10" s="167">
        <v>651971.52840999991</v>
      </c>
    </row>
    <row r="11" spans="2:9" s="12" customFormat="1" x14ac:dyDescent="0.2">
      <c r="B11" s="85">
        <v>4002</v>
      </c>
      <c r="C11" s="12" t="s">
        <v>66</v>
      </c>
      <c r="D11" s="167">
        <v>8020.3829599999999</v>
      </c>
      <c r="E11" s="167">
        <v>29086.12916</v>
      </c>
      <c r="F11" s="167">
        <v>37106.512119999999</v>
      </c>
      <c r="G11" s="167">
        <v>17653.582440000002</v>
      </c>
      <c r="H11" s="167">
        <v>19452.929680000001</v>
      </c>
      <c r="I11" s="167">
        <v>37106.512119999999</v>
      </c>
    </row>
    <row r="12" spans="2:9" s="12" customFormat="1" x14ac:dyDescent="0.2">
      <c r="B12" s="85">
        <v>4003</v>
      </c>
      <c r="C12" s="12" t="s">
        <v>282</v>
      </c>
      <c r="D12" s="167">
        <v>32184.940670000004</v>
      </c>
      <c r="E12" s="167">
        <v>96704.973559999999</v>
      </c>
      <c r="F12" s="167">
        <v>128889.91423000001</v>
      </c>
      <c r="G12" s="167">
        <v>28053.655190000001</v>
      </c>
      <c r="H12" s="167">
        <v>100836.25904</v>
      </c>
      <c r="I12" s="167">
        <v>128889.91423000001</v>
      </c>
    </row>
    <row r="13" spans="2:9" s="12" customFormat="1" x14ac:dyDescent="0.2">
      <c r="B13" s="85">
        <v>4004</v>
      </c>
      <c r="C13" s="12" t="s">
        <v>67</v>
      </c>
      <c r="D13" s="167">
        <v>3563.1092200000003</v>
      </c>
      <c r="E13" s="167">
        <v>9296.2843300000004</v>
      </c>
      <c r="F13" s="167">
        <v>12859.393550000001</v>
      </c>
      <c r="G13" s="167">
        <v>6614.3149999999996</v>
      </c>
      <c r="H13" s="167">
        <v>6245.0785500000002</v>
      </c>
      <c r="I13" s="167">
        <v>12859.393550000001</v>
      </c>
    </row>
    <row r="14" spans="2:9" s="12" customFormat="1" x14ac:dyDescent="0.2">
      <c r="B14" s="85">
        <v>4005</v>
      </c>
      <c r="C14" s="12" t="s">
        <v>283</v>
      </c>
      <c r="D14" s="167">
        <v>14300.74072</v>
      </c>
      <c r="E14" s="167">
        <v>46665.431299999997</v>
      </c>
      <c r="F14" s="167">
        <v>60966.172020000005</v>
      </c>
      <c r="G14" s="167">
        <v>20333.74264</v>
      </c>
      <c r="H14" s="167">
        <v>40632.429380000001</v>
      </c>
      <c r="I14" s="167">
        <v>60966.172020000005</v>
      </c>
    </row>
    <row r="15" spans="2:9" s="12" customFormat="1" x14ac:dyDescent="0.2">
      <c r="B15" s="85">
        <v>4006</v>
      </c>
      <c r="C15" s="12" t="s">
        <v>68</v>
      </c>
      <c r="D15" s="167">
        <v>26833.894479999999</v>
      </c>
      <c r="E15" s="167">
        <v>78573.400150000001</v>
      </c>
      <c r="F15" s="167">
        <v>105407.29462999999</v>
      </c>
      <c r="G15" s="167">
        <v>25483.12818</v>
      </c>
      <c r="H15" s="167">
        <v>79924.166450000004</v>
      </c>
      <c r="I15" s="167">
        <v>105407.29462999999</v>
      </c>
    </row>
    <row r="16" spans="2:9" s="12" customFormat="1" x14ac:dyDescent="0.2">
      <c r="B16" s="85">
        <v>4007</v>
      </c>
      <c r="C16" s="12" t="s">
        <v>69</v>
      </c>
      <c r="D16" s="167">
        <v>4223.13562</v>
      </c>
      <c r="E16" s="167">
        <v>27117.767800000001</v>
      </c>
      <c r="F16" s="167">
        <v>31340.903420000002</v>
      </c>
      <c r="G16" s="167">
        <v>6714.8287599999994</v>
      </c>
      <c r="H16" s="167">
        <v>24626.074659999998</v>
      </c>
      <c r="I16" s="167">
        <v>31340.903420000002</v>
      </c>
    </row>
    <row r="17" spans="2:9" s="12" customFormat="1" x14ac:dyDescent="0.2">
      <c r="B17" s="85">
        <v>4008</v>
      </c>
      <c r="C17" s="12" t="s">
        <v>70</v>
      </c>
      <c r="D17" s="167">
        <v>20081.384050000001</v>
      </c>
      <c r="E17" s="167">
        <v>82868.700599999996</v>
      </c>
      <c r="F17" s="167">
        <v>102950.08465</v>
      </c>
      <c r="G17" s="167">
        <v>8404.9204900000004</v>
      </c>
      <c r="H17" s="167">
        <v>94545.16416</v>
      </c>
      <c r="I17" s="167">
        <v>102950.08465</v>
      </c>
    </row>
    <row r="18" spans="2:9" s="12" customFormat="1" x14ac:dyDescent="0.2">
      <c r="B18" s="85">
        <v>4009</v>
      </c>
      <c r="C18" s="12" t="s">
        <v>71</v>
      </c>
      <c r="D18" s="167">
        <v>13253.2613</v>
      </c>
      <c r="E18" s="167">
        <v>59912.664119999994</v>
      </c>
      <c r="F18" s="167">
        <v>73165.92542</v>
      </c>
      <c r="G18" s="167">
        <v>12328.60232</v>
      </c>
      <c r="H18" s="167">
        <v>60837.323100000001</v>
      </c>
      <c r="I18" s="167">
        <v>73165.92542</v>
      </c>
    </row>
    <row r="19" spans="2:9" s="12" customFormat="1" x14ac:dyDescent="0.2">
      <c r="B19" s="85">
        <v>4010</v>
      </c>
      <c r="C19" s="12" t="s">
        <v>72</v>
      </c>
      <c r="D19" s="167">
        <v>48511.027289999998</v>
      </c>
      <c r="E19" s="167">
        <v>69307.665359999999</v>
      </c>
      <c r="F19" s="167">
        <v>117818.69265000001</v>
      </c>
      <c r="G19" s="167">
        <v>44058.942929999997</v>
      </c>
      <c r="H19" s="167">
        <v>73759.749719999993</v>
      </c>
      <c r="I19" s="167">
        <v>117818.69265000001</v>
      </c>
    </row>
    <row r="20" spans="2:9" s="12" customFormat="1" x14ac:dyDescent="0.2">
      <c r="B20" s="85">
        <v>4012</v>
      </c>
      <c r="C20" s="12" t="s">
        <v>73</v>
      </c>
      <c r="D20" s="167">
        <v>33221.459320000002</v>
      </c>
      <c r="E20" s="167">
        <v>146947.82166999998</v>
      </c>
      <c r="F20" s="167">
        <v>180169.28099</v>
      </c>
      <c r="G20" s="167">
        <v>28473.924749999998</v>
      </c>
      <c r="H20" s="167">
        <v>151695.35624000002</v>
      </c>
      <c r="I20" s="167">
        <v>180169.28099</v>
      </c>
    </row>
    <row r="21" spans="2:9" s="12" customFormat="1" x14ac:dyDescent="0.2">
      <c r="B21" s="85">
        <v>4013</v>
      </c>
      <c r="C21" s="12" t="s">
        <v>74</v>
      </c>
      <c r="D21" s="167">
        <v>11368.64889</v>
      </c>
      <c r="E21" s="167">
        <v>53722.346149999998</v>
      </c>
      <c r="F21" s="167">
        <v>65090.995040000002</v>
      </c>
      <c r="G21" s="167">
        <v>25392.846659999999</v>
      </c>
      <c r="H21" s="167">
        <v>39698.148380000006</v>
      </c>
      <c r="I21" s="167">
        <v>65090.995040000002</v>
      </c>
    </row>
    <row r="22" spans="2:9" s="57" customFormat="1" ht="21.75" customHeight="1" x14ac:dyDescent="0.2">
      <c r="B22" s="56">
        <v>4059</v>
      </c>
      <c r="C22" s="57" t="s">
        <v>75</v>
      </c>
      <c r="D22" s="58">
        <v>576400.34921000001</v>
      </c>
      <c r="E22" s="58">
        <v>2229875.7667899998</v>
      </c>
      <c r="F22" s="58">
        <v>2806276.1159999999</v>
      </c>
      <c r="G22" s="58">
        <v>669117.02346000005</v>
      </c>
      <c r="H22" s="58">
        <v>2137159.0925400001</v>
      </c>
      <c r="I22" s="58">
        <v>2806276.1159999999</v>
      </c>
    </row>
    <row r="23" spans="2:9" s="12" customFormat="1" x14ac:dyDescent="0.2">
      <c r="B23" s="85">
        <v>4021</v>
      </c>
      <c r="C23" s="12" t="s">
        <v>5</v>
      </c>
      <c r="D23" s="167">
        <v>142228.76155000002</v>
      </c>
      <c r="E23" s="167">
        <v>521587.36098</v>
      </c>
      <c r="F23" s="167">
        <v>663816.12252999994</v>
      </c>
      <c r="G23" s="167">
        <v>124515.19789</v>
      </c>
      <c r="H23" s="167">
        <v>539300.92463999998</v>
      </c>
      <c r="I23" s="167">
        <v>663816.12252999994</v>
      </c>
    </row>
    <row r="24" spans="2:9" s="12" customFormat="1" x14ac:dyDescent="0.2">
      <c r="B24" s="85">
        <v>4022</v>
      </c>
      <c r="C24" s="12" t="s">
        <v>76</v>
      </c>
      <c r="D24" s="167">
        <v>9085.0651300000009</v>
      </c>
      <c r="E24" s="167">
        <v>26384.337510000001</v>
      </c>
      <c r="F24" s="167">
        <v>35469.40264</v>
      </c>
      <c r="G24" s="167">
        <v>4870.5190300000004</v>
      </c>
      <c r="H24" s="167">
        <v>30598.883610000001</v>
      </c>
      <c r="I24" s="167">
        <v>35469.40264</v>
      </c>
    </row>
    <row r="25" spans="2:9" s="12" customFormat="1" x14ac:dyDescent="0.2">
      <c r="B25" s="85">
        <v>4023</v>
      </c>
      <c r="C25" s="12" t="s">
        <v>77</v>
      </c>
      <c r="D25" s="167">
        <v>14285.260859999999</v>
      </c>
      <c r="E25" s="167">
        <v>44865.420810000003</v>
      </c>
      <c r="F25" s="167">
        <v>59150.681670000005</v>
      </c>
      <c r="G25" s="167">
        <v>4750.0542400000004</v>
      </c>
      <c r="H25" s="167">
        <v>54400.62743</v>
      </c>
      <c r="I25" s="167">
        <v>59150.681670000005</v>
      </c>
    </row>
    <row r="26" spans="2:9" s="12" customFormat="1" x14ac:dyDescent="0.2">
      <c r="B26" s="85">
        <v>4024</v>
      </c>
      <c r="C26" s="12" t="s">
        <v>284</v>
      </c>
      <c r="D26" s="167">
        <v>11141.230810000001</v>
      </c>
      <c r="E26" s="167">
        <v>49438.806299999997</v>
      </c>
      <c r="F26" s="167">
        <v>60580.037109999997</v>
      </c>
      <c r="G26" s="167">
        <v>7336.2710399999996</v>
      </c>
      <c r="H26" s="167">
        <v>53243.766069999998</v>
      </c>
      <c r="I26" s="167">
        <v>60580.037109999997</v>
      </c>
    </row>
    <row r="27" spans="2:9" s="12" customFormat="1" x14ac:dyDescent="0.2">
      <c r="B27" s="85">
        <v>4049</v>
      </c>
      <c r="C27" s="12" t="s">
        <v>78</v>
      </c>
      <c r="D27" s="167">
        <v>10023.94204</v>
      </c>
      <c r="E27" s="167">
        <v>46776.513650000001</v>
      </c>
      <c r="F27" s="167">
        <v>56800.455689999995</v>
      </c>
      <c r="G27" s="167">
        <v>14805.09326</v>
      </c>
      <c r="H27" s="167">
        <v>41995.362430000001</v>
      </c>
      <c r="I27" s="167">
        <v>56800.455689999995</v>
      </c>
    </row>
    <row r="28" spans="2:9" s="12" customFormat="1" x14ac:dyDescent="0.2">
      <c r="B28" s="85">
        <v>4026</v>
      </c>
      <c r="C28" s="12" t="s">
        <v>79</v>
      </c>
      <c r="D28" s="167">
        <v>16736.858650000002</v>
      </c>
      <c r="E28" s="167">
        <v>96841.301739999995</v>
      </c>
      <c r="F28" s="167">
        <v>113578.16039</v>
      </c>
      <c r="G28" s="167">
        <v>13243.77864</v>
      </c>
      <c r="H28" s="167">
        <v>100334.38175</v>
      </c>
      <c r="I28" s="167">
        <v>113578.16039</v>
      </c>
    </row>
    <row r="29" spans="2:9" s="12" customFormat="1" x14ac:dyDescent="0.2">
      <c r="B29" s="85">
        <v>4027</v>
      </c>
      <c r="C29" s="12" t="s">
        <v>80</v>
      </c>
      <c r="D29" s="167">
        <v>8749.2407199999998</v>
      </c>
      <c r="E29" s="167">
        <v>54561.154880000002</v>
      </c>
      <c r="F29" s="167">
        <v>63310.395600000003</v>
      </c>
      <c r="G29" s="167">
        <v>14536.89084</v>
      </c>
      <c r="H29" s="167">
        <v>48773.504759999996</v>
      </c>
      <c r="I29" s="167">
        <v>63310.395600000003</v>
      </c>
    </row>
    <row r="30" spans="2:9" s="12" customFormat="1" x14ac:dyDescent="0.2">
      <c r="B30" s="85">
        <v>4028</v>
      </c>
      <c r="C30" s="12" t="s">
        <v>81</v>
      </c>
      <c r="D30" s="167">
        <v>5731.6721100000004</v>
      </c>
      <c r="E30" s="167">
        <v>14127.74626</v>
      </c>
      <c r="F30" s="167">
        <v>19859.418369999999</v>
      </c>
      <c r="G30" s="167">
        <v>7948.4742100000003</v>
      </c>
      <c r="H30" s="167">
        <v>11910.944160000001</v>
      </c>
      <c r="I30" s="167">
        <v>19859.418369999999</v>
      </c>
    </row>
    <row r="31" spans="2:9" s="12" customFormat="1" x14ac:dyDescent="0.2">
      <c r="B31" s="85">
        <v>4029</v>
      </c>
      <c r="C31" s="12" t="s">
        <v>82</v>
      </c>
      <c r="D31" s="167">
        <v>19964.687510000003</v>
      </c>
      <c r="E31" s="167">
        <v>73375.993480000005</v>
      </c>
      <c r="F31" s="167">
        <v>93340.680989999993</v>
      </c>
      <c r="G31" s="167">
        <v>15998.762119999999</v>
      </c>
      <c r="H31" s="167">
        <v>77341.918870000009</v>
      </c>
      <c r="I31" s="167">
        <v>93340.680989999993</v>
      </c>
    </row>
    <row r="32" spans="2:9" s="12" customFormat="1" x14ac:dyDescent="0.2">
      <c r="B32" s="85">
        <v>4030</v>
      </c>
      <c r="C32" s="12" t="s">
        <v>83</v>
      </c>
      <c r="D32" s="167">
        <v>4999.6428800000003</v>
      </c>
      <c r="E32" s="167">
        <v>35926.508719999998</v>
      </c>
      <c r="F32" s="167">
        <v>40926.151600000005</v>
      </c>
      <c r="G32" s="167">
        <v>10123.8102</v>
      </c>
      <c r="H32" s="167">
        <v>30802.341399999998</v>
      </c>
      <c r="I32" s="167">
        <v>40926.151600000005</v>
      </c>
    </row>
    <row r="33" spans="2:9" s="12" customFormat="1" x14ac:dyDescent="0.2">
      <c r="B33" s="85">
        <v>4031</v>
      </c>
      <c r="C33" s="12" t="s">
        <v>84</v>
      </c>
      <c r="D33" s="167">
        <v>7633.83</v>
      </c>
      <c r="E33" s="167">
        <v>26977.748299999999</v>
      </c>
      <c r="F33" s="167">
        <v>34611.578299999994</v>
      </c>
      <c r="G33" s="167">
        <v>8390.7380399999984</v>
      </c>
      <c r="H33" s="167">
        <v>26220.840260000001</v>
      </c>
      <c r="I33" s="167">
        <v>34611.578299999994</v>
      </c>
    </row>
    <row r="34" spans="2:9" s="12" customFormat="1" x14ac:dyDescent="0.2">
      <c r="B34" s="85">
        <v>4032</v>
      </c>
      <c r="C34" s="12" t="s">
        <v>85</v>
      </c>
      <c r="D34" s="167">
        <v>8907.7993499999993</v>
      </c>
      <c r="E34" s="167">
        <v>25465.430700000001</v>
      </c>
      <c r="F34" s="167">
        <v>34373.230049999998</v>
      </c>
      <c r="G34" s="167">
        <v>8743.2028499999997</v>
      </c>
      <c r="H34" s="167">
        <v>25630.0272</v>
      </c>
      <c r="I34" s="167">
        <v>34373.230049999998</v>
      </c>
    </row>
    <row r="35" spans="2:9" s="12" customFormat="1" x14ac:dyDescent="0.2">
      <c r="B35" s="85">
        <v>4033</v>
      </c>
      <c r="C35" s="12" t="s">
        <v>86</v>
      </c>
      <c r="D35" s="167">
        <v>13280.36537</v>
      </c>
      <c r="E35" s="167">
        <v>90527.59964</v>
      </c>
      <c r="F35" s="167">
        <v>103807.96501</v>
      </c>
      <c r="G35" s="167">
        <v>21949.667300000001</v>
      </c>
      <c r="H35" s="167">
        <v>81858.297709999999</v>
      </c>
      <c r="I35" s="167">
        <v>103807.96501</v>
      </c>
    </row>
    <row r="36" spans="2:9" s="12" customFormat="1" x14ac:dyDescent="0.2">
      <c r="B36" s="85">
        <v>4034</v>
      </c>
      <c r="C36" s="12" t="s">
        <v>87</v>
      </c>
      <c r="D36" s="167">
        <v>21400.503690000001</v>
      </c>
      <c r="E36" s="167">
        <v>93676.998800000001</v>
      </c>
      <c r="F36" s="167">
        <v>115077.50249</v>
      </c>
      <c r="G36" s="167">
        <v>44125.397109999998</v>
      </c>
      <c r="H36" s="167">
        <v>70952.105379999994</v>
      </c>
      <c r="I36" s="167">
        <v>115077.50249</v>
      </c>
    </row>
    <row r="37" spans="2:9" s="12" customFormat="1" x14ac:dyDescent="0.2">
      <c r="B37" s="85">
        <v>4035</v>
      </c>
      <c r="C37" s="12" t="s">
        <v>88</v>
      </c>
      <c r="D37" s="167">
        <v>17178.679760000003</v>
      </c>
      <c r="E37" s="167">
        <v>85923.293260000006</v>
      </c>
      <c r="F37" s="167">
        <v>103101.97301999999</v>
      </c>
      <c r="G37" s="167">
        <v>21145.762309999998</v>
      </c>
      <c r="H37" s="167">
        <v>81956.210709999999</v>
      </c>
      <c r="I37" s="167">
        <v>103101.97301999999</v>
      </c>
    </row>
    <row r="38" spans="2:9" s="12" customFormat="1" x14ac:dyDescent="0.2">
      <c r="B38" s="85">
        <v>4037</v>
      </c>
      <c r="C38" s="12" t="s">
        <v>89</v>
      </c>
      <c r="D38" s="167">
        <v>13003.04405</v>
      </c>
      <c r="E38" s="167">
        <v>70192.002200000003</v>
      </c>
      <c r="F38" s="167">
        <v>83195.046249999999</v>
      </c>
      <c r="G38" s="167">
        <v>11532.630929999999</v>
      </c>
      <c r="H38" s="167">
        <v>71662.41532</v>
      </c>
      <c r="I38" s="167">
        <v>83195.046249999999</v>
      </c>
    </row>
    <row r="39" spans="2:9" s="12" customFormat="1" x14ac:dyDescent="0.2">
      <c r="B39" s="85">
        <v>4038</v>
      </c>
      <c r="C39" s="12" t="s">
        <v>90</v>
      </c>
      <c r="D39" s="167">
        <v>19938.18778</v>
      </c>
      <c r="E39" s="167">
        <v>92720.433449999997</v>
      </c>
      <c r="F39" s="167">
        <v>112658.62123</v>
      </c>
      <c r="G39" s="167">
        <v>32874.123220000001</v>
      </c>
      <c r="H39" s="167">
        <v>79784.49801000001</v>
      </c>
      <c r="I39" s="167">
        <v>112658.62123</v>
      </c>
    </row>
    <row r="40" spans="2:9" s="12" customFormat="1" x14ac:dyDescent="0.2">
      <c r="B40" s="85">
        <v>4039</v>
      </c>
      <c r="C40" s="12" t="s">
        <v>91</v>
      </c>
      <c r="D40" s="167">
        <v>5509.6423800000002</v>
      </c>
      <c r="E40" s="167">
        <v>32702.942569999999</v>
      </c>
      <c r="F40" s="167">
        <v>38212.584950000004</v>
      </c>
      <c r="G40" s="167">
        <v>13801.865699999998</v>
      </c>
      <c r="H40" s="167">
        <v>24410.719249999998</v>
      </c>
      <c r="I40" s="167">
        <v>38212.584950000004</v>
      </c>
    </row>
    <row r="41" spans="2:9" s="12" customFormat="1" x14ac:dyDescent="0.2">
      <c r="B41" s="85">
        <v>4040</v>
      </c>
      <c r="C41" s="12" t="s">
        <v>92</v>
      </c>
      <c r="D41" s="167">
        <v>36951.501979999994</v>
      </c>
      <c r="E41" s="167">
        <v>157385.38540999999</v>
      </c>
      <c r="F41" s="167">
        <v>194336.88738999999</v>
      </c>
      <c r="G41" s="167">
        <v>54020.491479999997</v>
      </c>
      <c r="H41" s="167">
        <v>140316.39590999999</v>
      </c>
      <c r="I41" s="167">
        <v>194336.88738999999</v>
      </c>
    </row>
    <row r="42" spans="2:9" s="12" customFormat="1" x14ac:dyDescent="0.2">
      <c r="B42" s="85">
        <v>4041</v>
      </c>
      <c r="C42" s="12" t="s">
        <v>285</v>
      </c>
      <c r="D42" s="167">
        <v>27220.429920000002</v>
      </c>
      <c r="E42" s="167">
        <v>22252.840039999999</v>
      </c>
      <c r="F42" s="167">
        <v>49473.269959999998</v>
      </c>
      <c r="G42" s="167">
        <v>22433.76268</v>
      </c>
      <c r="H42" s="167">
        <v>27039.507280000002</v>
      </c>
      <c r="I42" s="167">
        <v>49473.269959999998</v>
      </c>
    </row>
    <row r="43" spans="2:9" s="12" customFormat="1" x14ac:dyDescent="0.2">
      <c r="B43" s="85">
        <v>4042</v>
      </c>
      <c r="C43" s="12" t="s">
        <v>93</v>
      </c>
      <c r="D43" s="167">
        <v>16574.734230000002</v>
      </c>
      <c r="E43" s="167">
        <v>40405.423499999997</v>
      </c>
      <c r="F43" s="167">
        <v>56980.157729999999</v>
      </c>
      <c r="G43" s="167">
        <v>11706.34427</v>
      </c>
      <c r="H43" s="167">
        <v>45273.813459999998</v>
      </c>
      <c r="I43" s="167">
        <v>56980.157729999999</v>
      </c>
    </row>
    <row r="44" spans="2:9" s="12" customFormat="1" x14ac:dyDescent="0.2">
      <c r="B44" s="85">
        <v>4044</v>
      </c>
      <c r="C44" s="12" t="s">
        <v>94</v>
      </c>
      <c r="D44" s="167">
        <v>23740.65207</v>
      </c>
      <c r="E44" s="167">
        <v>77384.290699999998</v>
      </c>
      <c r="F44" s="167">
        <v>101124.94276999999</v>
      </c>
      <c r="G44" s="167">
        <v>24163.011629999997</v>
      </c>
      <c r="H44" s="167">
        <v>76961.931140000001</v>
      </c>
      <c r="I44" s="167">
        <v>101124.94276999999</v>
      </c>
    </row>
    <row r="45" spans="2:9" s="12" customFormat="1" x14ac:dyDescent="0.2">
      <c r="B45" s="85">
        <v>4045</v>
      </c>
      <c r="C45" s="12" t="s">
        <v>95</v>
      </c>
      <c r="D45" s="167">
        <v>44809.008999999998</v>
      </c>
      <c r="E45" s="167">
        <v>274597.95364999998</v>
      </c>
      <c r="F45" s="167">
        <v>319406.96265</v>
      </c>
      <c r="G45" s="167">
        <v>113873.34005</v>
      </c>
      <c r="H45" s="167">
        <v>205533.6226</v>
      </c>
      <c r="I45" s="167">
        <v>319406.96265</v>
      </c>
    </row>
    <row r="46" spans="2:9" s="12" customFormat="1" x14ac:dyDescent="0.2">
      <c r="B46" s="85">
        <v>4046</v>
      </c>
      <c r="C46" s="12" t="s">
        <v>96</v>
      </c>
      <c r="D46" s="167">
        <v>6948.6662100000003</v>
      </c>
      <c r="E46" s="167">
        <v>23281.95435</v>
      </c>
      <c r="F46" s="167">
        <v>30230.620559999999</v>
      </c>
      <c r="G46" s="167">
        <v>7867.0553</v>
      </c>
      <c r="H46" s="167">
        <v>22363.565260000003</v>
      </c>
      <c r="I46" s="167">
        <v>30230.620559999999</v>
      </c>
    </row>
    <row r="47" spans="2:9" s="12" customFormat="1" x14ac:dyDescent="0.2">
      <c r="B47" s="85">
        <v>4047</v>
      </c>
      <c r="C47" s="12" t="s">
        <v>97</v>
      </c>
      <c r="D47" s="167">
        <v>46905.084780000005</v>
      </c>
      <c r="E47" s="167">
        <v>82104.839250000005</v>
      </c>
      <c r="F47" s="167">
        <v>129009.92402999999</v>
      </c>
      <c r="G47" s="167">
        <v>15800.05394</v>
      </c>
      <c r="H47" s="167">
        <v>113209.87009</v>
      </c>
      <c r="I47" s="167">
        <v>129009.92402999999</v>
      </c>
    </row>
    <row r="48" spans="2:9" s="12" customFormat="1" x14ac:dyDescent="0.2">
      <c r="B48" s="85">
        <v>4048</v>
      </c>
      <c r="C48" s="12" t="s">
        <v>98</v>
      </c>
      <c r="D48" s="167">
        <v>23451.856379999997</v>
      </c>
      <c r="E48" s="167">
        <v>70391.486640000003</v>
      </c>
      <c r="F48" s="167">
        <v>93843.34302</v>
      </c>
      <c r="G48" s="167">
        <v>38560.725180000001</v>
      </c>
      <c r="H48" s="167">
        <v>55282.617840000006</v>
      </c>
      <c r="I48" s="167">
        <v>93843.34302</v>
      </c>
    </row>
    <row r="49" spans="2:9" s="57" customFormat="1" ht="21.75" customHeight="1" x14ac:dyDescent="0.2">
      <c r="B49" s="56">
        <v>4089</v>
      </c>
      <c r="C49" s="57" t="s">
        <v>99</v>
      </c>
      <c r="D49" s="58">
        <v>357777.44188999996</v>
      </c>
      <c r="E49" s="58">
        <v>978202.06886</v>
      </c>
      <c r="F49" s="58">
        <v>1335979.5107499999</v>
      </c>
      <c r="G49" s="58">
        <v>237258.75594</v>
      </c>
      <c r="H49" s="58">
        <v>1098720.7548099998</v>
      </c>
      <c r="I49" s="58">
        <v>1335979.5107499999</v>
      </c>
    </row>
    <row r="50" spans="2:9" s="12" customFormat="1" x14ac:dyDescent="0.2">
      <c r="B50" s="85">
        <v>4061</v>
      </c>
      <c r="C50" s="12" t="s">
        <v>286</v>
      </c>
      <c r="D50" s="167">
        <v>5361.1066300000002</v>
      </c>
      <c r="E50" s="167">
        <v>24894.123489999998</v>
      </c>
      <c r="F50" s="167">
        <v>30255.23012</v>
      </c>
      <c r="G50" s="167">
        <v>8094.8814900000007</v>
      </c>
      <c r="H50" s="167">
        <v>22160.34863</v>
      </c>
      <c r="I50" s="167">
        <v>30255.23012</v>
      </c>
    </row>
    <row r="51" spans="2:9" s="12" customFormat="1" x14ac:dyDescent="0.2">
      <c r="B51" s="85">
        <v>4062</v>
      </c>
      <c r="C51" s="12" t="s">
        <v>100</v>
      </c>
      <c r="D51" s="167">
        <v>37323.648390000002</v>
      </c>
      <c r="E51" s="167">
        <v>60780.92067</v>
      </c>
      <c r="F51" s="167">
        <v>98104.569060000009</v>
      </c>
      <c r="G51" s="167">
        <v>10769.80335</v>
      </c>
      <c r="H51" s="167">
        <v>87334.765709999992</v>
      </c>
      <c r="I51" s="167">
        <v>98104.569060000009</v>
      </c>
    </row>
    <row r="52" spans="2:9" s="12" customFormat="1" x14ac:dyDescent="0.2">
      <c r="B52" s="85">
        <v>4063</v>
      </c>
      <c r="C52" s="12" t="s">
        <v>287</v>
      </c>
      <c r="D52" s="167">
        <v>20144.508600000001</v>
      </c>
      <c r="E52" s="167">
        <v>93049.785790000009</v>
      </c>
      <c r="F52" s="167">
        <v>113194.29439</v>
      </c>
      <c r="G52" s="167">
        <v>15291.406449999999</v>
      </c>
      <c r="H52" s="167">
        <v>97902.887940000001</v>
      </c>
      <c r="I52" s="167">
        <v>113194.29439</v>
      </c>
    </row>
    <row r="53" spans="2:9" s="12" customFormat="1" x14ac:dyDescent="0.2">
      <c r="B53" s="85">
        <v>4064</v>
      </c>
      <c r="C53" s="12" t="s">
        <v>101</v>
      </c>
      <c r="D53" s="167">
        <v>6594.9171500000002</v>
      </c>
      <c r="E53" s="167">
        <v>9011.6136500000011</v>
      </c>
      <c r="F53" s="167">
        <v>15606.5308</v>
      </c>
      <c r="G53" s="167">
        <v>2411.3974500000004</v>
      </c>
      <c r="H53" s="167">
        <v>13195.13335</v>
      </c>
      <c r="I53" s="167">
        <v>15606.5308</v>
      </c>
    </row>
    <row r="54" spans="2:9" s="12" customFormat="1" x14ac:dyDescent="0.2">
      <c r="B54" s="85">
        <v>4065</v>
      </c>
      <c r="C54" s="12" t="s">
        <v>102</v>
      </c>
      <c r="D54" s="167">
        <v>24250.74353</v>
      </c>
      <c r="E54" s="167">
        <v>40013.523959999999</v>
      </c>
      <c r="F54" s="167">
        <v>64264.267490000006</v>
      </c>
      <c r="G54" s="167">
        <v>6020.0339999999997</v>
      </c>
      <c r="H54" s="167">
        <v>58244.233489999999</v>
      </c>
      <c r="I54" s="167">
        <v>64264.267490000006</v>
      </c>
    </row>
    <row r="55" spans="2:9" s="12" customFormat="1" x14ac:dyDescent="0.2">
      <c r="B55" s="85">
        <v>4066</v>
      </c>
      <c r="C55" s="12" t="s">
        <v>103</v>
      </c>
      <c r="D55" s="167">
        <v>2169.9787099999999</v>
      </c>
      <c r="E55" s="167">
        <v>14201.141240000001</v>
      </c>
      <c r="F55" s="167">
        <v>16371.119949999998</v>
      </c>
      <c r="G55" s="167">
        <v>1444.5495900000001</v>
      </c>
      <c r="H55" s="167">
        <v>14926.57036</v>
      </c>
      <c r="I55" s="167">
        <v>16371.119949999998</v>
      </c>
    </row>
    <row r="56" spans="2:9" s="12" customFormat="1" x14ac:dyDescent="0.2">
      <c r="B56" s="85">
        <v>4067</v>
      </c>
      <c r="C56" s="12" t="s">
        <v>288</v>
      </c>
      <c r="D56" s="167">
        <v>8410.8673099999996</v>
      </c>
      <c r="E56" s="167">
        <v>17967.126399999997</v>
      </c>
      <c r="F56" s="167">
        <v>26377.993710000002</v>
      </c>
      <c r="G56" s="167">
        <v>3767.2191499999999</v>
      </c>
      <c r="H56" s="167">
        <v>22610.774559999998</v>
      </c>
      <c r="I56" s="167">
        <v>26377.993710000002</v>
      </c>
    </row>
    <row r="57" spans="2:9" s="12" customFormat="1" x14ac:dyDescent="0.2">
      <c r="B57" s="85">
        <v>4068</v>
      </c>
      <c r="C57" s="12" t="s">
        <v>104</v>
      </c>
      <c r="D57" s="167">
        <v>7402.2713700000004</v>
      </c>
      <c r="E57" s="167">
        <v>29523.88982</v>
      </c>
      <c r="F57" s="167">
        <v>36926.161189999999</v>
      </c>
      <c r="G57" s="167">
        <v>10587.36766</v>
      </c>
      <c r="H57" s="167">
        <v>26338.793530000003</v>
      </c>
      <c r="I57" s="167">
        <v>36926.161189999999</v>
      </c>
    </row>
    <row r="58" spans="2:9" s="12" customFormat="1" x14ac:dyDescent="0.2">
      <c r="B58" s="85">
        <v>4084</v>
      </c>
      <c r="C58" s="12" t="s">
        <v>105</v>
      </c>
      <c r="D58" s="167">
        <v>2758.4182700000001</v>
      </c>
      <c r="E58" s="167">
        <v>9358.8554000000004</v>
      </c>
      <c r="F58" s="167">
        <v>12117.27367</v>
      </c>
      <c r="G58" s="167">
        <v>2331.4276099999997</v>
      </c>
      <c r="H58" s="167">
        <v>9785.8460599999999</v>
      </c>
      <c r="I58" s="167">
        <v>12117.27367</v>
      </c>
    </row>
    <row r="59" spans="2:9" s="12" customFormat="1" x14ac:dyDescent="0.2">
      <c r="B59" s="85">
        <v>4071</v>
      </c>
      <c r="C59" s="12" t="s">
        <v>106</v>
      </c>
      <c r="D59" s="167">
        <v>11967.71132</v>
      </c>
      <c r="E59" s="167">
        <v>54116.267220000002</v>
      </c>
      <c r="F59" s="167">
        <v>66083.978539999996</v>
      </c>
      <c r="G59" s="167">
        <v>18288.202160000001</v>
      </c>
      <c r="H59" s="167">
        <v>47795.776380000003</v>
      </c>
      <c r="I59" s="167">
        <v>66083.978539999996</v>
      </c>
    </row>
    <row r="60" spans="2:9" s="12" customFormat="1" x14ac:dyDescent="0.2">
      <c r="B60" s="85">
        <v>4072</v>
      </c>
      <c r="C60" s="12" t="s">
        <v>289</v>
      </c>
      <c r="D60" s="167">
        <v>11545.442650000001</v>
      </c>
      <c r="E60" s="167">
        <v>36761.852429999999</v>
      </c>
      <c r="F60" s="167">
        <v>48307.295079999996</v>
      </c>
      <c r="G60" s="167">
        <v>6744.1521399999992</v>
      </c>
      <c r="H60" s="167">
        <v>41563.142939999998</v>
      </c>
      <c r="I60" s="167">
        <v>48307.295079999996</v>
      </c>
    </row>
    <row r="61" spans="2:9" s="12" customFormat="1" x14ac:dyDescent="0.2">
      <c r="B61" s="85">
        <v>4073</v>
      </c>
      <c r="C61" s="12" t="s">
        <v>107</v>
      </c>
      <c r="D61" s="167">
        <v>13002.21781</v>
      </c>
      <c r="E61" s="167">
        <v>31669.343010000001</v>
      </c>
      <c r="F61" s="167">
        <v>44671.560819999999</v>
      </c>
      <c r="G61" s="167">
        <v>9791.395199999999</v>
      </c>
      <c r="H61" s="167">
        <v>34880.16562</v>
      </c>
      <c r="I61" s="167">
        <v>44671.560819999999</v>
      </c>
    </row>
    <row r="62" spans="2:9" s="12" customFormat="1" x14ac:dyDescent="0.2">
      <c r="B62" s="85">
        <v>4074</v>
      </c>
      <c r="C62" s="12" t="s">
        <v>108</v>
      </c>
      <c r="D62" s="167">
        <v>27241.630659999999</v>
      </c>
      <c r="E62" s="167">
        <v>68527.192349999998</v>
      </c>
      <c r="F62" s="167">
        <v>95768.823010000007</v>
      </c>
      <c r="G62" s="167">
        <v>8940.3806800000002</v>
      </c>
      <c r="H62" s="167">
        <v>86828.442330000005</v>
      </c>
      <c r="I62" s="167">
        <v>95768.823010000007</v>
      </c>
    </row>
    <row r="63" spans="2:9" s="12" customFormat="1" x14ac:dyDescent="0.2">
      <c r="B63" s="85">
        <v>4075</v>
      </c>
      <c r="C63" s="12" t="s">
        <v>290</v>
      </c>
      <c r="D63" s="167">
        <v>26534.448199999999</v>
      </c>
      <c r="E63" s="167">
        <v>52138.300080000001</v>
      </c>
      <c r="F63" s="167">
        <v>78672.74828</v>
      </c>
      <c r="G63" s="167">
        <v>21736.889210000001</v>
      </c>
      <c r="H63" s="167">
        <v>56935.859069999999</v>
      </c>
      <c r="I63" s="167">
        <v>78672.74828</v>
      </c>
    </row>
    <row r="64" spans="2:9" s="12" customFormat="1" x14ac:dyDescent="0.2">
      <c r="B64" s="85">
        <v>4076</v>
      </c>
      <c r="C64" s="12" t="s">
        <v>109</v>
      </c>
      <c r="D64" s="167">
        <v>9350.3431600000004</v>
      </c>
      <c r="E64" s="167">
        <v>24481.085050000002</v>
      </c>
      <c r="F64" s="167">
        <v>33831.428209999998</v>
      </c>
      <c r="G64" s="167">
        <v>6577.5980199999995</v>
      </c>
      <c r="H64" s="167">
        <v>27253.830190000001</v>
      </c>
      <c r="I64" s="167">
        <v>33831.428209999998</v>
      </c>
    </row>
    <row r="65" spans="2:9" s="12" customFormat="1" x14ac:dyDescent="0.2">
      <c r="B65" s="85">
        <v>4077</v>
      </c>
      <c r="C65" s="12" t="s">
        <v>110</v>
      </c>
      <c r="D65" s="167">
        <v>4317.1908300000005</v>
      </c>
      <c r="E65" s="167">
        <v>11632.087150000001</v>
      </c>
      <c r="F65" s="167">
        <v>15949.277980000001</v>
      </c>
      <c r="G65" s="167">
        <v>5165.5081300000002</v>
      </c>
      <c r="H65" s="167">
        <v>10783.769849999999</v>
      </c>
      <c r="I65" s="167">
        <v>15949.277980000001</v>
      </c>
    </row>
    <row r="66" spans="2:9" s="12" customFormat="1" x14ac:dyDescent="0.2">
      <c r="B66" s="85">
        <v>4078</v>
      </c>
      <c r="C66" s="12" t="s">
        <v>111</v>
      </c>
      <c r="D66" s="167">
        <v>2469.8187200000002</v>
      </c>
      <c r="E66" s="167">
        <v>3509.4162799999999</v>
      </c>
      <c r="F66" s="167">
        <v>5979.2349999999997</v>
      </c>
      <c r="G66" s="167">
        <v>1635.51828</v>
      </c>
      <c r="H66" s="167">
        <v>4343.7167199999994</v>
      </c>
      <c r="I66" s="167">
        <v>5979.2349999999997</v>
      </c>
    </row>
    <row r="67" spans="2:9" s="12" customFormat="1" x14ac:dyDescent="0.2">
      <c r="B67" s="85">
        <v>4079</v>
      </c>
      <c r="C67" s="12" t="s">
        <v>112</v>
      </c>
      <c r="D67" s="167">
        <v>5054.6809899999998</v>
      </c>
      <c r="E67" s="167">
        <v>15336.601199999999</v>
      </c>
      <c r="F67" s="167">
        <v>20391.282190000002</v>
      </c>
      <c r="G67" s="167">
        <v>3683.38958</v>
      </c>
      <c r="H67" s="167">
        <v>16707.892609999999</v>
      </c>
      <c r="I67" s="167">
        <v>20391.282190000002</v>
      </c>
    </row>
    <row r="68" spans="2:9" s="12" customFormat="1" x14ac:dyDescent="0.2">
      <c r="B68" s="85">
        <v>4080</v>
      </c>
      <c r="C68" s="12" t="s">
        <v>113</v>
      </c>
      <c r="D68" s="167">
        <v>27131.891589999999</v>
      </c>
      <c r="E68" s="167">
        <v>112557.06982999999</v>
      </c>
      <c r="F68" s="167">
        <v>139688.96141999998</v>
      </c>
      <c r="G68" s="167">
        <v>18103.26828</v>
      </c>
      <c r="H68" s="167">
        <v>121585.69314</v>
      </c>
      <c r="I68" s="167">
        <v>139688.96141999998</v>
      </c>
    </row>
    <row r="69" spans="2:9" s="12" customFormat="1" x14ac:dyDescent="0.2">
      <c r="B69" s="85">
        <v>4081</v>
      </c>
      <c r="C69" s="12" t="s">
        <v>114</v>
      </c>
      <c r="D69" s="167">
        <v>22250.046670000003</v>
      </c>
      <c r="E69" s="167">
        <v>64904.821409999997</v>
      </c>
      <c r="F69" s="167">
        <v>87154.86808</v>
      </c>
      <c r="G69" s="167">
        <v>11295.91848</v>
      </c>
      <c r="H69" s="167">
        <v>75858.949599999993</v>
      </c>
      <c r="I69" s="167">
        <v>87154.86808</v>
      </c>
    </row>
    <row r="70" spans="2:9" s="12" customFormat="1" x14ac:dyDescent="0.2">
      <c r="B70" s="85">
        <v>4082</v>
      </c>
      <c r="C70" s="12" t="s">
        <v>291</v>
      </c>
      <c r="D70" s="167">
        <v>63262.034409999993</v>
      </c>
      <c r="E70" s="167">
        <v>156097.18044999999</v>
      </c>
      <c r="F70" s="167">
        <v>219359.21486000001</v>
      </c>
      <c r="G70" s="167">
        <v>55298.839340000006</v>
      </c>
      <c r="H70" s="167">
        <v>164060.37552</v>
      </c>
      <c r="I70" s="167">
        <v>219359.21486000001</v>
      </c>
    </row>
    <row r="71" spans="2:9" s="12" customFormat="1" x14ac:dyDescent="0.2">
      <c r="B71" s="85">
        <v>4083</v>
      </c>
      <c r="C71" s="12" t="s">
        <v>115</v>
      </c>
      <c r="D71" s="167">
        <v>19233.524920000003</v>
      </c>
      <c r="E71" s="167">
        <v>47669.871979999996</v>
      </c>
      <c r="F71" s="167">
        <v>66903.396899999992</v>
      </c>
      <c r="G71" s="167">
        <v>9279.6096899999993</v>
      </c>
      <c r="H71" s="167">
        <v>57623.787210000002</v>
      </c>
      <c r="I71" s="167">
        <v>66903.396899999992</v>
      </c>
    </row>
    <row r="72" spans="2:9" s="57" customFormat="1" ht="21.75" customHeight="1" x14ac:dyDescent="0.2">
      <c r="B72" s="56">
        <v>4129</v>
      </c>
      <c r="C72" s="57" t="s">
        <v>116</v>
      </c>
      <c r="D72" s="58">
        <v>274478.77068999998</v>
      </c>
      <c r="E72" s="58">
        <v>716399.57946000004</v>
      </c>
      <c r="F72" s="58">
        <v>990878.35014999995</v>
      </c>
      <c r="G72" s="58">
        <v>204216.17327</v>
      </c>
      <c r="H72" s="58">
        <v>786662.17688000004</v>
      </c>
      <c r="I72" s="58">
        <v>990878.35014999995</v>
      </c>
    </row>
    <row r="73" spans="2:9" s="12" customFormat="1" x14ac:dyDescent="0.2">
      <c r="B73" s="85">
        <v>4091</v>
      </c>
      <c r="C73" s="12" t="s">
        <v>117</v>
      </c>
      <c r="D73" s="167">
        <v>5570.6537699999999</v>
      </c>
      <c r="E73" s="167">
        <v>24070.342980000001</v>
      </c>
      <c r="F73" s="167">
        <v>29640.996749999998</v>
      </c>
      <c r="G73" s="167">
        <v>10214.996529999999</v>
      </c>
      <c r="H73" s="167">
        <v>19426.000219999998</v>
      </c>
      <c r="I73" s="167">
        <v>29640.996749999998</v>
      </c>
    </row>
    <row r="74" spans="2:9" s="12" customFormat="1" x14ac:dyDescent="0.2">
      <c r="B74" s="85">
        <v>4092</v>
      </c>
      <c r="C74" s="12" t="s">
        <v>118</v>
      </c>
      <c r="D74" s="167">
        <v>19568.614460000001</v>
      </c>
      <c r="E74" s="167">
        <v>49304.661899999999</v>
      </c>
      <c r="F74" s="167">
        <v>68873.276360000003</v>
      </c>
      <c r="G74" s="167">
        <v>26484.343519999999</v>
      </c>
      <c r="H74" s="167">
        <v>42388.932840000001</v>
      </c>
      <c r="I74" s="167">
        <v>68873.276360000003</v>
      </c>
    </row>
    <row r="75" spans="2:9" s="12" customFormat="1" x14ac:dyDescent="0.2">
      <c r="B75" s="85">
        <v>4093</v>
      </c>
      <c r="C75" s="12" t="s">
        <v>119</v>
      </c>
      <c r="D75" s="167">
        <v>1761.64147</v>
      </c>
      <c r="E75" s="167">
        <v>7414.8597699999991</v>
      </c>
      <c r="F75" s="167">
        <v>9176.5012399999996</v>
      </c>
      <c r="G75" s="167">
        <v>2107.23477</v>
      </c>
      <c r="H75" s="167">
        <v>7069.2664699999996</v>
      </c>
      <c r="I75" s="167">
        <v>9176.5012399999996</v>
      </c>
    </row>
    <row r="76" spans="2:9" s="12" customFormat="1" x14ac:dyDescent="0.2">
      <c r="B76" s="85">
        <v>4124</v>
      </c>
      <c r="C76" s="12" t="s">
        <v>267</v>
      </c>
      <c r="D76" s="167">
        <v>6966.4984699999995</v>
      </c>
      <c r="E76" s="167">
        <v>16444.1803</v>
      </c>
      <c r="F76" s="167">
        <v>23410.678769999999</v>
      </c>
      <c r="G76" s="167">
        <v>3505.2399599999999</v>
      </c>
      <c r="H76" s="167">
        <v>19905.43881</v>
      </c>
      <c r="I76" s="167">
        <v>23410.678769999999</v>
      </c>
    </row>
    <row r="77" spans="2:9" s="12" customFormat="1" x14ac:dyDescent="0.2">
      <c r="B77" s="85">
        <v>4094</v>
      </c>
      <c r="C77" s="12" t="s">
        <v>120</v>
      </c>
      <c r="D77" s="167">
        <v>4973.8353299999999</v>
      </c>
      <c r="E77" s="167">
        <v>9269.5770900000007</v>
      </c>
      <c r="F77" s="167">
        <v>14243.412420000001</v>
      </c>
      <c r="G77" s="167">
        <v>5076.9455099999996</v>
      </c>
      <c r="H77" s="167">
        <v>9166.466910000001</v>
      </c>
      <c r="I77" s="167">
        <v>14243.412420000001</v>
      </c>
    </row>
    <row r="78" spans="2:9" s="12" customFormat="1" x14ac:dyDescent="0.2">
      <c r="B78" s="85">
        <v>4095</v>
      </c>
      <c r="C78" s="12" t="s">
        <v>6</v>
      </c>
      <c r="D78" s="167">
        <v>120957.87053</v>
      </c>
      <c r="E78" s="167">
        <v>162906.40640000001</v>
      </c>
      <c r="F78" s="167">
        <v>283864.27692999999</v>
      </c>
      <c r="G78" s="167">
        <v>34044.37025</v>
      </c>
      <c r="H78" s="167">
        <v>249819.90668000001</v>
      </c>
      <c r="I78" s="167">
        <v>283864.27692999999</v>
      </c>
    </row>
    <row r="79" spans="2:9" s="12" customFormat="1" x14ac:dyDescent="0.2">
      <c r="B79" s="85">
        <v>4096</v>
      </c>
      <c r="C79" s="12" t="s">
        <v>121</v>
      </c>
      <c r="D79" s="167">
        <v>2850.0061900000001</v>
      </c>
      <c r="E79" s="167">
        <v>7871.4886699999997</v>
      </c>
      <c r="F79" s="167">
        <v>10721.494859999999</v>
      </c>
      <c r="G79" s="167">
        <v>3299.7516900000001</v>
      </c>
      <c r="H79" s="167">
        <v>7421.7431699999997</v>
      </c>
      <c r="I79" s="167">
        <v>10721.494859999999</v>
      </c>
    </row>
    <row r="80" spans="2:9" s="12" customFormat="1" x14ac:dyDescent="0.2">
      <c r="B80" s="85">
        <v>4097</v>
      </c>
      <c r="C80" s="12" t="s">
        <v>122</v>
      </c>
      <c r="D80" s="167">
        <v>2944.0729000000001</v>
      </c>
      <c r="E80" s="167">
        <v>5512.3409800000009</v>
      </c>
      <c r="F80" s="167">
        <v>8456.4138800000001</v>
      </c>
      <c r="G80" s="167">
        <v>1623.6655700000001</v>
      </c>
      <c r="H80" s="167">
        <v>6832.7483099999999</v>
      </c>
      <c r="I80" s="167">
        <v>8456.4138800000001</v>
      </c>
    </row>
    <row r="81" spans="2:9" s="12" customFormat="1" x14ac:dyDescent="0.2">
      <c r="B81" s="85">
        <v>4099</v>
      </c>
      <c r="C81" s="12" t="s">
        <v>123</v>
      </c>
      <c r="D81" s="167">
        <v>3738.2140199999999</v>
      </c>
      <c r="E81" s="167">
        <v>6206.4392900000003</v>
      </c>
      <c r="F81" s="167">
        <v>9944.6533099999997</v>
      </c>
      <c r="G81" s="167">
        <v>1279.1043999999999</v>
      </c>
      <c r="H81" s="167">
        <v>8665.5489099999995</v>
      </c>
      <c r="I81" s="167">
        <v>9944.6533099999997</v>
      </c>
    </row>
    <row r="82" spans="2:9" s="12" customFormat="1" x14ac:dyDescent="0.2">
      <c r="B82" s="85">
        <v>4100</v>
      </c>
      <c r="C82" s="12" t="s">
        <v>292</v>
      </c>
      <c r="D82" s="167">
        <v>12092.47869</v>
      </c>
      <c r="E82" s="167">
        <v>38038.233140000004</v>
      </c>
      <c r="F82" s="167">
        <v>50130.71183</v>
      </c>
      <c r="G82" s="167">
        <v>11280.117679999999</v>
      </c>
      <c r="H82" s="167">
        <v>38850.594149999997</v>
      </c>
      <c r="I82" s="167">
        <v>50130.71183</v>
      </c>
    </row>
    <row r="83" spans="2:9" s="12" customFormat="1" x14ac:dyDescent="0.2">
      <c r="B83" s="85">
        <v>4104</v>
      </c>
      <c r="C83" s="12" t="s">
        <v>124</v>
      </c>
      <c r="D83" s="167">
        <v>7698.8591399999996</v>
      </c>
      <c r="E83" s="167">
        <v>38716.498729999999</v>
      </c>
      <c r="F83" s="167">
        <v>46415.35787</v>
      </c>
      <c r="G83" s="167">
        <v>15955.03953</v>
      </c>
      <c r="H83" s="167">
        <v>30460.318340000002</v>
      </c>
      <c r="I83" s="167">
        <v>46415.35787</v>
      </c>
    </row>
    <row r="84" spans="2:9" s="12" customFormat="1" x14ac:dyDescent="0.2">
      <c r="B84" s="85">
        <v>4105</v>
      </c>
      <c r="C84" s="12" t="s">
        <v>125</v>
      </c>
      <c r="D84" s="167">
        <v>2208.5572900000002</v>
      </c>
      <c r="E84" s="167">
        <v>5997.3099000000002</v>
      </c>
      <c r="F84" s="167">
        <v>8205.8671900000008</v>
      </c>
      <c r="G84" s="167">
        <v>2263.2613500000002</v>
      </c>
      <c r="H84" s="167">
        <v>5942.6058400000002</v>
      </c>
      <c r="I84" s="167">
        <v>8205.8671900000008</v>
      </c>
    </row>
    <row r="85" spans="2:9" s="12" customFormat="1" x14ac:dyDescent="0.2">
      <c r="B85" s="85">
        <v>4106</v>
      </c>
      <c r="C85" s="12" t="s">
        <v>126</v>
      </c>
      <c r="D85" s="167">
        <v>1274.8711799999999</v>
      </c>
      <c r="E85" s="167">
        <v>3846.42355</v>
      </c>
      <c r="F85" s="167">
        <v>5121.2947300000005</v>
      </c>
      <c r="G85" s="167">
        <v>549.82394999999997</v>
      </c>
      <c r="H85" s="167">
        <v>4571.4707800000006</v>
      </c>
      <c r="I85" s="167">
        <v>5121.2947300000005</v>
      </c>
    </row>
    <row r="86" spans="2:9" s="12" customFormat="1" x14ac:dyDescent="0.2">
      <c r="B86" s="85">
        <v>4107</v>
      </c>
      <c r="C86" s="12" t="s">
        <v>127</v>
      </c>
      <c r="D86" s="167">
        <v>1522.1194599999999</v>
      </c>
      <c r="E86" s="167">
        <v>17224.44772</v>
      </c>
      <c r="F86" s="167">
        <v>18746.567179999998</v>
      </c>
      <c r="G86" s="167">
        <v>4801.9490700000006</v>
      </c>
      <c r="H86" s="167">
        <v>13944.618109999999</v>
      </c>
      <c r="I86" s="167">
        <v>18746.567179999998</v>
      </c>
    </row>
    <row r="87" spans="2:9" s="12" customFormat="1" x14ac:dyDescent="0.2">
      <c r="B87" s="85">
        <v>4110</v>
      </c>
      <c r="C87" s="12" t="s">
        <v>128</v>
      </c>
      <c r="D87" s="167">
        <v>2296.1496699999998</v>
      </c>
      <c r="E87" s="167">
        <v>14398.0396</v>
      </c>
      <c r="F87" s="167">
        <v>16694.189269999999</v>
      </c>
      <c r="G87" s="167">
        <v>2961.33311</v>
      </c>
      <c r="H87" s="167">
        <v>13732.856159999999</v>
      </c>
      <c r="I87" s="167">
        <v>16694.189269999999</v>
      </c>
    </row>
    <row r="88" spans="2:9" s="12" customFormat="1" x14ac:dyDescent="0.2">
      <c r="B88" s="85">
        <v>4111</v>
      </c>
      <c r="C88" s="12" t="s">
        <v>129</v>
      </c>
      <c r="D88" s="167">
        <v>1565.1985900000002</v>
      </c>
      <c r="E88" s="167">
        <v>17634.51585</v>
      </c>
      <c r="F88" s="167">
        <v>19199.71444</v>
      </c>
      <c r="G88" s="167">
        <v>2933.7274900000002</v>
      </c>
      <c r="H88" s="167">
        <v>16265.986949999999</v>
      </c>
      <c r="I88" s="167">
        <v>19199.71444</v>
      </c>
    </row>
    <row r="89" spans="2:9" s="12" customFormat="1" x14ac:dyDescent="0.2">
      <c r="B89" s="85">
        <v>4112</v>
      </c>
      <c r="C89" s="12" t="s">
        <v>130</v>
      </c>
      <c r="D89" s="167">
        <v>2117.1740800000002</v>
      </c>
      <c r="E89" s="167">
        <v>13367.7173</v>
      </c>
      <c r="F89" s="167">
        <v>15484.891380000001</v>
      </c>
      <c r="G89" s="167">
        <v>1675.62545</v>
      </c>
      <c r="H89" s="167">
        <v>13809.26593</v>
      </c>
      <c r="I89" s="167">
        <v>15484.891380000001</v>
      </c>
    </row>
    <row r="90" spans="2:9" s="12" customFormat="1" x14ac:dyDescent="0.2">
      <c r="B90" s="85">
        <v>4113</v>
      </c>
      <c r="C90" s="12" t="s">
        <v>131</v>
      </c>
      <c r="D90" s="167">
        <v>3011.04639</v>
      </c>
      <c r="E90" s="167">
        <v>9006.83907</v>
      </c>
      <c r="F90" s="167">
        <v>12017.885460000001</v>
      </c>
      <c r="G90" s="167">
        <v>3207.7868900000003</v>
      </c>
      <c r="H90" s="167">
        <v>8810.0985700000001</v>
      </c>
      <c r="I90" s="167">
        <v>12017.885460000001</v>
      </c>
    </row>
    <row r="91" spans="2:9" s="12" customFormat="1" x14ac:dyDescent="0.2">
      <c r="B91" s="85">
        <v>4125</v>
      </c>
      <c r="C91" s="12" t="s">
        <v>295</v>
      </c>
      <c r="D91" s="167">
        <v>7007.4616399999995</v>
      </c>
      <c r="E91" s="167">
        <v>43959.314899999998</v>
      </c>
      <c r="F91" s="167">
        <v>50966.776539999999</v>
      </c>
      <c r="G91" s="167">
        <v>6898.01512</v>
      </c>
      <c r="H91" s="167">
        <v>44068.761420000003</v>
      </c>
      <c r="I91" s="167">
        <v>50966.776539999999</v>
      </c>
    </row>
    <row r="92" spans="2:9" s="12" customFormat="1" x14ac:dyDescent="0.2">
      <c r="B92" s="85">
        <v>4114</v>
      </c>
      <c r="C92" s="12" t="s">
        <v>132</v>
      </c>
      <c r="D92" s="167">
        <v>5169.3322900000003</v>
      </c>
      <c r="E92" s="167">
        <v>17734.556199999999</v>
      </c>
      <c r="F92" s="167">
        <v>22903.888489999998</v>
      </c>
      <c r="G92" s="167">
        <v>4820.6080599999996</v>
      </c>
      <c r="H92" s="167">
        <v>18083.280429999999</v>
      </c>
      <c r="I92" s="167">
        <v>22903.888489999998</v>
      </c>
    </row>
    <row r="93" spans="2:9" s="12" customFormat="1" x14ac:dyDescent="0.2">
      <c r="B93" s="85">
        <v>4117</v>
      </c>
      <c r="C93" s="12" t="s">
        <v>293</v>
      </c>
      <c r="D93" s="167">
        <v>5605.9180800000004</v>
      </c>
      <c r="E93" s="167">
        <v>9669.6783500000001</v>
      </c>
      <c r="F93" s="167">
        <v>15275.59643</v>
      </c>
      <c r="G93" s="167">
        <v>3987.3717499999998</v>
      </c>
      <c r="H93" s="167">
        <v>11288.224679999999</v>
      </c>
      <c r="I93" s="167">
        <v>15275.59643</v>
      </c>
    </row>
    <row r="94" spans="2:9" s="12" customFormat="1" x14ac:dyDescent="0.2">
      <c r="B94" s="85">
        <v>4120</v>
      </c>
      <c r="C94" s="12" t="s">
        <v>294</v>
      </c>
      <c r="D94" s="167">
        <v>5731.6982600000001</v>
      </c>
      <c r="E94" s="167">
        <v>23849.399789999999</v>
      </c>
      <c r="F94" s="167">
        <v>29581.098050000001</v>
      </c>
      <c r="G94" s="167">
        <v>4777.6560899999995</v>
      </c>
      <c r="H94" s="167">
        <v>24803.44196</v>
      </c>
      <c r="I94" s="167">
        <v>29581.098050000001</v>
      </c>
    </row>
    <row r="95" spans="2:9" s="12" customFormat="1" x14ac:dyDescent="0.2">
      <c r="B95" s="85">
        <v>4121</v>
      </c>
      <c r="C95" s="12" t="s">
        <v>133</v>
      </c>
      <c r="D95" s="167">
        <v>14127.189609999999</v>
      </c>
      <c r="E95" s="167">
        <v>43472.376409999997</v>
      </c>
      <c r="F95" s="167">
        <v>57599.566020000006</v>
      </c>
      <c r="G95" s="167">
        <v>15420.69904</v>
      </c>
      <c r="H95" s="167">
        <v>42178.866979999999</v>
      </c>
      <c r="I95" s="167">
        <v>57599.566020000006</v>
      </c>
    </row>
    <row r="96" spans="2:9" s="12" customFormat="1" x14ac:dyDescent="0.2">
      <c r="B96" s="85">
        <v>4122</v>
      </c>
      <c r="C96" s="12" t="s">
        <v>134</v>
      </c>
      <c r="D96" s="167">
        <v>6272.4609299999993</v>
      </c>
      <c r="E96" s="167">
        <v>20284.444600000003</v>
      </c>
      <c r="F96" s="167">
        <v>26556.90553</v>
      </c>
      <c r="G96" s="167">
        <v>9813.4132300000001</v>
      </c>
      <c r="H96" s="167">
        <v>16743.492300000002</v>
      </c>
      <c r="I96" s="167">
        <v>26556.90553</v>
      </c>
    </row>
    <row r="97" spans="2:9" s="12" customFormat="1" x14ac:dyDescent="0.2">
      <c r="B97" s="85">
        <v>4123</v>
      </c>
      <c r="C97" s="12" t="s">
        <v>135</v>
      </c>
      <c r="D97" s="167">
        <v>27446.848249999999</v>
      </c>
      <c r="E97" s="167">
        <v>110199.48697</v>
      </c>
      <c r="F97" s="167">
        <v>137646.33522000001</v>
      </c>
      <c r="G97" s="167">
        <v>25234.093260000001</v>
      </c>
      <c r="H97" s="167">
        <v>112412.24196</v>
      </c>
      <c r="I97" s="167">
        <v>137646.33522000001</v>
      </c>
    </row>
    <row r="98" spans="2:9" s="57" customFormat="1" ht="21.75" customHeight="1" x14ac:dyDescent="0.2">
      <c r="B98" s="56">
        <v>4159</v>
      </c>
      <c r="C98" s="57" t="s">
        <v>136</v>
      </c>
      <c r="D98" s="58">
        <v>180651.98319</v>
      </c>
      <c r="E98" s="58">
        <v>473114.26686999999</v>
      </c>
      <c r="F98" s="58">
        <v>653766.25005999999</v>
      </c>
      <c r="G98" s="58">
        <v>178132.77513999998</v>
      </c>
      <c r="H98" s="58">
        <v>475633.47492000001</v>
      </c>
      <c r="I98" s="58">
        <v>653766.25005999999</v>
      </c>
    </row>
    <row r="99" spans="2:9" s="12" customFormat="1" x14ac:dyDescent="0.2">
      <c r="B99" s="85">
        <v>4131</v>
      </c>
      <c r="C99" s="12" t="s">
        <v>137</v>
      </c>
      <c r="D99" s="167">
        <v>16478.136140000002</v>
      </c>
      <c r="E99" s="167">
        <v>46774.241099999999</v>
      </c>
      <c r="F99" s="167">
        <v>63252.377240000002</v>
      </c>
      <c r="G99" s="167">
        <v>14758.570589999999</v>
      </c>
      <c r="H99" s="167">
        <v>48493.806649999999</v>
      </c>
      <c r="I99" s="167">
        <v>63252.377240000002</v>
      </c>
    </row>
    <row r="100" spans="2:9" s="12" customFormat="1" x14ac:dyDescent="0.2">
      <c r="B100" s="85">
        <v>4132</v>
      </c>
      <c r="C100" s="12" t="s">
        <v>138</v>
      </c>
      <c r="D100" s="167">
        <v>7630.7193399999996</v>
      </c>
      <c r="E100" s="167">
        <v>14382.88125</v>
      </c>
      <c r="F100" s="167">
        <v>22013.600589999998</v>
      </c>
      <c r="G100" s="167">
        <v>3574.3145499999996</v>
      </c>
      <c r="H100" s="167">
        <v>18439.286039999999</v>
      </c>
      <c r="I100" s="167">
        <v>22013.600589999998</v>
      </c>
    </row>
    <row r="101" spans="2:9" s="12" customFormat="1" x14ac:dyDescent="0.2">
      <c r="B101" s="85">
        <v>4133</v>
      </c>
      <c r="C101" s="12" t="s">
        <v>296</v>
      </c>
      <c r="D101" s="167">
        <v>3130.3384700000001</v>
      </c>
      <c r="E101" s="167">
        <v>10565.413140000001</v>
      </c>
      <c r="F101" s="167">
        <v>13695.751609999999</v>
      </c>
      <c r="G101" s="167">
        <v>6205.7274600000001</v>
      </c>
      <c r="H101" s="167">
        <v>7490.0241500000002</v>
      </c>
      <c r="I101" s="167">
        <v>13695.751609999999</v>
      </c>
    </row>
    <row r="102" spans="2:9" s="12" customFormat="1" x14ac:dyDescent="0.2">
      <c r="B102" s="85">
        <v>4134</v>
      </c>
      <c r="C102" s="12" t="s">
        <v>139</v>
      </c>
      <c r="D102" s="167">
        <v>10950.539769999999</v>
      </c>
      <c r="E102" s="167">
        <v>18178.83236</v>
      </c>
      <c r="F102" s="167">
        <v>29129.37213</v>
      </c>
      <c r="G102" s="167">
        <v>3840.5419500000003</v>
      </c>
      <c r="H102" s="167">
        <v>25288.830180000001</v>
      </c>
      <c r="I102" s="167">
        <v>29129.37213</v>
      </c>
    </row>
    <row r="103" spans="2:9" s="12" customFormat="1" x14ac:dyDescent="0.2">
      <c r="B103" s="85">
        <v>4135</v>
      </c>
      <c r="C103" s="12" t="s">
        <v>140</v>
      </c>
      <c r="D103" s="167">
        <v>4758.7474699999993</v>
      </c>
      <c r="E103" s="167">
        <v>22335.754140000001</v>
      </c>
      <c r="F103" s="167">
        <v>27094.501609999999</v>
      </c>
      <c r="G103" s="167">
        <v>8615.3911900000003</v>
      </c>
      <c r="H103" s="167">
        <v>18479.110420000001</v>
      </c>
      <c r="I103" s="167">
        <v>27094.501609999999</v>
      </c>
    </row>
    <row r="104" spans="2:9" s="12" customFormat="1" x14ac:dyDescent="0.2">
      <c r="B104" s="85">
        <v>4136</v>
      </c>
      <c r="C104" s="12" t="s">
        <v>141</v>
      </c>
      <c r="D104" s="167">
        <v>3421.6044100000004</v>
      </c>
      <c r="E104" s="167">
        <v>13929.94311</v>
      </c>
      <c r="F104" s="167">
        <v>17351.54752</v>
      </c>
      <c r="G104" s="167">
        <v>4041.69524</v>
      </c>
      <c r="H104" s="167">
        <v>13309.852279999999</v>
      </c>
      <c r="I104" s="167">
        <v>17351.54752</v>
      </c>
    </row>
    <row r="105" spans="2:9" s="12" customFormat="1" x14ac:dyDescent="0.2">
      <c r="B105" s="85">
        <v>4137</v>
      </c>
      <c r="C105" s="12" t="s">
        <v>297</v>
      </c>
      <c r="D105" s="167">
        <v>1258.4926599999999</v>
      </c>
      <c r="E105" s="167">
        <v>6192.6623</v>
      </c>
      <c r="F105" s="167">
        <v>7451.1549599999998</v>
      </c>
      <c r="G105" s="167">
        <v>3126.81504</v>
      </c>
      <c r="H105" s="167">
        <v>4324.3399200000003</v>
      </c>
      <c r="I105" s="167">
        <v>7451.1549599999998</v>
      </c>
    </row>
    <row r="106" spans="2:9" s="12" customFormat="1" x14ac:dyDescent="0.2">
      <c r="B106" s="85">
        <v>4138</v>
      </c>
      <c r="C106" s="12" t="s">
        <v>142</v>
      </c>
      <c r="D106" s="167">
        <v>2872.28404</v>
      </c>
      <c r="E106" s="167">
        <v>10038.739250000001</v>
      </c>
      <c r="F106" s="167">
        <v>12911.023289999999</v>
      </c>
      <c r="G106" s="167">
        <v>3748.8498199999999</v>
      </c>
      <c r="H106" s="167">
        <v>9162.1734700000015</v>
      </c>
      <c r="I106" s="167">
        <v>12911.023289999999</v>
      </c>
    </row>
    <row r="107" spans="2:9" s="12" customFormat="1" x14ac:dyDescent="0.2">
      <c r="B107" s="85">
        <v>4139</v>
      </c>
      <c r="C107" s="12" t="s">
        <v>143</v>
      </c>
      <c r="D107" s="167">
        <v>22854.313710000002</v>
      </c>
      <c r="E107" s="167">
        <v>60798.151709999998</v>
      </c>
      <c r="F107" s="167">
        <v>83652.465420000008</v>
      </c>
      <c r="G107" s="167">
        <v>19869.14027</v>
      </c>
      <c r="H107" s="167">
        <v>63783.325149999997</v>
      </c>
      <c r="I107" s="167">
        <v>83652.465420000008</v>
      </c>
    </row>
    <row r="108" spans="2:9" s="12" customFormat="1" x14ac:dyDescent="0.2">
      <c r="B108" s="85">
        <v>4140</v>
      </c>
      <c r="C108" s="12" t="s">
        <v>144</v>
      </c>
      <c r="D108" s="167">
        <v>5311.6694299999999</v>
      </c>
      <c r="E108" s="167">
        <v>22122.74265</v>
      </c>
      <c r="F108" s="167">
        <v>27434.412079999998</v>
      </c>
      <c r="G108" s="167">
        <v>10426.061949999999</v>
      </c>
      <c r="H108" s="167">
        <v>17008.350129999999</v>
      </c>
      <c r="I108" s="167">
        <v>27434.412079999998</v>
      </c>
    </row>
    <row r="109" spans="2:9" s="12" customFormat="1" x14ac:dyDescent="0.2">
      <c r="B109" s="85">
        <v>4141</v>
      </c>
      <c r="C109" s="12" t="s">
        <v>298</v>
      </c>
      <c r="D109" s="167">
        <v>28848.928640000002</v>
      </c>
      <c r="E109" s="167">
        <v>86060.741650000011</v>
      </c>
      <c r="F109" s="167">
        <v>114909.67029000001</v>
      </c>
      <c r="G109" s="167">
        <v>40006.39155</v>
      </c>
      <c r="H109" s="167">
        <v>74903.278739999994</v>
      </c>
      <c r="I109" s="167">
        <v>114909.67029000001</v>
      </c>
    </row>
    <row r="110" spans="2:9" s="12" customFormat="1" x14ac:dyDescent="0.2">
      <c r="B110" s="85">
        <v>4142</v>
      </c>
      <c r="C110" s="12" t="s">
        <v>145</v>
      </c>
      <c r="D110" s="167">
        <v>5316.9156900000007</v>
      </c>
      <c r="E110" s="167">
        <v>9649.7080800000003</v>
      </c>
      <c r="F110" s="167">
        <v>14966.62377</v>
      </c>
      <c r="G110" s="167">
        <v>9444.5557799999988</v>
      </c>
      <c r="H110" s="167">
        <v>5522.0679900000005</v>
      </c>
      <c r="I110" s="167">
        <v>14966.62377</v>
      </c>
    </row>
    <row r="111" spans="2:9" s="12" customFormat="1" x14ac:dyDescent="0.2">
      <c r="B111" s="85">
        <v>4143</v>
      </c>
      <c r="C111" s="12" t="s">
        <v>146</v>
      </c>
      <c r="D111" s="167">
        <v>4558.8965399999997</v>
      </c>
      <c r="E111" s="167">
        <v>10365.6695</v>
      </c>
      <c r="F111" s="167">
        <v>14924.56604</v>
      </c>
      <c r="G111" s="167">
        <v>7547.5475500000002</v>
      </c>
      <c r="H111" s="167">
        <v>7377.0184900000004</v>
      </c>
      <c r="I111" s="167">
        <v>14924.56604</v>
      </c>
    </row>
    <row r="112" spans="2:9" s="12" customFormat="1" x14ac:dyDescent="0.2">
      <c r="B112" s="85">
        <v>4144</v>
      </c>
      <c r="C112" s="12" t="s">
        <v>147</v>
      </c>
      <c r="D112" s="167">
        <v>42901.598450000005</v>
      </c>
      <c r="E112" s="167">
        <v>71406.97335</v>
      </c>
      <c r="F112" s="167">
        <v>114308.57179999999</v>
      </c>
      <c r="G112" s="167">
        <v>23682.63019</v>
      </c>
      <c r="H112" s="167">
        <v>90625.941609999994</v>
      </c>
      <c r="I112" s="167">
        <v>114308.57179999999</v>
      </c>
    </row>
    <row r="113" spans="2:9" s="12" customFormat="1" x14ac:dyDescent="0.2">
      <c r="B113" s="85">
        <v>4145</v>
      </c>
      <c r="C113" s="12" t="s">
        <v>299</v>
      </c>
      <c r="D113" s="167">
        <v>8024.9929599999996</v>
      </c>
      <c r="E113" s="167">
        <v>17601.574820000002</v>
      </c>
      <c r="F113" s="167">
        <v>25626.567780000001</v>
      </c>
      <c r="G113" s="167">
        <v>11578.491109999999</v>
      </c>
      <c r="H113" s="167">
        <v>14048.07667</v>
      </c>
      <c r="I113" s="167">
        <v>25626.567780000001</v>
      </c>
    </row>
    <row r="114" spans="2:9" s="12" customFormat="1" x14ac:dyDescent="0.2">
      <c r="B114" s="85">
        <v>4146</v>
      </c>
      <c r="C114" s="12" t="s">
        <v>148</v>
      </c>
      <c r="D114" s="167">
        <v>9270.7681599999996</v>
      </c>
      <c r="E114" s="167">
        <v>36725.967149999997</v>
      </c>
      <c r="F114" s="167">
        <v>45996.735310000004</v>
      </c>
      <c r="G114" s="167">
        <v>5069.6797900000001</v>
      </c>
      <c r="H114" s="167">
        <v>40927.055520000002</v>
      </c>
      <c r="I114" s="167">
        <v>45996.735310000004</v>
      </c>
    </row>
    <row r="115" spans="2:9" s="12" customFormat="1" x14ac:dyDescent="0.2">
      <c r="B115" s="85">
        <v>4147</v>
      </c>
      <c r="C115" s="12" t="s">
        <v>149</v>
      </c>
      <c r="D115" s="167">
        <v>3063.0373100000002</v>
      </c>
      <c r="E115" s="167">
        <v>15984.27131</v>
      </c>
      <c r="F115" s="167">
        <v>19047.30862</v>
      </c>
      <c r="G115" s="167">
        <v>2596.37111</v>
      </c>
      <c r="H115" s="167">
        <v>16450.93751</v>
      </c>
      <c r="I115" s="167">
        <v>19047.30862</v>
      </c>
    </row>
    <row r="116" spans="2:9" s="57" customFormat="1" ht="21.75" customHeight="1" x14ac:dyDescent="0.2">
      <c r="B116" s="56">
        <v>4189</v>
      </c>
      <c r="C116" s="57" t="s">
        <v>150</v>
      </c>
      <c r="D116" s="58">
        <v>161285.71007</v>
      </c>
      <c r="E116" s="58">
        <v>507138.65664</v>
      </c>
      <c r="F116" s="58">
        <v>668424.36671000009</v>
      </c>
      <c r="G116" s="58">
        <v>173998.25322000001</v>
      </c>
      <c r="H116" s="58">
        <v>494426.11349000002</v>
      </c>
      <c r="I116" s="58">
        <v>668424.36671000009</v>
      </c>
    </row>
    <row r="117" spans="2:9" s="12" customFormat="1" x14ac:dyDescent="0.2">
      <c r="B117" s="85">
        <v>4161</v>
      </c>
      <c r="C117" s="12" t="s">
        <v>151</v>
      </c>
      <c r="D117" s="167">
        <v>7878.37</v>
      </c>
      <c r="E117" s="167">
        <v>20122.754739999997</v>
      </c>
      <c r="F117" s="167">
        <v>28001.124739999999</v>
      </c>
      <c r="G117" s="167">
        <v>6253.9642000000003</v>
      </c>
      <c r="H117" s="167">
        <v>21747.160540000001</v>
      </c>
      <c r="I117" s="167">
        <v>28001.124739999999</v>
      </c>
    </row>
    <row r="118" spans="2:9" s="12" customFormat="1" x14ac:dyDescent="0.2">
      <c r="B118" s="85">
        <v>4163</v>
      </c>
      <c r="C118" s="12" t="s">
        <v>152</v>
      </c>
      <c r="D118" s="167">
        <v>20354.103449999999</v>
      </c>
      <c r="E118" s="167">
        <v>110663.79851000001</v>
      </c>
      <c r="F118" s="167">
        <v>131017.90195999999</v>
      </c>
      <c r="G118" s="167">
        <v>32844.933210000003</v>
      </c>
      <c r="H118" s="167">
        <v>98172.96875</v>
      </c>
      <c r="I118" s="167">
        <v>131017.90195999999</v>
      </c>
    </row>
    <row r="119" spans="2:9" s="12" customFormat="1" x14ac:dyDescent="0.2">
      <c r="B119" s="85">
        <v>4164</v>
      </c>
      <c r="C119" s="12" t="s">
        <v>153</v>
      </c>
      <c r="D119" s="167">
        <v>2757.3562400000001</v>
      </c>
      <c r="E119" s="167">
        <v>16861.597670000003</v>
      </c>
      <c r="F119" s="167">
        <v>19618.95391</v>
      </c>
      <c r="G119" s="167">
        <v>5230.2293</v>
      </c>
      <c r="H119" s="167">
        <v>14388.724609999999</v>
      </c>
      <c r="I119" s="167">
        <v>19618.95391</v>
      </c>
    </row>
    <row r="120" spans="2:9" s="12" customFormat="1" x14ac:dyDescent="0.2">
      <c r="B120" s="85">
        <v>4165</v>
      </c>
      <c r="C120" s="12" t="s">
        <v>154</v>
      </c>
      <c r="D120" s="167">
        <v>7535.1581500000002</v>
      </c>
      <c r="E120" s="167">
        <v>47678.380520000006</v>
      </c>
      <c r="F120" s="167">
        <v>55213.538670000002</v>
      </c>
      <c r="G120" s="167">
        <v>8181.5907999999999</v>
      </c>
      <c r="H120" s="167">
        <v>47031.947869999996</v>
      </c>
      <c r="I120" s="167">
        <v>55213.538670000002</v>
      </c>
    </row>
    <row r="121" spans="2:9" s="12" customFormat="1" x14ac:dyDescent="0.2">
      <c r="B121" s="85">
        <v>4166</v>
      </c>
      <c r="C121" s="12" t="s">
        <v>155</v>
      </c>
      <c r="D121" s="167">
        <v>6303.0738499999998</v>
      </c>
      <c r="E121" s="167">
        <v>14053.141149999999</v>
      </c>
      <c r="F121" s="167">
        <v>20356.215</v>
      </c>
      <c r="G121" s="167">
        <v>4091.98207</v>
      </c>
      <c r="H121" s="167">
        <v>16264.23293</v>
      </c>
      <c r="I121" s="167">
        <v>20356.215</v>
      </c>
    </row>
    <row r="122" spans="2:9" s="12" customFormat="1" x14ac:dyDescent="0.2">
      <c r="B122" s="85">
        <v>4167</v>
      </c>
      <c r="C122" s="12" t="s">
        <v>156</v>
      </c>
      <c r="D122" s="167">
        <v>3481.1662799999999</v>
      </c>
      <c r="E122" s="167">
        <v>11128.149599999999</v>
      </c>
      <c r="F122" s="167">
        <v>14609.31588</v>
      </c>
      <c r="G122" s="167">
        <v>1767.36466</v>
      </c>
      <c r="H122" s="167">
        <v>12841.951220000001</v>
      </c>
      <c r="I122" s="167">
        <v>14609.31588</v>
      </c>
    </row>
    <row r="123" spans="2:9" s="12" customFormat="1" x14ac:dyDescent="0.2">
      <c r="B123" s="85">
        <v>4169</v>
      </c>
      <c r="C123" s="12" t="s">
        <v>157</v>
      </c>
      <c r="D123" s="167">
        <v>11053.63264</v>
      </c>
      <c r="E123" s="167">
        <v>38579.267599999999</v>
      </c>
      <c r="F123" s="167">
        <v>49632.900240000003</v>
      </c>
      <c r="G123" s="167">
        <v>9553.5649700000013</v>
      </c>
      <c r="H123" s="167">
        <v>40079.335270000003</v>
      </c>
      <c r="I123" s="167">
        <v>49632.900240000003</v>
      </c>
    </row>
    <row r="124" spans="2:9" s="12" customFormat="1" x14ac:dyDescent="0.2">
      <c r="B124" s="85">
        <v>4170</v>
      </c>
      <c r="C124" s="12" t="s">
        <v>7</v>
      </c>
      <c r="D124" s="167">
        <v>42212.667119999998</v>
      </c>
      <c r="E124" s="167">
        <v>88346.588919999995</v>
      </c>
      <c r="F124" s="167">
        <v>130559.25604000001</v>
      </c>
      <c r="G124" s="167">
        <v>50626.350279999999</v>
      </c>
      <c r="H124" s="167">
        <v>79932.905760000009</v>
      </c>
      <c r="I124" s="167">
        <v>130559.25604000001</v>
      </c>
    </row>
    <row r="125" spans="2:9" s="12" customFormat="1" x14ac:dyDescent="0.2">
      <c r="B125" s="85">
        <v>4184</v>
      </c>
      <c r="C125" s="12" t="s">
        <v>158</v>
      </c>
      <c r="D125" s="167">
        <v>8543.94794</v>
      </c>
      <c r="E125" s="167">
        <v>38241.302990000004</v>
      </c>
      <c r="F125" s="167">
        <v>46785.250930000002</v>
      </c>
      <c r="G125" s="167">
        <v>15806.7246</v>
      </c>
      <c r="H125" s="167">
        <v>30978.526329999997</v>
      </c>
      <c r="I125" s="167">
        <v>46785.250930000002</v>
      </c>
    </row>
    <row r="126" spans="2:9" s="12" customFormat="1" x14ac:dyDescent="0.2">
      <c r="B126" s="85">
        <v>4172</v>
      </c>
      <c r="C126" s="12" t="s">
        <v>300</v>
      </c>
      <c r="D126" s="167">
        <v>6566.0539900000003</v>
      </c>
      <c r="E126" s="167">
        <v>16978.791229999999</v>
      </c>
      <c r="F126" s="167">
        <v>23544.845219999999</v>
      </c>
      <c r="G126" s="167">
        <v>7627.2282999999998</v>
      </c>
      <c r="H126" s="167">
        <v>15917.61692</v>
      </c>
      <c r="I126" s="167">
        <v>23544.845219999999</v>
      </c>
    </row>
    <row r="127" spans="2:9" s="12" customFormat="1" x14ac:dyDescent="0.2">
      <c r="B127" s="85">
        <v>4173</v>
      </c>
      <c r="C127" s="12" t="s">
        <v>159</v>
      </c>
      <c r="D127" s="167">
        <v>1059.0367900000001</v>
      </c>
      <c r="E127" s="167">
        <v>6326.1739000000007</v>
      </c>
      <c r="F127" s="167">
        <v>7385.2106900000008</v>
      </c>
      <c r="G127" s="167">
        <v>1275.7110500000001</v>
      </c>
      <c r="H127" s="167">
        <v>6109.49964</v>
      </c>
      <c r="I127" s="167">
        <v>7385.2106900000008</v>
      </c>
    </row>
    <row r="128" spans="2:9" s="12" customFormat="1" x14ac:dyDescent="0.2">
      <c r="B128" s="85">
        <v>4175</v>
      </c>
      <c r="C128" s="12" t="s">
        <v>160</v>
      </c>
      <c r="D128" s="167">
        <v>5096.08781</v>
      </c>
      <c r="E128" s="167">
        <v>12494.82792</v>
      </c>
      <c r="F128" s="167">
        <v>17590.915730000001</v>
      </c>
      <c r="G128" s="167">
        <v>4163.0018399999999</v>
      </c>
      <c r="H128" s="167">
        <v>13427.91389</v>
      </c>
      <c r="I128" s="167">
        <v>17590.915730000001</v>
      </c>
    </row>
    <row r="129" spans="2:9" s="12" customFormat="1" x14ac:dyDescent="0.2">
      <c r="B129" s="85">
        <v>4176</v>
      </c>
      <c r="C129" s="12" t="s">
        <v>161</v>
      </c>
      <c r="D129" s="167">
        <v>2228.51379</v>
      </c>
      <c r="E129" s="167">
        <v>9376.7773699999998</v>
      </c>
      <c r="F129" s="167">
        <v>11605.291160000001</v>
      </c>
      <c r="G129" s="167">
        <v>6821.2371399999993</v>
      </c>
      <c r="H129" s="167">
        <v>4784.0540199999996</v>
      </c>
      <c r="I129" s="167">
        <v>11605.291160000001</v>
      </c>
    </row>
    <row r="130" spans="2:9" s="12" customFormat="1" x14ac:dyDescent="0.2">
      <c r="B130" s="85">
        <v>4177</v>
      </c>
      <c r="C130" s="12" t="s">
        <v>162</v>
      </c>
      <c r="D130" s="167">
        <v>20471.141729999999</v>
      </c>
      <c r="E130" s="167">
        <v>31825.83165</v>
      </c>
      <c r="F130" s="167">
        <v>52296.973380000003</v>
      </c>
      <c r="G130" s="167">
        <v>5390.4878499999995</v>
      </c>
      <c r="H130" s="167">
        <v>46906.485529999998</v>
      </c>
      <c r="I130" s="167">
        <v>52296.973380000003</v>
      </c>
    </row>
    <row r="131" spans="2:9" s="12" customFormat="1" x14ac:dyDescent="0.2">
      <c r="B131" s="85">
        <v>4179</v>
      </c>
      <c r="C131" s="12" t="s">
        <v>163</v>
      </c>
      <c r="D131" s="167">
        <v>3132.5718400000001</v>
      </c>
      <c r="E131" s="167">
        <v>11407.27578</v>
      </c>
      <c r="F131" s="167">
        <v>14539.847619999999</v>
      </c>
      <c r="G131" s="167">
        <v>4502.8123099999993</v>
      </c>
      <c r="H131" s="167">
        <v>10037.035310000001</v>
      </c>
      <c r="I131" s="167">
        <v>14539.847619999999</v>
      </c>
    </row>
    <row r="132" spans="2:9" s="12" customFormat="1" x14ac:dyDescent="0.2">
      <c r="B132" s="85">
        <v>4181</v>
      </c>
      <c r="C132" s="12" t="s">
        <v>164</v>
      </c>
      <c r="D132" s="167">
        <v>3373.5246299999999</v>
      </c>
      <c r="E132" s="167">
        <v>9817.1904300000006</v>
      </c>
      <c r="F132" s="167">
        <v>13190.71506</v>
      </c>
      <c r="G132" s="167">
        <v>2080.3874500000002</v>
      </c>
      <c r="H132" s="167">
        <v>11110.32761</v>
      </c>
      <c r="I132" s="167">
        <v>13190.71506</v>
      </c>
    </row>
    <row r="133" spans="2:9" s="12" customFormat="1" x14ac:dyDescent="0.2">
      <c r="B133" s="85">
        <v>4182</v>
      </c>
      <c r="C133" s="12" t="s">
        <v>165</v>
      </c>
      <c r="D133" s="167">
        <v>4343.4891500000003</v>
      </c>
      <c r="E133" s="167">
        <v>9253.2609600000014</v>
      </c>
      <c r="F133" s="167">
        <v>13596.750109999999</v>
      </c>
      <c r="G133" s="167">
        <v>5811.5082400000001</v>
      </c>
      <c r="H133" s="167">
        <v>7785.2418699999998</v>
      </c>
      <c r="I133" s="167">
        <v>13596.750109999999</v>
      </c>
    </row>
    <row r="134" spans="2:9" s="12" customFormat="1" x14ac:dyDescent="0.2">
      <c r="B134" s="85">
        <v>4183</v>
      </c>
      <c r="C134" s="12" t="s">
        <v>166</v>
      </c>
      <c r="D134" s="167">
        <v>4895.8146699999998</v>
      </c>
      <c r="E134" s="167">
        <v>13983.545699999999</v>
      </c>
      <c r="F134" s="167">
        <v>18879.360370000002</v>
      </c>
      <c r="G134" s="167">
        <v>1969.1749499999999</v>
      </c>
      <c r="H134" s="167">
        <v>16910.185420000002</v>
      </c>
      <c r="I134" s="167">
        <v>18879.360370000002</v>
      </c>
    </row>
    <row r="135" spans="2:9" s="57" customFormat="1" ht="21.75" customHeight="1" x14ac:dyDescent="0.2">
      <c r="B135" s="56">
        <v>4219</v>
      </c>
      <c r="C135" s="57" t="s">
        <v>167</v>
      </c>
      <c r="D135" s="58">
        <v>287189.32520999998</v>
      </c>
      <c r="E135" s="58">
        <v>879378.37289</v>
      </c>
      <c r="F135" s="58">
        <v>1166567.6980999999</v>
      </c>
      <c r="G135" s="58">
        <v>253199.86719999998</v>
      </c>
      <c r="H135" s="58">
        <v>913367.83089999994</v>
      </c>
      <c r="I135" s="58">
        <v>1166567.6980999999</v>
      </c>
    </row>
    <row r="136" spans="2:9" s="12" customFormat="1" x14ac:dyDescent="0.2">
      <c r="B136" s="85">
        <v>4191</v>
      </c>
      <c r="C136" s="12" t="s">
        <v>168</v>
      </c>
      <c r="D136" s="167">
        <v>4051.62916</v>
      </c>
      <c r="E136" s="167">
        <v>8027.3788500000001</v>
      </c>
      <c r="F136" s="167">
        <v>12079.00801</v>
      </c>
      <c r="G136" s="167">
        <v>1154.9180100000001</v>
      </c>
      <c r="H136" s="167">
        <v>10924.09</v>
      </c>
      <c r="I136" s="167">
        <v>12079.00801</v>
      </c>
    </row>
    <row r="137" spans="2:9" s="12" customFormat="1" x14ac:dyDescent="0.2">
      <c r="B137" s="85">
        <v>4192</v>
      </c>
      <c r="C137" s="12" t="s">
        <v>169</v>
      </c>
      <c r="D137" s="167">
        <v>4448.1285800000005</v>
      </c>
      <c r="E137" s="167">
        <v>16153.015800000001</v>
      </c>
      <c r="F137" s="167">
        <v>20601.144379999998</v>
      </c>
      <c r="G137" s="167">
        <v>7441.6426900000006</v>
      </c>
      <c r="H137" s="167">
        <v>13159.501689999999</v>
      </c>
      <c r="I137" s="167">
        <v>20601.144379999998</v>
      </c>
    </row>
    <row r="138" spans="2:9" s="12" customFormat="1" x14ac:dyDescent="0.2">
      <c r="B138" s="85">
        <v>4193</v>
      </c>
      <c r="C138" s="12" t="s">
        <v>170</v>
      </c>
      <c r="D138" s="167">
        <v>7414.6425300000001</v>
      </c>
      <c r="E138" s="167">
        <v>8183.4216999999999</v>
      </c>
      <c r="F138" s="167">
        <v>15598.06423</v>
      </c>
      <c r="G138" s="167">
        <v>1684.3934999999999</v>
      </c>
      <c r="H138" s="167">
        <v>13913.67073</v>
      </c>
      <c r="I138" s="167">
        <v>15598.06423</v>
      </c>
    </row>
    <row r="139" spans="2:9" s="12" customFormat="1" x14ac:dyDescent="0.2">
      <c r="B139" s="85">
        <v>4194</v>
      </c>
      <c r="C139" s="12" t="s">
        <v>171</v>
      </c>
      <c r="D139" s="167">
        <v>12271.38234</v>
      </c>
      <c r="E139" s="167">
        <v>28474.653030000001</v>
      </c>
      <c r="F139" s="167">
        <v>40746.035369999998</v>
      </c>
      <c r="G139" s="167">
        <v>4338.13436</v>
      </c>
      <c r="H139" s="167">
        <v>36407.901010000001</v>
      </c>
      <c r="I139" s="167">
        <v>40746.035369999998</v>
      </c>
    </row>
    <row r="140" spans="2:9" s="12" customFormat="1" x14ac:dyDescent="0.2">
      <c r="B140" s="85">
        <v>4195</v>
      </c>
      <c r="C140" s="12" t="s">
        <v>172</v>
      </c>
      <c r="D140" s="167">
        <v>5266.3663799999995</v>
      </c>
      <c r="E140" s="167">
        <v>10752.95635</v>
      </c>
      <c r="F140" s="167">
        <v>16019.32273</v>
      </c>
      <c r="G140" s="167">
        <v>4295.9063399999995</v>
      </c>
      <c r="H140" s="167">
        <v>11723.41639</v>
      </c>
      <c r="I140" s="167">
        <v>16019.32273</v>
      </c>
    </row>
    <row r="141" spans="2:9" s="12" customFormat="1" x14ac:dyDescent="0.2">
      <c r="B141" s="85">
        <v>4196</v>
      </c>
      <c r="C141" s="12" t="s">
        <v>173</v>
      </c>
      <c r="D141" s="167">
        <v>6599.2608300000002</v>
      </c>
      <c r="E141" s="167">
        <v>32984.250390000001</v>
      </c>
      <c r="F141" s="167">
        <v>39583.51122</v>
      </c>
      <c r="G141" s="167">
        <v>14988.01592</v>
      </c>
      <c r="H141" s="167">
        <v>24595.495300000002</v>
      </c>
      <c r="I141" s="167">
        <v>39583.51122</v>
      </c>
    </row>
    <row r="142" spans="2:9" s="12" customFormat="1" x14ac:dyDescent="0.2">
      <c r="B142" s="85">
        <v>4197</v>
      </c>
      <c r="C142" s="12" t="s">
        <v>174</v>
      </c>
      <c r="D142" s="167">
        <v>4074.5558700000001</v>
      </c>
      <c r="E142" s="167">
        <v>16568.367050000001</v>
      </c>
      <c r="F142" s="167">
        <v>20642.922920000001</v>
      </c>
      <c r="G142" s="167">
        <v>10204.25382</v>
      </c>
      <c r="H142" s="167">
        <v>10438.669099999999</v>
      </c>
      <c r="I142" s="167">
        <v>20642.922920000001</v>
      </c>
    </row>
    <row r="143" spans="2:9" s="12" customFormat="1" x14ac:dyDescent="0.2">
      <c r="B143" s="85">
        <v>4198</v>
      </c>
      <c r="C143" s="12" t="s">
        <v>175</v>
      </c>
      <c r="D143" s="167">
        <v>4306.1370099999995</v>
      </c>
      <c r="E143" s="167">
        <v>16548.27116</v>
      </c>
      <c r="F143" s="167">
        <v>20854.408170000002</v>
      </c>
      <c r="G143" s="167">
        <v>7316.2935199999993</v>
      </c>
      <c r="H143" s="167">
        <v>13538.11465</v>
      </c>
      <c r="I143" s="167">
        <v>20854.408170000002</v>
      </c>
    </row>
    <row r="144" spans="2:9" s="12" customFormat="1" x14ac:dyDescent="0.2">
      <c r="B144" s="85">
        <v>4199</v>
      </c>
      <c r="C144" s="12" t="s">
        <v>301</v>
      </c>
      <c r="D144" s="167">
        <v>11830.286880000001</v>
      </c>
      <c r="E144" s="167">
        <v>12208.55551</v>
      </c>
      <c r="F144" s="167">
        <v>24038.842390000002</v>
      </c>
      <c r="G144" s="167">
        <v>5479.7030199999999</v>
      </c>
      <c r="H144" s="167">
        <v>18559.139370000001</v>
      </c>
      <c r="I144" s="167">
        <v>24038.842390000002</v>
      </c>
    </row>
    <row r="145" spans="2:9" s="12" customFormat="1" x14ac:dyDescent="0.2">
      <c r="B145" s="85">
        <v>4200</v>
      </c>
      <c r="C145" s="12" t="s">
        <v>176</v>
      </c>
      <c r="D145" s="167">
        <v>11576.97035</v>
      </c>
      <c r="E145" s="167">
        <v>53779.674479999994</v>
      </c>
      <c r="F145" s="167">
        <v>65356.644829999997</v>
      </c>
      <c r="G145" s="167">
        <v>20141.780190000001</v>
      </c>
      <c r="H145" s="167">
        <v>45214.86464</v>
      </c>
      <c r="I145" s="167">
        <v>65356.644829999997</v>
      </c>
    </row>
    <row r="146" spans="2:9" s="12" customFormat="1" x14ac:dyDescent="0.2">
      <c r="B146" s="85">
        <v>4201</v>
      </c>
      <c r="C146" s="12" t="s">
        <v>8</v>
      </c>
      <c r="D146" s="167">
        <v>59543.430140000004</v>
      </c>
      <c r="E146" s="167">
        <v>176019.59444999998</v>
      </c>
      <c r="F146" s="167">
        <v>235563.02459000002</v>
      </c>
      <c r="G146" s="167">
        <v>55606.013859999999</v>
      </c>
      <c r="H146" s="167">
        <v>179957.01072999998</v>
      </c>
      <c r="I146" s="167">
        <v>235563.02459000002</v>
      </c>
    </row>
    <row r="147" spans="2:9" s="12" customFormat="1" x14ac:dyDescent="0.2">
      <c r="B147" s="85">
        <v>4202</v>
      </c>
      <c r="C147" s="12" t="s">
        <v>177</v>
      </c>
      <c r="D147" s="167">
        <v>23579.245469999998</v>
      </c>
      <c r="E147" s="167">
        <v>34594.1011</v>
      </c>
      <c r="F147" s="167">
        <v>58173.346570000002</v>
      </c>
      <c r="G147" s="167">
        <v>8172.5022199999994</v>
      </c>
      <c r="H147" s="167">
        <v>50000.844349999999</v>
      </c>
      <c r="I147" s="167">
        <v>58173.346570000002</v>
      </c>
    </row>
    <row r="148" spans="2:9" s="12" customFormat="1" x14ac:dyDescent="0.2">
      <c r="B148" s="85">
        <v>4203</v>
      </c>
      <c r="C148" s="12" t="s">
        <v>178</v>
      </c>
      <c r="D148" s="167">
        <v>17268.922699999999</v>
      </c>
      <c r="E148" s="167">
        <v>71866.705239999996</v>
      </c>
      <c r="F148" s="167">
        <v>89135.627939999991</v>
      </c>
      <c r="G148" s="167">
        <v>6745.6415999999999</v>
      </c>
      <c r="H148" s="167">
        <v>82389.986340000003</v>
      </c>
      <c r="I148" s="167">
        <v>89135.627939999991</v>
      </c>
    </row>
    <row r="149" spans="2:9" s="12" customFormat="1" x14ac:dyDescent="0.2">
      <c r="B149" s="85">
        <v>4204</v>
      </c>
      <c r="C149" s="12" t="s">
        <v>179</v>
      </c>
      <c r="D149" s="167">
        <v>27966.08699</v>
      </c>
      <c r="E149" s="167">
        <v>34432.4951</v>
      </c>
      <c r="F149" s="167">
        <v>62398.582090000004</v>
      </c>
      <c r="G149" s="167">
        <v>26112.4827</v>
      </c>
      <c r="H149" s="167">
        <v>36286.099390000003</v>
      </c>
      <c r="I149" s="167">
        <v>62398.582090000004</v>
      </c>
    </row>
    <row r="150" spans="2:9" s="12" customFormat="1" x14ac:dyDescent="0.2">
      <c r="B150" s="85">
        <v>4205</v>
      </c>
      <c r="C150" s="12" t="s">
        <v>180</v>
      </c>
      <c r="D150" s="167">
        <v>6623.7252500000004</v>
      </c>
      <c r="E150" s="167">
        <v>34985.055650000002</v>
      </c>
      <c r="F150" s="167">
        <v>41608.780899999998</v>
      </c>
      <c r="G150" s="167">
        <v>10410.711369999999</v>
      </c>
      <c r="H150" s="167">
        <v>31198.069530000001</v>
      </c>
      <c r="I150" s="167">
        <v>41608.780899999998</v>
      </c>
    </row>
    <row r="151" spans="2:9" s="12" customFormat="1" x14ac:dyDescent="0.2">
      <c r="B151" s="85">
        <v>4206</v>
      </c>
      <c r="C151" s="12" t="s">
        <v>181</v>
      </c>
      <c r="D151" s="167">
        <v>22621.167120000002</v>
      </c>
      <c r="E151" s="167">
        <v>88207.991040000008</v>
      </c>
      <c r="F151" s="167">
        <v>110829.15815999999</v>
      </c>
      <c r="G151" s="167">
        <v>14994.30898</v>
      </c>
      <c r="H151" s="167">
        <v>95834.849180000005</v>
      </c>
      <c r="I151" s="167">
        <v>110829.15815999999</v>
      </c>
    </row>
    <row r="152" spans="2:9" s="12" customFormat="1" x14ac:dyDescent="0.2">
      <c r="B152" s="85">
        <v>4207</v>
      </c>
      <c r="C152" s="12" t="s">
        <v>182</v>
      </c>
      <c r="D152" s="167">
        <v>16336.83734</v>
      </c>
      <c r="E152" s="167">
        <v>48615.559070000003</v>
      </c>
      <c r="F152" s="167">
        <v>64952.396409999994</v>
      </c>
      <c r="G152" s="167">
        <v>6573.4295400000001</v>
      </c>
      <c r="H152" s="167">
        <v>58378.966869999997</v>
      </c>
      <c r="I152" s="167">
        <v>64952.396409999994</v>
      </c>
    </row>
    <row r="153" spans="2:9" s="12" customFormat="1" x14ac:dyDescent="0.2">
      <c r="B153" s="85">
        <v>4208</v>
      </c>
      <c r="C153" s="12" t="s">
        <v>183</v>
      </c>
      <c r="D153" s="167">
        <v>20172.089179999999</v>
      </c>
      <c r="E153" s="167">
        <v>68354.708700000003</v>
      </c>
      <c r="F153" s="167">
        <v>88526.797879999998</v>
      </c>
      <c r="G153" s="167">
        <v>13736.075869999999</v>
      </c>
      <c r="H153" s="167">
        <v>74790.722010000012</v>
      </c>
      <c r="I153" s="167">
        <v>88526.797879999998</v>
      </c>
    </row>
    <row r="154" spans="2:9" s="12" customFormat="1" x14ac:dyDescent="0.2">
      <c r="B154" s="85">
        <v>4209</v>
      </c>
      <c r="C154" s="12" t="s">
        <v>184</v>
      </c>
      <c r="D154" s="167">
        <v>12273.085050000002</v>
      </c>
      <c r="E154" s="167">
        <v>82001.683170000004</v>
      </c>
      <c r="F154" s="167">
        <v>94274.768219999998</v>
      </c>
      <c r="G154" s="167">
        <v>24651.394250000001</v>
      </c>
      <c r="H154" s="167">
        <v>69623.373970000001</v>
      </c>
      <c r="I154" s="167">
        <v>94274.768219999998</v>
      </c>
    </row>
    <row r="155" spans="2:9" s="12" customFormat="1" x14ac:dyDescent="0.2">
      <c r="B155" s="85">
        <v>4210</v>
      </c>
      <c r="C155" s="12" t="s">
        <v>185</v>
      </c>
      <c r="D155" s="167">
        <v>8965.3760399999992</v>
      </c>
      <c r="E155" s="167">
        <v>36619.93505</v>
      </c>
      <c r="F155" s="167">
        <v>45585.311090000003</v>
      </c>
      <c r="G155" s="167">
        <v>9152.2654399999992</v>
      </c>
      <c r="H155" s="167">
        <v>36433.04565</v>
      </c>
      <c r="I155" s="167">
        <v>45585.311090000003</v>
      </c>
    </row>
    <row r="156" spans="2:9" s="57" customFormat="1" ht="21.75" customHeight="1" x14ac:dyDescent="0.2">
      <c r="B156" s="56">
        <v>4249</v>
      </c>
      <c r="C156" s="57" t="s">
        <v>186</v>
      </c>
      <c r="D156" s="58">
        <v>169438.1894</v>
      </c>
      <c r="E156" s="58">
        <v>446700.96538000001</v>
      </c>
      <c r="F156" s="58">
        <v>616139.15477999998</v>
      </c>
      <c r="G156" s="58">
        <v>171942.1599</v>
      </c>
      <c r="H156" s="58">
        <v>444196.99488000001</v>
      </c>
      <c r="I156" s="58">
        <v>616139.15477999998</v>
      </c>
    </row>
    <row r="157" spans="2:9" s="12" customFormat="1" x14ac:dyDescent="0.2">
      <c r="B157" s="85">
        <v>4221</v>
      </c>
      <c r="C157" s="12" t="s">
        <v>187</v>
      </c>
      <c r="D157" s="167">
        <v>1832.6403899999998</v>
      </c>
      <c r="E157" s="167">
        <v>11278.1281</v>
      </c>
      <c r="F157" s="167">
        <v>13110.76849</v>
      </c>
      <c r="G157" s="167">
        <v>2360.60511</v>
      </c>
      <c r="H157" s="167">
        <v>10750.16338</v>
      </c>
      <c r="I157" s="167">
        <v>13110.76849</v>
      </c>
    </row>
    <row r="158" spans="2:9" s="12" customFormat="1" x14ac:dyDescent="0.2">
      <c r="B158" s="85">
        <v>4222</v>
      </c>
      <c r="C158" s="12" t="s">
        <v>188</v>
      </c>
      <c r="D158" s="167">
        <v>2762.96884</v>
      </c>
      <c r="E158" s="167">
        <v>18650.644</v>
      </c>
      <c r="F158" s="167">
        <v>21413.612840000002</v>
      </c>
      <c r="G158" s="167">
        <v>6399.62907</v>
      </c>
      <c r="H158" s="167">
        <v>15013.983769999999</v>
      </c>
      <c r="I158" s="167">
        <v>21413.612840000002</v>
      </c>
    </row>
    <row r="159" spans="2:9" s="12" customFormat="1" x14ac:dyDescent="0.2">
      <c r="B159" s="85">
        <v>4223</v>
      </c>
      <c r="C159" s="12" t="s">
        <v>189</v>
      </c>
      <c r="D159" s="167">
        <v>9954.838099999999</v>
      </c>
      <c r="E159" s="167">
        <v>25537.905600000002</v>
      </c>
      <c r="F159" s="167">
        <v>35492.743700000006</v>
      </c>
      <c r="G159" s="167">
        <v>15998.40417</v>
      </c>
      <c r="H159" s="167">
        <v>19494.339530000001</v>
      </c>
      <c r="I159" s="167">
        <v>35492.743700000006</v>
      </c>
    </row>
    <row r="160" spans="2:9" s="12" customFormat="1" x14ac:dyDescent="0.2">
      <c r="B160" s="85">
        <v>4224</v>
      </c>
      <c r="C160" s="12" t="s">
        <v>190</v>
      </c>
      <c r="D160" s="167">
        <v>3748.41165</v>
      </c>
      <c r="E160" s="167">
        <v>17091.779449999998</v>
      </c>
      <c r="F160" s="167">
        <v>20840.1911</v>
      </c>
      <c r="G160" s="167">
        <v>3675.8658399999999</v>
      </c>
      <c r="H160" s="167">
        <v>17164.325260000001</v>
      </c>
      <c r="I160" s="167">
        <v>20840.1911</v>
      </c>
    </row>
    <row r="161" spans="2:9" s="12" customFormat="1" x14ac:dyDescent="0.2">
      <c r="B161" s="85">
        <v>4226</v>
      </c>
      <c r="C161" s="12" t="s">
        <v>191</v>
      </c>
      <c r="D161" s="167">
        <v>3194.7157200000001</v>
      </c>
      <c r="E161" s="167">
        <v>6900.3969000000006</v>
      </c>
      <c r="F161" s="167">
        <v>10095.11262</v>
      </c>
      <c r="G161" s="167">
        <v>1724.38022</v>
      </c>
      <c r="H161" s="167">
        <v>8370.7324000000008</v>
      </c>
      <c r="I161" s="167">
        <v>10095.11262</v>
      </c>
    </row>
    <row r="162" spans="2:9" s="12" customFormat="1" x14ac:dyDescent="0.2">
      <c r="B162" s="85">
        <v>4227</v>
      </c>
      <c r="C162" s="12" t="s">
        <v>192</v>
      </c>
      <c r="D162" s="167">
        <v>6439.2052699999995</v>
      </c>
      <c r="E162" s="167">
        <v>7238.0891799999999</v>
      </c>
      <c r="F162" s="167">
        <v>13677.294449999999</v>
      </c>
      <c r="G162" s="167">
        <v>5395.3259699999999</v>
      </c>
      <c r="H162" s="167">
        <v>8281.9684799999995</v>
      </c>
      <c r="I162" s="167">
        <v>13677.294449999999</v>
      </c>
    </row>
    <row r="163" spans="2:9" s="12" customFormat="1" x14ac:dyDescent="0.2">
      <c r="B163" s="85">
        <v>4228</v>
      </c>
      <c r="C163" s="12" t="s">
        <v>193</v>
      </c>
      <c r="D163" s="167">
        <v>8969.6816099999996</v>
      </c>
      <c r="E163" s="167">
        <v>38526.771000000001</v>
      </c>
      <c r="F163" s="167">
        <v>47496.45261</v>
      </c>
      <c r="G163" s="167">
        <v>16230.250960000001</v>
      </c>
      <c r="H163" s="167">
        <v>31266.201649999999</v>
      </c>
      <c r="I163" s="167">
        <v>47496.45261</v>
      </c>
    </row>
    <row r="164" spans="2:9" s="12" customFormat="1" x14ac:dyDescent="0.2">
      <c r="B164" s="85">
        <v>4229</v>
      </c>
      <c r="C164" s="12" t="s">
        <v>194</v>
      </c>
      <c r="D164" s="167">
        <v>8418.4993900000009</v>
      </c>
      <c r="E164" s="167">
        <v>10194.5558</v>
      </c>
      <c r="F164" s="167">
        <v>18613.055190000003</v>
      </c>
      <c r="G164" s="167">
        <v>5127.8096599999999</v>
      </c>
      <c r="H164" s="167">
        <v>13485.24553</v>
      </c>
      <c r="I164" s="167">
        <v>18613.055190000003</v>
      </c>
    </row>
    <row r="165" spans="2:9" s="12" customFormat="1" x14ac:dyDescent="0.2">
      <c r="B165" s="85">
        <v>4230</v>
      </c>
      <c r="C165" s="12" t="s">
        <v>195</v>
      </c>
      <c r="D165" s="167">
        <v>8181.7113399999998</v>
      </c>
      <c r="E165" s="167">
        <v>8169.92436</v>
      </c>
      <c r="F165" s="167">
        <v>16351.635699999999</v>
      </c>
      <c r="G165" s="167">
        <v>1787.4606899999999</v>
      </c>
      <c r="H165" s="167">
        <v>14564.175009999999</v>
      </c>
      <c r="I165" s="167">
        <v>16351.635699999999</v>
      </c>
    </row>
    <row r="166" spans="2:9" s="12" customFormat="1" x14ac:dyDescent="0.2">
      <c r="B166" s="85">
        <v>4231</v>
      </c>
      <c r="C166" s="12" t="s">
        <v>196</v>
      </c>
      <c r="D166" s="167">
        <v>4672.6457599999994</v>
      </c>
      <c r="E166" s="167">
        <v>17045.846000000001</v>
      </c>
      <c r="F166" s="167">
        <v>21718.491760000001</v>
      </c>
      <c r="G166" s="167">
        <v>3830.2090499999999</v>
      </c>
      <c r="H166" s="167">
        <v>17888.282709999999</v>
      </c>
      <c r="I166" s="167">
        <v>21718.491760000001</v>
      </c>
    </row>
    <row r="167" spans="2:9" s="12" customFormat="1" x14ac:dyDescent="0.2">
      <c r="B167" s="85">
        <v>4232</v>
      </c>
      <c r="C167" s="12" t="s">
        <v>197</v>
      </c>
      <c r="D167" s="167">
        <v>3661.9973599999998</v>
      </c>
      <c r="E167" s="167">
        <v>4890.8006500000001</v>
      </c>
      <c r="F167" s="167">
        <v>8552.7980100000004</v>
      </c>
      <c r="G167" s="167">
        <v>1355.82618</v>
      </c>
      <c r="H167" s="167">
        <v>7196.9718300000004</v>
      </c>
      <c r="I167" s="167">
        <v>8552.7980100000004</v>
      </c>
    </row>
    <row r="168" spans="2:9" s="12" customFormat="1" x14ac:dyDescent="0.2">
      <c r="B168" s="85">
        <v>4233</v>
      </c>
      <c r="C168" s="12" t="s">
        <v>198</v>
      </c>
      <c r="D168" s="167">
        <v>3803.1060899999998</v>
      </c>
      <c r="E168" s="167">
        <v>4573.9045599999999</v>
      </c>
      <c r="F168" s="167">
        <v>8377.0106500000002</v>
      </c>
      <c r="G168" s="167">
        <v>1679.7161999999998</v>
      </c>
      <c r="H168" s="167">
        <v>6697.2944500000003</v>
      </c>
      <c r="I168" s="167">
        <v>8377.0106500000002</v>
      </c>
    </row>
    <row r="169" spans="2:9" s="12" customFormat="1" x14ac:dyDescent="0.2">
      <c r="B169" s="85">
        <v>4234</v>
      </c>
      <c r="C169" s="12" t="s">
        <v>199</v>
      </c>
      <c r="D169" s="167">
        <v>26339.01152</v>
      </c>
      <c r="E169" s="167">
        <v>43725.163280000001</v>
      </c>
      <c r="F169" s="167">
        <v>70064.174799999993</v>
      </c>
      <c r="G169" s="167">
        <v>18950.636859999999</v>
      </c>
      <c r="H169" s="167">
        <v>51113.537939999995</v>
      </c>
      <c r="I169" s="167">
        <v>70064.174799999993</v>
      </c>
    </row>
    <row r="170" spans="2:9" s="12" customFormat="1" x14ac:dyDescent="0.2">
      <c r="B170" s="85">
        <v>4235</v>
      </c>
      <c r="C170" s="12" t="s">
        <v>200</v>
      </c>
      <c r="D170" s="167">
        <v>9976.1279200000008</v>
      </c>
      <c r="E170" s="167">
        <v>14263.127630000001</v>
      </c>
      <c r="F170" s="167">
        <v>24239.255550000002</v>
      </c>
      <c r="G170" s="167">
        <v>15214.62227</v>
      </c>
      <c r="H170" s="167">
        <v>9024.63328</v>
      </c>
      <c r="I170" s="167">
        <v>24239.255550000002</v>
      </c>
    </row>
    <row r="171" spans="2:9" s="12" customFormat="1" x14ac:dyDescent="0.2">
      <c r="B171" s="85">
        <v>4236</v>
      </c>
      <c r="C171" s="12" t="s">
        <v>302</v>
      </c>
      <c r="D171" s="167">
        <v>32516.073820000001</v>
      </c>
      <c r="E171" s="167">
        <v>99520.010439999998</v>
      </c>
      <c r="F171" s="167">
        <v>132036.08426</v>
      </c>
      <c r="G171" s="167">
        <v>33431.004659999999</v>
      </c>
      <c r="H171" s="167">
        <v>98605.079599999997</v>
      </c>
      <c r="I171" s="167">
        <v>132036.08426</v>
      </c>
    </row>
    <row r="172" spans="2:9" s="12" customFormat="1" x14ac:dyDescent="0.2">
      <c r="B172" s="85">
        <v>4237</v>
      </c>
      <c r="C172" s="12" t="s">
        <v>201</v>
      </c>
      <c r="D172" s="167">
        <v>4988.8341700000001</v>
      </c>
      <c r="E172" s="167">
        <v>13395.563259999999</v>
      </c>
      <c r="F172" s="167">
        <v>18384.397430000001</v>
      </c>
      <c r="G172" s="167">
        <v>4256.0927499999998</v>
      </c>
      <c r="H172" s="167">
        <v>14128.304679999999</v>
      </c>
      <c r="I172" s="167">
        <v>18384.397430000001</v>
      </c>
    </row>
    <row r="173" spans="2:9" s="12" customFormat="1" x14ac:dyDescent="0.2">
      <c r="B173" s="85">
        <v>4238</v>
      </c>
      <c r="C173" s="12" t="s">
        <v>202</v>
      </c>
      <c r="D173" s="167">
        <v>2301.3141600000004</v>
      </c>
      <c r="E173" s="167">
        <v>11523.992050000001</v>
      </c>
      <c r="F173" s="167">
        <v>13825.306210000001</v>
      </c>
      <c r="G173" s="167">
        <v>2512.4396499999998</v>
      </c>
      <c r="H173" s="167">
        <v>11312.86656</v>
      </c>
      <c r="I173" s="167">
        <v>13825.306210000001</v>
      </c>
    </row>
    <row r="174" spans="2:9" s="12" customFormat="1" x14ac:dyDescent="0.2">
      <c r="B174" s="85">
        <v>4239</v>
      </c>
      <c r="C174" s="12" t="s">
        <v>203</v>
      </c>
      <c r="D174" s="167">
        <v>19324.88508</v>
      </c>
      <c r="E174" s="167">
        <v>67085.569359999994</v>
      </c>
      <c r="F174" s="167">
        <v>86410.454440000001</v>
      </c>
      <c r="G174" s="167">
        <v>27315.13262</v>
      </c>
      <c r="H174" s="167">
        <v>59095.321819999997</v>
      </c>
      <c r="I174" s="167">
        <v>86410.454440000001</v>
      </c>
    </row>
    <row r="175" spans="2:9" s="12" customFormat="1" x14ac:dyDescent="0.2">
      <c r="B175" s="85">
        <v>4240</v>
      </c>
      <c r="C175" s="12" t="s">
        <v>204</v>
      </c>
      <c r="D175" s="167">
        <v>8351.5212100000008</v>
      </c>
      <c r="E175" s="167">
        <v>27088.79376</v>
      </c>
      <c r="F175" s="167">
        <v>35440.314969999999</v>
      </c>
      <c r="G175" s="167">
        <v>4696.7479699999994</v>
      </c>
      <c r="H175" s="167">
        <v>30743.566999999999</v>
      </c>
      <c r="I175" s="167">
        <v>35440.314969999999</v>
      </c>
    </row>
    <row r="176" spans="2:9" s="57" customFormat="1" ht="21.75" customHeight="1" x14ac:dyDescent="0.2">
      <c r="B176" s="56">
        <v>4269</v>
      </c>
      <c r="C176" s="57" t="s">
        <v>205</v>
      </c>
      <c r="D176" s="58">
        <v>235600.05900000001</v>
      </c>
      <c r="E176" s="58">
        <v>716137.50823000004</v>
      </c>
      <c r="F176" s="58">
        <v>951737.56723000004</v>
      </c>
      <c r="G176" s="58">
        <v>180048.79668</v>
      </c>
      <c r="H176" s="58">
        <v>771688.7705499999</v>
      </c>
      <c r="I176" s="58">
        <v>951737.56723000004</v>
      </c>
    </row>
    <row r="177" spans="2:9" s="12" customFormat="1" x14ac:dyDescent="0.2">
      <c r="B177" s="85">
        <v>4251</v>
      </c>
      <c r="C177" s="12" t="s">
        <v>206</v>
      </c>
      <c r="D177" s="167">
        <v>2453.20885</v>
      </c>
      <c r="E177" s="167">
        <v>9405.7894499999984</v>
      </c>
      <c r="F177" s="167">
        <v>11858.998300000001</v>
      </c>
      <c r="G177" s="167">
        <v>3898.71929</v>
      </c>
      <c r="H177" s="167">
        <v>7960.2790100000002</v>
      </c>
      <c r="I177" s="167">
        <v>11858.998300000001</v>
      </c>
    </row>
    <row r="178" spans="2:9" s="12" customFormat="1" x14ac:dyDescent="0.2">
      <c r="B178" s="85">
        <v>4252</v>
      </c>
      <c r="C178" s="12" t="s">
        <v>207</v>
      </c>
      <c r="D178" s="167">
        <v>29076.107260000001</v>
      </c>
      <c r="E178" s="167">
        <v>70817.097180000012</v>
      </c>
      <c r="F178" s="167">
        <v>99893.204440000001</v>
      </c>
      <c r="G178" s="167">
        <v>9321.3533800000005</v>
      </c>
      <c r="H178" s="167">
        <v>90571.851060000001</v>
      </c>
      <c r="I178" s="167">
        <v>99893.204440000001</v>
      </c>
    </row>
    <row r="179" spans="2:9" s="12" customFormat="1" x14ac:dyDescent="0.2">
      <c r="B179" s="85">
        <v>4253</v>
      </c>
      <c r="C179" s="12" t="s">
        <v>208</v>
      </c>
      <c r="D179" s="167">
        <v>14524.42151</v>
      </c>
      <c r="E179" s="167">
        <v>74026.553549999997</v>
      </c>
      <c r="F179" s="167">
        <v>88550.975059999997</v>
      </c>
      <c r="G179" s="167">
        <v>8139.5438899999999</v>
      </c>
      <c r="H179" s="167">
        <v>80411.431169999996</v>
      </c>
      <c r="I179" s="167">
        <v>88550.975059999997</v>
      </c>
    </row>
    <row r="180" spans="2:9" s="12" customFormat="1" x14ac:dyDescent="0.2">
      <c r="B180" s="85">
        <v>4254</v>
      </c>
      <c r="C180" s="12" t="s">
        <v>209</v>
      </c>
      <c r="D180" s="167">
        <v>26980.33655</v>
      </c>
      <c r="E180" s="167">
        <v>142541.11911000003</v>
      </c>
      <c r="F180" s="167">
        <v>169521.45566000001</v>
      </c>
      <c r="G180" s="167">
        <v>58134.730149999996</v>
      </c>
      <c r="H180" s="167">
        <v>111386.72551</v>
      </c>
      <c r="I180" s="167">
        <v>169521.45566000001</v>
      </c>
    </row>
    <row r="181" spans="2:9" s="12" customFormat="1" x14ac:dyDescent="0.2">
      <c r="B181" s="85">
        <v>4255</v>
      </c>
      <c r="C181" s="12" t="s">
        <v>210</v>
      </c>
      <c r="D181" s="167">
        <v>3008.3773799999999</v>
      </c>
      <c r="E181" s="167">
        <v>20192.148399999998</v>
      </c>
      <c r="F181" s="167">
        <v>23200.52578</v>
      </c>
      <c r="G181" s="167">
        <v>6777.67137</v>
      </c>
      <c r="H181" s="167">
        <v>16422.85441</v>
      </c>
      <c r="I181" s="167">
        <v>23200.52578</v>
      </c>
    </row>
    <row r="182" spans="2:9" s="12" customFormat="1" x14ac:dyDescent="0.2">
      <c r="B182" s="85">
        <v>4256</v>
      </c>
      <c r="C182" s="12" t="s">
        <v>211</v>
      </c>
      <c r="D182" s="167">
        <v>4651.0900099999999</v>
      </c>
      <c r="E182" s="167">
        <v>17745.240000000002</v>
      </c>
      <c r="F182" s="167">
        <v>22396.330010000001</v>
      </c>
      <c r="G182" s="167">
        <v>5632.5277000000006</v>
      </c>
      <c r="H182" s="167">
        <v>16763.802309999999</v>
      </c>
      <c r="I182" s="167">
        <v>22396.330010000001</v>
      </c>
    </row>
    <row r="183" spans="2:9" s="12" customFormat="1" x14ac:dyDescent="0.2">
      <c r="B183" s="85">
        <v>4257</v>
      </c>
      <c r="C183" s="12" t="s">
        <v>212</v>
      </c>
      <c r="D183" s="167">
        <v>584.94679000000008</v>
      </c>
      <c r="E183" s="167">
        <v>8014.5752599999996</v>
      </c>
      <c r="F183" s="167">
        <v>8599.5220500000014</v>
      </c>
      <c r="G183" s="167">
        <v>935.02056999999991</v>
      </c>
      <c r="H183" s="167">
        <v>7664.5014800000008</v>
      </c>
      <c r="I183" s="167">
        <v>8599.5220500000014</v>
      </c>
    </row>
    <row r="184" spans="2:9" s="12" customFormat="1" x14ac:dyDescent="0.2">
      <c r="B184" s="85">
        <v>4258</v>
      </c>
      <c r="C184" s="12" t="s">
        <v>9</v>
      </c>
      <c r="D184" s="167">
        <v>120372.89237999999</v>
      </c>
      <c r="E184" s="167">
        <v>202181.70113999999</v>
      </c>
      <c r="F184" s="167">
        <v>322554.59351999999</v>
      </c>
      <c r="G184" s="167">
        <v>35153.186399999999</v>
      </c>
      <c r="H184" s="167">
        <v>287401.40711999999</v>
      </c>
      <c r="I184" s="167">
        <v>322554.59351999999</v>
      </c>
    </row>
    <row r="185" spans="2:9" s="12" customFormat="1" x14ac:dyDescent="0.2">
      <c r="B185" s="85">
        <v>4259</v>
      </c>
      <c r="C185" s="12" t="s">
        <v>213</v>
      </c>
      <c r="D185" s="167">
        <v>1808.8558400000002</v>
      </c>
      <c r="E185" s="167">
        <v>15516.3851</v>
      </c>
      <c r="F185" s="167">
        <v>17325.24094</v>
      </c>
      <c r="G185" s="167">
        <v>6278.1925300000003</v>
      </c>
      <c r="H185" s="167">
        <v>11047.048409999999</v>
      </c>
      <c r="I185" s="167">
        <v>17325.24094</v>
      </c>
    </row>
    <row r="186" spans="2:9" s="12" customFormat="1" x14ac:dyDescent="0.2">
      <c r="B186" s="85">
        <v>4260</v>
      </c>
      <c r="C186" s="12" t="s">
        <v>303</v>
      </c>
      <c r="D186" s="167">
        <v>15404.85592</v>
      </c>
      <c r="E186" s="167">
        <v>50870.119070000001</v>
      </c>
      <c r="F186" s="167">
        <v>66274.974990000002</v>
      </c>
      <c r="G186" s="167">
        <v>18016.32172</v>
      </c>
      <c r="H186" s="167">
        <v>48258.653270000003</v>
      </c>
      <c r="I186" s="167">
        <v>66274.974990000002</v>
      </c>
    </row>
    <row r="187" spans="2:9" s="12" customFormat="1" x14ac:dyDescent="0.2">
      <c r="B187" s="85">
        <v>4261</v>
      </c>
      <c r="C187" s="12" t="s">
        <v>214</v>
      </c>
      <c r="D187" s="167">
        <v>3125.8505499999997</v>
      </c>
      <c r="E187" s="167">
        <v>32537.330890000001</v>
      </c>
      <c r="F187" s="167">
        <v>35663.18144</v>
      </c>
      <c r="G187" s="167">
        <v>7870.77556</v>
      </c>
      <c r="H187" s="167">
        <v>27792.405879999998</v>
      </c>
      <c r="I187" s="167">
        <v>35663.18144</v>
      </c>
    </row>
    <row r="188" spans="2:9" s="12" customFormat="1" x14ac:dyDescent="0.2">
      <c r="B188" s="85">
        <v>4262</v>
      </c>
      <c r="C188" s="12" t="s">
        <v>215</v>
      </c>
      <c r="D188" s="167">
        <v>3452.05782</v>
      </c>
      <c r="E188" s="167">
        <v>15347.75675</v>
      </c>
      <c r="F188" s="167">
        <v>18799.814569999999</v>
      </c>
      <c r="G188" s="167">
        <v>3491.2716600000003</v>
      </c>
      <c r="H188" s="167">
        <v>15308.54291</v>
      </c>
      <c r="I188" s="167">
        <v>18799.814569999999</v>
      </c>
    </row>
    <row r="189" spans="2:9" s="12" customFormat="1" x14ac:dyDescent="0.2">
      <c r="B189" s="85">
        <v>4263</v>
      </c>
      <c r="C189" s="12" t="s">
        <v>216</v>
      </c>
      <c r="D189" s="167">
        <v>7308.2417400000004</v>
      </c>
      <c r="E189" s="167">
        <v>41221.862649999995</v>
      </c>
      <c r="F189" s="167">
        <v>48530.10439</v>
      </c>
      <c r="G189" s="167">
        <v>11437.99013</v>
      </c>
      <c r="H189" s="167">
        <v>37092.114259999995</v>
      </c>
      <c r="I189" s="167">
        <v>48530.10439</v>
      </c>
    </row>
    <row r="190" spans="2:9" s="12" customFormat="1" x14ac:dyDescent="0.2">
      <c r="B190" s="85">
        <v>4264</v>
      </c>
      <c r="C190" s="12" t="s">
        <v>217</v>
      </c>
      <c r="D190" s="167">
        <v>2848.8163999999997</v>
      </c>
      <c r="E190" s="167">
        <v>15719.829679999999</v>
      </c>
      <c r="F190" s="167">
        <v>18568.646079999999</v>
      </c>
      <c r="G190" s="167">
        <v>4961.49233</v>
      </c>
      <c r="H190" s="167">
        <v>13607.153749999999</v>
      </c>
      <c r="I190" s="167">
        <v>18568.646079999999</v>
      </c>
    </row>
    <row r="191" spans="2:9" s="57" customFormat="1" ht="21.75" customHeight="1" x14ac:dyDescent="0.2">
      <c r="B191" s="56">
        <v>4299</v>
      </c>
      <c r="C191" s="57" t="s">
        <v>218</v>
      </c>
      <c r="D191" s="58">
        <v>256007.57646000001</v>
      </c>
      <c r="E191" s="58">
        <v>919741.61497</v>
      </c>
      <c r="F191" s="58">
        <v>1175749.1914300001</v>
      </c>
      <c r="G191" s="58">
        <v>352511.02700999996</v>
      </c>
      <c r="H191" s="58">
        <v>823238.16441999993</v>
      </c>
      <c r="I191" s="58">
        <v>1175749.1914300001</v>
      </c>
    </row>
    <row r="192" spans="2:9" s="12" customFormat="1" x14ac:dyDescent="0.2">
      <c r="B192" s="85">
        <v>4271</v>
      </c>
      <c r="C192" s="12" t="s">
        <v>219</v>
      </c>
      <c r="D192" s="167">
        <v>21750.199049999999</v>
      </c>
      <c r="E192" s="167">
        <v>107170.01478</v>
      </c>
      <c r="F192" s="167">
        <v>128920.21382999999</v>
      </c>
      <c r="G192" s="167">
        <v>47308.456469999997</v>
      </c>
      <c r="H192" s="167">
        <v>81611.757360000003</v>
      </c>
      <c r="I192" s="167">
        <v>128920.21382999999</v>
      </c>
    </row>
    <row r="193" spans="2:9" s="12" customFormat="1" x14ac:dyDescent="0.2">
      <c r="B193" s="85">
        <v>4272</v>
      </c>
      <c r="C193" s="12" t="s">
        <v>220</v>
      </c>
      <c r="D193" s="167">
        <v>3995.56387</v>
      </c>
      <c r="E193" s="167">
        <v>1855.7773999999999</v>
      </c>
      <c r="F193" s="167">
        <v>5851.3412699999999</v>
      </c>
      <c r="G193" s="167">
        <v>906.88705000000004</v>
      </c>
      <c r="H193" s="167">
        <v>4944.4542199999996</v>
      </c>
      <c r="I193" s="167">
        <v>5851.3412699999999</v>
      </c>
    </row>
    <row r="194" spans="2:9" s="12" customFormat="1" x14ac:dyDescent="0.2">
      <c r="B194" s="85">
        <v>4273</v>
      </c>
      <c r="C194" s="12" t="s">
        <v>221</v>
      </c>
      <c r="D194" s="167">
        <v>5110.393</v>
      </c>
      <c r="E194" s="167">
        <v>9540.5616899999986</v>
      </c>
      <c r="F194" s="167">
        <v>14650.954689999999</v>
      </c>
      <c r="G194" s="167">
        <v>1216.38795</v>
      </c>
      <c r="H194" s="167">
        <v>13434.56674</v>
      </c>
      <c r="I194" s="167">
        <v>14650.954689999999</v>
      </c>
    </row>
    <row r="195" spans="2:9" s="12" customFormat="1" x14ac:dyDescent="0.2">
      <c r="B195" s="85">
        <v>4274</v>
      </c>
      <c r="C195" s="12" t="s">
        <v>222</v>
      </c>
      <c r="D195" s="167">
        <v>7152.80267</v>
      </c>
      <c r="E195" s="167">
        <v>43821.441399999996</v>
      </c>
      <c r="F195" s="167">
        <v>50974.244070000001</v>
      </c>
      <c r="G195" s="167">
        <v>8020.1142</v>
      </c>
      <c r="H195" s="167">
        <v>42954.129869999997</v>
      </c>
      <c r="I195" s="167">
        <v>50974.244070000001</v>
      </c>
    </row>
    <row r="196" spans="2:9" s="12" customFormat="1" x14ac:dyDescent="0.2">
      <c r="B196" s="85">
        <v>4275</v>
      </c>
      <c r="C196" s="12" t="s">
        <v>223</v>
      </c>
      <c r="D196" s="167">
        <v>2572.6540099999997</v>
      </c>
      <c r="E196" s="167">
        <v>11177.31041</v>
      </c>
      <c r="F196" s="167">
        <v>13749.96442</v>
      </c>
      <c r="G196" s="167">
        <v>4872.7227400000002</v>
      </c>
      <c r="H196" s="167">
        <v>8877.2416799999992</v>
      </c>
      <c r="I196" s="167">
        <v>13749.96442</v>
      </c>
    </row>
    <row r="197" spans="2:9" s="12" customFormat="1" x14ac:dyDescent="0.2">
      <c r="B197" s="85">
        <v>4276</v>
      </c>
      <c r="C197" s="12" t="s">
        <v>224</v>
      </c>
      <c r="D197" s="167">
        <v>19574.584890000002</v>
      </c>
      <c r="E197" s="167">
        <v>48914.730799999998</v>
      </c>
      <c r="F197" s="167">
        <v>68489.315690000003</v>
      </c>
      <c r="G197" s="167">
        <v>14621.47291</v>
      </c>
      <c r="H197" s="167">
        <v>53867.842779999999</v>
      </c>
      <c r="I197" s="167">
        <v>68489.315690000003</v>
      </c>
    </row>
    <row r="198" spans="2:9" s="12" customFormat="1" x14ac:dyDescent="0.2">
      <c r="B198" s="85">
        <v>4277</v>
      </c>
      <c r="C198" s="12" t="s">
        <v>225</v>
      </c>
      <c r="D198" s="167">
        <v>2857.5516499999999</v>
      </c>
      <c r="E198" s="167">
        <v>10893.083050000001</v>
      </c>
      <c r="F198" s="167">
        <v>13750.634699999999</v>
      </c>
      <c r="G198" s="167">
        <v>3561.1708599999997</v>
      </c>
      <c r="H198" s="167">
        <v>10189.46384</v>
      </c>
      <c r="I198" s="167">
        <v>13750.634699999999</v>
      </c>
    </row>
    <row r="199" spans="2:9" s="12" customFormat="1" x14ac:dyDescent="0.2">
      <c r="B199" s="85">
        <v>4279</v>
      </c>
      <c r="C199" s="12" t="s">
        <v>226</v>
      </c>
      <c r="D199" s="167">
        <v>12077.36499</v>
      </c>
      <c r="E199" s="167">
        <v>48442.718860000001</v>
      </c>
      <c r="F199" s="167">
        <v>60520.083850000003</v>
      </c>
      <c r="G199" s="167">
        <v>13861.998509999999</v>
      </c>
      <c r="H199" s="167">
        <v>46658.085340000005</v>
      </c>
      <c r="I199" s="167">
        <v>60520.083850000003</v>
      </c>
    </row>
    <row r="200" spans="2:9" s="12" customFormat="1" x14ac:dyDescent="0.2">
      <c r="B200" s="85">
        <v>4280</v>
      </c>
      <c r="C200" s="12" t="s">
        <v>227</v>
      </c>
      <c r="D200" s="167">
        <v>39718.827689999998</v>
      </c>
      <c r="E200" s="167">
        <v>159812.69647</v>
      </c>
      <c r="F200" s="167">
        <v>199531.52416</v>
      </c>
      <c r="G200" s="167">
        <v>74728.935169999997</v>
      </c>
      <c r="H200" s="167">
        <v>124802.58898999999</v>
      </c>
      <c r="I200" s="167">
        <v>199531.52416</v>
      </c>
    </row>
    <row r="201" spans="2:9" s="12" customFormat="1" x14ac:dyDescent="0.2">
      <c r="B201" s="85">
        <v>4281</v>
      </c>
      <c r="C201" s="12" t="s">
        <v>228</v>
      </c>
      <c r="D201" s="167">
        <v>2038.8499899999999</v>
      </c>
      <c r="E201" s="167">
        <v>12536.462949999999</v>
      </c>
      <c r="F201" s="167">
        <v>14575.31294</v>
      </c>
      <c r="G201" s="167">
        <v>4192.3032999999996</v>
      </c>
      <c r="H201" s="167">
        <v>10383.00964</v>
      </c>
      <c r="I201" s="167">
        <v>14575.31294</v>
      </c>
    </row>
    <row r="202" spans="2:9" s="12" customFormat="1" x14ac:dyDescent="0.2">
      <c r="B202" s="85">
        <v>4282</v>
      </c>
      <c r="C202" s="12" t="s">
        <v>229</v>
      </c>
      <c r="D202" s="167">
        <v>33530.846669999999</v>
      </c>
      <c r="E202" s="167">
        <v>129961.65482</v>
      </c>
      <c r="F202" s="167">
        <v>163492.50149</v>
      </c>
      <c r="G202" s="167">
        <v>29580.743620000001</v>
      </c>
      <c r="H202" s="167">
        <v>133911.75787</v>
      </c>
      <c r="I202" s="167">
        <v>163492.50149</v>
      </c>
    </row>
    <row r="203" spans="2:9" s="12" customFormat="1" x14ac:dyDescent="0.2">
      <c r="B203" s="85">
        <v>4283</v>
      </c>
      <c r="C203" s="12" t="s">
        <v>230</v>
      </c>
      <c r="D203" s="167">
        <v>9106.3856699999997</v>
      </c>
      <c r="E203" s="167">
        <v>44496.610999999997</v>
      </c>
      <c r="F203" s="167">
        <v>53602.99667</v>
      </c>
      <c r="G203" s="167">
        <v>13923.877920000001</v>
      </c>
      <c r="H203" s="167">
        <v>39679.118750000001</v>
      </c>
      <c r="I203" s="167">
        <v>53602.99667</v>
      </c>
    </row>
    <row r="204" spans="2:9" s="12" customFormat="1" x14ac:dyDescent="0.2">
      <c r="B204" s="85">
        <v>4284</v>
      </c>
      <c r="C204" s="12" t="s">
        <v>231</v>
      </c>
      <c r="D204" s="167">
        <v>5299.13177</v>
      </c>
      <c r="E204" s="167">
        <v>15263.65206</v>
      </c>
      <c r="F204" s="167">
        <v>20562.783829999997</v>
      </c>
      <c r="G204" s="167">
        <v>6030.5736500000003</v>
      </c>
      <c r="H204" s="167">
        <v>14532.21018</v>
      </c>
      <c r="I204" s="167">
        <v>20562.783829999997</v>
      </c>
    </row>
    <row r="205" spans="2:9" s="12" customFormat="1" x14ac:dyDescent="0.2">
      <c r="B205" s="85">
        <v>4285</v>
      </c>
      <c r="C205" s="12" t="s">
        <v>232</v>
      </c>
      <c r="D205" s="167">
        <v>18397.427749999999</v>
      </c>
      <c r="E205" s="167">
        <v>48513.347049999997</v>
      </c>
      <c r="F205" s="167">
        <v>66910.774799999999</v>
      </c>
      <c r="G205" s="167">
        <v>17386.802460000003</v>
      </c>
      <c r="H205" s="167">
        <v>49523.97234</v>
      </c>
      <c r="I205" s="167">
        <v>66910.774799999999</v>
      </c>
    </row>
    <row r="206" spans="2:9" s="12" customFormat="1" x14ac:dyDescent="0.2">
      <c r="B206" s="85">
        <v>4286</v>
      </c>
      <c r="C206" s="12" t="s">
        <v>233</v>
      </c>
      <c r="D206" s="167">
        <v>8515.3974399999988</v>
      </c>
      <c r="E206" s="167">
        <v>9708.2593100000013</v>
      </c>
      <c r="F206" s="167">
        <v>18223.656749999998</v>
      </c>
      <c r="G206" s="167">
        <v>7959.2193799999995</v>
      </c>
      <c r="H206" s="167">
        <v>10264.43737</v>
      </c>
      <c r="I206" s="167">
        <v>18223.656749999998</v>
      </c>
    </row>
    <row r="207" spans="2:9" s="12" customFormat="1" x14ac:dyDescent="0.2">
      <c r="B207" s="85">
        <v>4287</v>
      </c>
      <c r="C207" s="12" t="s">
        <v>234</v>
      </c>
      <c r="D207" s="167">
        <v>3147.2752099999998</v>
      </c>
      <c r="E207" s="167">
        <v>27288.389500000001</v>
      </c>
      <c r="F207" s="167">
        <v>30435.664710000001</v>
      </c>
      <c r="G207" s="167">
        <v>5070.9135400000005</v>
      </c>
      <c r="H207" s="167">
        <v>25364.751170000003</v>
      </c>
      <c r="I207" s="167">
        <v>30435.664710000001</v>
      </c>
    </row>
    <row r="208" spans="2:9" s="12" customFormat="1" x14ac:dyDescent="0.2">
      <c r="B208" s="85">
        <v>4288</v>
      </c>
      <c r="C208" s="12" t="s">
        <v>235</v>
      </c>
      <c r="D208" s="167">
        <v>1794.17976</v>
      </c>
      <c r="E208" s="167">
        <v>2389.68325</v>
      </c>
      <c r="F208" s="167">
        <v>4183.86301</v>
      </c>
      <c r="G208" s="167">
        <v>571.75490000000002</v>
      </c>
      <c r="H208" s="167">
        <v>3612.1081099999997</v>
      </c>
      <c r="I208" s="167">
        <v>4183.86301</v>
      </c>
    </row>
    <row r="209" spans="2:9" s="12" customFormat="1" x14ac:dyDescent="0.2">
      <c r="B209" s="85">
        <v>4289</v>
      </c>
      <c r="C209" s="12" t="s">
        <v>10</v>
      </c>
      <c r="D209" s="167">
        <v>59368.140380000004</v>
      </c>
      <c r="E209" s="167">
        <v>187955.22016999999</v>
      </c>
      <c r="F209" s="167">
        <v>247323.36055000001</v>
      </c>
      <c r="G209" s="167">
        <v>98696.692379999993</v>
      </c>
      <c r="H209" s="167">
        <v>148626.66816999999</v>
      </c>
      <c r="I209" s="167">
        <v>247323.36055000001</v>
      </c>
    </row>
    <row r="210" spans="2:9" s="57" customFormat="1" ht="21.75" customHeight="1" x14ac:dyDescent="0.2">
      <c r="B210" s="56">
        <v>4329</v>
      </c>
      <c r="C210" s="57" t="s">
        <v>236</v>
      </c>
      <c r="D210" s="58">
        <v>120876.52391</v>
      </c>
      <c r="E210" s="58">
        <v>424725.09974000003</v>
      </c>
      <c r="F210" s="58">
        <v>545601.62364999996</v>
      </c>
      <c r="G210" s="58">
        <v>139821.67731999999</v>
      </c>
      <c r="H210" s="58">
        <v>405779.94633000001</v>
      </c>
      <c r="I210" s="58">
        <v>545601.62364999996</v>
      </c>
    </row>
    <row r="211" spans="2:9" s="12" customFormat="1" x14ac:dyDescent="0.2">
      <c r="B211" s="85">
        <v>4323</v>
      </c>
      <c r="C211" s="12" t="s">
        <v>237</v>
      </c>
      <c r="D211" s="167">
        <v>24448.771479999999</v>
      </c>
      <c r="E211" s="167">
        <v>55894.347609999997</v>
      </c>
      <c r="F211" s="167">
        <v>80343.119090000007</v>
      </c>
      <c r="G211" s="167">
        <v>29761.690050000001</v>
      </c>
      <c r="H211" s="167">
        <v>50581.429040000003</v>
      </c>
      <c r="I211" s="167">
        <v>80343.119090000007</v>
      </c>
    </row>
    <row r="212" spans="2:9" s="12" customFormat="1" x14ac:dyDescent="0.2">
      <c r="B212" s="85">
        <v>4301</v>
      </c>
      <c r="C212" s="12" t="s">
        <v>238</v>
      </c>
      <c r="D212" s="167">
        <v>888.0211700000001</v>
      </c>
      <c r="E212" s="167">
        <v>2924.31333</v>
      </c>
      <c r="F212" s="167">
        <v>3812.3344999999999</v>
      </c>
      <c r="G212" s="167">
        <v>879.00661000000002</v>
      </c>
      <c r="H212" s="167">
        <v>2933.32789</v>
      </c>
      <c r="I212" s="167">
        <v>3812.3344999999999</v>
      </c>
    </row>
    <row r="213" spans="2:9" s="12" customFormat="1" x14ac:dyDescent="0.2">
      <c r="B213" s="85">
        <v>4302</v>
      </c>
      <c r="C213" s="12" t="s">
        <v>239</v>
      </c>
      <c r="D213" s="167">
        <v>788.74976000000004</v>
      </c>
      <c r="E213" s="167">
        <v>3923.5416</v>
      </c>
      <c r="F213" s="167">
        <v>4712.2913600000002</v>
      </c>
      <c r="G213" s="167">
        <v>1162.8791100000001</v>
      </c>
      <c r="H213" s="167">
        <v>3549.4122499999999</v>
      </c>
      <c r="I213" s="167">
        <v>4712.2913600000002</v>
      </c>
    </row>
    <row r="214" spans="2:9" s="12" customFormat="1" x14ac:dyDescent="0.2">
      <c r="B214" s="85">
        <v>4303</v>
      </c>
      <c r="C214" s="12" t="s">
        <v>240</v>
      </c>
      <c r="D214" s="167">
        <v>7569.8537000000006</v>
      </c>
      <c r="E214" s="167">
        <v>37175.866929999997</v>
      </c>
      <c r="F214" s="167">
        <v>44745.720630000003</v>
      </c>
      <c r="G214" s="167">
        <v>10852.20952</v>
      </c>
      <c r="H214" s="167">
        <v>33893.511109999999</v>
      </c>
      <c r="I214" s="167">
        <v>44745.720630000003</v>
      </c>
    </row>
    <row r="215" spans="2:9" s="12" customFormat="1" x14ac:dyDescent="0.2">
      <c r="B215" s="85">
        <v>4304</v>
      </c>
      <c r="C215" s="12" t="s">
        <v>241</v>
      </c>
      <c r="D215" s="167">
        <v>14845.688410000001</v>
      </c>
      <c r="E215" s="167">
        <v>52738.337450000006</v>
      </c>
      <c r="F215" s="167">
        <v>67584.025859999994</v>
      </c>
      <c r="G215" s="167">
        <v>13426.752640000001</v>
      </c>
      <c r="H215" s="167">
        <v>54157.273219999995</v>
      </c>
      <c r="I215" s="167">
        <v>67584.025859999994</v>
      </c>
    </row>
    <row r="216" spans="2:9" s="12" customFormat="1" x14ac:dyDescent="0.2">
      <c r="B216" s="85">
        <v>4305</v>
      </c>
      <c r="C216" s="12" t="s">
        <v>242</v>
      </c>
      <c r="D216" s="167">
        <v>13188.068300000001</v>
      </c>
      <c r="E216" s="167">
        <v>28945.318649999997</v>
      </c>
      <c r="F216" s="167">
        <v>42133.38695</v>
      </c>
      <c r="G216" s="167">
        <v>16461.468550000001</v>
      </c>
      <c r="H216" s="167">
        <v>25671.918399999999</v>
      </c>
      <c r="I216" s="167">
        <v>42133.38695</v>
      </c>
    </row>
    <row r="217" spans="2:9" s="12" customFormat="1" x14ac:dyDescent="0.2">
      <c r="B217" s="85">
        <v>4306</v>
      </c>
      <c r="C217" s="12" t="s">
        <v>243</v>
      </c>
      <c r="D217" s="167">
        <v>3175.8500899999999</v>
      </c>
      <c r="E217" s="167">
        <v>8240.5449800000006</v>
      </c>
      <c r="F217" s="167">
        <v>11416.39507</v>
      </c>
      <c r="G217" s="167">
        <v>2896.73542</v>
      </c>
      <c r="H217" s="167">
        <v>8519.6596499999996</v>
      </c>
      <c r="I217" s="167">
        <v>11416.39507</v>
      </c>
    </row>
    <row r="218" spans="2:9" s="12" customFormat="1" x14ac:dyDescent="0.2">
      <c r="B218" s="85">
        <v>4307</v>
      </c>
      <c r="C218" s="12" t="s">
        <v>244</v>
      </c>
      <c r="D218" s="167">
        <v>2956.0006000000003</v>
      </c>
      <c r="E218" s="167">
        <v>9105.75173</v>
      </c>
      <c r="F218" s="167">
        <v>12061.752329999999</v>
      </c>
      <c r="G218" s="167">
        <v>2495.3071600000003</v>
      </c>
      <c r="H218" s="167">
        <v>9566.4451699999991</v>
      </c>
      <c r="I218" s="167">
        <v>12061.752329999999</v>
      </c>
    </row>
    <row r="219" spans="2:9" s="12" customFormat="1" x14ac:dyDescent="0.2">
      <c r="B219" s="85">
        <v>4308</v>
      </c>
      <c r="C219" s="12" t="s">
        <v>245</v>
      </c>
      <c r="D219" s="167">
        <v>1615.62889</v>
      </c>
      <c r="E219" s="167">
        <v>6273.2210999999998</v>
      </c>
      <c r="F219" s="167">
        <v>7888.8499900000006</v>
      </c>
      <c r="G219" s="167">
        <v>2008.34302</v>
      </c>
      <c r="H219" s="167">
        <v>5880.5069699999995</v>
      </c>
      <c r="I219" s="167">
        <v>7888.8499900000006</v>
      </c>
    </row>
    <row r="220" spans="2:9" s="12" customFormat="1" x14ac:dyDescent="0.2">
      <c r="B220" s="85">
        <v>4309</v>
      </c>
      <c r="C220" s="12" t="s">
        <v>246</v>
      </c>
      <c r="D220" s="167">
        <v>10737.388570000001</v>
      </c>
      <c r="E220" s="167">
        <v>55850.572919999999</v>
      </c>
      <c r="F220" s="167">
        <v>66587.961490000002</v>
      </c>
      <c r="G220" s="167">
        <v>10842.977699999999</v>
      </c>
      <c r="H220" s="167">
        <v>55744.983789999998</v>
      </c>
      <c r="I220" s="167">
        <v>66587.961490000002</v>
      </c>
    </row>
    <row r="221" spans="2:9" s="12" customFormat="1" x14ac:dyDescent="0.2">
      <c r="B221" s="85">
        <v>4310</v>
      </c>
      <c r="C221" s="12" t="s">
        <v>247</v>
      </c>
      <c r="D221" s="167">
        <v>4815.8954299999996</v>
      </c>
      <c r="E221" s="167">
        <v>19536.556940000002</v>
      </c>
      <c r="F221" s="167">
        <v>24352.452370000003</v>
      </c>
      <c r="G221" s="167">
        <v>4388.1288800000002</v>
      </c>
      <c r="H221" s="167">
        <v>19964.323489999999</v>
      </c>
      <c r="I221" s="167">
        <v>24352.452370000003</v>
      </c>
    </row>
    <row r="222" spans="2:9" s="12" customFormat="1" x14ac:dyDescent="0.2">
      <c r="B222" s="85">
        <v>4311</v>
      </c>
      <c r="C222" s="12" t="s">
        <v>248</v>
      </c>
      <c r="D222" s="167">
        <v>3593.3555200000001</v>
      </c>
      <c r="E222" s="167">
        <v>20640.110350000003</v>
      </c>
      <c r="F222" s="167">
        <v>24233.46587</v>
      </c>
      <c r="G222" s="167">
        <v>1164.3644099999999</v>
      </c>
      <c r="H222" s="167">
        <v>23069.101460000002</v>
      </c>
      <c r="I222" s="167">
        <v>24233.46587</v>
      </c>
    </row>
    <row r="223" spans="2:9" s="12" customFormat="1" x14ac:dyDescent="0.2">
      <c r="B223" s="85">
        <v>4312</v>
      </c>
      <c r="C223" s="12" t="s">
        <v>304</v>
      </c>
      <c r="D223" s="167">
        <v>7863.0319200000004</v>
      </c>
      <c r="E223" s="167">
        <v>38214.528250000003</v>
      </c>
      <c r="F223" s="167">
        <v>46077.560170000004</v>
      </c>
      <c r="G223" s="167">
        <v>15091.316199999999</v>
      </c>
      <c r="H223" s="167">
        <v>30986.24397</v>
      </c>
      <c r="I223" s="167">
        <v>46077.560170000004</v>
      </c>
    </row>
    <row r="224" spans="2:9" s="12" customFormat="1" x14ac:dyDescent="0.2">
      <c r="B224" s="85">
        <v>4313</v>
      </c>
      <c r="C224" s="12" t="s">
        <v>249</v>
      </c>
      <c r="D224" s="167">
        <v>4991.9004599999998</v>
      </c>
      <c r="E224" s="167">
        <v>17315.136719999999</v>
      </c>
      <c r="F224" s="167">
        <v>22307.037179999999</v>
      </c>
      <c r="G224" s="167">
        <v>6235.5497800000003</v>
      </c>
      <c r="H224" s="167">
        <v>16071.4874</v>
      </c>
      <c r="I224" s="167">
        <v>22307.037179999999</v>
      </c>
    </row>
    <row r="225" spans="2:9" s="12" customFormat="1" x14ac:dyDescent="0.2">
      <c r="B225" s="85">
        <v>4314</v>
      </c>
      <c r="C225" s="12" t="s">
        <v>250</v>
      </c>
      <c r="D225" s="167">
        <v>723.87484999999992</v>
      </c>
      <c r="E225" s="167">
        <v>4337.5100199999997</v>
      </c>
      <c r="F225" s="167">
        <v>5061.3848699999999</v>
      </c>
      <c r="G225" s="167">
        <v>340.7013</v>
      </c>
      <c r="H225" s="167">
        <v>4720.6835700000001</v>
      </c>
      <c r="I225" s="167">
        <v>5061.3848699999999</v>
      </c>
    </row>
    <row r="226" spans="2:9" s="12" customFormat="1" x14ac:dyDescent="0.2">
      <c r="B226" s="85">
        <v>4315</v>
      </c>
      <c r="C226" s="12" t="s">
        <v>305</v>
      </c>
      <c r="D226" s="167">
        <v>3258.58079</v>
      </c>
      <c r="E226" s="167">
        <v>11055.043449999999</v>
      </c>
      <c r="F226" s="167">
        <v>14313.624240000001</v>
      </c>
      <c r="G226" s="167">
        <v>2612.1716200000001</v>
      </c>
      <c r="H226" s="167">
        <v>11701.45262</v>
      </c>
      <c r="I226" s="167">
        <v>14313.624240000001</v>
      </c>
    </row>
    <row r="227" spans="2:9" s="12" customFormat="1" x14ac:dyDescent="0.2">
      <c r="B227" s="85">
        <v>4316</v>
      </c>
      <c r="C227" s="12" t="s">
        <v>251</v>
      </c>
      <c r="D227" s="167">
        <v>4710.9984800000002</v>
      </c>
      <c r="E227" s="167">
        <v>8606.0435500000003</v>
      </c>
      <c r="F227" s="167">
        <v>13317.042029999999</v>
      </c>
      <c r="G227" s="167">
        <v>1996.6633400000001</v>
      </c>
      <c r="H227" s="167">
        <v>11320.37869</v>
      </c>
      <c r="I227" s="167">
        <v>13317.042029999999</v>
      </c>
    </row>
    <row r="228" spans="2:9" s="12" customFormat="1" x14ac:dyDescent="0.2">
      <c r="B228" s="85">
        <v>4317</v>
      </c>
      <c r="C228" s="12" t="s">
        <v>252</v>
      </c>
      <c r="D228" s="167">
        <v>1650.96892</v>
      </c>
      <c r="E228" s="167">
        <v>2205.1006299999999</v>
      </c>
      <c r="F228" s="167">
        <v>3856.0695499999997</v>
      </c>
      <c r="G228" s="167">
        <v>790.31412999999998</v>
      </c>
      <c r="H228" s="167">
        <v>3065.75542</v>
      </c>
      <c r="I228" s="167">
        <v>3856.0695499999997</v>
      </c>
    </row>
    <row r="229" spans="2:9" s="12" customFormat="1" x14ac:dyDescent="0.2">
      <c r="B229" s="85">
        <v>4318</v>
      </c>
      <c r="C229" s="12" t="s">
        <v>253</v>
      </c>
      <c r="D229" s="167">
        <v>2359.72739</v>
      </c>
      <c r="E229" s="167">
        <v>18819.63204</v>
      </c>
      <c r="F229" s="167">
        <v>21179.35943</v>
      </c>
      <c r="G229" s="167">
        <v>6886.3427000000001</v>
      </c>
      <c r="H229" s="167">
        <v>14293.016730000001</v>
      </c>
      <c r="I229" s="167">
        <v>21179.35943</v>
      </c>
    </row>
    <row r="230" spans="2:9" s="12" customFormat="1" x14ac:dyDescent="0.2">
      <c r="B230" s="85">
        <v>4319</v>
      </c>
      <c r="C230" s="12" t="s">
        <v>254</v>
      </c>
      <c r="D230" s="167">
        <v>1753.5897399999999</v>
      </c>
      <c r="E230" s="167">
        <v>6168.1834200000003</v>
      </c>
      <c r="F230" s="167">
        <v>7921.7731599999997</v>
      </c>
      <c r="G230" s="167">
        <v>2424.38978</v>
      </c>
      <c r="H230" s="167">
        <v>5497.3833800000002</v>
      </c>
      <c r="I230" s="167">
        <v>7921.7731599999997</v>
      </c>
    </row>
    <row r="231" spans="2:9" s="12" customFormat="1" x14ac:dyDescent="0.2">
      <c r="B231" s="85">
        <v>4320</v>
      </c>
      <c r="C231" s="12" t="s">
        <v>255</v>
      </c>
      <c r="D231" s="167">
        <v>4142.6499400000002</v>
      </c>
      <c r="E231" s="167">
        <v>11585.361000000001</v>
      </c>
      <c r="F231" s="167">
        <v>15728.01094</v>
      </c>
      <c r="G231" s="167">
        <v>6674.4883499999996</v>
      </c>
      <c r="H231" s="167">
        <v>9053.5225900000005</v>
      </c>
      <c r="I231" s="167">
        <v>15728.01094</v>
      </c>
    </row>
    <row r="232" spans="2:9" s="12" customFormat="1" x14ac:dyDescent="0.2">
      <c r="B232" s="85">
        <v>4322</v>
      </c>
      <c r="C232" s="12" t="s">
        <v>256</v>
      </c>
      <c r="D232" s="167">
        <v>797.92949999999996</v>
      </c>
      <c r="E232" s="167">
        <v>5170.0770700000003</v>
      </c>
      <c r="F232" s="167">
        <v>5968.0065700000005</v>
      </c>
      <c r="G232" s="167">
        <v>429.87705</v>
      </c>
      <c r="H232" s="167">
        <v>5538.1295199999995</v>
      </c>
      <c r="I232" s="167">
        <v>5968.0065700000005</v>
      </c>
    </row>
  </sheetData>
  <mergeCells count="10">
    <mergeCell ref="B5:B7"/>
    <mergeCell ref="C5:C7"/>
    <mergeCell ref="E6:E7"/>
    <mergeCell ref="F6:F7"/>
    <mergeCell ref="I6:I7"/>
    <mergeCell ref="D5:F5"/>
    <mergeCell ref="G5:I5"/>
    <mergeCell ref="G6:G7"/>
    <mergeCell ref="D6:D7"/>
    <mergeCell ref="H6:H7"/>
  </mergeCells>
  <phoneticPr fontId="14" type="noConversion"/>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AD236"/>
  <sheetViews>
    <sheetView zoomScale="90" zoomScaleNormal="90" workbookViewId="0">
      <selection activeCell="A3" sqref="A3"/>
    </sheetView>
  </sheetViews>
  <sheetFormatPr baseColWidth="10" defaultRowHeight="12.75" x14ac:dyDescent="0.2"/>
  <cols>
    <col min="1" max="1" width="4.7109375" style="55" customWidth="1"/>
    <col min="2" max="2" width="8.7109375" style="3" customWidth="1"/>
    <col min="3" max="3" width="25.7109375" style="55" customWidth="1"/>
    <col min="4" max="16" width="13.7109375" style="62" customWidth="1"/>
    <col min="17" max="16384" width="11.42578125" style="55"/>
  </cols>
  <sheetData>
    <row r="1" spans="2:17" s="29" customFormat="1" ht="15.75" x14ac:dyDescent="0.25">
      <c r="B1" s="165" t="str">
        <f>Inhaltsverzeichnis!B31&amp;" "&amp;Inhaltsverzeichnis!C31&amp;": "&amp;Inhaltsverzeichnis!E31</f>
        <v>Tabelle 11: Rechnungsabschluss 2016, in 1000 Franken</v>
      </c>
      <c r="D1" s="65"/>
      <c r="E1" s="65"/>
      <c r="F1" s="66"/>
      <c r="G1" s="67"/>
      <c r="H1" s="67"/>
      <c r="I1" s="65"/>
      <c r="J1" s="65"/>
      <c r="K1" s="65"/>
      <c r="L1" s="65"/>
      <c r="M1" s="65"/>
      <c r="N1" s="65"/>
      <c r="O1" s="65"/>
      <c r="P1" s="65"/>
    </row>
    <row r="2" spans="2:17" s="29" customFormat="1" ht="15.75" x14ac:dyDescent="0.25">
      <c r="B2" s="190" t="s">
        <v>425</v>
      </c>
      <c r="D2" s="65"/>
      <c r="E2" s="65"/>
      <c r="F2" s="66"/>
      <c r="G2" s="67"/>
      <c r="H2" s="67"/>
      <c r="I2" s="65"/>
      <c r="J2" s="65"/>
      <c r="K2" s="65"/>
      <c r="L2" s="65"/>
      <c r="M2" s="65"/>
      <c r="N2" s="65"/>
      <c r="O2" s="65"/>
      <c r="P2" s="65"/>
    </row>
    <row r="5" spans="2:17" s="64" customFormat="1" ht="63.75" x14ac:dyDescent="0.2">
      <c r="B5" s="80" t="s">
        <v>64</v>
      </c>
      <c r="C5" s="80" t="s">
        <v>43</v>
      </c>
      <c r="D5" s="134" t="s">
        <v>276</v>
      </c>
      <c r="E5" s="135" t="s">
        <v>271</v>
      </c>
      <c r="F5" s="126" t="s">
        <v>273</v>
      </c>
      <c r="G5" s="45" t="s">
        <v>272</v>
      </c>
      <c r="H5" s="61" t="s">
        <v>274</v>
      </c>
      <c r="I5" s="80" t="s">
        <v>366</v>
      </c>
      <c r="J5" s="80" t="s">
        <v>365</v>
      </c>
      <c r="K5" s="80" t="s">
        <v>435</v>
      </c>
      <c r="L5" s="80" t="s">
        <v>364</v>
      </c>
      <c r="M5" s="80" t="s">
        <v>380</v>
      </c>
      <c r="N5" s="80" t="s">
        <v>363</v>
      </c>
      <c r="O5" s="80" t="s">
        <v>277</v>
      </c>
      <c r="P5" s="80" t="s">
        <v>362</v>
      </c>
    </row>
    <row r="6" spans="2:17" s="22" customFormat="1" ht="21.75" customHeight="1" x14ac:dyDescent="0.2">
      <c r="B6" s="11">
        <v>4335</v>
      </c>
      <c r="C6" s="11" t="s">
        <v>11</v>
      </c>
      <c r="D6" s="63">
        <v>2993860.3859099997</v>
      </c>
      <c r="E6" s="63">
        <v>2922040.2458099998</v>
      </c>
      <c r="F6" s="63">
        <v>-71820.14009999999</v>
      </c>
      <c r="G6" s="63">
        <v>86102.145560000004</v>
      </c>
      <c r="H6" s="63">
        <v>14282.00546</v>
      </c>
      <c r="I6" s="63">
        <v>70312.836230000001</v>
      </c>
      <c r="J6" s="63">
        <v>84594.841690000001</v>
      </c>
      <c r="K6" s="63">
        <v>221213.28875000001</v>
      </c>
      <c r="L6" s="63">
        <v>587261.86130999995</v>
      </c>
      <c r="M6" s="63">
        <v>149833.76702999999</v>
      </c>
      <c r="N6" s="63">
        <v>-437428.09427999996</v>
      </c>
      <c r="O6" s="63">
        <v>-172962.86971999999</v>
      </c>
      <c r="P6" s="63">
        <v>264465.22456</v>
      </c>
      <c r="Q6" s="23"/>
    </row>
    <row r="7" spans="2:17" s="22" customFormat="1" ht="21.75" customHeight="1" x14ac:dyDescent="0.2">
      <c r="B7" s="11">
        <v>4019</v>
      </c>
      <c r="C7" s="11" t="s">
        <v>65</v>
      </c>
      <c r="D7" s="63">
        <v>363607.05454000004</v>
      </c>
      <c r="E7" s="63">
        <v>347078.35946000001</v>
      </c>
      <c r="F7" s="63">
        <v>-16528.695080000001</v>
      </c>
      <c r="G7" s="63">
        <v>18137.1571</v>
      </c>
      <c r="H7" s="63">
        <v>1608.4620199999999</v>
      </c>
      <c r="I7" s="63">
        <v>2312.1052400000003</v>
      </c>
      <c r="J7" s="63">
        <v>3920.5672599999998</v>
      </c>
      <c r="K7" s="63">
        <v>26573.263340000001</v>
      </c>
      <c r="L7" s="63">
        <v>63472.493340000001</v>
      </c>
      <c r="M7" s="63">
        <v>10689.00641</v>
      </c>
      <c r="N7" s="63">
        <v>-52783.486929999999</v>
      </c>
      <c r="O7" s="63">
        <v>-19554.718499999999</v>
      </c>
      <c r="P7" s="63">
        <v>33228.768429999996</v>
      </c>
      <c r="Q7" s="23"/>
    </row>
    <row r="8" spans="2:17" x14ac:dyDescent="0.2">
      <c r="B8" s="3">
        <v>4001</v>
      </c>
      <c r="C8" s="55" t="s">
        <v>4</v>
      </c>
      <c r="D8" s="86">
        <v>144260.11418999999</v>
      </c>
      <c r="E8" s="86">
        <v>131084.52690999999</v>
      </c>
      <c r="F8" s="86">
        <v>-13175.58728</v>
      </c>
      <c r="G8" s="86">
        <v>13748.086210000001</v>
      </c>
      <c r="H8" s="86">
        <v>572.49893000000009</v>
      </c>
      <c r="I8" s="86">
        <v>-25.41761</v>
      </c>
      <c r="J8" s="86">
        <v>547.08132000000001</v>
      </c>
      <c r="K8" s="86">
        <v>12406.229150000001</v>
      </c>
      <c r="L8" s="86">
        <v>28097.14487</v>
      </c>
      <c r="M8" s="86">
        <v>2480.4254799999999</v>
      </c>
      <c r="N8" s="86">
        <v>-25616.719390000002</v>
      </c>
      <c r="O8" s="86">
        <v>-9905.5488699999987</v>
      </c>
      <c r="P8" s="86">
        <v>15711.17052</v>
      </c>
    </row>
    <row r="9" spans="2:17" x14ac:dyDescent="0.2">
      <c r="B9" s="3">
        <v>4002</v>
      </c>
      <c r="C9" s="55" t="s">
        <v>66</v>
      </c>
      <c r="D9" s="86">
        <v>6556.72109</v>
      </c>
      <c r="E9" s="86">
        <v>7266.1010900000001</v>
      </c>
      <c r="F9" s="86">
        <v>709.38</v>
      </c>
      <c r="G9" s="86">
        <v>-68.1203</v>
      </c>
      <c r="H9" s="86">
        <v>641.25969999999995</v>
      </c>
      <c r="I9" s="86">
        <v>52.042449999999995</v>
      </c>
      <c r="J9" s="86">
        <v>693.30214999999998</v>
      </c>
      <c r="K9" s="86">
        <v>767.86374999999998</v>
      </c>
      <c r="L9" s="86">
        <v>3082.6632500000001</v>
      </c>
      <c r="M9" s="86">
        <v>288.09709999999995</v>
      </c>
      <c r="N9" s="86">
        <v>-2794.5661500000001</v>
      </c>
      <c r="O9" s="86">
        <v>-1315.3115</v>
      </c>
      <c r="P9" s="86">
        <v>1479.2546499999999</v>
      </c>
    </row>
    <row r="10" spans="2:17" x14ac:dyDescent="0.2">
      <c r="B10" s="3">
        <v>4003</v>
      </c>
      <c r="C10" s="55" t="s">
        <v>282</v>
      </c>
      <c r="D10" s="86">
        <v>32177.988149999997</v>
      </c>
      <c r="E10" s="86">
        <v>29724.711230000001</v>
      </c>
      <c r="F10" s="86">
        <v>-2453.2769199999998</v>
      </c>
      <c r="G10" s="86">
        <v>281.48084999999998</v>
      </c>
      <c r="H10" s="86">
        <v>-2171.7960699999999</v>
      </c>
      <c r="I10" s="86">
        <v>0</v>
      </c>
      <c r="J10" s="86">
        <v>-2171.7960699999999</v>
      </c>
      <c r="K10" s="86">
        <v>1580.95712</v>
      </c>
      <c r="L10" s="86">
        <v>2362.4094300000002</v>
      </c>
      <c r="M10" s="86">
        <v>208.7646</v>
      </c>
      <c r="N10" s="86">
        <v>-2153.6448300000002</v>
      </c>
      <c r="O10" s="86">
        <v>-2216.1986200000001</v>
      </c>
      <c r="P10" s="86">
        <v>-62.553789999999999</v>
      </c>
    </row>
    <row r="11" spans="2:17" x14ac:dyDescent="0.2">
      <c r="B11" s="3">
        <v>4004</v>
      </c>
      <c r="C11" s="55" t="s">
        <v>67</v>
      </c>
      <c r="D11" s="86">
        <v>3227.77432</v>
      </c>
      <c r="E11" s="86">
        <v>3552.6522400000003</v>
      </c>
      <c r="F11" s="86">
        <v>324.87791999999996</v>
      </c>
      <c r="G11" s="86">
        <v>1.6657599999999999</v>
      </c>
      <c r="H11" s="86">
        <v>326.54367999999999</v>
      </c>
      <c r="I11" s="86">
        <v>0</v>
      </c>
      <c r="J11" s="86">
        <v>326.54367999999999</v>
      </c>
      <c r="K11" s="86">
        <v>258.63432</v>
      </c>
      <c r="L11" s="86">
        <v>131.55720000000002</v>
      </c>
      <c r="M11" s="86">
        <v>224.72129999999999</v>
      </c>
      <c r="N11" s="86">
        <v>93.164100000000005</v>
      </c>
      <c r="O11" s="86">
        <v>596.57540000000006</v>
      </c>
      <c r="P11" s="86">
        <v>503.41129999999998</v>
      </c>
    </row>
    <row r="12" spans="2:17" x14ac:dyDescent="0.2">
      <c r="B12" s="3">
        <v>4005</v>
      </c>
      <c r="C12" s="55" t="s">
        <v>283</v>
      </c>
      <c r="D12" s="86">
        <v>14749.080169999999</v>
      </c>
      <c r="E12" s="86">
        <v>16007.645570000001</v>
      </c>
      <c r="F12" s="86">
        <v>1258.5654</v>
      </c>
      <c r="G12" s="86">
        <v>-154.32195000000002</v>
      </c>
      <c r="H12" s="86">
        <v>1104.2434499999999</v>
      </c>
      <c r="I12" s="86">
        <v>6.1291000000000002</v>
      </c>
      <c r="J12" s="86">
        <v>1110.37255</v>
      </c>
      <c r="K12" s="86">
        <v>1103.68065</v>
      </c>
      <c r="L12" s="86">
        <v>1310.0260000000001</v>
      </c>
      <c r="M12" s="86">
        <v>1147.91725</v>
      </c>
      <c r="N12" s="86">
        <v>-162.10874999999999</v>
      </c>
      <c r="O12" s="86">
        <v>2366.1820200000002</v>
      </c>
      <c r="P12" s="86">
        <v>2528.2907700000001</v>
      </c>
    </row>
    <row r="13" spans="2:17" x14ac:dyDescent="0.2">
      <c r="B13" s="3">
        <v>4006</v>
      </c>
      <c r="C13" s="55" t="s">
        <v>68</v>
      </c>
      <c r="D13" s="86">
        <v>25975.479789999998</v>
      </c>
      <c r="E13" s="86">
        <v>25434.107399999997</v>
      </c>
      <c r="F13" s="86">
        <v>-541.37239</v>
      </c>
      <c r="G13" s="86">
        <v>1546.05144</v>
      </c>
      <c r="H13" s="86">
        <v>1004.6790500000001</v>
      </c>
      <c r="I13" s="86">
        <v>0</v>
      </c>
      <c r="J13" s="86">
        <v>1004.6790500000001</v>
      </c>
      <c r="K13" s="86">
        <v>1733.38175</v>
      </c>
      <c r="L13" s="86">
        <v>2982.2139999999999</v>
      </c>
      <c r="M13" s="86">
        <v>1261.1755000000001</v>
      </c>
      <c r="N13" s="86">
        <v>-1721.0385000000001</v>
      </c>
      <c r="O13" s="86">
        <v>1313.9484</v>
      </c>
      <c r="P13" s="86">
        <v>3034.9868999999999</v>
      </c>
    </row>
    <row r="14" spans="2:17" x14ac:dyDescent="0.2">
      <c r="B14" s="3">
        <v>4007</v>
      </c>
      <c r="C14" s="55" t="s">
        <v>69</v>
      </c>
      <c r="D14" s="86">
        <v>6623.1118299999998</v>
      </c>
      <c r="E14" s="86">
        <v>7029.6237599999995</v>
      </c>
      <c r="F14" s="86">
        <v>406.51193000000001</v>
      </c>
      <c r="G14" s="86">
        <v>41.839779999999998</v>
      </c>
      <c r="H14" s="86">
        <v>448.35171000000003</v>
      </c>
      <c r="I14" s="86">
        <v>317.34699999999998</v>
      </c>
      <c r="J14" s="86">
        <v>765.69871000000001</v>
      </c>
      <c r="K14" s="86">
        <v>660.73334999999997</v>
      </c>
      <c r="L14" s="86">
        <v>1481.41785</v>
      </c>
      <c r="M14" s="86">
        <v>64.867050000000006</v>
      </c>
      <c r="N14" s="86">
        <v>-1416.5508</v>
      </c>
      <c r="O14" s="86">
        <v>-275.74309000000005</v>
      </c>
      <c r="P14" s="86">
        <v>1140.80771</v>
      </c>
    </row>
    <row r="15" spans="2:17" x14ac:dyDescent="0.2">
      <c r="B15" s="3">
        <v>4008</v>
      </c>
      <c r="C15" s="55" t="s">
        <v>70</v>
      </c>
      <c r="D15" s="86">
        <v>23003.412410000001</v>
      </c>
      <c r="E15" s="86">
        <v>24479.67842</v>
      </c>
      <c r="F15" s="86">
        <v>1476.2660100000001</v>
      </c>
      <c r="G15" s="86">
        <v>197.30624</v>
      </c>
      <c r="H15" s="86">
        <v>1673.5722499999999</v>
      </c>
      <c r="I15" s="86">
        <v>-71.003500000000003</v>
      </c>
      <c r="J15" s="86">
        <v>1602.5687499999999</v>
      </c>
      <c r="K15" s="86">
        <v>1811.6183999999998</v>
      </c>
      <c r="L15" s="86">
        <v>4569.5990499999998</v>
      </c>
      <c r="M15" s="86">
        <v>633.45830000000001</v>
      </c>
      <c r="N15" s="86">
        <v>-3936.14075</v>
      </c>
      <c r="O15" s="86">
        <v>-357.28724999999997</v>
      </c>
      <c r="P15" s="86">
        <v>3578.8535000000002</v>
      </c>
    </row>
    <row r="16" spans="2:17" x14ac:dyDescent="0.2">
      <c r="B16" s="3">
        <v>4009</v>
      </c>
      <c r="C16" s="55" t="s">
        <v>71</v>
      </c>
      <c r="D16" s="86">
        <v>15470.59845</v>
      </c>
      <c r="E16" s="86">
        <v>15960.886960000002</v>
      </c>
      <c r="F16" s="86">
        <v>490.28851000000003</v>
      </c>
      <c r="G16" s="86">
        <v>67.312649999999991</v>
      </c>
      <c r="H16" s="86">
        <v>557.60116000000005</v>
      </c>
      <c r="I16" s="86">
        <v>561.53899999999999</v>
      </c>
      <c r="J16" s="86">
        <v>1119.1401599999999</v>
      </c>
      <c r="K16" s="86">
        <v>1231.2075</v>
      </c>
      <c r="L16" s="86">
        <v>3252.0714500000004</v>
      </c>
      <c r="M16" s="86">
        <v>176.2175</v>
      </c>
      <c r="N16" s="86">
        <v>-3075.8539500000002</v>
      </c>
      <c r="O16" s="86">
        <v>-1321.2905900000001</v>
      </c>
      <c r="P16" s="86">
        <v>1754.5633600000001</v>
      </c>
    </row>
    <row r="17" spans="2:17" x14ac:dyDescent="0.2">
      <c r="B17" s="3">
        <v>4010</v>
      </c>
      <c r="C17" s="55" t="s">
        <v>72</v>
      </c>
      <c r="D17" s="86">
        <v>35767.276229999996</v>
      </c>
      <c r="E17" s="86">
        <v>35729.020840000005</v>
      </c>
      <c r="F17" s="86">
        <v>-38.255389999999998</v>
      </c>
      <c r="G17" s="86">
        <v>881.25596999999993</v>
      </c>
      <c r="H17" s="86">
        <v>843.00058000000001</v>
      </c>
      <c r="I17" s="86">
        <v>-128.37100000000001</v>
      </c>
      <c r="J17" s="86">
        <v>714.62957999999992</v>
      </c>
      <c r="K17" s="86">
        <v>1555.46225</v>
      </c>
      <c r="L17" s="86">
        <v>3230.74179</v>
      </c>
      <c r="M17" s="86">
        <v>2478.1288</v>
      </c>
      <c r="N17" s="86">
        <v>-752.61298999999997</v>
      </c>
      <c r="O17" s="86">
        <v>1799.5340900000001</v>
      </c>
      <c r="P17" s="86">
        <v>2552.1470800000002</v>
      </c>
    </row>
    <row r="18" spans="2:17" x14ac:dyDescent="0.2">
      <c r="B18" s="3">
        <v>4012</v>
      </c>
      <c r="C18" s="55" t="s">
        <v>73</v>
      </c>
      <c r="D18" s="86">
        <v>40903.428930000002</v>
      </c>
      <c r="E18" s="86">
        <v>36688.331340000004</v>
      </c>
      <c r="F18" s="86">
        <v>-4215.0975899999994</v>
      </c>
      <c r="G18" s="86">
        <v>1044.0051700000001</v>
      </c>
      <c r="H18" s="86">
        <v>-3171.0924199999999</v>
      </c>
      <c r="I18" s="86">
        <v>1703.51125</v>
      </c>
      <c r="J18" s="86">
        <v>-1467.5811699999999</v>
      </c>
      <c r="K18" s="86">
        <v>2756.1452999999997</v>
      </c>
      <c r="L18" s="86">
        <v>11389.417599999999</v>
      </c>
      <c r="M18" s="86">
        <v>1573.9778799999999</v>
      </c>
      <c r="N18" s="86">
        <v>-9815.4397200000003</v>
      </c>
      <c r="O18" s="86">
        <v>-9801.7397400000009</v>
      </c>
      <c r="P18" s="86">
        <v>13.69998</v>
      </c>
    </row>
    <row r="19" spans="2:17" x14ac:dyDescent="0.2">
      <c r="B19" s="3">
        <v>4013</v>
      </c>
      <c r="C19" s="55" t="s">
        <v>74</v>
      </c>
      <c r="D19" s="86">
        <v>14892.06898</v>
      </c>
      <c r="E19" s="86">
        <v>14121.073699999999</v>
      </c>
      <c r="F19" s="86">
        <v>-770.99527999999998</v>
      </c>
      <c r="G19" s="86">
        <v>550.59528</v>
      </c>
      <c r="H19" s="86">
        <v>-220.4</v>
      </c>
      <c r="I19" s="86">
        <v>-103.67144999999999</v>
      </c>
      <c r="J19" s="86">
        <v>-324.07145000000003</v>
      </c>
      <c r="K19" s="86">
        <v>707.34980000000007</v>
      </c>
      <c r="L19" s="86">
        <v>1583.2308500000001</v>
      </c>
      <c r="M19" s="86">
        <v>151.25565</v>
      </c>
      <c r="N19" s="86">
        <v>-1431.9751999999999</v>
      </c>
      <c r="O19" s="86">
        <v>-437.83875</v>
      </c>
      <c r="P19" s="86">
        <v>994.13644999999997</v>
      </c>
    </row>
    <row r="20" spans="2:17" s="22" customFormat="1" ht="21.75" customHeight="1" x14ac:dyDescent="0.2">
      <c r="B20" s="11">
        <v>4059</v>
      </c>
      <c r="C20" s="11" t="s">
        <v>75</v>
      </c>
      <c r="D20" s="63">
        <v>655332.87792999996</v>
      </c>
      <c r="E20" s="63">
        <v>624006.48274000001</v>
      </c>
      <c r="F20" s="63">
        <v>-31326.395190000003</v>
      </c>
      <c r="G20" s="63">
        <v>21172.807519999998</v>
      </c>
      <c r="H20" s="63">
        <v>-10153.587670000001</v>
      </c>
      <c r="I20" s="63">
        <v>11365.26966</v>
      </c>
      <c r="J20" s="63">
        <v>1211.68199</v>
      </c>
      <c r="K20" s="63">
        <v>51665.691340000005</v>
      </c>
      <c r="L20" s="63">
        <v>147570.58731</v>
      </c>
      <c r="M20" s="63">
        <v>29344.651550000002</v>
      </c>
      <c r="N20" s="63">
        <v>-118225.93576000001</v>
      </c>
      <c r="O20" s="63">
        <v>-71555.055829999998</v>
      </c>
      <c r="P20" s="63">
        <v>46670.879930000003</v>
      </c>
      <c r="Q20" s="23"/>
    </row>
    <row r="21" spans="2:17" x14ac:dyDescent="0.2">
      <c r="B21" s="3">
        <v>4021</v>
      </c>
      <c r="C21" s="55" t="s">
        <v>5</v>
      </c>
      <c r="D21" s="86">
        <v>134711.67806999999</v>
      </c>
      <c r="E21" s="86">
        <v>111578.62396</v>
      </c>
      <c r="F21" s="86">
        <v>-23133.054110000001</v>
      </c>
      <c r="G21" s="86">
        <v>15374.947400000001</v>
      </c>
      <c r="H21" s="86">
        <v>-7758.10671</v>
      </c>
      <c r="I21" s="86">
        <v>533.33190000000002</v>
      </c>
      <c r="J21" s="86">
        <v>-7224.7748099999999</v>
      </c>
      <c r="K21" s="86">
        <v>12659.98165</v>
      </c>
      <c r="L21" s="86">
        <v>45805.288590000004</v>
      </c>
      <c r="M21" s="86">
        <v>15228.207460000001</v>
      </c>
      <c r="N21" s="86">
        <v>-30577.081129999999</v>
      </c>
      <c r="O21" s="86">
        <v>-22543.974579999998</v>
      </c>
      <c r="P21" s="86">
        <v>8033.1065499999995</v>
      </c>
    </row>
    <row r="22" spans="2:17" x14ac:dyDescent="0.2">
      <c r="B22" s="3">
        <v>4022</v>
      </c>
      <c r="C22" s="55" t="s">
        <v>76</v>
      </c>
      <c r="D22" s="86">
        <v>6355.1366399999997</v>
      </c>
      <c r="E22" s="86">
        <v>5898.5874000000003</v>
      </c>
      <c r="F22" s="86">
        <v>-456.54924</v>
      </c>
      <c r="G22" s="86">
        <v>60.372450000000001</v>
      </c>
      <c r="H22" s="86">
        <v>-396.17678999999998</v>
      </c>
      <c r="I22" s="86">
        <v>245.73599999999999</v>
      </c>
      <c r="J22" s="86">
        <v>-150.44079000000002</v>
      </c>
      <c r="K22" s="86">
        <v>442.63400000000001</v>
      </c>
      <c r="L22" s="86">
        <v>484.30065000000002</v>
      </c>
      <c r="M22" s="86">
        <v>13.1097</v>
      </c>
      <c r="N22" s="86">
        <v>-471.19094999999999</v>
      </c>
      <c r="O22" s="86">
        <v>-233.54123999999999</v>
      </c>
      <c r="P22" s="86">
        <v>237.64971</v>
      </c>
    </row>
    <row r="23" spans="2:17" x14ac:dyDescent="0.2">
      <c r="B23" s="3">
        <v>4023</v>
      </c>
      <c r="C23" s="55" t="s">
        <v>77</v>
      </c>
      <c r="D23" s="86">
        <v>13407.03858</v>
      </c>
      <c r="E23" s="86">
        <v>12640.140640000001</v>
      </c>
      <c r="F23" s="86">
        <v>-766.89793999999995</v>
      </c>
      <c r="G23" s="86">
        <v>265.94132000000002</v>
      </c>
      <c r="H23" s="86">
        <v>-500.95661999999999</v>
      </c>
      <c r="I23" s="86">
        <v>0</v>
      </c>
      <c r="J23" s="86">
        <v>-500.95661999999999</v>
      </c>
      <c r="K23" s="86">
        <v>1410.0043500000002</v>
      </c>
      <c r="L23" s="86">
        <v>1120.2451899999999</v>
      </c>
      <c r="M23" s="86">
        <v>383.21896000000004</v>
      </c>
      <c r="N23" s="86">
        <v>-737.02622999999994</v>
      </c>
      <c r="O23" s="86">
        <v>198.0642</v>
      </c>
      <c r="P23" s="86">
        <v>935.09043000000008</v>
      </c>
    </row>
    <row r="24" spans="2:17" x14ac:dyDescent="0.2">
      <c r="B24" s="3">
        <v>4024</v>
      </c>
      <c r="C24" s="55" t="s">
        <v>284</v>
      </c>
      <c r="D24" s="86">
        <v>13364.577789999999</v>
      </c>
      <c r="E24" s="86">
        <v>14288.573779999999</v>
      </c>
      <c r="F24" s="86">
        <v>923.99599000000001</v>
      </c>
      <c r="G24" s="86">
        <v>89.58005</v>
      </c>
      <c r="H24" s="86">
        <v>1013.57604</v>
      </c>
      <c r="I24" s="86">
        <v>513.5</v>
      </c>
      <c r="J24" s="86">
        <v>1527.0760400000001</v>
      </c>
      <c r="K24" s="86">
        <v>1181.96136</v>
      </c>
      <c r="L24" s="86">
        <v>4498.6981500000002</v>
      </c>
      <c r="M24" s="86">
        <v>78.815250000000006</v>
      </c>
      <c r="N24" s="86">
        <v>-4419.8829000000005</v>
      </c>
      <c r="O24" s="86">
        <v>-2227.9256500000001</v>
      </c>
      <c r="P24" s="86">
        <v>2191.9572499999999</v>
      </c>
    </row>
    <row r="25" spans="2:17" x14ac:dyDescent="0.2">
      <c r="B25" s="3">
        <v>4049</v>
      </c>
      <c r="C25" s="55" t="s">
        <v>78</v>
      </c>
      <c r="D25" s="86">
        <v>16126.35447</v>
      </c>
      <c r="E25" s="86">
        <v>15624.613609999999</v>
      </c>
      <c r="F25" s="86">
        <v>-501.74086</v>
      </c>
      <c r="G25" s="86">
        <v>54.850439999999999</v>
      </c>
      <c r="H25" s="86">
        <v>-446.89042000000001</v>
      </c>
      <c r="I25" s="86">
        <v>610.79300000000001</v>
      </c>
      <c r="J25" s="86">
        <v>163.90258</v>
      </c>
      <c r="K25" s="86">
        <v>1272.9518999999998</v>
      </c>
      <c r="L25" s="86">
        <v>1457.0021000000002</v>
      </c>
      <c r="M25" s="86">
        <v>314.60220000000004</v>
      </c>
      <c r="N25" s="86">
        <v>-1142.3998999999999</v>
      </c>
      <c r="O25" s="86">
        <v>-318.53127000000001</v>
      </c>
      <c r="P25" s="86">
        <v>823.86863000000005</v>
      </c>
    </row>
    <row r="26" spans="2:17" x14ac:dyDescent="0.2">
      <c r="B26" s="3">
        <v>4026</v>
      </c>
      <c r="C26" s="55" t="s">
        <v>79</v>
      </c>
      <c r="D26" s="86">
        <v>16198.09073</v>
      </c>
      <c r="E26" s="86">
        <v>18907.249909999999</v>
      </c>
      <c r="F26" s="86">
        <v>2709.1591800000001</v>
      </c>
      <c r="G26" s="86">
        <v>127.52486999999999</v>
      </c>
      <c r="H26" s="86">
        <v>2836.6840499999998</v>
      </c>
      <c r="I26" s="86">
        <v>0</v>
      </c>
      <c r="J26" s="86">
        <v>2836.6840499999998</v>
      </c>
      <c r="K26" s="86">
        <v>1715.1857600000001</v>
      </c>
      <c r="L26" s="86">
        <v>4654.2683200000001</v>
      </c>
      <c r="M26" s="86">
        <v>440.05695000000003</v>
      </c>
      <c r="N26" s="86">
        <v>-4214.21137</v>
      </c>
      <c r="O26" s="86">
        <v>795.11308999999994</v>
      </c>
      <c r="P26" s="86">
        <v>5009.3244599999998</v>
      </c>
    </row>
    <row r="27" spans="2:17" x14ac:dyDescent="0.2">
      <c r="B27" s="3">
        <v>4027</v>
      </c>
      <c r="C27" s="55" t="s">
        <v>80</v>
      </c>
      <c r="D27" s="86">
        <v>17955.152579999998</v>
      </c>
      <c r="E27" s="86">
        <v>17552.636059999997</v>
      </c>
      <c r="F27" s="86">
        <v>-402.51652000000001</v>
      </c>
      <c r="G27" s="86">
        <v>14.303649999999999</v>
      </c>
      <c r="H27" s="86">
        <v>-388.21287000000001</v>
      </c>
      <c r="I27" s="86">
        <v>500</v>
      </c>
      <c r="J27" s="86">
        <v>111.78713</v>
      </c>
      <c r="K27" s="86">
        <v>1531.0909999999999</v>
      </c>
      <c r="L27" s="86">
        <v>4011.9497000000001</v>
      </c>
      <c r="M27" s="86">
        <v>127.72035000000001</v>
      </c>
      <c r="N27" s="86">
        <v>-3884.2293500000001</v>
      </c>
      <c r="O27" s="86">
        <v>-2957.9967700000002</v>
      </c>
      <c r="P27" s="86">
        <v>926.23257999999998</v>
      </c>
    </row>
    <row r="28" spans="2:17" x14ac:dyDescent="0.2">
      <c r="B28" s="3">
        <v>4028</v>
      </c>
      <c r="C28" s="55" t="s">
        <v>81</v>
      </c>
      <c r="D28" s="86">
        <v>3446.8722200000002</v>
      </c>
      <c r="E28" s="86">
        <v>3548.00684</v>
      </c>
      <c r="F28" s="86">
        <v>101.13462</v>
      </c>
      <c r="G28" s="86">
        <v>48.130189999999999</v>
      </c>
      <c r="H28" s="86">
        <v>149.26481000000001</v>
      </c>
      <c r="I28" s="86">
        <v>-100</v>
      </c>
      <c r="J28" s="86">
        <v>49.264809999999997</v>
      </c>
      <c r="K28" s="86">
        <v>241.19300000000001</v>
      </c>
      <c r="L28" s="86">
        <v>1904.05071</v>
      </c>
      <c r="M28" s="86">
        <v>591.63775999999996</v>
      </c>
      <c r="N28" s="86">
        <v>-1312.4129499999999</v>
      </c>
      <c r="O28" s="86">
        <v>-858.68064000000004</v>
      </c>
      <c r="P28" s="86">
        <v>453.73230999999998</v>
      </c>
    </row>
    <row r="29" spans="2:17" x14ac:dyDescent="0.2">
      <c r="B29" s="3">
        <v>4029</v>
      </c>
      <c r="C29" s="55" t="s">
        <v>82</v>
      </c>
      <c r="D29" s="86">
        <v>18492.252619999999</v>
      </c>
      <c r="E29" s="86">
        <v>17822.563489999997</v>
      </c>
      <c r="F29" s="86">
        <v>-669.68912999999998</v>
      </c>
      <c r="G29" s="86">
        <v>564.48419999999999</v>
      </c>
      <c r="H29" s="86">
        <v>-105.20492999999999</v>
      </c>
      <c r="I29" s="86">
        <v>1076.2162499999999</v>
      </c>
      <c r="J29" s="86">
        <v>971.01131999999996</v>
      </c>
      <c r="K29" s="86">
        <v>1404.71225</v>
      </c>
      <c r="L29" s="86">
        <v>3291.3757799999998</v>
      </c>
      <c r="M29" s="86">
        <v>2021.8892499999999</v>
      </c>
      <c r="N29" s="86">
        <v>-1269.4865300000001</v>
      </c>
      <c r="O29" s="86">
        <v>-110.43621</v>
      </c>
      <c r="P29" s="86">
        <v>1159.0503200000001</v>
      </c>
    </row>
    <row r="30" spans="2:17" x14ac:dyDescent="0.2">
      <c r="B30" s="3">
        <v>4030</v>
      </c>
      <c r="C30" s="55" t="s">
        <v>83</v>
      </c>
      <c r="D30" s="86">
        <v>8684.33698</v>
      </c>
      <c r="E30" s="86">
        <v>8045.59638</v>
      </c>
      <c r="F30" s="86">
        <v>-638.74059999999997</v>
      </c>
      <c r="G30" s="86">
        <v>7.1010299999999997</v>
      </c>
      <c r="H30" s="86">
        <v>-631.63956999999994</v>
      </c>
      <c r="I30" s="86">
        <v>162.55485000000002</v>
      </c>
      <c r="J30" s="86">
        <v>-469.08471999999995</v>
      </c>
      <c r="K30" s="86">
        <v>693.4063000000001</v>
      </c>
      <c r="L30" s="86">
        <v>3215.2369100000001</v>
      </c>
      <c r="M30" s="86">
        <v>240.26325</v>
      </c>
      <c r="N30" s="86">
        <v>-2974.9736600000001</v>
      </c>
      <c r="O30" s="86">
        <v>-2923.7398800000001</v>
      </c>
      <c r="P30" s="86">
        <v>51.233779999999996</v>
      </c>
    </row>
    <row r="31" spans="2:17" x14ac:dyDescent="0.2">
      <c r="B31" s="3">
        <v>4031</v>
      </c>
      <c r="C31" s="55" t="s">
        <v>84</v>
      </c>
      <c r="D31" s="86">
        <v>8830.7411300000003</v>
      </c>
      <c r="E31" s="86">
        <v>8560.0570100000004</v>
      </c>
      <c r="F31" s="86">
        <v>-270.68412000000001</v>
      </c>
      <c r="G31" s="86">
        <v>61.622910000000005</v>
      </c>
      <c r="H31" s="86">
        <v>-209.06120999999999</v>
      </c>
      <c r="I31" s="86">
        <v>0</v>
      </c>
      <c r="J31" s="86">
        <v>-209.06120999999999</v>
      </c>
      <c r="K31" s="86">
        <v>745.22530000000006</v>
      </c>
      <c r="L31" s="86">
        <v>694.55944999999997</v>
      </c>
      <c r="M31" s="86">
        <v>102.90610000000001</v>
      </c>
      <c r="N31" s="86">
        <v>-591.65334999999993</v>
      </c>
      <c r="O31" s="86">
        <v>-29.455009999999998</v>
      </c>
      <c r="P31" s="86">
        <v>562.19833999999992</v>
      </c>
    </row>
    <row r="32" spans="2:17" x14ac:dyDescent="0.2">
      <c r="B32" s="3">
        <v>4032</v>
      </c>
      <c r="C32" s="55" t="s">
        <v>85</v>
      </c>
      <c r="D32" s="86">
        <v>9013.1795600000005</v>
      </c>
      <c r="E32" s="86">
        <v>8380.2717699999994</v>
      </c>
      <c r="F32" s="86">
        <v>-632.90779000000009</v>
      </c>
      <c r="G32" s="86">
        <v>78.025800000000004</v>
      </c>
      <c r="H32" s="86">
        <v>-554.88198999999997</v>
      </c>
      <c r="I32" s="86">
        <v>528.7355500000001</v>
      </c>
      <c r="J32" s="86">
        <v>-26.146439999999998</v>
      </c>
      <c r="K32" s="86">
        <v>637.13750000000005</v>
      </c>
      <c r="L32" s="86">
        <v>6153.0340999999999</v>
      </c>
      <c r="M32" s="86">
        <v>226.80485000000002</v>
      </c>
      <c r="N32" s="86">
        <v>-5926.2292500000003</v>
      </c>
      <c r="O32" s="86">
        <v>-5803.0910899999999</v>
      </c>
      <c r="P32" s="86">
        <v>123.13816</v>
      </c>
    </row>
    <row r="33" spans="2:17" x14ac:dyDescent="0.2">
      <c r="B33" s="3">
        <v>4033</v>
      </c>
      <c r="C33" s="55" t="s">
        <v>86</v>
      </c>
      <c r="D33" s="86">
        <v>29022.562170000001</v>
      </c>
      <c r="E33" s="86">
        <v>29869.024719999998</v>
      </c>
      <c r="F33" s="86">
        <v>846.46255000000008</v>
      </c>
      <c r="G33" s="86">
        <v>279.84190999999998</v>
      </c>
      <c r="H33" s="86">
        <v>1126.3044600000001</v>
      </c>
      <c r="I33" s="86">
        <v>1205.5196000000001</v>
      </c>
      <c r="J33" s="86">
        <v>2331.8240599999999</v>
      </c>
      <c r="K33" s="86">
        <v>2781.3989999999999</v>
      </c>
      <c r="L33" s="86">
        <v>3848.53062</v>
      </c>
      <c r="M33" s="86">
        <v>110.60850000000001</v>
      </c>
      <c r="N33" s="86">
        <v>-3737.9221200000002</v>
      </c>
      <c r="O33" s="86">
        <v>344.92964000000001</v>
      </c>
      <c r="P33" s="86">
        <v>4082.8517599999996</v>
      </c>
    </row>
    <row r="34" spans="2:17" x14ac:dyDescent="0.2">
      <c r="B34" s="3">
        <v>4034</v>
      </c>
      <c r="C34" s="55" t="s">
        <v>87</v>
      </c>
      <c r="D34" s="86">
        <v>30127.885760000001</v>
      </c>
      <c r="E34" s="86">
        <v>34115.192750000002</v>
      </c>
      <c r="F34" s="86">
        <v>3987.30699</v>
      </c>
      <c r="G34" s="86">
        <v>-2370.6908800000001</v>
      </c>
      <c r="H34" s="86">
        <v>1616.6161100000002</v>
      </c>
      <c r="I34" s="86">
        <v>0</v>
      </c>
      <c r="J34" s="86">
        <v>1616.6161100000002</v>
      </c>
      <c r="K34" s="86">
        <v>1619.94335</v>
      </c>
      <c r="L34" s="86">
        <v>18275.989899999997</v>
      </c>
      <c r="M34" s="86">
        <v>503.41</v>
      </c>
      <c r="N34" s="86">
        <v>-17772.579899999997</v>
      </c>
      <c r="O34" s="86">
        <v>-14547.766539999999</v>
      </c>
      <c r="P34" s="86">
        <v>3224.8133599999996</v>
      </c>
    </row>
    <row r="35" spans="2:17" x14ac:dyDescent="0.2">
      <c r="B35" s="3">
        <v>4035</v>
      </c>
      <c r="C35" s="55" t="s">
        <v>88</v>
      </c>
      <c r="D35" s="86">
        <v>17974.799510000001</v>
      </c>
      <c r="E35" s="86">
        <v>16450.312849999998</v>
      </c>
      <c r="F35" s="86">
        <v>-1524.48666</v>
      </c>
      <c r="G35" s="86">
        <v>580.89005000000009</v>
      </c>
      <c r="H35" s="86">
        <v>-943.59660999999994</v>
      </c>
      <c r="I35" s="86">
        <v>293.7</v>
      </c>
      <c r="J35" s="86">
        <v>-649.89661000000001</v>
      </c>
      <c r="K35" s="86">
        <v>1857.4112500000001</v>
      </c>
      <c r="L35" s="86">
        <v>3092.3905600000003</v>
      </c>
      <c r="M35" s="86">
        <v>1607.86826</v>
      </c>
      <c r="N35" s="86">
        <v>-1484.5223000000001</v>
      </c>
      <c r="O35" s="86">
        <v>-94.624940000000009</v>
      </c>
      <c r="P35" s="86">
        <v>1389.8973600000002</v>
      </c>
    </row>
    <row r="36" spans="2:17" x14ac:dyDescent="0.2">
      <c r="B36" s="3">
        <v>4037</v>
      </c>
      <c r="C36" s="55" t="s">
        <v>89</v>
      </c>
      <c r="D36" s="86">
        <v>16390.723900000001</v>
      </c>
      <c r="E36" s="86">
        <v>16586.239939999999</v>
      </c>
      <c r="F36" s="86">
        <v>195.51604</v>
      </c>
      <c r="G36" s="86">
        <v>178.82565</v>
      </c>
      <c r="H36" s="86">
        <v>374.34169000000003</v>
      </c>
      <c r="I36" s="86">
        <v>1092.3577499999999</v>
      </c>
      <c r="J36" s="86">
        <v>1466.6994399999999</v>
      </c>
      <c r="K36" s="86">
        <v>1407.8958</v>
      </c>
      <c r="L36" s="86">
        <v>648.09474999999998</v>
      </c>
      <c r="M36" s="86">
        <v>352.73884999999996</v>
      </c>
      <c r="N36" s="86">
        <v>-295.35590000000002</v>
      </c>
      <c r="O36" s="86">
        <v>1943.6268400000001</v>
      </c>
      <c r="P36" s="86">
        <v>2238.9827400000004</v>
      </c>
    </row>
    <row r="37" spans="2:17" x14ac:dyDescent="0.2">
      <c r="B37" s="3">
        <v>4038</v>
      </c>
      <c r="C37" s="55" t="s">
        <v>90</v>
      </c>
      <c r="D37" s="86">
        <v>34753.436079999999</v>
      </c>
      <c r="E37" s="86">
        <v>34968.015789999998</v>
      </c>
      <c r="F37" s="86">
        <v>214.57971000000001</v>
      </c>
      <c r="G37" s="86">
        <v>-195.81792000000002</v>
      </c>
      <c r="H37" s="86">
        <v>18.761790000000001</v>
      </c>
      <c r="I37" s="86">
        <v>1256.8699999999999</v>
      </c>
      <c r="J37" s="86">
        <v>1275.6317900000001</v>
      </c>
      <c r="K37" s="86">
        <v>2287.0956200000001</v>
      </c>
      <c r="L37" s="86">
        <v>4260.2386500000002</v>
      </c>
      <c r="M37" s="86">
        <v>448.62441999999999</v>
      </c>
      <c r="N37" s="86">
        <v>-3811.6142300000001</v>
      </c>
      <c r="O37" s="86">
        <v>-1425.3738700000001</v>
      </c>
      <c r="P37" s="86">
        <v>2386.2403599999998</v>
      </c>
    </row>
    <row r="38" spans="2:17" x14ac:dyDescent="0.2">
      <c r="B38" s="3">
        <v>4039</v>
      </c>
      <c r="C38" s="55" t="s">
        <v>91</v>
      </c>
      <c r="D38" s="86">
        <v>8265.5362399999995</v>
      </c>
      <c r="E38" s="86">
        <v>8120.2552699999997</v>
      </c>
      <c r="F38" s="86">
        <v>-145.28097</v>
      </c>
      <c r="G38" s="86">
        <v>243.91550000000001</v>
      </c>
      <c r="H38" s="86">
        <v>98.634529999999998</v>
      </c>
      <c r="I38" s="86">
        <v>0</v>
      </c>
      <c r="J38" s="86">
        <v>98.634529999999998</v>
      </c>
      <c r="K38" s="86">
        <v>883.77555000000007</v>
      </c>
      <c r="L38" s="86">
        <v>6205.7174000000005</v>
      </c>
      <c r="M38" s="86">
        <v>340.80790000000002</v>
      </c>
      <c r="N38" s="86">
        <v>-5864.9094999999998</v>
      </c>
      <c r="O38" s="86">
        <v>-4611.7739199999996</v>
      </c>
      <c r="P38" s="86">
        <v>1253.1355800000001</v>
      </c>
    </row>
    <row r="39" spans="2:17" x14ac:dyDescent="0.2">
      <c r="B39" s="3">
        <v>4040</v>
      </c>
      <c r="C39" s="55" t="s">
        <v>92</v>
      </c>
      <c r="D39" s="86">
        <v>44834.48633</v>
      </c>
      <c r="E39" s="86">
        <v>41056.098119999995</v>
      </c>
      <c r="F39" s="86">
        <v>-3778.3882100000001</v>
      </c>
      <c r="G39" s="86">
        <v>1412.49055</v>
      </c>
      <c r="H39" s="86">
        <v>-2365.8976600000001</v>
      </c>
      <c r="I39" s="86">
        <v>1327</v>
      </c>
      <c r="J39" s="86">
        <v>-1038.8976600000001</v>
      </c>
      <c r="K39" s="86">
        <v>3052.9549999999999</v>
      </c>
      <c r="L39" s="86">
        <v>5935.4922699999997</v>
      </c>
      <c r="M39" s="86">
        <v>1891.20631</v>
      </c>
      <c r="N39" s="86">
        <v>-4044.2859600000002</v>
      </c>
      <c r="O39" s="86">
        <v>-3189.9863</v>
      </c>
      <c r="P39" s="86">
        <v>854.29966000000002</v>
      </c>
    </row>
    <row r="40" spans="2:17" x14ac:dyDescent="0.2">
      <c r="B40" s="3">
        <v>4041</v>
      </c>
      <c r="C40" s="55" t="s">
        <v>285</v>
      </c>
      <c r="D40" s="86">
        <v>7311.5845999999992</v>
      </c>
      <c r="E40" s="86">
        <v>7705.7417999999998</v>
      </c>
      <c r="F40" s="86">
        <v>394.15719999999999</v>
      </c>
      <c r="G40" s="86">
        <v>44.710509999999999</v>
      </c>
      <c r="H40" s="86">
        <v>438.86771000000005</v>
      </c>
      <c r="I40" s="86">
        <v>441.89600000000002</v>
      </c>
      <c r="J40" s="86">
        <v>880.76370999999995</v>
      </c>
      <c r="K40" s="86">
        <v>491.49700000000001</v>
      </c>
      <c r="L40" s="86">
        <v>925.42696000000001</v>
      </c>
      <c r="M40" s="86">
        <v>-12.254049999999999</v>
      </c>
      <c r="N40" s="86">
        <v>-937.68101000000001</v>
      </c>
      <c r="O40" s="86">
        <v>81.292550000000006</v>
      </c>
      <c r="P40" s="86">
        <v>1018.97356</v>
      </c>
    </row>
    <row r="41" spans="2:17" x14ac:dyDescent="0.2">
      <c r="B41" s="3">
        <v>4042</v>
      </c>
      <c r="C41" s="55" t="s">
        <v>93</v>
      </c>
      <c r="D41" s="86">
        <v>13051.482689999999</v>
      </c>
      <c r="E41" s="86">
        <v>11003.08403</v>
      </c>
      <c r="F41" s="86">
        <v>-2048.3986599999998</v>
      </c>
      <c r="G41" s="86">
        <v>81.822999999999993</v>
      </c>
      <c r="H41" s="86">
        <v>-1966.57566</v>
      </c>
      <c r="I41" s="86">
        <v>0</v>
      </c>
      <c r="J41" s="86">
        <v>-1966.57566</v>
      </c>
      <c r="K41" s="86">
        <v>909.18855000000008</v>
      </c>
      <c r="L41" s="86">
        <v>1357.5752</v>
      </c>
      <c r="M41" s="86">
        <v>736.28099999999995</v>
      </c>
      <c r="N41" s="86">
        <v>-621.29419999999993</v>
      </c>
      <c r="O41" s="86">
        <v>-1655.08951</v>
      </c>
      <c r="P41" s="86">
        <v>-1033.79531</v>
      </c>
    </row>
    <row r="42" spans="2:17" x14ac:dyDescent="0.2">
      <c r="B42" s="3">
        <v>4044</v>
      </c>
      <c r="C42" s="55" t="s">
        <v>94</v>
      </c>
      <c r="D42" s="86">
        <v>27712.06796</v>
      </c>
      <c r="E42" s="86">
        <v>24871.331600000001</v>
      </c>
      <c r="F42" s="86">
        <v>-2840.7363599999999</v>
      </c>
      <c r="G42" s="86">
        <v>48.314329999999998</v>
      </c>
      <c r="H42" s="86">
        <v>-2792.4220299999997</v>
      </c>
      <c r="I42" s="86">
        <v>171.50014999999999</v>
      </c>
      <c r="J42" s="86">
        <v>-2620.9218799999999</v>
      </c>
      <c r="K42" s="86">
        <v>1483.3992000000001</v>
      </c>
      <c r="L42" s="86">
        <v>2455.8107500000001</v>
      </c>
      <c r="M42" s="86">
        <v>279.41570000000002</v>
      </c>
      <c r="N42" s="86">
        <v>-2176.3950499999996</v>
      </c>
      <c r="O42" s="86">
        <v>-3506.0018300000002</v>
      </c>
      <c r="P42" s="86">
        <v>-1329.6067800000001</v>
      </c>
    </row>
    <row r="43" spans="2:17" x14ac:dyDescent="0.2">
      <c r="B43" s="3">
        <v>4045</v>
      </c>
      <c r="C43" s="55" t="s">
        <v>95</v>
      </c>
      <c r="D43" s="86">
        <v>95515.676439999996</v>
      </c>
      <c r="E43" s="86">
        <v>91232.865519999992</v>
      </c>
      <c r="F43" s="86">
        <v>-4282.8109199999999</v>
      </c>
      <c r="G43" s="86">
        <v>4026.3187599999997</v>
      </c>
      <c r="H43" s="86">
        <v>-256.49216000000001</v>
      </c>
      <c r="I43" s="86">
        <v>1505.55861</v>
      </c>
      <c r="J43" s="86">
        <v>1249.06645</v>
      </c>
      <c r="K43" s="86">
        <v>5438.6194000000005</v>
      </c>
      <c r="L43" s="86">
        <v>16943.343000000001</v>
      </c>
      <c r="M43" s="86">
        <v>1268.5562500000001</v>
      </c>
      <c r="N43" s="86">
        <v>-15674.786749999999</v>
      </c>
      <c r="O43" s="86">
        <v>-10471.3099</v>
      </c>
      <c r="P43" s="86">
        <v>5203.47685</v>
      </c>
    </row>
    <row r="44" spans="2:17" x14ac:dyDescent="0.2">
      <c r="B44" s="3">
        <v>4046</v>
      </c>
      <c r="C44" s="55" t="s">
        <v>96</v>
      </c>
      <c r="D44" s="86">
        <v>7331.84645</v>
      </c>
      <c r="E44" s="86">
        <v>7750.7380599999997</v>
      </c>
      <c r="F44" s="86">
        <v>418.89161000000001</v>
      </c>
      <c r="G44" s="86">
        <v>12.946860000000001</v>
      </c>
      <c r="H44" s="86">
        <v>431.83846999999997</v>
      </c>
      <c r="I44" s="86">
        <v>0</v>
      </c>
      <c r="J44" s="86">
        <v>431.83846999999997</v>
      </c>
      <c r="K44" s="86">
        <v>566.17335000000003</v>
      </c>
      <c r="L44" s="86">
        <v>1492.6691499999999</v>
      </c>
      <c r="M44" s="86">
        <v>140.38770000000002</v>
      </c>
      <c r="N44" s="86">
        <v>-1352.2814499999999</v>
      </c>
      <c r="O44" s="86">
        <v>-332.73013000000003</v>
      </c>
      <c r="P44" s="86">
        <v>1019.5513199999999</v>
      </c>
    </row>
    <row r="45" spans="2:17" x14ac:dyDescent="0.2">
      <c r="B45" s="3">
        <v>4047</v>
      </c>
      <c r="C45" s="55" t="s">
        <v>97</v>
      </c>
      <c r="D45" s="86">
        <v>27236.897820000002</v>
      </c>
      <c r="E45" s="86">
        <v>25775.047019999998</v>
      </c>
      <c r="F45" s="86">
        <v>-1461.8507999999999</v>
      </c>
      <c r="G45" s="86">
        <v>81.080149999999989</v>
      </c>
      <c r="H45" s="86">
        <v>-1380.7706499999999</v>
      </c>
      <c r="I45" s="86">
        <v>0</v>
      </c>
      <c r="J45" s="86">
        <v>-1380.7706499999999</v>
      </c>
      <c r="K45" s="86">
        <v>2603.1823999999997</v>
      </c>
      <c r="L45" s="86">
        <v>3492.0324500000002</v>
      </c>
      <c r="M45" s="86">
        <v>1531.33628</v>
      </c>
      <c r="N45" s="86">
        <v>-1960.6961699999999</v>
      </c>
      <c r="O45" s="86">
        <v>-818.19346999999993</v>
      </c>
      <c r="P45" s="86">
        <v>1142.5027</v>
      </c>
    </row>
    <row r="46" spans="2:17" x14ac:dyDescent="0.2">
      <c r="B46" s="3">
        <v>4048</v>
      </c>
      <c r="C46" s="55" t="s">
        <v>98</v>
      </c>
      <c r="D46" s="86">
        <v>29218.480609999999</v>
      </c>
      <c r="E46" s="86">
        <v>31655.614420000002</v>
      </c>
      <c r="F46" s="86">
        <v>2437.1338100000003</v>
      </c>
      <c r="G46" s="86">
        <v>1.27474</v>
      </c>
      <c r="H46" s="86">
        <v>2438.4085499999997</v>
      </c>
      <c r="I46" s="86">
        <v>0</v>
      </c>
      <c r="J46" s="86">
        <v>2438.4085499999997</v>
      </c>
      <c r="K46" s="86">
        <v>2347.6714999999999</v>
      </c>
      <c r="L46" s="86">
        <v>1347.2660000000001</v>
      </c>
      <c r="M46" s="86">
        <v>376.43234999999999</v>
      </c>
      <c r="N46" s="86">
        <v>-970.83365000000003</v>
      </c>
      <c r="O46" s="86">
        <v>3742.1406000000002</v>
      </c>
      <c r="P46" s="86">
        <v>4712.9742500000002</v>
      </c>
    </row>
    <row r="47" spans="2:17" s="22" customFormat="1" ht="21.75" customHeight="1" x14ac:dyDescent="0.2">
      <c r="B47" s="11">
        <v>4089</v>
      </c>
      <c r="C47" s="11" t="s">
        <v>99</v>
      </c>
      <c r="D47" s="63">
        <v>329329.96137999999</v>
      </c>
      <c r="E47" s="63">
        <v>322745.58205000003</v>
      </c>
      <c r="F47" s="63">
        <v>-6584.3793299999998</v>
      </c>
      <c r="G47" s="63">
        <v>5116.6596300000001</v>
      </c>
      <c r="H47" s="63">
        <v>-1467.7196999999999</v>
      </c>
      <c r="I47" s="63">
        <v>12362.28325</v>
      </c>
      <c r="J47" s="63">
        <v>10894.563550000001</v>
      </c>
      <c r="K47" s="63">
        <v>20029.03815</v>
      </c>
      <c r="L47" s="63">
        <v>74746.637199999997</v>
      </c>
      <c r="M47" s="63">
        <v>13906.67114</v>
      </c>
      <c r="N47" s="63">
        <v>-60839.966059999999</v>
      </c>
      <c r="O47" s="63">
        <v>-37365.876560000004</v>
      </c>
      <c r="P47" s="63">
        <v>23474.089499999998</v>
      </c>
      <c r="Q47" s="23"/>
    </row>
    <row r="48" spans="2:17" x14ac:dyDescent="0.2">
      <c r="B48" s="3">
        <v>4061</v>
      </c>
      <c r="C48" s="55" t="s">
        <v>286</v>
      </c>
      <c r="D48" s="86">
        <v>6765.9393099999998</v>
      </c>
      <c r="E48" s="86">
        <v>6583.0914299999995</v>
      </c>
      <c r="F48" s="86">
        <v>-182.84788</v>
      </c>
      <c r="G48" s="86">
        <v>3.0424199999999999</v>
      </c>
      <c r="H48" s="86">
        <v>-179.80545999999998</v>
      </c>
      <c r="I48" s="86">
        <v>406.86349999999999</v>
      </c>
      <c r="J48" s="86">
        <v>227.05804000000001</v>
      </c>
      <c r="K48" s="86">
        <v>549.67580000000009</v>
      </c>
      <c r="L48" s="86">
        <v>936.95074999999997</v>
      </c>
      <c r="M48" s="86">
        <v>105.8493</v>
      </c>
      <c r="N48" s="86">
        <v>-831.10145</v>
      </c>
      <c r="O48" s="86">
        <v>-340.74215999999996</v>
      </c>
      <c r="P48" s="86">
        <v>490.35928999999999</v>
      </c>
    </row>
    <row r="49" spans="2:16" x14ac:dyDescent="0.2">
      <c r="B49" s="3">
        <v>4062</v>
      </c>
      <c r="C49" s="55" t="s">
        <v>100</v>
      </c>
      <c r="D49" s="86">
        <v>19716.746050000002</v>
      </c>
      <c r="E49" s="86">
        <v>19133.30975</v>
      </c>
      <c r="F49" s="86">
        <v>-583.43630000000007</v>
      </c>
      <c r="G49" s="86">
        <v>189.79477</v>
      </c>
      <c r="H49" s="86">
        <v>-393.64153000000005</v>
      </c>
      <c r="I49" s="86">
        <v>770.47500000000002</v>
      </c>
      <c r="J49" s="86">
        <v>376.83346999999998</v>
      </c>
      <c r="K49" s="86">
        <v>862.17815000000007</v>
      </c>
      <c r="L49" s="86">
        <v>4225.2714699999997</v>
      </c>
      <c r="M49" s="86">
        <v>891.06921</v>
      </c>
      <c r="N49" s="86">
        <v>-3334.2022599999996</v>
      </c>
      <c r="O49" s="86">
        <v>-2470.5507400000001</v>
      </c>
      <c r="P49" s="86">
        <v>863.65152</v>
      </c>
    </row>
    <row r="50" spans="2:16" x14ac:dyDescent="0.2">
      <c r="B50" s="3">
        <v>4063</v>
      </c>
      <c r="C50" s="55" t="s">
        <v>287</v>
      </c>
      <c r="D50" s="86">
        <v>35750.484539999998</v>
      </c>
      <c r="E50" s="86">
        <v>34897.732550000001</v>
      </c>
      <c r="F50" s="86">
        <v>-852.75198999999998</v>
      </c>
      <c r="G50" s="86">
        <v>342.81812000000002</v>
      </c>
      <c r="H50" s="86">
        <v>-509.93387000000001</v>
      </c>
      <c r="I50" s="86">
        <v>1301.7345</v>
      </c>
      <c r="J50" s="86">
        <v>791.80062999999996</v>
      </c>
      <c r="K50" s="86">
        <v>2740.1507000000001</v>
      </c>
      <c r="L50" s="86">
        <v>4899.7718399999994</v>
      </c>
      <c r="M50" s="86">
        <v>2066.47399</v>
      </c>
      <c r="N50" s="86">
        <v>-2833.2978499999999</v>
      </c>
      <c r="O50" s="86">
        <v>-91.134419999999992</v>
      </c>
      <c r="P50" s="86">
        <v>2742.1634300000001</v>
      </c>
    </row>
    <row r="51" spans="2:16" x14ac:dyDescent="0.2">
      <c r="B51" s="3">
        <v>4064</v>
      </c>
      <c r="C51" s="55" t="s">
        <v>101</v>
      </c>
      <c r="D51" s="86">
        <v>3617.1632599999998</v>
      </c>
      <c r="E51" s="86">
        <v>3977.4637900000002</v>
      </c>
      <c r="F51" s="86">
        <v>360.30053000000004</v>
      </c>
      <c r="G51" s="86">
        <v>16.091180000000001</v>
      </c>
      <c r="H51" s="86">
        <v>376.39171000000005</v>
      </c>
      <c r="I51" s="86">
        <v>0</v>
      </c>
      <c r="J51" s="86">
        <v>376.39171000000005</v>
      </c>
      <c r="K51" s="86">
        <v>194.16604999999998</v>
      </c>
      <c r="L51" s="86">
        <v>505.29984999999999</v>
      </c>
      <c r="M51" s="86">
        <v>239.95495000000003</v>
      </c>
      <c r="N51" s="86">
        <v>-265.3449</v>
      </c>
      <c r="O51" s="86">
        <v>304.83721000000003</v>
      </c>
      <c r="P51" s="86">
        <v>570.18210999999997</v>
      </c>
    </row>
    <row r="52" spans="2:16" x14ac:dyDescent="0.2">
      <c r="B52" s="3">
        <v>4065</v>
      </c>
      <c r="C52" s="55" t="s">
        <v>102</v>
      </c>
      <c r="D52" s="86">
        <v>15343.531060000001</v>
      </c>
      <c r="E52" s="86">
        <v>15148.410739999999</v>
      </c>
      <c r="F52" s="86">
        <v>-195.12032000000002</v>
      </c>
      <c r="G52" s="86">
        <v>877.37221999999997</v>
      </c>
      <c r="H52" s="86">
        <v>682.25189999999998</v>
      </c>
      <c r="I52" s="86">
        <v>640.04395</v>
      </c>
      <c r="J52" s="86">
        <v>1322.2958500000002</v>
      </c>
      <c r="K52" s="86">
        <v>653.90719999999999</v>
      </c>
      <c r="L52" s="86">
        <v>1883.0616499999999</v>
      </c>
      <c r="M52" s="86">
        <v>384.28525000000002</v>
      </c>
      <c r="N52" s="86">
        <v>-1498.7764</v>
      </c>
      <c r="O52" s="86">
        <v>33.749199999999995</v>
      </c>
      <c r="P52" s="86">
        <v>1532.5256000000002</v>
      </c>
    </row>
    <row r="53" spans="2:16" x14ac:dyDescent="0.2">
      <c r="B53" s="3">
        <v>4066</v>
      </c>
      <c r="C53" s="55" t="s">
        <v>103</v>
      </c>
      <c r="D53" s="86">
        <v>4102.1283199999998</v>
      </c>
      <c r="E53" s="86">
        <v>4075.54621</v>
      </c>
      <c r="F53" s="86">
        <v>-26.58211</v>
      </c>
      <c r="G53" s="86">
        <v>24.175619999999999</v>
      </c>
      <c r="H53" s="86">
        <v>-2.4064899999999998</v>
      </c>
      <c r="I53" s="86">
        <v>0</v>
      </c>
      <c r="J53" s="86">
        <v>-2.4064899999999998</v>
      </c>
      <c r="K53" s="86">
        <v>243.40120000000002</v>
      </c>
      <c r="L53" s="86">
        <v>612.57044999999994</v>
      </c>
      <c r="M53" s="86">
        <v>747.61360999999999</v>
      </c>
      <c r="N53" s="86">
        <v>135.04316</v>
      </c>
      <c r="O53" s="86">
        <v>324.36892</v>
      </c>
      <c r="P53" s="86">
        <v>189.32576</v>
      </c>
    </row>
    <row r="54" spans="2:16" x14ac:dyDescent="0.2">
      <c r="B54" s="3">
        <v>4067</v>
      </c>
      <c r="C54" s="55" t="s">
        <v>288</v>
      </c>
      <c r="D54" s="86">
        <v>4595.1428499999993</v>
      </c>
      <c r="E54" s="86">
        <v>5301.28035</v>
      </c>
      <c r="F54" s="86">
        <v>706.13750000000005</v>
      </c>
      <c r="G54" s="86">
        <v>16.96088</v>
      </c>
      <c r="H54" s="86">
        <v>723.09838000000002</v>
      </c>
      <c r="I54" s="86">
        <v>168.92099999999999</v>
      </c>
      <c r="J54" s="86">
        <v>892.01937999999996</v>
      </c>
      <c r="K54" s="86">
        <v>198.28800000000001</v>
      </c>
      <c r="L54" s="86">
        <v>1777.8023999999998</v>
      </c>
      <c r="M54" s="86">
        <v>309.41179999999997</v>
      </c>
      <c r="N54" s="86">
        <v>-1468.3906000000002</v>
      </c>
      <c r="O54" s="86">
        <v>-554.47447</v>
      </c>
      <c r="P54" s="86">
        <v>913.91612999999995</v>
      </c>
    </row>
    <row r="55" spans="2:16" x14ac:dyDescent="0.2">
      <c r="B55" s="3">
        <v>4068</v>
      </c>
      <c r="C55" s="55" t="s">
        <v>104</v>
      </c>
      <c r="D55" s="86">
        <v>10777.82416</v>
      </c>
      <c r="E55" s="86">
        <v>9392.2534800000012</v>
      </c>
      <c r="F55" s="86">
        <v>-1385.57068</v>
      </c>
      <c r="G55" s="86">
        <v>95.128419999999991</v>
      </c>
      <c r="H55" s="86">
        <v>-1290.44226</v>
      </c>
      <c r="I55" s="86">
        <v>608.49085000000002</v>
      </c>
      <c r="J55" s="86">
        <v>-681.95141000000001</v>
      </c>
      <c r="K55" s="86">
        <v>864.59030000000007</v>
      </c>
      <c r="L55" s="86">
        <v>4720.2434999999996</v>
      </c>
      <c r="M55" s="86">
        <v>597.25300000000004</v>
      </c>
      <c r="N55" s="86">
        <v>-4122.9904999999999</v>
      </c>
      <c r="O55" s="86">
        <v>-4519.5157099999997</v>
      </c>
      <c r="P55" s="86">
        <v>-396.52521000000002</v>
      </c>
    </row>
    <row r="56" spans="2:16" x14ac:dyDescent="0.2">
      <c r="B56" s="3">
        <v>4084</v>
      </c>
      <c r="C56" s="55" t="s">
        <v>105</v>
      </c>
      <c r="D56" s="86">
        <v>2311.33275</v>
      </c>
      <c r="E56" s="86">
        <v>2176.9724999999999</v>
      </c>
      <c r="F56" s="86">
        <v>-134.36025000000001</v>
      </c>
      <c r="G56" s="86">
        <v>49.526300000000006</v>
      </c>
      <c r="H56" s="86">
        <v>-84.833950000000002</v>
      </c>
      <c r="I56" s="86">
        <v>90.372899999999987</v>
      </c>
      <c r="J56" s="86">
        <v>5.5389499999999998</v>
      </c>
      <c r="K56" s="86">
        <v>226.25575000000001</v>
      </c>
      <c r="L56" s="86">
        <v>1282.21235</v>
      </c>
      <c r="M56" s="86">
        <v>85.339149999999989</v>
      </c>
      <c r="N56" s="86">
        <v>-1196.8732</v>
      </c>
      <c r="O56" s="86">
        <v>-1024.8698999999999</v>
      </c>
      <c r="P56" s="86">
        <v>172.0033</v>
      </c>
    </row>
    <row r="57" spans="2:16" x14ac:dyDescent="0.2">
      <c r="B57" s="3">
        <v>4071</v>
      </c>
      <c r="C57" s="55" t="s">
        <v>106</v>
      </c>
      <c r="D57" s="86">
        <v>7204.0046500000008</v>
      </c>
      <c r="E57" s="86">
        <v>7941.3361699999996</v>
      </c>
      <c r="F57" s="86">
        <v>737.33152000000007</v>
      </c>
      <c r="G57" s="86">
        <v>203.81181000000001</v>
      </c>
      <c r="H57" s="86">
        <v>941.14332999999999</v>
      </c>
      <c r="I57" s="86">
        <v>609.09134999999992</v>
      </c>
      <c r="J57" s="86">
        <v>1550.23468</v>
      </c>
      <c r="K57" s="86">
        <v>341.92225000000002</v>
      </c>
      <c r="L57" s="86">
        <v>6110.9692500000001</v>
      </c>
      <c r="M57" s="86">
        <v>84.514350000000007</v>
      </c>
      <c r="N57" s="86">
        <v>-6026.4549000000006</v>
      </c>
      <c r="O57" s="86">
        <v>-4382.0943200000002</v>
      </c>
      <c r="P57" s="86">
        <v>1644.36058</v>
      </c>
    </row>
    <row r="58" spans="2:16" x14ac:dyDescent="0.2">
      <c r="B58" s="3">
        <v>4072</v>
      </c>
      <c r="C58" s="55" t="s">
        <v>289</v>
      </c>
      <c r="D58" s="86">
        <v>11634.06035</v>
      </c>
      <c r="E58" s="86">
        <v>11811.929330000001</v>
      </c>
      <c r="F58" s="86">
        <v>177.86898000000002</v>
      </c>
      <c r="G58" s="86">
        <v>171.3441</v>
      </c>
      <c r="H58" s="86">
        <v>349.21307999999999</v>
      </c>
      <c r="I58" s="86">
        <v>311.86545000000001</v>
      </c>
      <c r="J58" s="86">
        <v>661.07853</v>
      </c>
      <c r="K58" s="86">
        <v>540.44580000000008</v>
      </c>
      <c r="L58" s="86">
        <v>2431.43923</v>
      </c>
      <c r="M58" s="86">
        <v>365.41765000000004</v>
      </c>
      <c r="N58" s="86">
        <v>-2066.0215800000001</v>
      </c>
      <c r="O58" s="86">
        <v>-1180.4453000000001</v>
      </c>
      <c r="P58" s="86">
        <v>885.57628</v>
      </c>
    </row>
    <row r="59" spans="2:16" x14ac:dyDescent="0.2">
      <c r="B59" s="3">
        <v>4073</v>
      </c>
      <c r="C59" s="55" t="s">
        <v>107</v>
      </c>
      <c r="D59" s="86">
        <v>7957.3043600000001</v>
      </c>
      <c r="E59" s="86">
        <v>7501.8876</v>
      </c>
      <c r="F59" s="86">
        <v>-455.41676000000001</v>
      </c>
      <c r="G59" s="86">
        <v>32.88353</v>
      </c>
      <c r="H59" s="86">
        <v>-422.53323</v>
      </c>
      <c r="I59" s="86">
        <v>444.79690000000005</v>
      </c>
      <c r="J59" s="86">
        <v>22.263669999999998</v>
      </c>
      <c r="K59" s="86">
        <v>579.24784999999997</v>
      </c>
      <c r="L59" s="86">
        <v>1167.76926</v>
      </c>
      <c r="M59" s="86">
        <v>66.568649999999991</v>
      </c>
      <c r="N59" s="86">
        <v>-1101.2006100000001</v>
      </c>
      <c r="O59" s="86">
        <v>-725.56759</v>
      </c>
      <c r="P59" s="86">
        <v>375.63302000000004</v>
      </c>
    </row>
    <row r="60" spans="2:16" x14ac:dyDescent="0.2">
      <c r="B60" s="3">
        <v>4074</v>
      </c>
      <c r="C60" s="55" t="s">
        <v>108</v>
      </c>
      <c r="D60" s="86">
        <v>14154.07134</v>
      </c>
      <c r="E60" s="86">
        <v>14077.459199999999</v>
      </c>
      <c r="F60" s="86">
        <v>-76.612139999999997</v>
      </c>
      <c r="G60" s="86">
        <v>86.898839999999993</v>
      </c>
      <c r="H60" s="86">
        <v>10.286700000000002</v>
      </c>
      <c r="I60" s="86">
        <v>620.54755</v>
      </c>
      <c r="J60" s="86">
        <v>630.83425</v>
      </c>
      <c r="K60" s="86">
        <v>1281.4296000000002</v>
      </c>
      <c r="L60" s="86">
        <v>9202.3245500000012</v>
      </c>
      <c r="M60" s="86">
        <v>1506.3869999999999</v>
      </c>
      <c r="N60" s="86">
        <v>-7695.9375499999996</v>
      </c>
      <c r="O60" s="86">
        <v>-6549.49935</v>
      </c>
      <c r="P60" s="86">
        <v>1146.4382000000001</v>
      </c>
    </row>
    <row r="61" spans="2:16" x14ac:dyDescent="0.2">
      <c r="B61" s="3">
        <v>4075</v>
      </c>
      <c r="C61" s="55" t="s">
        <v>290</v>
      </c>
      <c r="D61" s="86">
        <v>15109.506880000001</v>
      </c>
      <c r="E61" s="86">
        <v>14240.429050000001</v>
      </c>
      <c r="F61" s="86">
        <v>-869.07782999999995</v>
      </c>
      <c r="G61" s="86">
        <v>130.23683</v>
      </c>
      <c r="H61" s="86">
        <v>-738.84100000000001</v>
      </c>
      <c r="I61" s="86">
        <v>0</v>
      </c>
      <c r="J61" s="86">
        <v>-738.84100000000001</v>
      </c>
      <c r="K61" s="86">
        <v>874.23699999999997</v>
      </c>
      <c r="L61" s="86">
        <v>5004.2157699999998</v>
      </c>
      <c r="M61" s="86">
        <v>300.13333</v>
      </c>
      <c r="N61" s="86">
        <v>-4704.0824400000001</v>
      </c>
      <c r="O61" s="86">
        <v>-4342.1667900000002</v>
      </c>
      <c r="P61" s="86">
        <v>361.91565000000003</v>
      </c>
    </row>
    <row r="62" spans="2:16" x14ac:dyDescent="0.2">
      <c r="B62" s="3">
        <v>4076</v>
      </c>
      <c r="C62" s="55" t="s">
        <v>109</v>
      </c>
      <c r="D62" s="86">
        <v>10034.38393</v>
      </c>
      <c r="E62" s="86">
        <v>9474.592779999999</v>
      </c>
      <c r="F62" s="86">
        <v>-559.79115000000002</v>
      </c>
      <c r="G62" s="86">
        <v>85.895150000000001</v>
      </c>
      <c r="H62" s="86">
        <v>-473.89600000000002</v>
      </c>
      <c r="I62" s="86">
        <v>334.07400000000001</v>
      </c>
      <c r="J62" s="86">
        <v>-139.822</v>
      </c>
      <c r="K62" s="86">
        <v>478.63370000000003</v>
      </c>
      <c r="L62" s="86">
        <v>820.21289999999999</v>
      </c>
      <c r="M62" s="86">
        <v>619.20934999999997</v>
      </c>
      <c r="N62" s="86">
        <v>-201.00354999999999</v>
      </c>
      <c r="O62" s="86">
        <v>-77.529699999999991</v>
      </c>
      <c r="P62" s="86">
        <v>123.47385</v>
      </c>
    </row>
    <row r="63" spans="2:16" x14ac:dyDescent="0.2">
      <c r="B63" s="3">
        <v>4077</v>
      </c>
      <c r="C63" s="55" t="s">
        <v>110</v>
      </c>
      <c r="D63" s="86">
        <v>5521.4741199999999</v>
      </c>
      <c r="E63" s="86">
        <v>4692.2481299999999</v>
      </c>
      <c r="F63" s="86">
        <v>-829.22599000000002</v>
      </c>
      <c r="G63" s="86">
        <v>28.600709999999999</v>
      </c>
      <c r="H63" s="86">
        <v>-800.62527999999998</v>
      </c>
      <c r="I63" s="86">
        <v>210.911</v>
      </c>
      <c r="J63" s="86">
        <v>-589.71428000000003</v>
      </c>
      <c r="K63" s="86">
        <v>344.91634999999997</v>
      </c>
      <c r="L63" s="86">
        <v>251.57425000000001</v>
      </c>
      <c r="M63" s="86">
        <v>456.83269999999999</v>
      </c>
      <c r="N63" s="86">
        <v>205.25845000000001</v>
      </c>
      <c r="O63" s="86">
        <v>-280.93878000000001</v>
      </c>
      <c r="P63" s="86">
        <v>-486.19722999999999</v>
      </c>
    </row>
    <row r="64" spans="2:16" x14ac:dyDescent="0.2">
      <c r="B64" s="3">
        <v>4078</v>
      </c>
      <c r="C64" s="55" t="s">
        <v>111</v>
      </c>
      <c r="D64" s="86">
        <v>1530.0764999999999</v>
      </c>
      <c r="E64" s="86">
        <v>1482.2257400000001</v>
      </c>
      <c r="F64" s="86">
        <v>-47.850760000000001</v>
      </c>
      <c r="G64" s="86">
        <v>31.554659999999998</v>
      </c>
      <c r="H64" s="86">
        <v>-16.296099999999999</v>
      </c>
      <c r="I64" s="86">
        <v>34.15775</v>
      </c>
      <c r="J64" s="86">
        <v>17.861650000000001</v>
      </c>
      <c r="K64" s="86">
        <v>92.931350000000009</v>
      </c>
      <c r="L64" s="86">
        <v>0</v>
      </c>
      <c r="M64" s="86">
        <v>9.7922000000000011</v>
      </c>
      <c r="N64" s="86">
        <v>9.7922000000000011</v>
      </c>
      <c r="O64" s="86">
        <v>98.830500000000001</v>
      </c>
      <c r="P64" s="86">
        <v>89.038300000000007</v>
      </c>
    </row>
    <row r="65" spans="2:17" x14ac:dyDescent="0.2">
      <c r="B65" s="3">
        <v>4079</v>
      </c>
      <c r="C65" s="55" t="s">
        <v>112</v>
      </c>
      <c r="D65" s="86">
        <v>5970.7643200000002</v>
      </c>
      <c r="E65" s="86">
        <v>5834.7103799999995</v>
      </c>
      <c r="F65" s="86">
        <v>-136.05394000000001</v>
      </c>
      <c r="G65" s="86">
        <v>83.689509999999999</v>
      </c>
      <c r="H65" s="86">
        <v>-52.364429999999999</v>
      </c>
      <c r="I65" s="86">
        <v>373.6</v>
      </c>
      <c r="J65" s="86">
        <v>321.23557</v>
      </c>
      <c r="K65" s="86">
        <v>440.34570000000002</v>
      </c>
      <c r="L65" s="86">
        <v>628.98805000000004</v>
      </c>
      <c r="M65" s="86">
        <v>356.28370000000001</v>
      </c>
      <c r="N65" s="86">
        <v>-272.70434999999998</v>
      </c>
      <c r="O65" s="86">
        <v>293.45762000000002</v>
      </c>
      <c r="P65" s="86">
        <v>566.16197</v>
      </c>
    </row>
    <row r="66" spans="2:17" x14ac:dyDescent="0.2">
      <c r="B66" s="3">
        <v>4080</v>
      </c>
      <c r="C66" s="55" t="s">
        <v>113</v>
      </c>
      <c r="D66" s="86">
        <v>43049.744359999997</v>
      </c>
      <c r="E66" s="86">
        <v>43651.703829999999</v>
      </c>
      <c r="F66" s="86">
        <v>601.95947000000001</v>
      </c>
      <c r="G66" s="86">
        <v>644.44881999999996</v>
      </c>
      <c r="H66" s="86">
        <v>1246.4082900000001</v>
      </c>
      <c r="I66" s="86">
        <v>1275.2076499999998</v>
      </c>
      <c r="J66" s="86">
        <v>2521.6159400000001</v>
      </c>
      <c r="K66" s="86">
        <v>2319.4938999999999</v>
      </c>
      <c r="L66" s="86">
        <v>14586.162560000001</v>
      </c>
      <c r="M66" s="86">
        <v>2146.9526499999997</v>
      </c>
      <c r="N66" s="86">
        <v>-12439.20991</v>
      </c>
      <c r="O66" s="86">
        <v>-8720.2053200000009</v>
      </c>
      <c r="P66" s="86">
        <v>3719.00459</v>
      </c>
    </row>
    <row r="67" spans="2:17" x14ac:dyDescent="0.2">
      <c r="B67" s="3">
        <v>4081</v>
      </c>
      <c r="C67" s="55" t="s">
        <v>114</v>
      </c>
      <c r="D67" s="86">
        <v>16065.321240000001</v>
      </c>
      <c r="E67" s="86">
        <v>15410.308650000001</v>
      </c>
      <c r="F67" s="86">
        <v>-655.01258999999993</v>
      </c>
      <c r="G67" s="86">
        <v>175.85151000000002</v>
      </c>
      <c r="H67" s="86">
        <v>-479.16108000000003</v>
      </c>
      <c r="I67" s="86">
        <v>1627.3924</v>
      </c>
      <c r="J67" s="86">
        <v>1148.2313200000001</v>
      </c>
      <c r="K67" s="86">
        <v>1466.5135</v>
      </c>
      <c r="L67" s="86">
        <v>2050.34222</v>
      </c>
      <c r="M67" s="86">
        <v>792.30894999999998</v>
      </c>
      <c r="N67" s="86">
        <v>-1258.0332700000001</v>
      </c>
      <c r="O67" s="86">
        <v>257.06844999999998</v>
      </c>
      <c r="P67" s="86">
        <v>1515.1017199999999</v>
      </c>
    </row>
    <row r="68" spans="2:17" x14ac:dyDescent="0.2">
      <c r="B68" s="3">
        <v>4082</v>
      </c>
      <c r="C68" s="55" t="s">
        <v>291</v>
      </c>
      <c r="D68" s="86">
        <v>70435.14512999999</v>
      </c>
      <c r="E68" s="86">
        <v>67898.872589999999</v>
      </c>
      <c r="F68" s="86">
        <v>-2536.2725399999999</v>
      </c>
      <c r="G68" s="86">
        <v>1790.46624</v>
      </c>
      <c r="H68" s="86">
        <v>-745.80630000000008</v>
      </c>
      <c r="I68" s="86">
        <v>2532.6219999999998</v>
      </c>
      <c r="J68" s="86">
        <v>1786.8156999999999</v>
      </c>
      <c r="K68" s="86">
        <v>3465.2397500000002</v>
      </c>
      <c r="L68" s="86">
        <v>9849.6024499999985</v>
      </c>
      <c r="M68" s="86">
        <v>1436.5775000000001</v>
      </c>
      <c r="N68" s="86">
        <v>-8413.0249499999991</v>
      </c>
      <c r="O68" s="86">
        <v>-3683.4176000000002</v>
      </c>
      <c r="P68" s="86">
        <v>4729.6073499999993</v>
      </c>
    </row>
    <row r="69" spans="2:17" x14ac:dyDescent="0.2">
      <c r="B69" s="3">
        <v>4083</v>
      </c>
      <c r="C69" s="55" t="s">
        <v>115</v>
      </c>
      <c r="D69" s="86">
        <v>17683.811899999997</v>
      </c>
      <c r="E69" s="86">
        <v>18041.817800000001</v>
      </c>
      <c r="F69" s="86">
        <v>358.0059</v>
      </c>
      <c r="G69" s="86">
        <v>36.067989999999995</v>
      </c>
      <c r="H69" s="86">
        <v>394.07389000000001</v>
      </c>
      <c r="I69" s="86">
        <v>1.1154999999999999</v>
      </c>
      <c r="J69" s="86">
        <v>395.18939</v>
      </c>
      <c r="K69" s="86">
        <v>1271.06825</v>
      </c>
      <c r="L69" s="86">
        <v>1799.8524499999999</v>
      </c>
      <c r="M69" s="86">
        <v>338.44284999999996</v>
      </c>
      <c r="N69" s="86">
        <v>-1461.4096000000002</v>
      </c>
      <c r="O69" s="86">
        <v>264.96368999999999</v>
      </c>
      <c r="P69" s="86">
        <v>1726.37329</v>
      </c>
    </row>
    <row r="70" spans="2:17" s="22" customFormat="1" ht="21.75" customHeight="1" x14ac:dyDescent="0.2">
      <c r="B70" s="11">
        <v>4129</v>
      </c>
      <c r="C70" s="11" t="s">
        <v>116</v>
      </c>
      <c r="D70" s="63">
        <v>226680.11596999998</v>
      </c>
      <c r="E70" s="63">
        <v>222947.30747999999</v>
      </c>
      <c r="F70" s="63">
        <v>-3732.8084900000003</v>
      </c>
      <c r="G70" s="63">
        <v>8390.126119999999</v>
      </c>
      <c r="H70" s="63">
        <v>4657.3176299999996</v>
      </c>
      <c r="I70" s="63">
        <v>6109.2937000000002</v>
      </c>
      <c r="J70" s="63">
        <v>10766.61133</v>
      </c>
      <c r="K70" s="63">
        <v>17459.764600000002</v>
      </c>
      <c r="L70" s="63">
        <v>31336.971269999998</v>
      </c>
      <c r="M70" s="63">
        <v>16220.14293</v>
      </c>
      <c r="N70" s="63">
        <v>-15116.82834</v>
      </c>
      <c r="O70" s="63">
        <v>6235.8993700000001</v>
      </c>
      <c r="P70" s="63">
        <v>21352.727709999999</v>
      </c>
      <c r="Q70" s="23"/>
    </row>
    <row r="71" spans="2:17" x14ac:dyDescent="0.2">
      <c r="B71" s="3">
        <v>4091</v>
      </c>
      <c r="C71" s="55" t="s">
        <v>117</v>
      </c>
      <c r="D71" s="86">
        <v>6540.2012699999996</v>
      </c>
      <c r="E71" s="86">
        <v>6352.8431399999999</v>
      </c>
      <c r="F71" s="86">
        <v>-187.35813000000002</v>
      </c>
      <c r="G71" s="86">
        <v>24.918310000000002</v>
      </c>
      <c r="H71" s="86">
        <v>-162.43982</v>
      </c>
      <c r="I71" s="86">
        <v>0</v>
      </c>
      <c r="J71" s="86">
        <v>-162.43982</v>
      </c>
      <c r="K71" s="86">
        <v>416.89224999999999</v>
      </c>
      <c r="L71" s="86">
        <v>3019.8884800000001</v>
      </c>
      <c r="M71" s="86">
        <v>464.23440000000005</v>
      </c>
      <c r="N71" s="86">
        <v>-2555.6540800000002</v>
      </c>
      <c r="O71" s="86">
        <v>-2178.1239500000001</v>
      </c>
      <c r="P71" s="86">
        <v>377.53012999999999</v>
      </c>
    </row>
    <row r="72" spans="2:17" x14ac:dyDescent="0.2">
      <c r="B72" s="3">
        <v>4092</v>
      </c>
      <c r="C72" s="55" t="s">
        <v>118</v>
      </c>
      <c r="D72" s="86">
        <v>18590.678399999997</v>
      </c>
      <c r="E72" s="86">
        <v>15573.29293</v>
      </c>
      <c r="F72" s="86">
        <v>-3017.3854700000002</v>
      </c>
      <c r="G72" s="86">
        <v>113.81158000000001</v>
      </c>
      <c r="H72" s="86">
        <v>-2903.5738900000001</v>
      </c>
      <c r="I72" s="86">
        <v>783.33230000000003</v>
      </c>
      <c r="J72" s="86">
        <v>-2120.2415899999996</v>
      </c>
      <c r="K72" s="86">
        <v>1424.9706999999999</v>
      </c>
      <c r="L72" s="86">
        <v>1635.8333</v>
      </c>
      <c r="M72" s="86">
        <v>1577.5535500000001</v>
      </c>
      <c r="N72" s="86">
        <v>-58.27975</v>
      </c>
      <c r="O72" s="86">
        <v>-1498.1221399999999</v>
      </c>
      <c r="P72" s="86">
        <v>-1439.8423899999998</v>
      </c>
    </row>
    <row r="73" spans="2:17" x14ac:dyDescent="0.2">
      <c r="B73" s="3">
        <v>4093</v>
      </c>
      <c r="C73" s="55" t="s">
        <v>119</v>
      </c>
      <c r="D73" s="86">
        <v>2714.4225799999999</v>
      </c>
      <c r="E73" s="86">
        <v>2337.0164399999999</v>
      </c>
      <c r="F73" s="86">
        <v>-377.40613999999999</v>
      </c>
      <c r="G73" s="86">
        <v>-12.158799999999999</v>
      </c>
      <c r="H73" s="86">
        <v>-389.56493999999998</v>
      </c>
      <c r="I73" s="86">
        <v>73.741550000000004</v>
      </c>
      <c r="J73" s="86">
        <v>-315.82339000000002</v>
      </c>
      <c r="K73" s="86">
        <v>135.44110000000001</v>
      </c>
      <c r="L73" s="86">
        <v>28.439599999999999</v>
      </c>
      <c r="M73" s="86">
        <v>58.306449999999998</v>
      </c>
      <c r="N73" s="86">
        <v>29.866849999999999</v>
      </c>
      <c r="O73" s="86">
        <v>-187.96579</v>
      </c>
      <c r="P73" s="86">
        <v>-217.83264000000003</v>
      </c>
    </row>
    <row r="74" spans="2:17" x14ac:dyDescent="0.2">
      <c r="B74" s="3">
        <v>4124</v>
      </c>
      <c r="C74" s="55" t="s">
        <v>267</v>
      </c>
      <c r="D74" s="86">
        <v>6021.3689000000004</v>
      </c>
      <c r="E74" s="86">
        <v>6160.1447500000004</v>
      </c>
      <c r="F74" s="86">
        <v>138.77585000000002</v>
      </c>
      <c r="G74" s="86">
        <v>104.42377</v>
      </c>
      <c r="H74" s="86">
        <v>243.19961999999998</v>
      </c>
      <c r="I74" s="86">
        <v>131.32379999999998</v>
      </c>
      <c r="J74" s="86">
        <v>374.52341999999999</v>
      </c>
      <c r="K74" s="86">
        <v>394.98359999999997</v>
      </c>
      <c r="L74" s="86">
        <v>511.66165000000001</v>
      </c>
      <c r="M74" s="86">
        <v>770.18534999999997</v>
      </c>
      <c r="N74" s="86">
        <v>258.52370000000002</v>
      </c>
      <c r="O74" s="86">
        <v>878.83001999999999</v>
      </c>
      <c r="P74" s="86">
        <v>620.30631999999991</v>
      </c>
    </row>
    <row r="75" spans="2:17" x14ac:dyDescent="0.2">
      <c r="B75" s="3">
        <v>4094</v>
      </c>
      <c r="C75" s="55" t="s">
        <v>120</v>
      </c>
      <c r="D75" s="86">
        <v>3527.7463499999999</v>
      </c>
      <c r="E75" s="86">
        <v>3895.2002699999998</v>
      </c>
      <c r="F75" s="86">
        <v>367.45391999999998</v>
      </c>
      <c r="G75" s="86">
        <v>103.01747999999999</v>
      </c>
      <c r="H75" s="86">
        <v>470.47140000000002</v>
      </c>
      <c r="I75" s="86">
        <v>-12.467180000000001</v>
      </c>
      <c r="J75" s="86">
        <v>458.00421999999998</v>
      </c>
      <c r="K75" s="86">
        <v>235.59295</v>
      </c>
      <c r="L75" s="86">
        <v>324.42664000000002</v>
      </c>
      <c r="M75" s="86">
        <v>669.65684999999996</v>
      </c>
      <c r="N75" s="86">
        <v>345.23021</v>
      </c>
      <c r="O75" s="86">
        <v>1042.9970600000001</v>
      </c>
      <c r="P75" s="86">
        <v>697.76684999999998</v>
      </c>
    </row>
    <row r="76" spans="2:17" x14ac:dyDescent="0.2">
      <c r="B76" s="3">
        <v>4095</v>
      </c>
      <c r="C76" s="55" t="s">
        <v>6</v>
      </c>
      <c r="D76" s="86">
        <v>56803.324369999995</v>
      </c>
      <c r="E76" s="86">
        <v>55080.691490000005</v>
      </c>
      <c r="F76" s="86">
        <v>-1722.6328799999999</v>
      </c>
      <c r="G76" s="86">
        <v>6371.2334900000005</v>
      </c>
      <c r="H76" s="86">
        <v>4648.6006100000004</v>
      </c>
      <c r="I76" s="86">
        <v>2532.6295800000003</v>
      </c>
      <c r="J76" s="86">
        <v>7181.2301900000002</v>
      </c>
      <c r="K76" s="86">
        <v>4083.4771000000001</v>
      </c>
      <c r="L76" s="86">
        <v>7337.8904299999995</v>
      </c>
      <c r="M76" s="86">
        <v>2472.5389500000001</v>
      </c>
      <c r="N76" s="86">
        <v>-4865.3514800000003</v>
      </c>
      <c r="O76" s="86">
        <v>3649.0246499999998</v>
      </c>
      <c r="P76" s="86">
        <v>8514.3761300000006</v>
      </c>
    </row>
    <row r="77" spans="2:17" x14ac:dyDescent="0.2">
      <c r="B77" s="3">
        <v>4096</v>
      </c>
      <c r="C77" s="55" t="s">
        <v>121</v>
      </c>
      <c r="D77" s="86">
        <v>2503.0595600000001</v>
      </c>
      <c r="E77" s="86">
        <v>2525.4229799999998</v>
      </c>
      <c r="F77" s="86">
        <v>22.363419999999998</v>
      </c>
      <c r="G77" s="86">
        <v>-0.32412999999999997</v>
      </c>
      <c r="H77" s="86">
        <v>22.039290000000001</v>
      </c>
      <c r="I77" s="86">
        <v>0</v>
      </c>
      <c r="J77" s="86">
        <v>22.039290000000001</v>
      </c>
      <c r="K77" s="86">
        <v>182.2423</v>
      </c>
      <c r="L77" s="86">
        <v>146.56925000000001</v>
      </c>
      <c r="M77" s="86">
        <v>273.98320000000001</v>
      </c>
      <c r="N77" s="86">
        <v>127.41395</v>
      </c>
      <c r="O77" s="86">
        <v>332.29528999999997</v>
      </c>
      <c r="P77" s="86">
        <v>204.88133999999999</v>
      </c>
    </row>
    <row r="78" spans="2:17" x14ac:dyDescent="0.2">
      <c r="B78" s="3">
        <v>4097</v>
      </c>
      <c r="C78" s="55" t="s">
        <v>122</v>
      </c>
      <c r="D78" s="86">
        <v>1437.24143</v>
      </c>
      <c r="E78" s="86">
        <v>1205.02217</v>
      </c>
      <c r="F78" s="86">
        <v>-232.21926000000002</v>
      </c>
      <c r="G78" s="86">
        <v>7.6098400000000002</v>
      </c>
      <c r="H78" s="86">
        <v>-224.60942</v>
      </c>
      <c r="I78" s="86">
        <v>98.750500000000002</v>
      </c>
      <c r="J78" s="86">
        <v>-125.85892</v>
      </c>
      <c r="K78" s="86">
        <v>134.08829999999998</v>
      </c>
      <c r="L78" s="86">
        <v>201.92204999999998</v>
      </c>
      <c r="M78" s="86">
        <v>68.149000000000001</v>
      </c>
      <c r="N78" s="86">
        <v>-133.77304999999998</v>
      </c>
      <c r="O78" s="86">
        <v>-220.77146999999999</v>
      </c>
      <c r="P78" s="86">
        <v>-86.998419999999996</v>
      </c>
    </row>
    <row r="79" spans="2:17" x14ac:dyDescent="0.2">
      <c r="B79" s="3">
        <v>4099</v>
      </c>
      <c r="C79" s="55" t="s">
        <v>123</v>
      </c>
      <c r="D79" s="86">
        <v>1629.1098999999999</v>
      </c>
      <c r="E79" s="86">
        <v>1774.7946000000002</v>
      </c>
      <c r="F79" s="86">
        <v>145.68470000000002</v>
      </c>
      <c r="G79" s="86">
        <v>48.408279999999998</v>
      </c>
      <c r="H79" s="86">
        <v>194.09298000000001</v>
      </c>
      <c r="I79" s="86">
        <v>0</v>
      </c>
      <c r="J79" s="86">
        <v>194.09298000000001</v>
      </c>
      <c r="K79" s="86">
        <v>144.53495000000001</v>
      </c>
      <c r="L79" s="86">
        <v>66.927750000000003</v>
      </c>
      <c r="M79" s="86">
        <v>107.05045</v>
      </c>
      <c r="N79" s="86">
        <v>40.122699999999995</v>
      </c>
      <c r="O79" s="86">
        <v>382.81198000000001</v>
      </c>
      <c r="P79" s="86">
        <v>342.68928000000005</v>
      </c>
    </row>
    <row r="80" spans="2:17" x14ac:dyDescent="0.2">
      <c r="B80" s="3">
        <v>4100</v>
      </c>
      <c r="C80" s="55" t="s">
        <v>292</v>
      </c>
      <c r="D80" s="86">
        <v>11557.798859999999</v>
      </c>
      <c r="E80" s="86">
        <v>12541.29495</v>
      </c>
      <c r="F80" s="86">
        <v>983.49608999999998</v>
      </c>
      <c r="G80" s="86">
        <v>-703.48182999999995</v>
      </c>
      <c r="H80" s="86">
        <v>280.01426000000004</v>
      </c>
      <c r="I80" s="86">
        <v>535.95699999999999</v>
      </c>
      <c r="J80" s="86">
        <v>815.97126000000003</v>
      </c>
      <c r="K80" s="86">
        <v>1053.0999999999999</v>
      </c>
      <c r="L80" s="86">
        <v>2019.8285000000001</v>
      </c>
      <c r="M80" s="86">
        <v>336.38645000000002</v>
      </c>
      <c r="N80" s="86">
        <v>-1683.4420500000001</v>
      </c>
      <c r="O80" s="86">
        <v>-1349.11769</v>
      </c>
      <c r="P80" s="86">
        <v>334.32436000000001</v>
      </c>
    </row>
    <row r="81" spans="2:30" x14ac:dyDescent="0.2">
      <c r="B81" s="3">
        <v>4104</v>
      </c>
      <c r="C81" s="55" t="s">
        <v>124</v>
      </c>
      <c r="D81" s="86">
        <v>10592.010880000002</v>
      </c>
      <c r="E81" s="86">
        <v>10122.04643</v>
      </c>
      <c r="F81" s="86">
        <v>-469.96445</v>
      </c>
      <c r="G81" s="86">
        <v>918.31968000000006</v>
      </c>
      <c r="H81" s="86">
        <v>448.35523000000001</v>
      </c>
      <c r="I81" s="86">
        <v>0</v>
      </c>
      <c r="J81" s="86">
        <v>448.35523000000001</v>
      </c>
      <c r="K81" s="86">
        <v>849.39525000000003</v>
      </c>
      <c r="L81" s="86">
        <v>1338.6702600000001</v>
      </c>
      <c r="M81" s="86">
        <v>2159.02135</v>
      </c>
      <c r="N81" s="86">
        <v>820.35109</v>
      </c>
      <c r="O81" s="86">
        <v>2236.2937200000001</v>
      </c>
      <c r="P81" s="86">
        <v>1415.9426299999998</v>
      </c>
    </row>
    <row r="82" spans="2:30" x14ac:dyDescent="0.2">
      <c r="B82" s="3">
        <v>4105</v>
      </c>
      <c r="C82" s="55" t="s">
        <v>125</v>
      </c>
      <c r="D82" s="86">
        <v>1587.5695800000001</v>
      </c>
      <c r="E82" s="86">
        <v>1940.9429499999999</v>
      </c>
      <c r="F82" s="86">
        <v>353.37337000000002</v>
      </c>
      <c r="G82" s="86">
        <v>-20.916900000000002</v>
      </c>
      <c r="H82" s="86">
        <v>332.45646999999997</v>
      </c>
      <c r="I82" s="86">
        <v>137.61995000000002</v>
      </c>
      <c r="J82" s="86">
        <v>470.07641999999998</v>
      </c>
      <c r="K82" s="86">
        <v>147.23910000000001</v>
      </c>
      <c r="L82" s="86">
        <v>628.06565000000001</v>
      </c>
      <c r="M82" s="86">
        <v>271.21199999999999</v>
      </c>
      <c r="N82" s="86">
        <v>-356.85365000000002</v>
      </c>
      <c r="O82" s="86">
        <v>117.92617</v>
      </c>
      <c r="P82" s="86">
        <v>474.77982000000003</v>
      </c>
    </row>
    <row r="83" spans="2:30" x14ac:dyDescent="0.2">
      <c r="B83" s="3">
        <v>4106</v>
      </c>
      <c r="C83" s="55" t="s">
        <v>126</v>
      </c>
      <c r="D83" s="86">
        <v>1482.7616699999999</v>
      </c>
      <c r="E83" s="86">
        <v>1653.22381</v>
      </c>
      <c r="F83" s="86">
        <v>170.46214000000001</v>
      </c>
      <c r="G83" s="86">
        <v>85.545749999999998</v>
      </c>
      <c r="H83" s="86">
        <v>256.00789000000003</v>
      </c>
      <c r="I83" s="86">
        <v>0</v>
      </c>
      <c r="J83" s="86">
        <v>256.00789000000003</v>
      </c>
      <c r="K83" s="86">
        <v>81.960350000000005</v>
      </c>
      <c r="L83" s="86">
        <v>233.00379999999998</v>
      </c>
      <c r="M83" s="86">
        <v>41.241949999999996</v>
      </c>
      <c r="N83" s="86">
        <v>-191.76185000000001</v>
      </c>
      <c r="O83" s="86">
        <v>140.72289000000001</v>
      </c>
      <c r="P83" s="86">
        <v>332.48473999999999</v>
      </c>
    </row>
    <row r="84" spans="2:30" x14ac:dyDescent="0.2">
      <c r="B84" s="3">
        <v>4107</v>
      </c>
      <c r="C84" s="55" t="s">
        <v>127</v>
      </c>
      <c r="D84" s="86">
        <v>4260.8925399999998</v>
      </c>
      <c r="E84" s="86">
        <v>3444.0364599999998</v>
      </c>
      <c r="F84" s="86">
        <v>-816.85607999999991</v>
      </c>
      <c r="G84" s="86">
        <v>124.20195</v>
      </c>
      <c r="H84" s="86">
        <v>-692.65413000000001</v>
      </c>
      <c r="I84" s="86">
        <v>156.536</v>
      </c>
      <c r="J84" s="86">
        <v>-536.11812999999995</v>
      </c>
      <c r="K84" s="86">
        <v>503.72919999999999</v>
      </c>
      <c r="L84" s="86">
        <v>59.828249999999997</v>
      </c>
      <c r="M84" s="86">
        <v>193.095</v>
      </c>
      <c r="N84" s="86">
        <v>133.26675</v>
      </c>
      <c r="O84" s="86">
        <v>-23.49248</v>
      </c>
      <c r="P84" s="86">
        <v>-156.75923</v>
      </c>
    </row>
    <row r="85" spans="2:30" x14ac:dyDescent="0.2">
      <c r="B85" s="3">
        <v>4110</v>
      </c>
      <c r="C85" s="55" t="s">
        <v>128</v>
      </c>
      <c r="D85" s="86">
        <v>4114.86895</v>
      </c>
      <c r="E85" s="86">
        <v>3972.4625599999999</v>
      </c>
      <c r="F85" s="86">
        <v>-142.40639000000002</v>
      </c>
      <c r="G85" s="86">
        <v>12.313690000000001</v>
      </c>
      <c r="H85" s="86">
        <v>-130.09270000000001</v>
      </c>
      <c r="I85" s="86">
        <v>237.03960000000001</v>
      </c>
      <c r="J85" s="86">
        <v>106.9469</v>
      </c>
      <c r="K85" s="86">
        <v>347.09800000000001</v>
      </c>
      <c r="L85" s="86">
        <v>977.59259999999995</v>
      </c>
      <c r="M85" s="86">
        <v>122.57265</v>
      </c>
      <c r="N85" s="86">
        <v>-855.01994999999999</v>
      </c>
      <c r="O85" s="86">
        <v>-582.43264999999997</v>
      </c>
      <c r="P85" s="86">
        <v>272.58729999999997</v>
      </c>
    </row>
    <row r="86" spans="2:30" x14ac:dyDescent="0.2">
      <c r="B86" s="3">
        <v>4111</v>
      </c>
      <c r="C86" s="55" t="s">
        <v>129</v>
      </c>
      <c r="D86" s="86">
        <v>5471.3072199999997</v>
      </c>
      <c r="E86" s="86">
        <v>4836.7244099999998</v>
      </c>
      <c r="F86" s="86">
        <v>-634.58281000000011</v>
      </c>
      <c r="G86" s="86">
        <v>18.700060000000001</v>
      </c>
      <c r="H86" s="86">
        <v>-615.88274999999999</v>
      </c>
      <c r="I86" s="86">
        <v>217.05445</v>
      </c>
      <c r="J86" s="86">
        <v>-398.82830000000001</v>
      </c>
      <c r="K86" s="86">
        <v>380.34505000000001</v>
      </c>
      <c r="L86" s="86">
        <v>161.59304999999998</v>
      </c>
      <c r="M86" s="86">
        <v>131.04685000000001</v>
      </c>
      <c r="N86" s="86">
        <v>-30.546200000000002</v>
      </c>
      <c r="O86" s="86">
        <v>-208.89689999999999</v>
      </c>
      <c r="P86" s="86">
        <v>-178.35070000000002</v>
      </c>
    </row>
    <row r="87" spans="2:30" x14ac:dyDescent="0.2">
      <c r="B87" s="3">
        <v>4112</v>
      </c>
      <c r="C87" s="55" t="s">
        <v>130</v>
      </c>
      <c r="D87" s="86">
        <v>3229.75632</v>
      </c>
      <c r="E87" s="86">
        <v>2970.1151500000001</v>
      </c>
      <c r="F87" s="86">
        <v>-259.64116999999999</v>
      </c>
      <c r="G87" s="86">
        <v>116.58995</v>
      </c>
      <c r="H87" s="86">
        <v>-143.05122</v>
      </c>
      <c r="I87" s="86">
        <v>127.575</v>
      </c>
      <c r="J87" s="86">
        <v>-15.47622</v>
      </c>
      <c r="K87" s="86">
        <v>379.87254999999999</v>
      </c>
      <c r="L87" s="86">
        <v>78.874049999999997</v>
      </c>
      <c r="M87" s="86">
        <v>75.284999999999997</v>
      </c>
      <c r="N87" s="86">
        <v>-3.5890500000000003</v>
      </c>
      <c r="O87" s="86">
        <v>272.38198</v>
      </c>
      <c r="P87" s="86">
        <v>275.97103000000004</v>
      </c>
    </row>
    <row r="88" spans="2:30" x14ac:dyDescent="0.2">
      <c r="B88" s="3">
        <v>4113</v>
      </c>
      <c r="C88" s="55" t="s">
        <v>131</v>
      </c>
      <c r="D88" s="86">
        <v>2609.5305400000002</v>
      </c>
      <c r="E88" s="86">
        <v>2723.5336499999999</v>
      </c>
      <c r="F88" s="86">
        <v>114.00311000000001</v>
      </c>
      <c r="G88" s="86">
        <v>26.736619999999998</v>
      </c>
      <c r="H88" s="86">
        <v>140.73973000000001</v>
      </c>
      <c r="I88" s="86">
        <v>69.124399999999994</v>
      </c>
      <c r="J88" s="86">
        <v>209.86413000000002</v>
      </c>
      <c r="K88" s="86">
        <v>192.2664</v>
      </c>
      <c r="L88" s="86">
        <v>816.10514000000001</v>
      </c>
      <c r="M88" s="86">
        <v>981.2183</v>
      </c>
      <c r="N88" s="86">
        <v>165.11315999999999</v>
      </c>
      <c r="O88" s="86">
        <v>452.21669000000003</v>
      </c>
      <c r="P88" s="86">
        <v>287.10353000000003</v>
      </c>
      <c r="R88" s="86"/>
      <c r="S88" s="86"/>
      <c r="T88" s="86"/>
      <c r="U88" s="86"/>
      <c r="V88" s="86"/>
      <c r="W88" s="86"/>
      <c r="X88" s="86"/>
      <c r="Y88" s="86"/>
      <c r="Z88" s="86"/>
      <c r="AA88" s="86"/>
      <c r="AB88" s="86"/>
      <c r="AC88" s="86"/>
      <c r="AD88" s="86"/>
    </row>
    <row r="89" spans="2:30" x14ac:dyDescent="0.2">
      <c r="B89" s="3">
        <v>4125</v>
      </c>
      <c r="C89" s="55" t="s">
        <v>295</v>
      </c>
      <c r="D89" s="86">
        <v>10135.053380000001</v>
      </c>
      <c r="E89" s="86">
        <v>10201.680109999999</v>
      </c>
      <c r="F89" s="86">
        <v>66.626729999999995</v>
      </c>
      <c r="G89" s="86">
        <v>311.48669999999998</v>
      </c>
      <c r="H89" s="86">
        <v>378.11342999999999</v>
      </c>
      <c r="I89" s="86">
        <v>0</v>
      </c>
      <c r="J89" s="86">
        <v>378.11342999999999</v>
      </c>
      <c r="K89" s="86">
        <v>1051.836</v>
      </c>
      <c r="L89" s="86">
        <v>2430.3049999999998</v>
      </c>
      <c r="M89" s="86">
        <v>990.98185000000001</v>
      </c>
      <c r="N89" s="86">
        <v>-1439.3231499999999</v>
      </c>
      <c r="O89" s="86">
        <v>101.17628999999999</v>
      </c>
      <c r="P89" s="86">
        <v>1540.49944</v>
      </c>
    </row>
    <row r="90" spans="2:30" x14ac:dyDescent="0.2">
      <c r="B90" s="3">
        <v>4114</v>
      </c>
      <c r="C90" s="55" t="s">
        <v>132</v>
      </c>
      <c r="D90" s="86">
        <v>4630.5820599999997</v>
      </c>
      <c r="E90" s="86">
        <v>4999.6302699999997</v>
      </c>
      <c r="F90" s="86">
        <v>369.04821000000004</v>
      </c>
      <c r="G90" s="86">
        <v>78.153949999999995</v>
      </c>
      <c r="H90" s="86">
        <v>447.20215999999999</v>
      </c>
      <c r="I90" s="86">
        <v>0</v>
      </c>
      <c r="J90" s="86">
        <v>447.20215999999999</v>
      </c>
      <c r="K90" s="86">
        <v>337.18195000000003</v>
      </c>
      <c r="L90" s="86">
        <v>3402.9151000000002</v>
      </c>
      <c r="M90" s="86">
        <v>1426.2513999999999</v>
      </c>
      <c r="N90" s="86">
        <v>-1976.6637000000001</v>
      </c>
      <c r="O90" s="86">
        <v>-1160.6678400000001</v>
      </c>
      <c r="P90" s="86">
        <v>815.99585999999999</v>
      </c>
    </row>
    <row r="91" spans="2:30" x14ac:dyDescent="0.2">
      <c r="B91" s="3">
        <v>4117</v>
      </c>
      <c r="C91" s="55" t="s">
        <v>293</v>
      </c>
      <c r="D91" s="86">
        <v>3171.4360899999997</v>
      </c>
      <c r="E91" s="86">
        <v>3846.1034199999999</v>
      </c>
      <c r="F91" s="86">
        <v>674.66732999999999</v>
      </c>
      <c r="G91" s="86">
        <v>-14.78093</v>
      </c>
      <c r="H91" s="86">
        <v>659.88639999999998</v>
      </c>
      <c r="I91" s="86">
        <v>0</v>
      </c>
      <c r="J91" s="86">
        <v>659.88639999999998</v>
      </c>
      <c r="K91" s="86">
        <v>246.89824999999999</v>
      </c>
      <c r="L91" s="86">
        <v>737.1789</v>
      </c>
      <c r="M91" s="86">
        <v>1023.62159</v>
      </c>
      <c r="N91" s="86">
        <v>286.44269000000003</v>
      </c>
      <c r="O91" s="86">
        <v>1180.3695400000001</v>
      </c>
      <c r="P91" s="86">
        <v>893.92684999999994</v>
      </c>
    </row>
    <row r="92" spans="2:30" x14ac:dyDescent="0.2">
      <c r="B92" s="3">
        <v>4120</v>
      </c>
      <c r="C92" s="55" t="s">
        <v>294</v>
      </c>
      <c r="D92" s="86">
        <v>6340.19</v>
      </c>
      <c r="E92" s="86">
        <v>6780.6287999999995</v>
      </c>
      <c r="F92" s="86">
        <v>440.43880000000001</v>
      </c>
      <c r="G92" s="86">
        <v>94.139359999999996</v>
      </c>
      <c r="H92" s="86">
        <v>534.57816000000003</v>
      </c>
      <c r="I92" s="86">
        <v>323.82600000000002</v>
      </c>
      <c r="J92" s="86">
        <v>858.40416000000005</v>
      </c>
      <c r="K92" s="86">
        <v>655.84069999999997</v>
      </c>
      <c r="L92" s="86">
        <v>431.0147</v>
      </c>
      <c r="M92" s="86">
        <v>286.43064000000004</v>
      </c>
      <c r="N92" s="86">
        <v>-144.58405999999999</v>
      </c>
      <c r="O92" s="86">
        <v>1041.2405000000001</v>
      </c>
      <c r="P92" s="86">
        <v>1185.82456</v>
      </c>
    </row>
    <row r="93" spans="2:30" x14ac:dyDescent="0.2">
      <c r="B93" s="3">
        <v>4121</v>
      </c>
      <c r="C93" s="55" t="s">
        <v>133</v>
      </c>
      <c r="D93" s="86">
        <v>9625.4562699999988</v>
      </c>
      <c r="E93" s="86">
        <v>8700.35995</v>
      </c>
      <c r="F93" s="86">
        <v>-925.09631999999999</v>
      </c>
      <c r="G93" s="86">
        <v>187.61192000000003</v>
      </c>
      <c r="H93" s="86">
        <v>-737.48440000000005</v>
      </c>
      <c r="I93" s="86">
        <v>533.654</v>
      </c>
      <c r="J93" s="86">
        <v>-203.8304</v>
      </c>
      <c r="K93" s="86">
        <v>910.3728000000001</v>
      </c>
      <c r="L93" s="86">
        <v>1487.4427499999999</v>
      </c>
      <c r="M93" s="86">
        <v>999.27139999999997</v>
      </c>
      <c r="N93" s="86">
        <v>-488.17134999999996</v>
      </c>
      <c r="O93" s="86">
        <v>-346.71770000000004</v>
      </c>
      <c r="P93" s="86">
        <v>141.45364999999998</v>
      </c>
    </row>
    <row r="94" spans="2:30" x14ac:dyDescent="0.2">
      <c r="B94" s="3">
        <v>4122</v>
      </c>
      <c r="C94" s="55" t="s">
        <v>134</v>
      </c>
      <c r="D94" s="86">
        <v>5862.0949800000008</v>
      </c>
      <c r="E94" s="86">
        <v>6123.4735099999998</v>
      </c>
      <c r="F94" s="86">
        <v>261.37853000000001</v>
      </c>
      <c r="G94" s="86">
        <v>12.234200000000001</v>
      </c>
      <c r="H94" s="86">
        <v>273.61273</v>
      </c>
      <c r="I94" s="86">
        <v>163.59674999999999</v>
      </c>
      <c r="J94" s="86">
        <v>437.20947999999999</v>
      </c>
      <c r="K94" s="86">
        <v>537.12340000000006</v>
      </c>
      <c r="L94" s="86">
        <v>300.6925</v>
      </c>
      <c r="M94" s="86">
        <v>275.66694999999999</v>
      </c>
      <c r="N94" s="86">
        <v>-25.025549999999999</v>
      </c>
      <c r="O94" s="86">
        <v>763.99218000000008</v>
      </c>
      <c r="P94" s="86">
        <v>789.01773000000003</v>
      </c>
    </row>
    <row r="95" spans="2:30" x14ac:dyDescent="0.2">
      <c r="B95" s="3">
        <v>4123</v>
      </c>
      <c r="C95" s="55" t="s">
        <v>135</v>
      </c>
      <c r="D95" s="86">
        <v>42241.653869999995</v>
      </c>
      <c r="E95" s="86">
        <v>43186.622280000003</v>
      </c>
      <c r="F95" s="86">
        <v>944.96841000000006</v>
      </c>
      <c r="G95" s="86">
        <v>382.33213000000001</v>
      </c>
      <c r="H95" s="86">
        <v>1327.30054</v>
      </c>
      <c r="I95" s="86">
        <v>0</v>
      </c>
      <c r="J95" s="86">
        <v>1327.30054</v>
      </c>
      <c r="K95" s="86">
        <v>2633.28235</v>
      </c>
      <c r="L95" s="86">
        <v>2960.3018700000002</v>
      </c>
      <c r="M95" s="86">
        <v>445.18134999999995</v>
      </c>
      <c r="N95" s="86">
        <v>-2515.1205199999999</v>
      </c>
      <c r="O95" s="86">
        <v>1399.92902</v>
      </c>
      <c r="P95" s="86">
        <v>3915.04954</v>
      </c>
    </row>
    <row r="96" spans="2:30" s="22" customFormat="1" ht="21.75" customHeight="1" x14ac:dyDescent="0.2">
      <c r="B96" s="11">
        <v>4159</v>
      </c>
      <c r="C96" s="11" t="s">
        <v>136</v>
      </c>
      <c r="D96" s="63">
        <v>174045.33828</v>
      </c>
      <c r="E96" s="63">
        <v>174736.36968999999</v>
      </c>
      <c r="F96" s="63">
        <v>691.03141000000005</v>
      </c>
      <c r="G96" s="63">
        <v>3641.4103700000001</v>
      </c>
      <c r="H96" s="63">
        <v>4332.4417800000001</v>
      </c>
      <c r="I96" s="63">
        <v>2825.1585499999997</v>
      </c>
      <c r="J96" s="63">
        <v>7157.6003300000002</v>
      </c>
      <c r="K96" s="63">
        <v>12577.805689999999</v>
      </c>
      <c r="L96" s="63">
        <v>32666.869569999999</v>
      </c>
      <c r="M96" s="63">
        <v>6330.1922999999997</v>
      </c>
      <c r="N96" s="63">
        <v>-26336.67727</v>
      </c>
      <c r="O96" s="63">
        <v>-8218.4614600000004</v>
      </c>
      <c r="P96" s="63">
        <v>18118.215809999998</v>
      </c>
      <c r="Q96" s="23"/>
    </row>
    <row r="97" spans="2:16" x14ac:dyDescent="0.2">
      <c r="B97" s="3">
        <v>4131</v>
      </c>
      <c r="C97" s="55" t="s">
        <v>137</v>
      </c>
      <c r="D97" s="86">
        <v>15459.141109999999</v>
      </c>
      <c r="E97" s="86">
        <v>15955.54645</v>
      </c>
      <c r="F97" s="86">
        <v>496.40534000000002</v>
      </c>
      <c r="G97" s="86">
        <v>214.32093</v>
      </c>
      <c r="H97" s="86">
        <v>710.72627</v>
      </c>
      <c r="I97" s="86">
        <v>0</v>
      </c>
      <c r="J97" s="86">
        <v>710.72627</v>
      </c>
      <c r="K97" s="86">
        <v>2153.1779500000002</v>
      </c>
      <c r="L97" s="86">
        <v>3394.4883</v>
      </c>
      <c r="M97" s="86">
        <v>1162.2164499999999</v>
      </c>
      <c r="N97" s="86">
        <v>-2232.2718500000001</v>
      </c>
      <c r="O97" s="86">
        <v>1355.9188200000001</v>
      </c>
      <c r="P97" s="86">
        <v>3588.19067</v>
      </c>
    </row>
    <row r="98" spans="2:16" x14ac:dyDescent="0.2">
      <c r="B98" s="3">
        <v>4132</v>
      </c>
      <c r="C98" s="55" t="s">
        <v>138</v>
      </c>
      <c r="D98" s="86">
        <v>4163.8794500000004</v>
      </c>
      <c r="E98" s="86">
        <v>4441.1105700000007</v>
      </c>
      <c r="F98" s="86">
        <v>277.23111999999998</v>
      </c>
      <c r="G98" s="86">
        <v>58.6905</v>
      </c>
      <c r="H98" s="86">
        <v>335.92162000000002</v>
      </c>
      <c r="I98" s="86">
        <v>388.43900000000002</v>
      </c>
      <c r="J98" s="86">
        <v>724.36062000000004</v>
      </c>
      <c r="K98" s="86">
        <v>353.404</v>
      </c>
      <c r="L98" s="86">
        <v>497.75475</v>
      </c>
      <c r="M98" s="86">
        <v>179.52209999999999</v>
      </c>
      <c r="N98" s="86">
        <v>-318.23265000000004</v>
      </c>
      <c r="O98" s="86">
        <v>452.03996999999998</v>
      </c>
      <c r="P98" s="86">
        <v>770.27261999999996</v>
      </c>
    </row>
    <row r="99" spans="2:16" x14ac:dyDescent="0.2">
      <c r="B99" s="3">
        <v>4133</v>
      </c>
      <c r="C99" s="55" t="s">
        <v>296</v>
      </c>
      <c r="D99" s="86">
        <v>4241.2622799999999</v>
      </c>
      <c r="E99" s="86">
        <v>3573.5329900000002</v>
      </c>
      <c r="F99" s="86">
        <v>-667.72928999999999</v>
      </c>
      <c r="G99" s="86">
        <v>35.272300000000001</v>
      </c>
      <c r="H99" s="86">
        <v>-632.45699000000002</v>
      </c>
      <c r="I99" s="86">
        <v>175.11099999999999</v>
      </c>
      <c r="J99" s="86">
        <v>-457.34598999999997</v>
      </c>
      <c r="K99" s="86">
        <v>231.51400000000001</v>
      </c>
      <c r="L99" s="86">
        <v>1180.2645400000001</v>
      </c>
      <c r="M99" s="86">
        <v>-82.265149999999991</v>
      </c>
      <c r="N99" s="86">
        <v>-1262.5296899999998</v>
      </c>
      <c r="O99" s="86">
        <v>-1643.5850800000001</v>
      </c>
      <c r="P99" s="86">
        <v>-381.05538999999999</v>
      </c>
    </row>
    <row r="100" spans="2:16" x14ac:dyDescent="0.2">
      <c r="B100" s="3">
        <v>4134</v>
      </c>
      <c r="C100" s="55" t="s">
        <v>139</v>
      </c>
      <c r="D100" s="86">
        <v>7142.4285599999994</v>
      </c>
      <c r="E100" s="86">
        <v>6306.7113499999996</v>
      </c>
      <c r="F100" s="86">
        <v>-835.71720999999991</v>
      </c>
      <c r="G100" s="86">
        <v>456.00137000000001</v>
      </c>
      <c r="H100" s="86">
        <v>-379.71584000000001</v>
      </c>
      <c r="I100" s="86">
        <v>335.63024999999999</v>
      </c>
      <c r="J100" s="86">
        <v>-44.085589999999996</v>
      </c>
      <c r="K100" s="86">
        <v>681.29459999999995</v>
      </c>
      <c r="L100" s="86">
        <v>903.95730000000003</v>
      </c>
      <c r="M100" s="86">
        <v>21.6556</v>
      </c>
      <c r="N100" s="86">
        <v>-882.30169999999998</v>
      </c>
      <c r="O100" s="86">
        <v>-570.6069399999999</v>
      </c>
      <c r="P100" s="86">
        <v>311.69476000000003</v>
      </c>
    </row>
    <row r="101" spans="2:16" x14ac:dyDescent="0.2">
      <c r="B101" s="3">
        <v>4135</v>
      </c>
      <c r="C101" s="55" t="s">
        <v>140</v>
      </c>
      <c r="D101" s="86">
        <v>8352.6665900000007</v>
      </c>
      <c r="E101" s="86">
        <v>7725.3144499999999</v>
      </c>
      <c r="F101" s="86">
        <v>-627.35213999999996</v>
      </c>
      <c r="G101" s="86">
        <v>93.248559999999998</v>
      </c>
      <c r="H101" s="86">
        <v>-534.10357999999997</v>
      </c>
      <c r="I101" s="86">
        <v>246.995</v>
      </c>
      <c r="J101" s="86">
        <v>-287.10858000000002</v>
      </c>
      <c r="K101" s="86">
        <v>456.33934999999997</v>
      </c>
      <c r="L101" s="86">
        <v>631.82103000000006</v>
      </c>
      <c r="M101" s="86">
        <v>93.527350000000013</v>
      </c>
      <c r="N101" s="86">
        <v>-538.29367999999999</v>
      </c>
      <c r="O101" s="86">
        <v>-553.52516000000003</v>
      </c>
      <c r="P101" s="86">
        <v>-15.231479999999999</v>
      </c>
    </row>
    <row r="102" spans="2:16" x14ac:dyDescent="0.2">
      <c r="B102" s="3">
        <v>4136</v>
      </c>
      <c r="C102" s="55" t="s">
        <v>141</v>
      </c>
      <c r="D102" s="86">
        <v>5035.7579999999998</v>
      </c>
      <c r="E102" s="86">
        <v>5088.5206500000004</v>
      </c>
      <c r="F102" s="86">
        <v>52.762650000000001</v>
      </c>
      <c r="G102" s="86">
        <v>67.985749999999996</v>
      </c>
      <c r="H102" s="86">
        <v>120.74839999999999</v>
      </c>
      <c r="I102" s="86">
        <v>0</v>
      </c>
      <c r="J102" s="86">
        <v>120.74839999999999</v>
      </c>
      <c r="K102" s="86">
        <v>353.1275</v>
      </c>
      <c r="L102" s="86">
        <v>469.14350000000002</v>
      </c>
      <c r="M102" s="86">
        <v>128.15325000000001</v>
      </c>
      <c r="N102" s="86">
        <v>-340.99025</v>
      </c>
      <c r="O102" s="86">
        <v>165.32315</v>
      </c>
      <c r="P102" s="86">
        <v>506.3134</v>
      </c>
    </row>
    <row r="103" spans="2:16" x14ac:dyDescent="0.2">
      <c r="B103" s="3">
        <v>4137</v>
      </c>
      <c r="C103" s="55" t="s">
        <v>297</v>
      </c>
      <c r="D103" s="86">
        <v>2014.6506000000002</v>
      </c>
      <c r="E103" s="86">
        <v>1911.6541599999998</v>
      </c>
      <c r="F103" s="86">
        <v>-102.99644000000001</v>
      </c>
      <c r="G103" s="86">
        <v>4.7581499999999997</v>
      </c>
      <c r="H103" s="86">
        <v>-98.238289999999992</v>
      </c>
      <c r="I103" s="86">
        <v>94.218649999999997</v>
      </c>
      <c r="J103" s="86">
        <v>-4.0196399999999999</v>
      </c>
      <c r="K103" s="86">
        <v>177.70395000000002</v>
      </c>
      <c r="L103" s="86">
        <v>783.15890000000002</v>
      </c>
      <c r="M103" s="86">
        <v>97.598300000000009</v>
      </c>
      <c r="N103" s="86">
        <v>-685.56060000000002</v>
      </c>
      <c r="O103" s="86">
        <v>-603.24739</v>
      </c>
      <c r="P103" s="86">
        <v>82.313210000000012</v>
      </c>
    </row>
    <row r="104" spans="2:16" x14ac:dyDescent="0.2">
      <c r="B104" s="3">
        <v>4138</v>
      </c>
      <c r="C104" s="55" t="s">
        <v>142</v>
      </c>
      <c r="D104" s="86">
        <v>2645.48684</v>
      </c>
      <c r="E104" s="86">
        <v>2888.1554999999998</v>
      </c>
      <c r="F104" s="86">
        <v>242.66866000000002</v>
      </c>
      <c r="G104" s="86">
        <v>75.342449999999999</v>
      </c>
      <c r="H104" s="86">
        <v>318.01110999999997</v>
      </c>
      <c r="I104" s="86">
        <v>160.94999999999999</v>
      </c>
      <c r="J104" s="86">
        <v>478.96110999999996</v>
      </c>
      <c r="K104" s="86">
        <v>248.66004999999998</v>
      </c>
      <c r="L104" s="86">
        <v>977.51194999999996</v>
      </c>
      <c r="M104" s="86">
        <v>7.8488500000000005</v>
      </c>
      <c r="N104" s="86">
        <v>-969.66309999999999</v>
      </c>
      <c r="O104" s="86">
        <v>-353.71959000000004</v>
      </c>
      <c r="P104" s="86">
        <v>615.94351000000006</v>
      </c>
    </row>
    <row r="105" spans="2:16" x14ac:dyDescent="0.2">
      <c r="B105" s="3">
        <v>4139</v>
      </c>
      <c r="C105" s="55" t="s">
        <v>143</v>
      </c>
      <c r="D105" s="86">
        <v>26980.88996</v>
      </c>
      <c r="E105" s="86">
        <v>26788.312710000002</v>
      </c>
      <c r="F105" s="86">
        <v>-192.57724999999999</v>
      </c>
      <c r="G105" s="86">
        <v>567.04330000000004</v>
      </c>
      <c r="H105" s="86">
        <v>374.46605</v>
      </c>
      <c r="I105" s="86">
        <v>378.86399999999998</v>
      </c>
      <c r="J105" s="86">
        <v>753.33005000000003</v>
      </c>
      <c r="K105" s="86">
        <v>1173.9680000000001</v>
      </c>
      <c r="L105" s="86">
        <v>4952.8768</v>
      </c>
      <c r="M105" s="86">
        <v>435.53365000000002</v>
      </c>
      <c r="N105" s="86">
        <v>-4517.3431500000006</v>
      </c>
      <c r="O105" s="86">
        <v>-2815.1779100000003</v>
      </c>
      <c r="P105" s="86">
        <v>1702.16524</v>
      </c>
    </row>
    <row r="106" spans="2:16" x14ac:dyDescent="0.2">
      <c r="B106" s="3">
        <v>4140</v>
      </c>
      <c r="C106" s="55" t="s">
        <v>144</v>
      </c>
      <c r="D106" s="86">
        <v>9689.0658399999993</v>
      </c>
      <c r="E106" s="86">
        <v>9673.7350999999999</v>
      </c>
      <c r="F106" s="86">
        <v>-15.33074</v>
      </c>
      <c r="G106" s="86">
        <v>114.2363</v>
      </c>
      <c r="H106" s="86">
        <v>98.905559999999994</v>
      </c>
      <c r="I106" s="86">
        <v>66.554000000000002</v>
      </c>
      <c r="J106" s="86">
        <v>165.45956000000001</v>
      </c>
      <c r="K106" s="86">
        <v>611.33900000000006</v>
      </c>
      <c r="L106" s="86">
        <v>801.71695</v>
      </c>
      <c r="M106" s="86">
        <v>37.566000000000003</v>
      </c>
      <c r="N106" s="86">
        <v>-764.15094999999997</v>
      </c>
      <c r="O106" s="86">
        <v>-125.86779</v>
      </c>
      <c r="P106" s="86">
        <v>638.28316000000007</v>
      </c>
    </row>
    <row r="107" spans="2:16" x14ac:dyDescent="0.2">
      <c r="B107" s="3">
        <v>4141</v>
      </c>
      <c r="C107" s="55" t="s">
        <v>298</v>
      </c>
      <c r="D107" s="86">
        <v>32646.600200000001</v>
      </c>
      <c r="E107" s="86">
        <v>34086.605759999999</v>
      </c>
      <c r="F107" s="86">
        <v>1440.0055600000001</v>
      </c>
      <c r="G107" s="86">
        <v>527.57584999999995</v>
      </c>
      <c r="H107" s="86">
        <v>1967.58141</v>
      </c>
      <c r="I107" s="86">
        <v>51.851999999999997</v>
      </c>
      <c r="J107" s="86">
        <v>2019.4334099999999</v>
      </c>
      <c r="K107" s="86">
        <v>2055.6492499999999</v>
      </c>
      <c r="L107" s="86">
        <v>8983.3703499999992</v>
      </c>
      <c r="M107" s="86">
        <v>1586.9250500000001</v>
      </c>
      <c r="N107" s="86">
        <v>-7396.4452999999994</v>
      </c>
      <c r="O107" s="86">
        <v>-3505.1574900000001</v>
      </c>
      <c r="P107" s="86">
        <v>3891.2878100000003</v>
      </c>
    </row>
    <row r="108" spans="2:16" x14ac:dyDescent="0.2">
      <c r="B108" s="3">
        <v>4142</v>
      </c>
      <c r="C108" s="55" t="s">
        <v>145</v>
      </c>
      <c r="D108" s="86">
        <v>3839.9172400000002</v>
      </c>
      <c r="E108" s="86">
        <v>3858.3038300000003</v>
      </c>
      <c r="F108" s="86">
        <v>18.386590000000002</v>
      </c>
      <c r="G108" s="86">
        <v>-57.333400000000005</v>
      </c>
      <c r="H108" s="86">
        <v>-38.946809999999999</v>
      </c>
      <c r="I108" s="86">
        <v>-212.59435000000002</v>
      </c>
      <c r="J108" s="86">
        <v>-251.54115999999999</v>
      </c>
      <c r="K108" s="86">
        <v>311.95365000000004</v>
      </c>
      <c r="L108" s="86">
        <v>171.21089999999998</v>
      </c>
      <c r="M108" s="86">
        <v>34.925849999999997</v>
      </c>
      <c r="N108" s="86">
        <v>-136.28504999999998</v>
      </c>
      <c r="O108" s="86">
        <v>74.666039999999995</v>
      </c>
      <c r="P108" s="86">
        <v>210.95108999999999</v>
      </c>
    </row>
    <row r="109" spans="2:16" x14ac:dyDescent="0.2">
      <c r="B109" s="3">
        <v>4143</v>
      </c>
      <c r="C109" s="55" t="s">
        <v>146</v>
      </c>
      <c r="D109" s="86">
        <v>4311.0218600000007</v>
      </c>
      <c r="E109" s="86">
        <v>4575.5540799999999</v>
      </c>
      <c r="F109" s="86">
        <v>264.53222</v>
      </c>
      <c r="G109" s="86">
        <v>5.8964499999999997</v>
      </c>
      <c r="H109" s="86">
        <v>270.42867000000001</v>
      </c>
      <c r="I109" s="86">
        <v>49.499949999999998</v>
      </c>
      <c r="J109" s="86">
        <v>319.92862000000002</v>
      </c>
      <c r="K109" s="86">
        <v>312.52634999999998</v>
      </c>
      <c r="L109" s="86">
        <v>1129.58275</v>
      </c>
      <c r="M109" s="86">
        <v>55.465000000000003</v>
      </c>
      <c r="N109" s="86">
        <v>-1074.1177499999999</v>
      </c>
      <c r="O109" s="86">
        <v>-500.23563000000001</v>
      </c>
      <c r="P109" s="86">
        <v>573.88211999999999</v>
      </c>
    </row>
    <row r="110" spans="2:16" x14ac:dyDescent="0.2">
      <c r="B110" s="3">
        <v>4144</v>
      </c>
      <c r="C110" s="55" t="s">
        <v>147</v>
      </c>
      <c r="D110" s="86">
        <v>20535.629410000001</v>
      </c>
      <c r="E110" s="86">
        <v>22201.02247</v>
      </c>
      <c r="F110" s="86">
        <v>1665.3930600000001</v>
      </c>
      <c r="G110" s="86">
        <v>219.53149999999999</v>
      </c>
      <c r="H110" s="86">
        <v>1884.9245600000002</v>
      </c>
      <c r="I110" s="86">
        <v>0</v>
      </c>
      <c r="J110" s="86">
        <v>1884.9245600000002</v>
      </c>
      <c r="K110" s="86">
        <v>1629.2913500000002</v>
      </c>
      <c r="L110" s="86">
        <v>4750.1359000000002</v>
      </c>
      <c r="M110" s="86">
        <v>1312.5378500000002</v>
      </c>
      <c r="N110" s="86">
        <v>-3437.5980499999996</v>
      </c>
      <c r="O110" s="86">
        <v>166.19835999999998</v>
      </c>
      <c r="P110" s="86">
        <v>3603.7964099999999</v>
      </c>
    </row>
    <row r="111" spans="2:16" x14ac:dyDescent="0.2">
      <c r="B111" s="3">
        <v>4145</v>
      </c>
      <c r="C111" s="55" t="s">
        <v>299</v>
      </c>
      <c r="D111" s="86">
        <v>7601.3183899999995</v>
      </c>
      <c r="E111" s="86">
        <v>7349.3076600000004</v>
      </c>
      <c r="F111" s="86">
        <v>-252.01073000000002</v>
      </c>
      <c r="G111" s="86">
        <v>27.23188</v>
      </c>
      <c r="H111" s="86">
        <v>-224.77885000000001</v>
      </c>
      <c r="I111" s="86">
        <v>35.473150000000004</v>
      </c>
      <c r="J111" s="86">
        <v>-189.3057</v>
      </c>
      <c r="K111" s="86">
        <v>480.39769000000001</v>
      </c>
      <c r="L111" s="86">
        <v>1131.9548</v>
      </c>
      <c r="M111" s="86">
        <v>621.32484999999997</v>
      </c>
      <c r="N111" s="86">
        <v>-510.62995000000001</v>
      </c>
      <c r="O111" s="86">
        <v>-235.83706000000001</v>
      </c>
      <c r="P111" s="86">
        <v>274.79289</v>
      </c>
    </row>
    <row r="112" spans="2:16" x14ac:dyDescent="0.2">
      <c r="B112" s="3">
        <v>4146</v>
      </c>
      <c r="C112" s="55" t="s">
        <v>148</v>
      </c>
      <c r="D112" s="86">
        <v>14919.385550000001</v>
      </c>
      <c r="E112" s="86">
        <v>13708.234259999999</v>
      </c>
      <c r="F112" s="86">
        <v>-1211.15129</v>
      </c>
      <c r="G112" s="86">
        <v>1140.5547799999999</v>
      </c>
      <c r="H112" s="86">
        <v>-70.596509999999995</v>
      </c>
      <c r="I112" s="86">
        <v>844.50694999999996</v>
      </c>
      <c r="J112" s="86">
        <v>773.91043999999999</v>
      </c>
      <c r="K112" s="86">
        <v>901.82859999999994</v>
      </c>
      <c r="L112" s="86">
        <v>1499.836</v>
      </c>
      <c r="M112" s="86">
        <v>532.16890000000001</v>
      </c>
      <c r="N112" s="86">
        <v>-967.6671</v>
      </c>
      <c r="O112" s="86">
        <v>59.283639999999998</v>
      </c>
      <c r="P112" s="86">
        <v>1026.95074</v>
      </c>
    </row>
    <row r="113" spans="2:17" x14ac:dyDescent="0.2">
      <c r="B113" s="3">
        <v>4147</v>
      </c>
      <c r="C113" s="55" t="s">
        <v>149</v>
      </c>
      <c r="D113" s="86">
        <v>4466.2364000000007</v>
      </c>
      <c r="E113" s="86">
        <v>4604.7476999999999</v>
      </c>
      <c r="F113" s="86">
        <v>138.51129999999998</v>
      </c>
      <c r="G113" s="86">
        <v>91.053699999999992</v>
      </c>
      <c r="H113" s="86">
        <v>229.565</v>
      </c>
      <c r="I113" s="86">
        <v>209.65895</v>
      </c>
      <c r="J113" s="86">
        <v>439.22395</v>
      </c>
      <c r="K113" s="86">
        <v>445.63040000000001</v>
      </c>
      <c r="L113" s="86">
        <v>408.08484999999996</v>
      </c>
      <c r="M113" s="86">
        <v>105.4884</v>
      </c>
      <c r="N113" s="86">
        <v>-302.59645</v>
      </c>
      <c r="O113" s="86">
        <v>415.0686</v>
      </c>
      <c r="P113" s="86">
        <v>717.66505000000006</v>
      </c>
    </row>
    <row r="114" spans="2:17" s="22" customFormat="1" ht="21.75" customHeight="1" x14ac:dyDescent="0.2">
      <c r="B114" s="11">
        <v>4189</v>
      </c>
      <c r="C114" s="11" t="s">
        <v>150</v>
      </c>
      <c r="D114" s="63">
        <v>152590.78191999998</v>
      </c>
      <c r="E114" s="63">
        <v>150690.76089999999</v>
      </c>
      <c r="F114" s="63">
        <v>-1900.0210199999999</v>
      </c>
      <c r="G114" s="63">
        <v>664.48759999999993</v>
      </c>
      <c r="H114" s="63">
        <v>-1235.53342</v>
      </c>
      <c r="I114" s="63">
        <v>2676.5939199999998</v>
      </c>
      <c r="J114" s="63">
        <v>1441.0605</v>
      </c>
      <c r="K114" s="63">
        <v>13498.743839999999</v>
      </c>
      <c r="L114" s="63">
        <v>24479.92669</v>
      </c>
      <c r="M114" s="63">
        <v>11023.66275</v>
      </c>
      <c r="N114" s="63">
        <v>-13456.263939999999</v>
      </c>
      <c r="O114" s="63">
        <v>-1372.26856</v>
      </c>
      <c r="P114" s="63">
        <v>12083.99538</v>
      </c>
      <c r="Q114" s="23"/>
    </row>
    <row r="115" spans="2:17" x14ac:dyDescent="0.2">
      <c r="B115" s="3">
        <v>4161</v>
      </c>
      <c r="C115" s="55" t="s">
        <v>151</v>
      </c>
      <c r="D115" s="86">
        <v>9096.8317699999989</v>
      </c>
      <c r="E115" s="86">
        <v>8302.2699100000009</v>
      </c>
      <c r="F115" s="86">
        <v>-794.56186000000002</v>
      </c>
      <c r="G115" s="86">
        <v>60.239879999999999</v>
      </c>
      <c r="H115" s="86">
        <v>-734.32197999999994</v>
      </c>
      <c r="I115" s="86">
        <v>0</v>
      </c>
      <c r="J115" s="86">
        <v>-734.32197999999994</v>
      </c>
      <c r="K115" s="86">
        <v>735.97344999999996</v>
      </c>
      <c r="L115" s="86">
        <v>266.17824999999999</v>
      </c>
      <c r="M115" s="86">
        <v>530.01639999999998</v>
      </c>
      <c r="N115" s="86">
        <v>263.83815000000004</v>
      </c>
      <c r="O115" s="86">
        <v>236.37032000000002</v>
      </c>
      <c r="P115" s="86">
        <v>-27.467830000000003</v>
      </c>
    </row>
    <row r="116" spans="2:17" x14ac:dyDescent="0.2">
      <c r="B116" s="3">
        <v>4163</v>
      </c>
      <c r="C116" s="55" t="s">
        <v>152</v>
      </c>
      <c r="D116" s="86">
        <v>32840.304100000001</v>
      </c>
      <c r="E116" s="86">
        <v>31391.392690000001</v>
      </c>
      <c r="F116" s="86">
        <v>-1448.9114099999999</v>
      </c>
      <c r="G116" s="86">
        <v>190.64016000000001</v>
      </c>
      <c r="H116" s="86">
        <v>-1258.27125</v>
      </c>
      <c r="I116" s="86">
        <v>278.78800000000001</v>
      </c>
      <c r="J116" s="86">
        <v>-979.48325</v>
      </c>
      <c r="K116" s="86">
        <v>2351.76206</v>
      </c>
      <c r="L116" s="86">
        <v>6944.3832000000002</v>
      </c>
      <c r="M116" s="86">
        <v>1272.3258500000002</v>
      </c>
      <c r="N116" s="86">
        <v>-5672.05735</v>
      </c>
      <c r="O116" s="86">
        <v>-4591.2406799999999</v>
      </c>
      <c r="P116" s="86">
        <v>1080.8166699999999</v>
      </c>
    </row>
    <row r="117" spans="2:17" x14ac:dyDescent="0.2">
      <c r="B117" s="3">
        <v>4164</v>
      </c>
      <c r="C117" s="55" t="s">
        <v>153</v>
      </c>
      <c r="D117" s="86">
        <v>4498.47804</v>
      </c>
      <c r="E117" s="86">
        <v>3989.4964399999999</v>
      </c>
      <c r="F117" s="86">
        <v>-508.98159999999996</v>
      </c>
      <c r="G117" s="86">
        <v>-41.620609999999999</v>
      </c>
      <c r="H117" s="86">
        <v>-550.60221000000001</v>
      </c>
      <c r="I117" s="86">
        <v>9.568340000000001</v>
      </c>
      <c r="J117" s="86">
        <v>-541.03386999999998</v>
      </c>
      <c r="K117" s="86">
        <v>454.96977000000004</v>
      </c>
      <c r="L117" s="86">
        <v>481.02645000000001</v>
      </c>
      <c r="M117" s="86">
        <v>417.7774</v>
      </c>
      <c r="N117" s="86">
        <v>-63.249050000000004</v>
      </c>
      <c r="O117" s="86">
        <v>-75.011219999999994</v>
      </c>
      <c r="P117" s="86">
        <v>-11.762169999999999</v>
      </c>
    </row>
    <row r="118" spans="2:17" x14ac:dyDescent="0.2">
      <c r="B118" s="3">
        <v>4165</v>
      </c>
      <c r="C118" s="55" t="s">
        <v>154</v>
      </c>
      <c r="D118" s="86">
        <v>13380.49223</v>
      </c>
      <c r="E118" s="86">
        <v>13838.65811</v>
      </c>
      <c r="F118" s="86">
        <v>458.16588000000002</v>
      </c>
      <c r="G118" s="86">
        <v>82.43977000000001</v>
      </c>
      <c r="H118" s="86">
        <v>540.60564999999997</v>
      </c>
      <c r="I118" s="86">
        <v>0</v>
      </c>
      <c r="J118" s="86">
        <v>540.60564999999997</v>
      </c>
      <c r="K118" s="86">
        <v>1218.0107</v>
      </c>
      <c r="L118" s="86">
        <v>1934.58303</v>
      </c>
      <c r="M118" s="86">
        <v>767.39184999999998</v>
      </c>
      <c r="N118" s="86">
        <v>-1167.19118</v>
      </c>
      <c r="O118" s="86">
        <v>678.95606999999995</v>
      </c>
      <c r="P118" s="86">
        <v>1846.14725</v>
      </c>
    </row>
    <row r="119" spans="2:17" x14ac:dyDescent="0.2">
      <c r="B119" s="3">
        <v>4166</v>
      </c>
      <c r="C119" s="55" t="s">
        <v>155</v>
      </c>
      <c r="D119" s="86">
        <v>5392.3295499999995</v>
      </c>
      <c r="E119" s="86">
        <v>5531.5181500000008</v>
      </c>
      <c r="F119" s="86">
        <v>139.18860000000001</v>
      </c>
      <c r="G119" s="86">
        <v>60.717330000000004</v>
      </c>
      <c r="H119" s="86">
        <v>199.90592999999998</v>
      </c>
      <c r="I119" s="86">
        <v>0</v>
      </c>
      <c r="J119" s="86">
        <v>199.90592999999998</v>
      </c>
      <c r="K119" s="86">
        <v>250.90940000000001</v>
      </c>
      <c r="L119" s="86">
        <v>647.65150000000006</v>
      </c>
      <c r="M119" s="86">
        <v>387.90050000000002</v>
      </c>
      <c r="N119" s="86">
        <v>-259.75099999999998</v>
      </c>
      <c r="O119" s="86">
        <v>188.64908</v>
      </c>
      <c r="P119" s="86">
        <v>448.40008</v>
      </c>
    </row>
    <row r="120" spans="2:17" x14ac:dyDescent="0.2">
      <c r="B120" s="3">
        <v>4167</v>
      </c>
      <c r="C120" s="55" t="s">
        <v>156</v>
      </c>
      <c r="D120" s="86">
        <v>4280.4326300000002</v>
      </c>
      <c r="E120" s="86">
        <v>4323.5300499999994</v>
      </c>
      <c r="F120" s="86">
        <v>43.09742</v>
      </c>
      <c r="G120" s="86">
        <v>7.46896</v>
      </c>
      <c r="H120" s="86">
        <v>50.566379999999995</v>
      </c>
      <c r="I120" s="86">
        <v>31.944700000000001</v>
      </c>
      <c r="J120" s="86">
        <v>82.511080000000007</v>
      </c>
      <c r="K120" s="86">
        <v>187.6542</v>
      </c>
      <c r="L120" s="86">
        <v>279.77595000000002</v>
      </c>
      <c r="M120" s="86">
        <v>105.114</v>
      </c>
      <c r="N120" s="86">
        <v>-174.66195000000002</v>
      </c>
      <c r="O120" s="86">
        <v>124.14273</v>
      </c>
      <c r="P120" s="86">
        <v>298.80468000000002</v>
      </c>
    </row>
    <row r="121" spans="2:17" x14ac:dyDescent="0.2">
      <c r="B121" s="3">
        <v>4169</v>
      </c>
      <c r="C121" s="55" t="s">
        <v>157</v>
      </c>
      <c r="D121" s="86">
        <v>11628.384109999999</v>
      </c>
      <c r="E121" s="86">
        <v>11290.359369999998</v>
      </c>
      <c r="F121" s="86">
        <v>-338.02474000000001</v>
      </c>
      <c r="G121" s="86">
        <v>16.01718</v>
      </c>
      <c r="H121" s="86">
        <v>-322.00756000000001</v>
      </c>
      <c r="I121" s="86">
        <v>807.16110000000003</v>
      </c>
      <c r="J121" s="86">
        <v>485.15353999999996</v>
      </c>
      <c r="K121" s="86">
        <v>1094.4369999999999</v>
      </c>
      <c r="L121" s="86">
        <v>4671.2495499999995</v>
      </c>
      <c r="M121" s="86">
        <v>2074.2231999999999</v>
      </c>
      <c r="N121" s="86">
        <v>-2597.0263500000001</v>
      </c>
      <c r="O121" s="86">
        <v>-1843.0390600000001</v>
      </c>
      <c r="P121" s="86">
        <v>753.98729000000003</v>
      </c>
    </row>
    <row r="122" spans="2:17" x14ac:dyDescent="0.2">
      <c r="B122" s="3">
        <v>4170</v>
      </c>
      <c r="C122" s="55" t="s">
        <v>7</v>
      </c>
      <c r="D122" s="86">
        <v>23300.523920000003</v>
      </c>
      <c r="E122" s="86">
        <v>24121.647010000001</v>
      </c>
      <c r="F122" s="86">
        <v>821.12308999999993</v>
      </c>
      <c r="G122" s="86">
        <v>-37.655989999999996</v>
      </c>
      <c r="H122" s="86">
        <v>783.46709999999996</v>
      </c>
      <c r="I122" s="86">
        <v>412.46628000000004</v>
      </c>
      <c r="J122" s="86">
        <v>1195.9333799999999</v>
      </c>
      <c r="K122" s="86">
        <v>2687.4802100000002</v>
      </c>
      <c r="L122" s="86">
        <v>4117.4930599999998</v>
      </c>
      <c r="M122" s="86">
        <v>2397.6689500000002</v>
      </c>
      <c r="N122" s="86">
        <v>-1719.82411</v>
      </c>
      <c r="O122" s="86">
        <v>1664.0236299999999</v>
      </c>
      <c r="P122" s="86">
        <v>3383.8477400000002</v>
      </c>
    </row>
    <row r="123" spans="2:17" x14ac:dyDescent="0.2">
      <c r="B123" s="3">
        <v>4184</v>
      </c>
      <c r="C123" s="55" t="s">
        <v>158</v>
      </c>
      <c r="D123" s="86">
        <v>9094.6769899999999</v>
      </c>
      <c r="E123" s="86">
        <v>7865.8637600000002</v>
      </c>
      <c r="F123" s="86">
        <v>-1228.81323</v>
      </c>
      <c r="G123" s="86">
        <v>161.49787000000001</v>
      </c>
      <c r="H123" s="86">
        <v>-1067.3153600000001</v>
      </c>
      <c r="I123" s="86">
        <v>-27.652999999999999</v>
      </c>
      <c r="J123" s="86">
        <v>-1094.9683600000001</v>
      </c>
      <c r="K123" s="86">
        <v>1384.1296</v>
      </c>
      <c r="L123" s="86">
        <v>928.51522</v>
      </c>
      <c r="M123" s="86">
        <v>1208.7890500000001</v>
      </c>
      <c r="N123" s="86">
        <v>280.27383000000003</v>
      </c>
      <c r="O123" s="86">
        <v>328.03046999999998</v>
      </c>
      <c r="P123" s="86">
        <v>47.756639999999997</v>
      </c>
    </row>
    <row r="124" spans="2:17" x14ac:dyDescent="0.2">
      <c r="B124" s="3">
        <v>4172</v>
      </c>
      <c r="C124" s="55" t="s">
        <v>300</v>
      </c>
      <c r="D124" s="86">
        <v>3882.9519599999999</v>
      </c>
      <c r="E124" s="86">
        <v>4411.31495</v>
      </c>
      <c r="F124" s="86">
        <v>528.36298999999997</v>
      </c>
      <c r="G124" s="86">
        <v>95.17465</v>
      </c>
      <c r="H124" s="86">
        <v>623.53764000000001</v>
      </c>
      <c r="I124" s="86">
        <v>227.40299999999999</v>
      </c>
      <c r="J124" s="86">
        <v>850.94064000000003</v>
      </c>
      <c r="K124" s="86">
        <v>390.03399999999999</v>
      </c>
      <c r="L124" s="86">
        <v>1035.06465</v>
      </c>
      <c r="M124" s="86">
        <v>326.2518</v>
      </c>
      <c r="N124" s="86">
        <v>-708.81285000000003</v>
      </c>
      <c r="O124" s="86">
        <v>293.62984</v>
      </c>
      <c r="P124" s="86">
        <v>1002.44269</v>
      </c>
    </row>
    <row r="125" spans="2:17" x14ac:dyDescent="0.2">
      <c r="B125" s="3">
        <v>4173</v>
      </c>
      <c r="C125" s="55" t="s">
        <v>159</v>
      </c>
      <c r="D125" s="86">
        <v>2642.7647599999996</v>
      </c>
      <c r="E125" s="86">
        <v>2784.7696499999997</v>
      </c>
      <c r="F125" s="86">
        <v>142.00489000000002</v>
      </c>
      <c r="G125" s="86">
        <v>-7.9638100000000005</v>
      </c>
      <c r="H125" s="86">
        <v>134.04107999999999</v>
      </c>
      <c r="I125" s="86">
        <v>46.260550000000002</v>
      </c>
      <c r="J125" s="86">
        <v>180.30163000000002</v>
      </c>
      <c r="K125" s="86">
        <v>134.9734</v>
      </c>
      <c r="L125" s="86">
        <v>8.3726000000000003</v>
      </c>
      <c r="M125" s="86">
        <v>29.0212</v>
      </c>
      <c r="N125" s="86">
        <v>20.648599999999998</v>
      </c>
      <c r="O125" s="86">
        <v>301.73187999999999</v>
      </c>
      <c r="P125" s="86">
        <v>281.08328</v>
      </c>
    </row>
    <row r="126" spans="2:17" x14ac:dyDescent="0.2">
      <c r="B126" s="3">
        <v>4175</v>
      </c>
      <c r="C126" s="55" t="s">
        <v>160</v>
      </c>
      <c r="D126" s="86">
        <v>3450.3410699999999</v>
      </c>
      <c r="E126" s="86">
        <v>3232.9637000000002</v>
      </c>
      <c r="F126" s="86">
        <v>-217.37736999999998</v>
      </c>
      <c r="G126" s="86">
        <v>5.4736400000000005</v>
      </c>
      <c r="H126" s="86">
        <v>-211.90373000000002</v>
      </c>
      <c r="I126" s="86">
        <v>165.506</v>
      </c>
      <c r="J126" s="86">
        <v>-46.397730000000003</v>
      </c>
      <c r="K126" s="86">
        <v>243.27270000000001</v>
      </c>
      <c r="L126" s="86">
        <v>564.73579000000007</v>
      </c>
      <c r="M126" s="86">
        <v>280.40834999999998</v>
      </c>
      <c r="N126" s="86">
        <v>-284.32744000000002</v>
      </c>
      <c r="O126" s="86">
        <v>-267.67902000000004</v>
      </c>
      <c r="P126" s="86">
        <v>16.648419999999998</v>
      </c>
    </row>
    <row r="127" spans="2:17" x14ac:dyDescent="0.2">
      <c r="B127" s="3">
        <v>4176</v>
      </c>
      <c r="C127" s="55" t="s">
        <v>161</v>
      </c>
      <c r="D127" s="86">
        <v>2749.6120799999999</v>
      </c>
      <c r="E127" s="86">
        <v>2674.3765400000002</v>
      </c>
      <c r="F127" s="86">
        <v>-75.23554</v>
      </c>
      <c r="G127" s="86">
        <v>-25.376720000000002</v>
      </c>
      <c r="H127" s="86">
        <v>-100.61225999999999</v>
      </c>
      <c r="I127" s="86">
        <v>24.370999999999999</v>
      </c>
      <c r="J127" s="86">
        <v>-76.241259999999997</v>
      </c>
      <c r="K127" s="86">
        <v>327.58805000000001</v>
      </c>
      <c r="L127" s="86">
        <v>175.06528</v>
      </c>
      <c r="M127" s="86">
        <v>33.084949999999999</v>
      </c>
      <c r="N127" s="86">
        <v>-141.98032999999998</v>
      </c>
      <c r="O127" s="86">
        <v>31.993310000000001</v>
      </c>
      <c r="P127" s="86">
        <v>173.97364000000002</v>
      </c>
    </row>
    <row r="128" spans="2:17" x14ac:dyDescent="0.2">
      <c r="B128" s="3">
        <v>4177</v>
      </c>
      <c r="C128" s="55" t="s">
        <v>162</v>
      </c>
      <c r="D128" s="86">
        <v>8145.2562099999996</v>
      </c>
      <c r="E128" s="86">
        <v>8035.2955000000002</v>
      </c>
      <c r="F128" s="86">
        <v>-109.96071000000001</v>
      </c>
      <c r="G128" s="86">
        <v>20.37688</v>
      </c>
      <c r="H128" s="86">
        <v>-89.583830000000006</v>
      </c>
      <c r="I128" s="86">
        <v>681.7</v>
      </c>
      <c r="J128" s="86">
        <v>592.11617000000001</v>
      </c>
      <c r="K128" s="86">
        <v>902.89269999999999</v>
      </c>
      <c r="L128" s="86">
        <v>879.80005000000006</v>
      </c>
      <c r="M128" s="86">
        <v>663.85044999999991</v>
      </c>
      <c r="N128" s="86">
        <v>-215.9496</v>
      </c>
      <c r="O128" s="86">
        <v>551.71971999999994</v>
      </c>
      <c r="P128" s="86">
        <v>767.66931999999997</v>
      </c>
    </row>
    <row r="129" spans="2:17" x14ac:dyDescent="0.2">
      <c r="B129" s="3">
        <v>4179</v>
      </c>
      <c r="C129" s="55" t="s">
        <v>163</v>
      </c>
      <c r="D129" s="86">
        <v>4705.1566700000003</v>
      </c>
      <c r="E129" s="86">
        <v>4904.9968099999996</v>
      </c>
      <c r="F129" s="86">
        <v>199.84014000000002</v>
      </c>
      <c r="G129" s="86">
        <v>20.45429</v>
      </c>
      <c r="H129" s="86">
        <v>220.29443000000001</v>
      </c>
      <c r="I129" s="86">
        <v>19.077950000000001</v>
      </c>
      <c r="J129" s="86">
        <v>239.37237999999999</v>
      </c>
      <c r="K129" s="86">
        <v>277.98194999999998</v>
      </c>
      <c r="L129" s="86">
        <v>518.36757999999998</v>
      </c>
      <c r="M129" s="86">
        <v>114.0245</v>
      </c>
      <c r="N129" s="86">
        <v>-404.34308000000004</v>
      </c>
      <c r="O129" s="86">
        <v>145.06870000000001</v>
      </c>
      <c r="P129" s="86">
        <v>549.41178000000002</v>
      </c>
    </row>
    <row r="130" spans="2:17" x14ac:dyDescent="0.2">
      <c r="B130" s="3">
        <v>4181</v>
      </c>
      <c r="C130" s="55" t="s">
        <v>164</v>
      </c>
      <c r="D130" s="86">
        <v>4468.9318700000003</v>
      </c>
      <c r="E130" s="86">
        <v>4793.1455400000004</v>
      </c>
      <c r="F130" s="86">
        <v>324.21366999999998</v>
      </c>
      <c r="G130" s="86">
        <v>13.27868</v>
      </c>
      <c r="H130" s="86">
        <v>337.49234999999999</v>
      </c>
      <c r="I130" s="86">
        <v>0</v>
      </c>
      <c r="J130" s="86">
        <v>337.49234999999999</v>
      </c>
      <c r="K130" s="86">
        <v>259.78789999999998</v>
      </c>
      <c r="L130" s="86">
        <v>716.72738000000004</v>
      </c>
      <c r="M130" s="86">
        <v>267.97555</v>
      </c>
      <c r="N130" s="86">
        <v>-448.75183000000004</v>
      </c>
      <c r="O130" s="86">
        <v>140.24257</v>
      </c>
      <c r="P130" s="86">
        <v>588.99440000000004</v>
      </c>
    </row>
    <row r="131" spans="2:17" x14ac:dyDescent="0.2">
      <c r="B131" s="3">
        <v>4182</v>
      </c>
      <c r="C131" s="55" t="s">
        <v>165</v>
      </c>
      <c r="D131" s="86">
        <v>4312.7487000000001</v>
      </c>
      <c r="E131" s="86">
        <v>4177.15816</v>
      </c>
      <c r="F131" s="86">
        <v>-135.59054</v>
      </c>
      <c r="G131" s="86">
        <v>14.726049999999999</v>
      </c>
      <c r="H131" s="86">
        <v>-120.86449</v>
      </c>
      <c r="I131" s="86">
        <v>0</v>
      </c>
      <c r="J131" s="86">
        <v>-120.86449</v>
      </c>
      <c r="K131" s="86">
        <v>205.49870000000001</v>
      </c>
      <c r="L131" s="86">
        <v>137.96945000000002</v>
      </c>
      <c r="M131" s="86">
        <v>30.062450000000002</v>
      </c>
      <c r="N131" s="86">
        <v>-107.907</v>
      </c>
      <c r="O131" s="86">
        <v>45.024459999999998</v>
      </c>
      <c r="P131" s="86">
        <v>152.93145999999999</v>
      </c>
    </row>
    <row r="132" spans="2:17" x14ac:dyDescent="0.2">
      <c r="B132" s="3">
        <v>4183</v>
      </c>
      <c r="C132" s="55" t="s">
        <v>166</v>
      </c>
      <c r="D132" s="86">
        <v>4720.5652599999994</v>
      </c>
      <c r="E132" s="86">
        <v>5022.0045599999994</v>
      </c>
      <c r="F132" s="86">
        <v>301.4393</v>
      </c>
      <c r="G132" s="86">
        <v>28.59939</v>
      </c>
      <c r="H132" s="86">
        <v>330.03868999999997</v>
      </c>
      <c r="I132" s="86">
        <v>0</v>
      </c>
      <c r="J132" s="86">
        <v>330.03868999999997</v>
      </c>
      <c r="K132" s="86">
        <v>391.38804999999996</v>
      </c>
      <c r="L132" s="86">
        <v>172.96770000000001</v>
      </c>
      <c r="M132" s="86">
        <v>117.77630000000001</v>
      </c>
      <c r="N132" s="86">
        <v>-55.191400000000002</v>
      </c>
      <c r="O132" s="86">
        <v>675.11864000000003</v>
      </c>
      <c r="P132" s="86">
        <v>730.31004000000007</v>
      </c>
    </row>
    <row r="133" spans="2:17" s="22" customFormat="1" ht="21.75" customHeight="1" x14ac:dyDescent="0.2">
      <c r="B133" s="11">
        <v>4219</v>
      </c>
      <c r="C133" s="11" t="s">
        <v>167</v>
      </c>
      <c r="D133" s="63">
        <v>272553.62137000001</v>
      </c>
      <c r="E133" s="63">
        <v>270470.56919000001</v>
      </c>
      <c r="F133" s="63">
        <v>-2083.0521800000001</v>
      </c>
      <c r="G133" s="63">
        <v>8523.948980000001</v>
      </c>
      <c r="H133" s="63">
        <v>6440.8967999999995</v>
      </c>
      <c r="I133" s="63">
        <v>7520.6729999999998</v>
      </c>
      <c r="J133" s="63">
        <v>13961.569800000001</v>
      </c>
      <c r="K133" s="63">
        <v>20303.9817</v>
      </c>
      <c r="L133" s="63">
        <v>65166.164709999997</v>
      </c>
      <c r="M133" s="63">
        <v>16055.34317</v>
      </c>
      <c r="N133" s="63">
        <v>-49110.821539999997</v>
      </c>
      <c r="O133" s="63">
        <v>-21473.828799999999</v>
      </c>
      <c r="P133" s="63">
        <v>27636.992739999998</v>
      </c>
      <c r="Q133" s="23"/>
    </row>
    <row r="134" spans="2:17" x14ac:dyDescent="0.2">
      <c r="B134" s="3">
        <v>4191</v>
      </c>
      <c r="C134" s="55" t="s">
        <v>168</v>
      </c>
      <c r="D134" s="86">
        <v>2563.00938</v>
      </c>
      <c r="E134" s="86">
        <v>2261.2385299999996</v>
      </c>
      <c r="F134" s="86">
        <v>-301.77085</v>
      </c>
      <c r="G134" s="86">
        <v>11.813649999999999</v>
      </c>
      <c r="H134" s="86">
        <v>-289.9572</v>
      </c>
      <c r="I134" s="86">
        <v>0</v>
      </c>
      <c r="J134" s="86">
        <v>-289.9572</v>
      </c>
      <c r="K134" s="86">
        <v>215.34059999999999</v>
      </c>
      <c r="L134" s="86">
        <v>800.17594999999994</v>
      </c>
      <c r="M134" s="86">
        <v>515.72754999999995</v>
      </c>
      <c r="N134" s="86">
        <v>-284.44840000000005</v>
      </c>
      <c r="O134" s="86">
        <v>-340.14555999999999</v>
      </c>
      <c r="P134" s="86">
        <v>-55.697160000000004</v>
      </c>
    </row>
    <row r="135" spans="2:17" x14ac:dyDescent="0.2">
      <c r="B135" s="3">
        <v>4192</v>
      </c>
      <c r="C135" s="55" t="s">
        <v>169</v>
      </c>
      <c r="D135" s="86">
        <v>5007.0135799999998</v>
      </c>
      <c r="E135" s="86">
        <v>4893.4777999999997</v>
      </c>
      <c r="F135" s="86">
        <v>-113.53578</v>
      </c>
      <c r="G135" s="86">
        <v>-10.719850000000001</v>
      </c>
      <c r="H135" s="86">
        <v>-124.25563000000001</v>
      </c>
      <c r="I135" s="86">
        <v>281.017</v>
      </c>
      <c r="J135" s="86">
        <v>156.76137</v>
      </c>
      <c r="K135" s="86">
        <v>320.71204999999998</v>
      </c>
      <c r="L135" s="86">
        <v>1153.3811000000001</v>
      </c>
      <c r="M135" s="86">
        <v>42.45635</v>
      </c>
      <c r="N135" s="86">
        <v>-1110.9247499999999</v>
      </c>
      <c r="O135" s="86">
        <v>-791.91468000000009</v>
      </c>
      <c r="P135" s="86">
        <v>319.01006999999998</v>
      </c>
    </row>
    <row r="136" spans="2:17" x14ac:dyDescent="0.2">
      <c r="B136" s="3">
        <v>4193</v>
      </c>
      <c r="C136" s="55" t="s">
        <v>170</v>
      </c>
      <c r="D136" s="86">
        <v>2902.66473</v>
      </c>
      <c r="E136" s="86">
        <v>2940.5980499999996</v>
      </c>
      <c r="F136" s="86">
        <v>37.933320000000002</v>
      </c>
      <c r="G136" s="86">
        <v>60.215699999999998</v>
      </c>
      <c r="H136" s="86">
        <v>98.149020000000007</v>
      </c>
      <c r="I136" s="86">
        <v>0</v>
      </c>
      <c r="J136" s="86">
        <v>98.149020000000007</v>
      </c>
      <c r="K136" s="86">
        <v>145.63354999999999</v>
      </c>
      <c r="L136" s="86">
        <v>1568.1142</v>
      </c>
      <c r="M136" s="86">
        <v>792.15240000000006</v>
      </c>
      <c r="N136" s="86">
        <v>-775.96180000000004</v>
      </c>
      <c r="O136" s="86">
        <v>-506.43617999999998</v>
      </c>
      <c r="P136" s="86">
        <v>269.52562</v>
      </c>
    </row>
    <row r="137" spans="2:17" x14ac:dyDescent="0.2">
      <c r="B137" s="3">
        <v>4194</v>
      </c>
      <c r="C137" s="55" t="s">
        <v>171</v>
      </c>
      <c r="D137" s="86">
        <v>9199.8347200000007</v>
      </c>
      <c r="E137" s="86">
        <v>8464.1209799999997</v>
      </c>
      <c r="F137" s="86">
        <v>-735.71374000000003</v>
      </c>
      <c r="G137" s="86">
        <v>124.7384</v>
      </c>
      <c r="H137" s="86">
        <v>-610.97533999999996</v>
      </c>
      <c r="I137" s="86">
        <v>350.36829999999998</v>
      </c>
      <c r="J137" s="86">
        <v>-260.60703999999998</v>
      </c>
      <c r="K137" s="86">
        <v>746.68499999999995</v>
      </c>
      <c r="L137" s="86">
        <v>291.88640000000004</v>
      </c>
      <c r="M137" s="86">
        <v>195.02</v>
      </c>
      <c r="N137" s="86">
        <v>-96.866399999999999</v>
      </c>
      <c r="O137" s="86">
        <v>151.38176000000001</v>
      </c>
      <c r="P137" s="86">
        <v>248.24816000000001</v>
      </c>
    </row>
    <row r="138" spans="2:17" x14ac:dyDescent="0.2">
      <c r="B138" s="3">
        <v>4195</v>
      </c>
      <c r="C138" s="55" t="s">
        <v>172</v>
      </c>
      <c r="D138" s="86">
        <v>4880.1251900000007</v>
      </c>
      <c r="E138" s="86">
        <v>4771.6443200000003</v>
      </c>
      <c r="F138" s="86">
        <v>-108.48087</v>
      </c>
      <c r="G138" s="86">
        <v>1.8911900000000001</v>
      </c>
      <c r="H138" s="86">
        <v>-106.58967999999999</v>
      </c>
      <c r="I138" s="86">
        <v>111.5</v>
      </c>
      <c r="J138" s="86">
        <v>4.9103199999999996</v>
      </c>
      <c r="K138" s="86">
        <v>486.03004999999996</v>
      </c>
      <c r="L138" s="86">
        <v>172.28475</v>
      </c>
      <c r="M138" s="86">
        <v>240.0806</v>
      </c>
      <c r="N138" s="86">
        <v>67.795850000000002</v>
      </c>
      <c r="O138" s="86">
        <v>446.59352000000001</v>
      </c>
      <c r="P138" s="86">
        <v>378.79766999999998</v>
      </c>
    </row>
    <row r="139" spans="2:17" x14ac:dyDescent="0.2">
      <c r="B139" s="3">
        <v>4196</v>
      </c>
      <c r="C139" s="55" t="s">
        <v>173</v>
      </c>
      <c r="D139" s="86">
        <v>8511.0014300000003</v>
      </c>
      <c r="E139" s="86">
        <v>8484.5932100000009</v>
      </c>
      <c r="F139" s="86">
        <v>-26.40822</v>
      </c>
      <c r="G139" s="86">
        <v>37.087120000000006</v>
      </c>
      <c r="H139" s="86">
        <v>10.678900000000001</v>
      </c>
      <c r="I139" s="86">
        <v>446.65800000000002</v>
      </c>
      <c r="J139" s="86">
        <v>457.33690000000001</v>
      </c>
      <c r="K139" s="86">
        <v>938.73099999999999</v>
      </c>
      <c r="L139" s="86">
        <v>1352.8652999999999</v>
      </c>
      <c r="M139" s="86">
        <v>1197.5154499999999</v>
      </c>
      <c r="N139" s="86">
        <v>-155.34985</v>
      </c>
      <c r="O139" s="86">
        <v>967.76515000000006</v>
      </c>
      <c r="P139" s="86">
        <v>1123.115</v>
      </c>
    </row>
    <row r="140" spans="2:17" x14ac:dyDescent="0.2">
      <c r="B140" s="3">
        <v>4197</v>
      </c>
      <c r="C140" s="55" t="s">
        <v>174</v>
      </c>
      <c r="D140" s="86">
        <v>3530.0661099999998</v>
      </c>
      <c r="E140" s="86">
        <v>3213.4652599999999</v>
      </c>
      <c r="F140" s="86">
        <v>-316.60084999999998</v>
      </c>
      <c r="G140" s="86">
        <v>10.820200000000002</v>
      </c>
      <c r="H140" s="86">
        <v>-305.78065000000004</v>
      </c>
      <c r="I140" s="86">
        <v>18.66</v>
      </c>
      <c r="J140" s="86">
        <v>-287.12065000000001</v>
      </c>
      <c r="K140" s="86">
        <v>336.32044999999999</v>
      </c>
      <c r="L140" s="86">
        <v>2288.3425999999999</v>
      </c>
      <c r="M140" s="86">
        <v>1635.1493</v>
      </c>
      <c r="N140" s="86">
        <v>-653.19330000000002</v>
      </c>
      <c r="O140" s="86">
        <v>-629.55754999999999</v>
      </c>
      <c r="P140" s="86">
        <v>23.635750000000002</v>
      </c>
    </row>
    <row r="141" spans="2:17" x14ac:dyDescent="0.2">
      <c r="B141" s="3">
        <v>4198</v>
      </c>
      <c r="C141" s="55" t="s">
        <v>175</v>
      </c>
      <c r="D141" s="86">
        <v>4357.8970300000001</v>
      </c>
      <c r="E141" s="86">
        <v>4665.4508900000001</v>
      </c>
      <c r="F141" s="86">
        <v>307.55385999999999</v>
      </c>
      <c r="G141" s="86">
        <v>26.991299999999999</v>
      </c>
      <c r="H141" s="86">
        <v>334.54515999999995</v>
      </c>
      <c r="I141" s="86">
        <v>135.90629999999999</v>
      </c>
      <c r="J141" s="86">
        <v>470.45146</v>
      </c>
      <c r="K141" s="86">
        <v>229.70135000000002</v>
      </c>
      <c r="L141" s="86">
        <v>2790.6648599999999</v>
      </c>
      <c r="M141" s="86">
        <v>151.0821</v>
      </c>
      <c r="N141" s="86">
        <v>-2639.5827599999998</v>
      </c>
      <c r="O141" s="86">
        <v>-2048.8951000000002</v>
      </c>
      <c r="P141" s="86">
        <v>590.68766000000005</v>
      </c>
    </row>
    <row r="142" spans="2:17" x14ac:dyDescent="0.2">
      <c r="B142" s="3">
        <v>4199</v>
      </c>
      <c r="C142" s="55" t="s">
        <v>301</v>
      </c>
      <c r="D142" s="86">
        <v>4592.1779699999997</v>
      </c>
      <c r="E142" s="86">
        <v>4453.4169599999996</v>
      </c>
      <c r="F142" s="86">
        <v>-138.76101</v>
      </c>
      <c r="G142" s="86">
        <v>3777.4728300000002</v>
      </c>
      <c r="H142" s="86">
        <v>3638.71182</v>
      </c>
      <c r="I142" s="86">
        <v>0</v>
      </c>
      <c r="J142" s="86">
        <v>3638.71182</v>
      </c>
      <c r="K142" s="86">
        <v>622.97005000000001</v>
      </c>
      <c r="L142" s="86">
        <v>2724.7597500000002</v>
      </c>
      <c r="M142" s="86">
        <v>275.55265000000003</v>
      </c>
      <c r="N142" s="86">
        <v>-2449.2071000000001</v>
      </c>
      <c r="O142" s="86">
        <v>1822.6367600000001</v>
      </c>
      <c r="P142" s="86">
        <v>4271.8438599999999</v>
      </c>
    </row>
    <row r="143" spans="2:17" x14ac:dyDescent="0.2">
      <c r="B143" s="3">
        <v>4200</v>
      </c>
      <c r="C143" s="55" t="s">
        <v>176</v>
      </c>
      <c r="D143" s="86">
        <v>14341.737429999999</v>
      </c>
      <c r="E143" s="86">
        <v>13554.02757</v>
      </c>
      <c r="F143" s="86">
        <v>-787.70985999999994</v>
      </c>
      <c r="G143" s="86">
        <v>103.68292</v>
      </c>
      <c r="H143" s="86">
        <v>-684.02693999999997</v>
      </c>
      <c r="I143" s="86">
        <v>0</v>
      </c>
      <c r="J143" s="86">
        <v>-684.02693999999997</v>
      </c>
      <c r="K143" s="86">
        <v>1006.4854</v>
      </c>
      <c r="L143" s="86">
        <v>9178.3522300000004</v>
      </c>
      <c r="M143" s="86">
        <v>575.80574999999999</v>
      </c>
      <c r="N143" s="86">
        <v>-8602.5464800000009</v>
      </c>
      <c r="O143" s="86">
        <v>-8341.9563400000006</v>
      </c>
      <c r="P143" s="86">
        <v>260.59014000000002</v>
      </c>
    </row>
    <row r="144" spans="2:17" x14ac:dyDescent="0.2">
      <c r="B144" s="3">
        <v>4201</v>
      </c>
      <c r="C144" s="55" t="s">
        <v>8</v>
      </c>
      <c r="D144" s="86">
        <v>59283.428439999996</v>
      </c>
      <c r="E144" s="86">
        <v>59467.963609999999</v>
      </c>
      <c r="F144" s="86">
        <v>184.53517000000002</v>
      </c>
      <c r="G144" s="86">
        <v>2749.0209500000001</v>
      </c>
      <c r="H144" s="86">
        <v>2933.5561200000002</v>
      </c>
      <c r="I144" s="86">
        <v>1845.0915500000001</v>
      </c>
      <c r="J144" s="86">
        <v>4778.6476700000003</v>
      </c>
      <c r="K144" s="86">
        <v>2941.5014500000002</v>
      </c>
      <c r="L144" s="86">
        <v>7992.6829000000007</v>
      </c>
      <c r="M144" s="86">
        <v>3133.8539999999998</v>
      </c>
      <c r="N144" s="86">
        <v>-4858.8289000000004</v>
      </c>
      <c r="O144" s="86">
        <v>1255.5466999999999</v>
      </c>
      <c r="P144" s="86">
        <v>6114.3755999999994</v>
      </c>
    </row>
    <row r="145" spans="2:17" x14ac:dyDescent="0.2">
      <c r="B145" s="3">
        <v>4202</v>
      </c>
      <c r="C145" s="55" t="s">
        <v>177</v>
      </c>
      <c r="D145" s="86">
        <v>12997.61722</v>
      </c>
      <c r="E145" s="86">
        <v>13038.918599999999</v>
      </c>
      <c r="F145" s="86">
        <v>41.301379999999995</v>
      </c>
      <c r="G145" s="86">
        <v>10.264799999999999</v>
      </c>
      <c r="H145" s="86">
        <v>51.566180000000003</v>
      </c>
      <c r="I145" s="86">
        <v>307.67484999999999</v>
      </c>
      <c r="J145" s="86">
        <v>359.24103000000002</v>
      </c>
      <c r="K145" s="86">
        <v>854.01260000000002</v>
      </c>
      <c r="L145" s="86">
        <v>1140.2670500000002</v>
      </c>
      <c r="M145" s="86">
        <v>568.22365000000002</v>
      </c>
      <c r="N145" s="86">
        <v>-572.04340000000002</v>
      </c>
      <c r="O145" s="86">
        <v>628.14263000000005</v>
      </c>
      <c r="P145" s="86">
        <v>1200.1860300000001</v>
      </c>
    </row>
    <row r="146" spans="2:17" x14ac:dyDescent="0.2">
      <c r="B146" s="3">
        <v>4203</v>
      </c>
      <c r="C146" s="55" t="s">
        <v>178</v>
      </c>
      <c r="D146" s="86">
        <v>17660.497210000001</v>
      </c>
      <c r="E146" s="86">
        <v>17073.57519</v>
      </c>
      <c r="F146" s="86">
        <v>-586.92201999999997</v>
      </c>
      <c r="G146" s="86">
        <v>268.55392999999998</v>
      </c>
      <c r="H146" s="86">
        <v>-318.36809000000005</v>
      </c>
      <c r="I146" s="86">
        <v>1385.8716000000002</v>
      </c>
      <c r="J146" s="86">
        <v>1067.50351</v>
      </c>
      <c r="K146" s="86">
        <v>1515.8752500000001</v>
      </c>
      <c r="L146" s="86">
        <v>6232.0652</v>
      </c>
      <c r="M146" s="86">
        <v>848.02680000000009</v>
      </c>
      <c r="N146" s="86">
        <v>-5384.0384000000004</v>
      </c>
      <c r="O146" s="86">
        <v>-3978.0437900000002</v>
      </c>
      <c r="P146" s="86">
        <v>1405.9946100000002</v>
      </c>
    </row>
    <row r="147" spans="2:17" x14ac:dyDescent="0.2">
      <c r="B147" s="3">
        <v>4204</v>
      </c>
      <c r="C147" s="55" t="s">
        <v>179</v>
      </c>
      <c r="D147" s="86">
        <v>14726.7181</v>
      </c>
      <c r="E147" s="86">
        <v>14815.93936</v>
      </c>
      <c r="F147" s="86">
        <v>89.221260000000001</v>
      </c>
      <c r="G147" s="86">
        <v>46.836870000000005</v>
      </c>
      <c r="H147" s="86">
        <v>136.05813000000001</v>
      </c>
      <c r="I147" s="86">
        <v>116.249</v>
      </c>
      <c r="J147" s="86">
        <v>252.30713</v>
      </c>
      <c r="K147" s="86">
        <v>474.46899999999999</v>
      </c>
      <c r="L147" s="86">
        <v>2968.2862</v>
      </c>
      <c r="M147" s="86">
        <v>1131.5469499999999</v>
      </c>
      <c r="N147" s="86">
        <v>-1836.7392500000001</v>
      </c>
      <c r="O147" s="86">
        <v>-1224.79017</v>
      </c>
      <c r="P147" s="86">
        <v>611.94907999999998</v>
      </c>
    </row>
    <row r="148" spans="2:17" x14ac:dyDescent="0.2">
      <c r="B148" s="3">
        <v>4205</v>
      </c>
      <c r="C148" s="55" t="s">
        <v>180</v>
      </c>
      <c r="D148" s="86">
        <v>10636.62369</v>
      </c>
      <c r="E148" s="86">
        <v>10138.185359999999</v>
      </c>
      <c r="F148" s="86">
        <v>-498.43833000000001</v>
      </c>
      <c r="G148" s="86">
        <v>675.59156000000007</v>
      </c>
      <c r="H148" s="86">
        <v>177.15323000000001</v>
      </c>
      <c r="I148" s="86">
        <v>386.49099999999999</v>
      </c>
      <c r="J148" s="86">
        <v>563.64422999999999</v>
      </c>
      <c r="K148" s="86">
        <v>1023.5318000000001</v>
      </c>
      <c r="L148" s="86">
        <v>4002.1547</v>
      </c>
      <c r="M148" s="86">
        <v>182.94560000000001</v>
      </c>
      <c r="N148" s="86">
        <v>-3819.2091</v>
      </c>
      <c r="O148" s="86">
        <v>-2627.09247</v>
      </c>
      <c r="P148" s="86">
        <v>1192.11663</v>
      </c>
    </row>
    <row r="149" spans="2:17" x14ac:dyDescent="0.2">
      <c r="B149" s="3">
        <v>4206</v>
      </c>
      <c r="C149" s="55" t="s">
        <v>181</v>
      </c>
      <c r="D149" s="86">
        <v>25188.8331</v>
      </c>
      <c r="E149" s="86">
        <v>23683.962600000003</v>
      </c>
      <c r="F149" s="86">
        <v>-1504.8705</v>
      </c>
      <c r="G149" s="86">
        <v>228.05713</v>
      </c>
      <c r="H149" s="86">
        <v>-1276.8133700000001</v>
      </c>
      <c r="I149" s="86">
        <v>0</v>
      </c>
      <c r="J149" s="86">
        <v>-1276.8133700000001</v>
      </c>
      <c r="K149" s="86">
        <v>2104.4924000000001</v>
      </c>
      <c r="L149" s="86">
        <v>8653.973390000001</v>
      </c>
      <c r="M149" s="86">
        <v>727.96465000000001</v>
      </c>
      <c r="N149" s="86">
        <v>-7926.0087400000002</v>
      </c>
      <c r="O149" s="86">
        <v>-7266.4132099999997</v>
      </c>
      <c r="P149" s="86">
        <v>659.59553000000005</v>
      </c>
    </row>
    <row r="150" spans="2:17" x14ac:dyDescent="0.2">
      <c r="B150" s="3">
        <v>4207</v>
      </c>
      <c r="C150" s="55" t="s">
        <v>182</v>
      </c>
      <c r="D150" s="86">
        <v>15740.09533</v>
      </c>
      <c r="E150" s="86">
        <v>16405.94296</v>
      </c>
      <c r="F150" s="86">
        <v>665.84762999999998</v>
      </c>
      <c r="G150" s="86">
        <v>138.93695000000002</v>
      </c>
      <c r="H150" s="86">
        <v>804.78458000000001</v>
      </c>
      <c r="I150" s="86">
        <v>308.80920000000003</v>
      </c>
      <c r="J150" s="86">
        <v>1113.5937799999999</v>
      </c>
      <c r="K150" s="86">
        <v>1127.9801499999999</v>
      </c>
      <c r="L150" s="86">
        <v>4220.4461600000004</v>
      </c>
      <c r="M150" s="86">
        <v>206.39151999999999</v>
      </c>
      <c r="N150" s="86">
        <v>-4014.0546400000003</v>
      </c>
      <c r="O150" s="86">
        <v>-2230.5603099999998</v>
      </c>
      <c r="P150" s="86">
        <v>1783.49433</v>
      </c>
    </row>
    <row r="151" spans="2:17" x14ac:dyDescent="0.2">
      <c r="B151" s="3">
        <v>4208</v>
      </c>
      <c r="C151" s="55" t="s">
        <v>183</v>
      </c>
      <c r="D151" s="86">
        <v>16597.967099999998</v>
      </c>
      <c r="E151" s="86">
        <v>16846.273249999998</v>
      </c>
      <c r="F151" s="86">
        <v>248.30615</v>
      </c>
      <c r="G151" s="86">
        <v>229.97779</v>
      </c>
      <c r="H151" s="86">
        <v>478.28394000000003</v>
      </c>
      <c r="I151" s="86">
        <v>1120</v>
      </c>
      <c r="J151" s="86">
        <v>1598.28394</v>
      </c>
      <c r="K151" s="86">
        <v>1966.9508000000001</v>
      </c>
      <c r="L151" s="86">
        <v>1297.7198000000001</v>
      </c>
      <c r="M151" s="86">
        <v>1341.02315</v>
      </c>
      <c r="N151" s="86">
        <v>43.303350000000002</v>
      </c>
      <c r="O151" s="86">
        <v>2579.2375899999997</v>
      </c>
      <c r="P151" s="86">
        <v>2535.93424</v>
      </c>
    </row>
    <row r="152" spans="2:17" x14ac:dyDescent="0.2">
      <c r="B152" s="3">
        <v>4209</v>
      </c>
      <c r="C152" s="55" t="s">
        <v>184</v>
      </c>
      <c r="D152" s="86">
        <v>27535.475770000001</v>
      </c>
      <c r="E152" s="86">
        <v>27986.819950000001</v>
      </c>
      <c r="F152" s="86">
        <v>451.34417999999999</v>
      </c>
      <c r="G152" s="86">
        <v>-0.80737999999999999</v>
      </c>
      <c r="H152" s="86">
        <v>450.53679999999997</v>
      </c>
      <c r="I152" s="86">
        <v>508.90620000000001</v>
      </c>
      <c r="J152" s="86">
        <v>959.44299999999998</v>
      </c>
      <c r="K152" s="86">
        <v>2243.1341499999999</v>
      </c>
      <c r="L152" s="86">
        <v>5948.5396200000005</v>
      </c>
      <c r="M152" s="86">
        <v>1274.5052000000001</v>
      </c>
      <c r="N152" s="86">
        <v>-4674.03442</v>
      </c>
      <c r="O152" s="86">
        <v>-1943.31782</v>
      </c>
      <c r="P152" s="86">
        <v>2730.7166000000002</v>
      </c>
    </row>
    <row r="153" spans="2:17" x14ac:dyDescent="0.2">
      <c r="B153" s="3">
        <v>4210</v>
      </c>
      <c r="C153" s="55" t="s">
        <v>185</v>
      </c>
      <c r="D153" s="86">
        <v>12300.83784</v>
      </c>
      <c r="E153" s="86">
        <v>13310.954740000001</v>
      </c>
      <c r="F153" s="86">
        <v>1010.1169</v>
      </c>
      <c r="G153" s="86">
        <v>33.522919999999999</v>
      </c>
      <c r="H153" s="86">
        <v>1043.6398199999999</v>
      </c>
      <c r="I153" s="86">
        <v>197.47</v>
      </c>
      <c r="J153" s="86">
        <v>1241.1098200000001</v>
      </c>
      <c r="K153" s="86">
        <v>1003.4245999999999</v>
      </c>
      <c r="L153" s="86">
        <v>389.20254999999997</v>
      </c>
      <c r="M153" s="86">
        <v>1020.3194999999999</v>
      </c>
      <c r="N153" s="86">
        <v>631.11694999999997</v>
      </c>
      <c r="O153" s="86">
        <v>2603.9902700000002</v>
      </c>
      <c r="P153" s="86">
        <v>1972.8733200000001</v>
      </c>
    </row>
    <row r="154" spans="2:17" s="22" customFormat="1" ht="21.75" customHeight="1" x14ac:dyDescent="0.2">
      <c r="B154" s="11">
        <v>4249</v>
      </c>
      <c r="C154" s="11" t="s">
        <v>186</v>
      </c>
      <c r="D154" s="63">
        <v>134960.50487999999</v>
      </c>
      <c r="E154" s="63">
        <v>134459.79111000002</v>
      </c>
      <c r="F154" s="63">
        <v>-500.71377000000001</v>
      </c>
      <c r="G154" s="63">
        <v>1791.8339599999999</v>
      </c>
      <c r="H154" s="63">
        <v>1291.1201899999999</v>
      </c>
      <c r="I154" s="63">
        <v>4509.50288</v>
      </c>
      <c r="J154" s="63">
        <v>5800.6230700000006</v>
      </c>
      <c r="K154" s="63">
        <v>9461.5564300000005</v>
      </c>
      <c r="L154" s="63">
        <v>32224.963449999999</v>
      </c>
      <c r="M154" s="63">
        <v>8761.5709399999996</v>
      </c>
      <c r="N154" s="63">
        <v>-23463.392510000001</v>
      </c>
      <c r="O154" s="63">
        <v>-12186.83193</v>
      </c>
      <c r="P154" s="63">
        <v>11276.560579999999</v>
      </c>
      <c r="Q154" s="23"/>
    </row>
    <row r="155" spans="2:17" x14ac:dyDescent="0.2">
      <c r="B155" s="3">
        <v>4221</v>
      </c>
      <c r="C155" s="55" t="s">
        <v>187</v>
      </c>
      <c r="D155" s="86">
        <v>3574.7699400000001</v>
      </c>
      <c r="E155" s="86">
        <v>3089.5482499999998</v>
      </c>
      <c r="F155" s="86">
        <v>-485.22169000000002</v>
      </c>
      <c r="G155" s="86">
        <v>1.696</v>
      </c>
      <c r="H155" s="86">
        <v>-483.52569</v>
      </c>
      <c r="I155" s="86">
        <v>119.11199999999999</v>
      </c>
      <c r="J155" s="86">
        <v>-364.41368999999997</v>
      </c>
      <c r="K155" s="86">
        <v>305.99284999999998</v>
      </c>
      <c r="L155" s="86">
        <v>166.78440000000001</v>
      </c>
      <c r="M155" s="86">
        <v>10.104149999999999</v>
      </c>
      <c r="N155" s="86">
        <v>-156.68025</v>
      </c>
      <c r="O155" s="86">
        <v>-275.40934000000004</v>
      </c>
      <c r="P155" s="86">
        <v>-118.72909</v>
      </c>
    </row>
    <row r="156" spans="2:17" x14ac:dyDescent="0.2">
      <c r="B156" s="3">
        <v>4222</v>
      </c>
      <c r="C156" s="55" t="s">
        <v>188</v>
      </c>
      <c r="D156" s="86">
        <v>4470.5378000000001</v>
      </c>
      <c r="E156" s="86">
        <v>4802.3595500000001</v>
      </c>
      <c r="F156" s="86">
        <v>331.82175000000001</v>
      </c>
      <c r="G156" s="86">
        <v>13.008989999999999</v>
      </c>
      <c r="H156" s="86">
        <v>344.83073999999999</v>
      </c>
      <c r="I156" s="86">
        <v>0</v>
      </c>
      <c r="J156" s="86">
        <v>344.83073999999999</v>
      </c>
      <c r="K156" s="86">
        <v>244.6309</v>
      </c>
      <c r="L156" s="86">
        <v>692.08420000000001</v>
      </c>
      <c r="M156" s="86">
        <v>431.74859999999995</v>
      </c>
      <c r="N156" s="86">
        <v>-260.3356</v>
      </c>
      <c r="O156" s="86">
        <v>393.81559000000004</v>
      </c>
      <c r="P156" s="86">
        <v>654.15118999999993</v>
      </c>
    </row>
    <row r="157" spans="2:17" x14ac:dyDescent="0.2">
      <c r="B157" s="3">
        <v>4223</v>
      </c>
      <c r="C157" s="55" t="s">
        <v>189</v>
      </c>
      <c r="D157" s="86">
        <v>7455.5707000000002</v>
      </c>
      <c r="E157" s="86">
        <v>7474.8053099999997</v>
      </c>
      <c r="F157" s="86">
        <v>19.23461</v>
      </c>
      <c r="G157" s="86">
        <v>42.4221</v>
      </c>
      <c r="H157" s="86">
        <v>61.656709999999997</v>
      </c>
      <c r="I157" s="86">
        <v>256.63785000000001</v>
      </c>
      <c r="J157" s="86">
        <v>318.29455999999999</v>
      </c>
      <c r="K157" s="86">
        <v>655.59749999999997</v>
      </c>
      <c r="L157" s="86">
        <v>122.96915</v>
      </c>
      <c r="M157" s="86">
        <v>18.105550000000001</v>
      </c>
      <c r="N157" s="86">
        <v>-104.86360000000001</v>
      </c>
      <c r="O157" s="86">
        <v>699.65466000000004</v>
      </c>
      <c r="P157" s="86">
        <v>804.51826000000005</v>
      </c>
    </row>
    <row r="158" spans="2:17" x14ac:dyDescent="0.2">
      <c r="B158" s="3">
        <v>4224</v>
      </c>
      <c r="C158" s="55" t="s">
        <v>190</v>
      </c>
      <c r="D158" s="86">
        <v>4353.9385499999999</v>
      </c>
      <c r="E158" s="86">
        <v>3944.6237099999998</v>
      </c>
      <c r="F158" s="86">
        <v>-409.31484</v>
      </c>
      <c r="G158" s="86">
        <v>60.653080000000003</v>
      </c>
      <c r="H158" s="86">
        <v>-348.66176000000002</v>
      </c>
      <c r="I158" s="86">
        <v>0</v>
      </c>
      <c r="J158" s="86">
        <v>-348.66176000000002</v>
      </c>
      <c r="K158" s="86">
        <v>484.53348</v>
      </c>
      <c r="L158" s="86">
        <v>1257.1411499999999</v>
      </c>
      <c r="M158" s="86">
        <v>1266.04592</v>
      </c>
      <c r="N158" s="86">
        <v>8.904770000000001</v>
      </c>
      <c r="O158" s="86">
        <v>149.42348999999999</v>
      </c>
      <c r="P158" s="86">
        <v>140.51872</v>
      </c>
    </row>
    <row r="159" spans="2:17" x14ac:dyDescent="0.2">
      <c r="B159" s="3">
        <v>4226</v>
      </c>
      <c r="C159" s="55" t="s">
        <v>191</v>
      </c>
      <c r="D159" s="86">
        <v>2864.1321400000002</v>
      </c>
      <c r="E159" s="86">
        <v>3029.3724200000001</v>
      </c>
      <c r="F159" s="86">
        <v>165.24028000000001</v>
      </c>
      <c r="G159" s="86">
        <v>141.01590999999999</v>
      </c>
      <c r="H159" s="86">
        <v>306.25619</v>
      </c>
      <c r="I159" s="86">
        <v>0</v>
      </c>
      <c r="J159" s="86">
        <v>306.25619</v>
      </c>
      <c r="K159" s="86">
        <v>167.17175</v>
      </c>
      <c r="L159" s="86">
        <v>156.75845000000001</v>
      </c>
      <c r="M159" s="86">
        <v>56.446899999999999</v>
      </c>
      <c r="N159" s="86">
        <v>-100.31155</v>
      </c>
      <c r="O159" s="86">
        <v>391.06054</v>
      </c>
      <c r="P159" s="86">
        <v>491.37209000000001</v>
      </c>
    </row>
    <row r="160" spans="2:17" x14ac:dyDescent="0.2">
      <c r="B160" s="3">
        <v>4227</v>
      </c>
      <c r="C160" s="55" t="s">
        <v>192</v>
      </c>
      <c r="D160" s="86">
        <v>2748.6534900000001</v>
      </c>
      <c r="E160" s="86">
        <v>3227.0894500000004</v>
      </c>
      <c r="F160" s="86">
        <v>478.43596000000002</v>
      </c>
      <c r="G160" s="86">
        <v>38.219149999999999</v>
      </c>
      <c r="H160" s="86">
        <v>516.65511000000004</v>
      </c>
      <c r="I160" s="86">
        <v>0</v>
      </c>
      <c r="J160" s="86">
        <v>516.65511000000004</v>
      </c>
      <c r="K160" s="86">
        <v>126.727</v>
      </c>
      <c r="L160" s="86">
        <v>270.83595000000003</v>
      </c>
      <c r="M160" s="86">
        <v>-115.96764999999999</v>
      </c>
      <c r="N160" s="86">
        <v>-386.80359999999996</v>
      </c>
      <c r="O160" s="86">
        <v>246.66380999999998</v>
      </c>
      <c r="P160" s="86">
        <v>633.46741000000009</v>
      </c>
    </row>
    <row r="161" spans="2:17" x14ac:dyDescent="0.2">
      <c r="B161" s="3">
        <v>4228</v>
      </c>
      <c r="C161" s="55" t="s">
        <v>193</v>
      </c>
      <c r="D161" s="86">
        <v>9734.1915399999998</v>
      </c>
      <c r="E161" s="86">
        <v>9634.1418200000007</v>
      </c>
      <c r="F161" s="86">
        <v>-100.04972000000001</v>
      </c>
      <c r="G161" s="86">
        <v>86.157839999999993</v>
      </c>
      <c r="H161" s="86">
        <v>-13.891879999999999</v>
      </c>
      <c r="I161" s="86">
        <v>518.86265000000003</v>
      </c>
      <c r="J161" s="86">
        <v>504.97077000000002</v>
      </c>
      <c r="K161" s="86">
        <v>362.47895</v>
      </c>
      <c r="L161" s="86">
        <v>2782.1967</v>
      </c>
      <c r="M161" s="86">
        <v>704.40300000000002</v>
      </c>
      <c r="N161" s="86">
        <v>-2077.7937000000002</v>
      </c>
      <c r="O161" s="86">
        <v>-1599.6125300000001</v>
      </c>
      <c r="P161" s="86">
        <v>478.18117000000001</v>
      </c>
    </row>
    <row r="162" spans="2:17" x14ac:dyDescent="0.2">
      <c r="B162" s="3">
        <v>4229</v>
      </c>
      <c r="C162" s="55" t="s">
        <v>194</v>
      </c>
      <c r="D162" s="86">
        <v>4087.4413100000002</v>
      </c>
      <c r="E162" s="86">
        <v>3421.4675499999998</v>
      </c>
      <c r="F162" s="86">
        <v>-665.97375999999997</v>
      </c>
      <c r="G162" s="86">
        <v>428.18259999999998</v>
      </c>
      <c r="H162" s="86">
        <v>-237.79115999999999</v>
      </c>
      <c r="I162" s="86">
        <v>233.79859999999999</v>
      </c>
      <c r="J162" s="86">
        <v>-3.9925600000000001</v>
      </c>
      <c r="K162" s="86">
        <v>325.41224999999997</v>
      </c>
      <c r="L162" s="86">
        <v>265.10084999999998</v>
      </c>
      <c r="M162" s="86">
        <v>51.319300000000005</v>
      </c>
      <c r="N162" s="86">
        <v>-213.78154999999998</v>
      </c>
      <c r="O162" s="86">
        <v>-112.40721000000001</v>
      </c>
      <c r="P162" s="86">
        <v>101.37433999999999</v>
      </c>
    </row>
    <row r="163" spans="2:17" x14ac:dyDescent="0.2">
      <c r="B163" s="3">
        <v>4230</v>
      </c>
      <c r="C163" s="55" t="s">
        <v>195</v>
      </c>
      <c r="D163" s="86">
        <v>3847.8905800000002</v>
      </c>
      <c r="E163" s="86">
        <v>3763.08572</v>
      </c>
      <c r="F163" s="86">
        <v>-84.804860000000005</v>
      </c>
      <c r="G163" s="86">
        <v>18.76305</v>
      </c>
      <c r="H163" s="86">
        <v>-66.041809999999998</v>
      </c>
      <c r="I163" s="86">
        <v>145.19999999999999</v>
      </c>
      <c r="J163" s="86">
        <v>79.158190000000005</v>
      </c>
      <c r="K163" s="86">
        <v>199.52960000000002</v>
      </c>
      <c r="L163" s="86">
        <v>222.56229999999999</v>
      </c>
      <c r="M163" s="86">
        <v>6.6466000000000003</v>
      </c>
      <c r="N163" s="86">
        <v>-215.91570000000002</v>
      </c>
      <c r="O163" s="86">
        <v>-68.33381</v>
      </c>
      <c r="P163" s="86">
        <v>147.58189000000002</v>
      </c>
    </row>
    <row r="164" spans="2:17" x14ac:dyDescent="0.2">
      <c r="B164" s="3">
        <v>4231</v>
      </c>
      <c r="C164" s="55" t="s">
        <v>196</v>
      </c>
      <c r="D164" s="86">
        <v>4319.5774199999996</v>
      </c>
      <c r="E164" s="86">
        <v>4364.5691299999999</v>
      </c>
      <c r="F164" s="86">
        <v>44.991709999999998</v>
      </c>
      <c r="G164" s="86">
        <v>41.443629999999999</v>
      </c>
      <c r="H164" s="86">
        <v>86.435339999999997</v>
      </c>
      <c r="I164" s="86">
        <v>2.8720500000000002</v>
      </c>
      <c r="J164" s="86">
        <v>89.307389999999998</v>
      </c>
      <c r="K164" s="86">
        <v>455.20279999999997</v>
      </c>
      <c r="L164" s="86">
        <v>951.91084999999998</v>
      </c>
      <c r="M164" s="86">
        <v>180.79245</v>
      </c>
      <c r="N164" s="86">
        <v>-771.11840000000007</v>
      </c>
      <c r="O164" s="86">
        <v>-204.79876000000002</v>
      </c>
      <c r="P164" s="86">
        <v>566.31964000000005</v>
      </c>
    </row>
    <row r="165" spans="2:17" x14ac:dyDescent="0.2">
      <c r="B165" s="3">
        <v>4232</v>
      </c>
      <c r="C165" s="55" t="s">
        <v>197</v>
      </c>
      <c r="D165" s="86">
        <v>903.88733999999999</v>
      </c>
      <c r="E165" s="86">
        <v>1009.69875</v>
      </c>
      <c r="F165" s="86">
        <v>105.81141000000001</v>
      </c>
      <c r="G165" s="86">
        <v>116.63205000000001</v>
      </c>
      <c r="H165" s="86">
        <v>222.44345999999999</v>
      </c>
      <c r="I165" s="86">
        <v>86.228049999999996</v>
      </c>
      <c r="J165" s="86">
        <v>308.67151000000001</v>
      </c>
      <c r="K165" s="86">
        <v>135.56935000000001</v>
      </c>
      <c r="L165" s="86">
        <v>34.042149999999999</v>
      </c>
      <c r="M165" s="86">
        <v>63.944900000000004</v>
      </c>
      <c r="N165" s="86">
        <v>29.902750000000001</v>
      </c>
      <c r="O165" s="86">
        <v>384.93630999999999</v>
      </c>
      <c r="P165" s="86">
        <v>355.03356000000002</v>
      </c>
    </row>
    <row r="166" spans="2:17" x14ac:dyDescent="0.2">
      <c r="B166" s="3">
        <v>4233</v>
      </c>
      <c r="C166" s="55" t="s">
        <v>198</v>
      </c>
      <c r="D166" s="86">
        <v>1552.0648999999999</v>
      </c>
      <c r="E166" s="86">
        <v>1493.3826000000001</v>
      </c>
      <c r="F166" s="86">
        <v>-58.682300000000005</v>
      </c>
      <c r="G166" s="86">
        <v>5.3570500000000001</v>
      </c>
      <c r="H166" s="86">
        <v>-53.325249999999997</v>
      </c>
      <c r="I166" s="86">
        <v>72.899050000000003</v>
      </c>
      <c r="J166" s="86">
        <v>19.573799999999999</v>
      </c>
      <c r="K166" s="86">
        <v>96.364949999999993</v>
      </c>
      <c r="L166" s="86">
        <v>95.668199999999999</v>
      </c>
      <c r="M166" s="86">
        <v>283.98194999999998</v>
      </c>
      <c r="N166" s="86">
        <v>188.31375</v>
      </c>
      <c r="O166" s="86">
        <v>221.01089999999999</v>
      </c>
      <c r="P166" s="86">
        <v>32.697150000000001</v>
      </c>
    </row>
    <row r="167" spans="2:17" x14ac:dyDescent="0.2">
      <c r="B167" s="3">
        <v>4234</v>
      </c>
      <c r="C167" s="55" t="s">
        <v>199</v>
      </c>
      <c r="D167" s="86">
        <v>12465.270060000001</v>
      </c>
      <c r="E167" s="86">
        <v>11824.297119999999</v>
      </c>
      <c r="F167" s="86">
        <v>-640.97293999999999</v>
      </c>
      <c r="G167" s="86">
        <v>381.69519000000003</v>
      </c>
      <c r="H167" s="86">
        <v>-259.27775000000003</v>
      </c>
      <c r="I167" s="86">
        <v>677.95044999999993</v>
      </c>
      <c r="J167" s="86">
        <v>418.67270000000002</v>
      </c>
      <c r="K167" s="86">
        <v>683.55909999999994</v>
      </c>
      <c r="L167" s="86">
        <v>4622.5437499999998</v>
      </c>
      <c r="M167" s="86">
        <v>73.788499999999999</v>
      </c>
      <c r="N167" s="86">
        <v>-4548.7552500000002</v>
      </c>
      <c r="O167" s="86">
        <v>-3880.4854999999998</v>
      </c>
      <c r="P167" s="86">
        <v>668.26975000000004</v>
      </c>
    </row>
    <row r="168" spans="2:17" x14ac:dyDescent="0.2">
      <c r="B168" s="3">
        <v>4235</v>
      </c>
      <c r="C168" s="55" t="s">
        <v>200</v>
      </c>
      <c r="D168" s="86">
        <v>4389.0224500000004</v>
      </c>
      <c r="E168" s="86">
        <v>3756.33104</v>
      </c>
      <c r="F168" s="86">
        <v>-632.69141000000002</v>
      </c>
      <c r="G168" s="86">
        <v>3.0435300000000001</v>
      </c>
      <c r="H168" s="86">
        <v>-629.64787999999999</v>
      </c>
      <c r="I168" s="86">
        <v>136.05224999999999</v>
      </c>
      <c r="J168" s="86">
        <v>-493.59563000000003</v>
      </c>
      <c r="K168" s="86">
        <v>287.53104999999999</v>
      </c>
      <c r="L168" s="86">
        <v>5071.3578799999996</v>
      </c>
      <c r="M168" s="86">
        <v>577.9135</v>
      </c>
      <c r="N168" s="86">
        <v>-4493.4443799999999</v>
      </c>
      <c r="O168" s="86">
        <v>-4864.1657100000002</v>
      </c>
      <c r="P168" s="86">
        <v>-370.72133000000002</v>
      </c>
    </row>
    <row r="169" spans="2:17" x14ac:dyDescent="0.2">
      <c r="B169" s="3">
        <v>4236</v>
      </c>
      <c r="C169" s="55" t="s">
        <v>302</v>
      </c>
      <c r="D169" s="86">
        <v>32281.752670000002</v>
      </c>
      <c r="E169" s="86">
        <v>32722.055039999999</v>
      </c>
      <c r="F169" s="86">
        <v>440.30237</v>
      </c>
      <c r="G169" s="86">
        <v>498.61114000000003</v>
      </c>
      <c r="H169" s="86">
        <v>938.91350999999997</v>
      </c>
      <c r="I169" s="86">
        <v>1510.8741299999999</v>
      </c>
      <c r="J169" s="86">
        <v>2449.78764</v>
      </c>
      <c r="K169" s="86">
        <v>2088.7429999999999</v>
      </c>
      <c r="L169" s="86">
        <v>12385.196769999999</v>
      </c>
      <c r="M169" s="86">
        <v>3254.25542</v>
      </c>
      <c r="N169" s="86">
        <v>-9130.9413499999991</v>
      </c>
      <c r="O169" s="86">
        <v>-6044.15949</v>
      </c>
      <c r="P169" s="86">
        <v>3086.7818600000001</v>
      </c>
    </row>
    <row r="170" spans="2:17" x14ac:dyDescent="0.2">
      <c r="B170" s="3">
        <v>4237</v>
      </c>
      <c r="C170" s="55" t="s">
        <v>201</v>
      </c>
      <c r="D170" s="86">
        <v>5174.9204800000007</v>
      </c>
      <c r="E170" s="86">
        <v>5830.4545799999996</v>
      </c>
      <c r="F170" s="86">
        <v>655.53409999999997</v>
      </c>
      <c r="G170" s="86">
        <v>12.537780000000001</v>
      </c>
      <c r="H170" s="86">
        <v>668.07187999999996</v>
      </c>
      <c r="I170" s="86">
        <v>118.61</v>
      </c>
      <c r="J170" s="86">
        <v>786.68187999999998</v>
      </c>
      <c r="K170" s="86">
        <v>354.57659999999998</v>
      </c>
      <c r="L170" s="86">
        <v>198.68510000000001</v>
      </c>
      <c r="M170" s="86">
        <v>67.85745</v>
      </c>
      <c r="N170" s="86">
        <v>-130.82765000000001</v>
      </c>
      <c r="O170" s="86">
        <v>893.80448000000001</v>
      </c>
      <c r="P170" s="86">
        <v>1024.63213</v>
      </c>
    </row>
    <row r="171" spans="2:17" x14ac:dyDescent="0.2">
      <c r="B171" s="3">
        <v>4238</v>
      </c>
      <c r="C171" s="55" t="s">
        <v>202</v>
      </c>
      <c r="D171" s="86">
        <v>2823.0052299999998</v>
      </c>
      <c r="E171" s="86">
        <v>2938.9322000000002</v>
      </c>
      <c r="F171" s="86">
        <v>115.92697</v>
      </c>
      <c r="G171" s="86">
        <v>8.8290499999999987</v>
      </c>
      <c r="H171" s="86">
        <v>124.75602000000001</v>
      </c>
      <c r="I171" s="86">
        <v>47.903599999999997</v>
      </c>
      <c r="J171" s="86">
        <v>172.65961999999999</v>
      </c>
      <c r="K171" s="86">
        <v>173.27600000000001</v>
      </c>
      <c r="L171" s="86">
        <v>256.08850000000001</v>
      </c>
      <c r="M171" s="86">
        <v>444.26484999999997</v>
      </c>
      <c r="N171" s="86">
        <v>188.17635000000001</v>
      </c>
      <c r="O171" s="86">
        <v>503.26337000000001</v>
      </c>
      <c r="P171" s="86">
        <v>315.08702</v>
      </c>
    </row>
    <row r="172" spans="2:17" x14ac:dyDescent="0.2">
      <c r="B172" s="3">
        <v>4239</v>
      </c>
      <c r="C172" s="55" t="s">
        <v>203</v>
      </c>
      <c r="D172" s="86">
        <v>18295.634879999998</v>
      </c>
      <c r="E172" s="86">
        <v>18867.502510000002</v>
      </c>
      <c r="F172" s="86">
        <v>571.86762999999996</v>
      </c>
      <c r="G172" s="86">
        <v>-153.92826000000002</v>
      </c>
      <c r="H172" s="86">
        <v>417.93937</v>
      </c>
      <c r="I172" s="86">
        <v>303.51524999999998</v>
      </c>
      <c r="J172" s="86">
        <v>721.45461999999998</v>
      </c>
      <c r="K172" s="86">
        <v>1688.3891999999998</v>
      </c>
      <c r="L172" s="86">
        <v>1559.84115</v>
      </c>
      <c r="M172" s="86">
        <v>676.62605000000008</v>
      </c>
      <c r="N172" s="86">
        <v>-883.21510000000001</v>
      </c>
      <c r="O172" s="86">
        <v>1112.2208799999999</v>
      </c>
      <c r="P172" s="86">
        <v>1995.43598</v>
      </c>
    </row>
    <row r="173" spans="2:17" x14ac:dyDescent="0.2">
      <c r="B173" s="3">
        <v>4240</v>
      </c>
      <c r="C173" s="55" t="s">
        <v>204</v>
      </c>
      <c r="D173" s="86">
        <v>9618.2434000000012</v>
      </c>
      <c r="E173" s="86">
        <v>9266.0743599999987</v>
      </c>
      <c r="F173" s="86">
        <v>-352.16904</v>
      </c>
      <c r="G173" s="86">
        <v>47.494080000000004</v>
      </c>
      <c r="H173" s="86">
        <v>-304.67496</v>
      </c>
      <c r="I173" s="86">
        <v>278.98695000000004</v>
      </c>
      <c r="J173" s="86">
        <v>-25.688009999999998</v>
      </c>
      <c r="K173" s="86">
        <v>626.27009999999996</v>
      </c>
      <c r="L173" s="86">
        <v>1113.19595</v>
      </c>
      <c r="M173" s="86">
        <v>709.29349999999999</v>
      </c>
      <c r="N173" s="86">
        <v>-403.90244999999999</v>
      </c>
      <c r="O173" s="86">
        <v>-133.31360999999998</v>
      </c>
      <c r="P173" s="86">
        <v>270.58884</v>
      </c>
    </row>
    <row r="174" spans="2:17" s="22" customFormat="1" ht="21.75" customHeight="1" x14ac:dyDescent="0.2">
      <c r="B174" s="11">
        <v>4269</v>
      </c>
      <c r="C174" s="11" t="s">
        <v>205</v>
      </c>
      <c r="D174" s="63">
        <v>212337.37050999998</v>
      </c>
      <c r="E174" s="63">
        <v>217399.47156000001</v>
      </c>
      <c r="F174" s="63">
        <v>5062.1010500000002</v>
      </c>
      <c r="G174" s="63">
        <v>5957.1773700000003</v>
      </c>
      <c r="H174" s="63">
        <v>11019.278420000001</v>
      </c>
      <c r="I174" s="63">
        <v>3222.42587</v>
      </c>
      <c r="J174" s="63">
        <v>14241.70429</v>
      </c>
      <c r="K174" s="63">
        <v>16911.481079999998</v>
      </c>
      <c r="L174" s="63">
        <v>38939.629820000002</v>
      </c>
      <c r="M174" s="63">
        <v>11897.142210000002</v>
      </c>
      <c r="N174" s="63">
        <v>-27042.48761</v>
      </c>
      <c r="O174" s="63">
        <v>3454.63544</v>
      </c>
      <c r="P174" s="63">
        <v>30497.123050000002</v>
      </c>
      <c r="Q174" s="23"/>
    </row>
    <row r="175" spans="2:17" x14ac:dyDescent="0.2">
      <c r="B175" s="3">
        <v>4251</v>
      </c>
      <c r="C175" s="55" t="s">
        <v>206</v>
      </c>
      <c r="D175" s="86">
        <v>3111.2167100000001</v>
      </c>
      <c r="E175" s="86">
        <v>3220.6491299999998</v>
      </c>
      <c r="F175" s="86">
        <v>109.43241999999999</v>
      </c>
      <c r="G175" s="86">
        <v>267.05621000000002</v>
      </c>
      <c r="H175" s="86">
        <v>376.48863</v>
      </c>
      <c r="I175" s="86">
        <v>0</v>
      </c>
      <c r="J175" s="86">
        <v>376.48863</v>
      </c>
      <c r="K175" s="86">
        <v>259.96004999999997</v>
      </c>
      <c r="L175" s="86">
        <v>669.01374999999996</v>
      </c>
      <c r="M175" s="86">
        <v>160.93875</v>
      </c>
      <c r="N175" s="86">
        <v>-508.07499999999999</v>
      </c>
      <c r="O175" s="86">
        <v>135.73078000000001</v>
      </c>
      <c r="P175" s="86">
        <v>643.80578000000003</v>
      </c>
    </row>
    <row r="176" spans="2:17" x14ac:dyDescent="0.2">
      <c r="B176" s="3">
        <v>4252</v>
      </c>
      <c r="C176" s="55" t="s">
        <v>207</v>
      </c>
      <c r="D176" s="86">
        <v>28028.382809999999</v>
      </c>
      <c r="E176" s="86">
        <v>27826.930829999998</v>
      </c>
      <c r="F176" s="86">
        <v>-201.45198000000002</v>
      </c>
      <c r="G176" s="86">
        <v>477.50137999999998</v>
      </c>
      <c r="H176" s="86">
        <v>276.04940000000005</v>
      </c>
      <c r="I176" s="86">
        <v>1486.104</v>
      </c>
      <c r="J176" s="86">
        <v>1762.1533999999999</v>
      </c>
      <c r="K176" s="86">
        <v>1925.58745</v>
      </c>
      <c r="L176" s="86">
        <v>2106.9252999999999</v>
      </c>
      <c r="M176" s="86">
        <v>318.08320000000003</v>
      </c>
      <c r="N176" s="86">
        <v>-1788.8421000000001</v>
      </c>
      <c r="O176" s="86">
        <v>490.22534999999999</v>
      </c>
      <c r="P176" s="86">
        <v>2279.06745</v>
      </c>
    </row>
    <row r="177" spans="2:17" x14ac:dyDescent="0.2">
      <c r="B177" s="3">
        <v>4253</v>
      </c>
      <c r="C177" s="55" t="s">
        <v>208</v>
      </c>
      <c r="D177" s="86">
        <v>14719.518749999999</v>
      </c>
      <c r="E177" s="86">
        <v>15919.811519999999</v>
      </c>
      <c r="F177" s="86">
        <v>1200.29277</v>
      </c>
      <c r="G177" s="86">
        <v>417.3186</v>
      </c>
      <c r="H177" s="86">
        <v>1617.6113700000001</v>
      </c>
      <c r="I177" s="86">
        <v>1307.3103500000002</v>
      </c>
      <c r="J177" s="86">
        <v>2924.9217200000003</v>
      </c>
      <c r="K177" s="86">
        <v>1851.2534499999999</v>
      </c>
      <c r="L177" s="86">
        <v>855.59569999999997</v>
      </c>
      <c r="M177" s="86">
        <v>564.69164999999998</v>
      </c>
      <c r="N177" s="86">
        <v>-290.90404999999998</v>
      </c>
      <c r="O177" s="86">
        <v>3268.5111699999998</v>
      </c>
      <c r="P177" s="86">
        <v>3559.4152200000003</v>
      </c>
    </row>
    <row r="178" spans="2:17" x14ac:dyDescent="0.2">
      <c r="B178" s="3">
        <v>4254</v>
      </c>
      <c r="C178" s="55" t="s">
        <v>209</v>
      </c>
      <c r="D178" s="86">
        <v>42360.728219999997</v>
      </c>
      <c r="E178" s="86">
        <v>42573.291499999999</v>
      </c>
      <c r="F178" s="86">
        <v>212.56327999999999</v>
      </c>
      <c r="G178" s="86">
        <v>-29.50376</v>
      </c>
      <c r="H178" s="86">
        <v>183.05951999999999</v>
      </c>
      <c r="I178" s="86">
        <v>0</v>
      </c>
      <c r="J178" s="86">
        <v>183.05951999999999</v>
      </c>
      <c r="K178" s="86">
        <v>3334.7734599999999</v>
      </c>
      <c r="L178" s="86">
        <v>11500.08014</v>
      </c>
      <c r="M178" s="86">
        <v>2171.1575499999999</v>
      </c>
      <c r="N178" s="86">
        <v>-9328.9225900000001</v>
      </c>
      <c r="O178" s="86">
        <v>-5692.4908599999999</v>
      </c>
      <c r="P178" s="86">
        <v>3636.4317299999998</v>
      </c>
    </row>
    <row r="179" spans="2:17" x14ac:dyDescent="0.2">
      <c r="B179" s="3">
        <v>4255</v>
      </c>
      <c r="C179" s="55" t="s">
        <v>210</v>
      </c>
      <c r="D179" s="86">
        <v>5215.7944500000003</v>
      </c>
      <c r="E179" s="86">
        <v>5332.13274</v>
      </c>
      <c r="F179" s="86">
        <v>116.33829</v>
      </c>
      <c r="G179" s="86">
        <v>-10.263579999999999</v>
      </c>
      <c r="H179" s="86">
        <v>106.07471000000001</v>
      </c>
      <c r="I179" s="86">
        <v>0</v>
      </c>
      <c r="J179" s="86">
        <v>106.07471000000001</v>
      </c>
      <c r="K179" s="86">
        <v>410.53934999999996</v>
      </c>
      <c r="L179" s="86">
        <v>467.79595</v>
      </c>
      <c r="M179" s="86">
        <v>307.82665000000003</v>
      </c>
      <c r="N179" s="86">
        <v>-159.96929999999998</v>
      </c>
      <c r="O179" s="86">
        <v>533.38631000000009</v>
      </c>
      <c r="P179" s="86">
        <v>693.35560999999996</v>
      </c>
    </row>
    <row r="180" spans="2:17" x14ac:dyDescent="0.2">
      <c r="B180" s="3">
        <v>4256</v>
      </c>
      <c r="C180" s="55" t="s">
        <v>211</v>
      </c>
      <c r="D180" s="86">
        <v>3522.79972</v>
      </c>
      <c r="E180" s="86">
        <v>3970.21695</v>
      </c>
      <c r="F180" s="86">
        <v>447.41722999999996</v>
      </c>
      <c r="G180" s="86">
        <v>44.588039999999999</v>
      </c>
      <c r="H180" s="86">
        <v>492.00527</v>
      </c>
      <c r="I180" s="86">
        <v>0</v>
      </c>
      <c r="J180" s="86">
        <v>492.00527</v>
      </c>
      <c r="K180" s="86">
        <v>318.97606000000002</v>
      </c>
      <c r="L180" s="86">
        <v>904.21405000000004</v>
      </c>
      <c r="M180" s="86">
        <v>1208.8462500000001</v>
      </c>
      <c r="N180" s="86">
        <v>304.63220000000001</v>
      </c>
      <c r="O180" s="86">
        <v>1248.2110299999999</v>
      </c>
      <c r="P180" s="86">
        <v>943.57882999999993</v>
      </c>
    </row>
    <row r="181" spans="2:17" x14ac:dyDescent="0.2">
      <c r="B181" s="3">
        <v>4257</v>
      </c>
      <c r="C181" s="55" t="s">
        <v>212</v>
      </c>
      <c r="D181" s="86">
        <v>2104.6159600000001</v>
      </c>
      <c r="E181" s="86">
        <v>1805.6495600000001</v>
      </c>
      <c r="F181" s="86">
        <v>-298.96640000000002</v>
      </c>
      <c r="G181" s="86">
        <v>10.564260000000001</v>
      </c>
      <c r="H181" s="86">
        <v>-288.40214000000003</v>
      </c>
      <c r="I181" s="86">
        <v>127.36405000000001</v>
      </c>
      <c r="J181" s="86">
        <v>-161.03808999999998</v>
      </c>
      <c r="K181" s="86">
        <v>294.36834999999996</v>
      </c>
      <c r="L181" s="86">
        <v>690.05144999999993</v>
      </c>
      <c r="M181" s="86">
        <v>-9.9347999999999992</v>
      </c>
      <c r="N181" s="86">
        <v>-699.98625000000004</v>
      </c>
      <c r="O181" s="86">
        <v>-689.19414000000006</v>
      </c>
      <c r="P181" s="86">
        <v>10.792110000000001</v>
      </c>
    </row>
    <row r="182" spans="2:17" x14ac:dyDescent="0.2">
      <c r="B182" s="3">
        <v>4258</v>
      </c>
      <c r="C182" s="55" t="s">
        <v>9</v>
      </c>
      <c r="D182" s="86">
        <v>67960.793409999998</v>
      </c>
      <c r="E182" s="86">
        <v>70016.373790000012</v>
      </c>
      <c r="F182" s="86">
        <v>2055.5803799999999</v>
      </c>
      <c r="G182" s="86">
        <v>4309.3818799999999</v>
      </c>
      <c r="H182" s="86">
        <v>6364.9622599999993</v>
      </c>
      <c r="I182" s="86">
        <v>0</v>
      </c>
      <c r="J182" s="86">
        <v>6364.9622599999993</v>
      </c>
      <c r="K182" s="86">
        <v>4886.38076</v>
      </c>
      <c r="L182" s="86">
        <v>10570.201949999999</v>
      </c>
      <c r="M182" s="86">
        <v>2787.1486600000003</v>
      </c>
      <c r="N182" s="86">
        <v>-7783.0532899999998</v>
      </c>
      <c r="O182" s="86">
        <v>3797.2719200000001</v>
      </c>
      <c r="P182" s="86">
        <v>11580.325210000001</v>
      </c>
    </row>
    <row r="183" spans="2:17" x14ac:dyDescent="0.2">
      <c r="B183" s="3">
        <v>4259</v>
      </c>
      <c r="C183" s="55" t="s">
        <v>213</v>
      </c>
      <c r="D183" s="86">
        <v>2859.6464300000002</v>
      </c>
      <c r="E183" s="86">
        <v>3155.7564600000001</v>
      </c>
      <c r="F183" s="86">
        <v>296.11003000000005</v>
      </c>
      <c r="G183" s="86">
        <v>-58.901029999999999</v>
      </c>
      <c r="H183" s="86">
        <v>237.209</v>
      </c>
      <c r="I183" s="86">
        <v>-177.04052999999999</v>
      </c>
      <c r="J183" s="86">
        <v>60.168469999999999</v>
      </c>
      <c r="K183" s="86">
        <v>211.80799999999999</v>
      </c>
      <c r="L183" s="86">
        <v>2093.8400500000002</v>
      </c>
      <c r="M183" s="86">
        <v>528.36009999999999</v>
      </c>
      <c r="N183" s="86">
        <v>-1565.4799499999999</v>
      </c>
      <c r="O183" s="86">
        <v>-978.27254000000005</v>
      </c>
      <c r="P183" s="86">
        <v>587.20740999999998</v>
      </c>
    </row>
    <row r="184" spans="2:17" x14ac:dyDescent="0.2">
      <c r="B184" s="3">
        <v>4260</v>
      </c>
      <c r="C184" s="55" t="s">
        <v>303</v>
      </c>
      <c r="D184" s="86">
        <v>14153.11616</v>
      </c>
      <c r="E184" s="86">
        <v>16183.362660000001</v>
      </c>
      <c r="F184" s="86">
        <v>2030.2465</v>
      </c>
      <c r="G184" s="86">
        <v>51.567250000000001</v>
      </c>
      <c r="H184" s="86">
        <v>2081.8137499999998</v>
      </c>
      <c r="I184" s="86">
        <v>0</v>
      </c>
      <c r="J184" s="86">
        <v>2081.8137499999998</v>
      </c>
      <c r="K184" s="86">
        <v>915.32144999999991</v>
      </c>
      <c r="L184" s="86">
        <v>1743.7750600000002</v>
      </c>
      <c r="M184" s="86">
        <v>2764.7738999999997</v>
      </c>
      <c r="N184" s="86">
        <v>1020.99884</v>
      </c>
      <c r="O184" s="86">
        <v>5236.3682399999998</v>
      </c>
      <c r="P184" s="86">
        <v>4215.3694000000005</v>
      </c>
    </row>
    <row r="185" spans="2:17" x14ac:dyDescent="0.2">
      <c r="B185" s="3">
        <v>4261</v>
      </c>
      <c r="C185" s="55" t="s">
        <v>214</v>
      </c>
      <c r="D185" s="86">
        <v>7948.1176100000002</v>
      </c>
      <c r="E185" s="86">
        <v>7956.7507100000003</v>
      </c>
      <c r="F185" s="86">
        <v>8.6331000000000007</v>
      </c>
      <c r="G185" s="86">
        <v>106.86816999999999</v>
      </c>
      <c r="H185" s="86">
        <v>115.50127000000001</v>
      </c>
      <c r="I185" s="86">
        <v>0</v>
      </c>
      <c r="J185" s="86">
        <v>115.50127000000001</v>
      </c>
      <c r="K185" s="86">
        <v>764.63530000000003</v>
      </c>
      <c r="L185" s="86">
        <v>4685.2123200000005</v>
      </c>
      <c r="M185" s="86">
        <v>205.3629</v>
      </c>
      <c r="N185" s="86">
        <v>-4479.8494199999996</v>
      </c>
      <c r="O185" s="86">
        <v>-3382.5642499999999</v>
      </c>
      <c r="P185" s="86">
        <v>1097.2851699999999</v>
      </c>
    </row>
    <row r="186" spans="2:17" x14ac:dyDescent="0.2">
      <c r="B186" s="3">
        <v>4262</v>
      </c>
      <c r="C186" s="55" t="s">
        <v>215</v>
      </c>
      <c r="D186" s="86">
        <v>6478.2441699999999</v>
      </c>
      <c r="E186" s="86">
        <v>6136.6064200000001</v>
      </c>
      <c r="F186" s="86">
        <v>-341.63774999999998</v>
      </c>
      <c r="G186" s="86">
        <v>366.00776000000002</v>
      </c>
      <c r="H186" s="86">
        <v>24.370009999999997</v>
      </c>
      <c r="I186" s="86">
        <v>0</v>
      </c>
      <c r="J186" s="86">
        <v>24.370009999999997</v>
      </c>
      <c r="K186" s="86">
        <v>322.39249999999998</v>
      </c>
      <c r="L186" s="86">
        <v>255.79051999999999</v>
      </c>
      <c r="M186" s="86">
        <v>82.657499999999999</v>
      </c>
      <c r="N186" s="86">
        <v>-173.13301999999999</v>
      </c>
      <c r="O186" s="86">
        <v>230.82114000000001</v>
      </c>
      <c r="P186" s="86">
        <v>403.95416</v>
      </c>
    </row>
    <row r="187" spans="2:17" x14ac:dyDescent="0.2">
      <c r="B187" s="3">
        <v>4263</v>
      </c>
      <c r="C187" s="55" t="s">
        <v>216</v>
      </c>
      <c r="D187" s="86">
        <v>10537.2883</v>
      </c>
      <c r="E187" s="86">
        <v>9972.2793499999989</v>
      </c>
      <c r="F187" s="86">
        <v>-565.00894999999991</v>
      </c>
      <c r="G187" s="86">
        <v>12.93502</v>
      </c>
      <c r="H187" s="86">
        <v>-552.07393000000002</v>
      </c>
      <c r="I187" s="86">
        <v>478.68799999999999</v>
      </c>
      <c r="J187" s="86">
        <v>-73.385929999999988</v>
      </c>
      <c r="K187" s="86">
        <v>1016.8768</v>
      </c>
      <c r="L187" s="86">
        <v>1493.2381499999999</v>
      </c>
      <c r="M187" s="86">
        <v>645.88364999999999</v>
      </c>
      <c r="N187" s="86">
        <v>-847.35450000000003</v>
      </c>
      <c r="O187" s="86">
        <v>-373.75042999999999</v>
      </c>
      <c r="P187" s="86">
        <v>473.60406999999998</v>
      </c>
    </row>
    <row r="188" spans="2:17" x14ac:dyDescent="0.2">
      <c r="B188" s="3">
        <v>4264</v>
      </c>
      <c r="C188" s="55" t="s">
        <v>217</v>
      </c>
      <c r="D188" s="86">
        <v>3337.10781</v>
      </c>
      <c r="E188" s="86">
        <v>3329.65994</v>
      </c>
      <c r="F188" s="86">
        <v>-7.44787</v>
      </c>
      <c r="G188" s="86">
        <v>-7.9428299999999998</v>
      </c>
      <c r="H188" s="86">
        <v>-15.390700000000001</v>
      </c>
      <c r="I188" s="86">
        <v>0</v>
      </c>
      <c r="J188" s="86">
        <v>-15.390700000000001</v>
      </c>
      <c r="K188" s="86">
        <v>398.60809999999998</v>
      </c>
      <c r="L188" s="86">
        <v>903.89543000000003</v>
      </c>
      <c r="M188" s="86">
        <v>161.34625</v>
      </c>
      <c r="N188" s="86">
        <v>-742.54918000000009</v>
      </c>
      <c r="O188" s="86">
        <v>-369.61828000000003</v>
      </c>
      <c r="P188" s="86">
        <v>372.93090000000001</v>
      </c>
    </row>
    <row r="189" spans="2:17" s="22" customFormat="1" ht="21.75" customHeight="1" x14ac:dyDescent="0.2">
      <c r="B189" s="11">
        <v>4299</v>
      </c>
      <c r="C189" s="11" t="s">
        <v>218</v>
      </c>
      <c r="D189" s="63">
        <v>312581.26964000001</v>
      </c>
      <c r="E189" s="63">
        <v>300499.33020999999</v>
      </c>
      <c r="F189" s="63">
        <v>-12081.93943</v>
      </c>
      <c r="G189" s="63">
        <v>9122.7791400000006</v>
      </c>
      <c r="H189" s="63">
        <v>-2959.1602900000003</v>
      </c>
      <c r="I189" s="63">
        <v>13741.663710000001</v>
      </c>
      <c r="J189" s="63">
        <v>10782.503419999999</v>
      </c>
      <c r="K189" s="63">
        <v>22147.007739999997</v>
      </c>
      <c r="L189" s="63">
        <v>48095.482080000002</v>
      </c>
      <c r="M189" s="63">
        <v>15204.596800000001</v>
      </c>
      <c r="N189" s="63">
        <v>-32890.885280000002</v>
      </c>
      <c r="O189" s="63">
        <v>-5232.1351699999996</v>
      </c>
      <c r="P189" s="63">
        <v>27658.750110000001</v>
      </c>
      <c r="Q189" s="23"/>
    </row>
    <row r="190" spans="2:17" x14ac:dyDescent="0.2">
      <c r="B190" s="3">
        <v>4271</v>
      </c>
      <c r="C190" s="55" t="s">
        <v>219</v>
      </c>
      <c r="D190" s="86">
        <v>30760.38536</v>
      </c>
      <c r="E190" s="86">
        <v>29504.92928</v>
      </c>
      <c r="F190" s="86">
        <v>-1255.4560800000002</v>
      </c>
      <c r="G190" s="86">
        <v>181.37123</v>
      </c>
      <c r="H190" s="86">
        <v>-1074.0848500000002</v>
      </c>
      <c r="I190" s="86">
        <v>1344.047</v>
      </c>
      <c r="J190" s="86">
        <v>269.96215000000001</v>
      </c>
      <c r="K190" s="86">
        <v>1910.9890500000001</v>
      </c>
      <c r="L190" s="86">
        <v>1821.7510500000001</v>
      </c>
      <c r="M190" s="86">
        <v>575.30137999999999</v>
      </c>
      <c r="N190" s="86">
        <v>-1246.44967</v>
      </c>
      <c r="O190" s="86">
        <v>-57.54027</v>
      </c>
      <c r="P190" s="86">
        <v>1188.9094</v>
      </c>
    </row>
    <row r="191" spans="2:17" x14ac:dyDescent="0.2">
      <c r="B191" s="3">
        <v>4272</v>
      </c>
      <c r="C191" s="55" t="s">
        <v>220</v>
      </c>
      <c r="D191" s="86">
        <v>1160.4159999999999</v>
      </c>
      <c r="E191" s="86">
        <v>1210.5640100000001</v>
      </c>
      <c r="F191" s="86">
        <v>50.148009999999999</v>
      </c>
      <c r="G191" s="86">
        <v>60.577400000000004</v>
      </c>
      <c r="H191" s="86">
        <v>110.72541</v>
      </c>
      <c r="I191" s="86">
        <v>0</v>
      </c>
      <c r="J191" s="86">
        <v>110.72541</v>
      </c>
      <c r="K191" s="86">
        <v>42.703249999999997</v>
      </c>
      <c r="L191" s="86">
        <v>276.66215</v>
      </c>
      <c r="M191" s="86">
        <v>223.41195000000002</v>
      </c>
      <c r="N191" s="86">
        <v>-53.2502</v>
      </c>
      <c r="O191" s="86">
        <v>155.87826000000001</v>
      </c>
      <c r="P191" s="86">
        <v>209.12845999999999</v>
      </c>
    </row>
    <row r="192" spans="2:17" x14ac:dyDescent="0.2">
      <c r="B192" s="3">
        <v>4273</v>
      </c>
      <c r="C192" s="55" t="s">
        <v>221</v>
      </c>
      <c r="D192" s="86">
        <v>3370.4232999999999</v>
      </c>
      <c r="E192" s="86">
        <v>3169.64237</v>
      </c>
      <c r="F192" s="86">
        <v>-200.78092999999998</v>
      </c>
      <c r="G192" s="86">
        <v>45.480400000000003</v>
      </c>
      <c r="H192" s="86">
        <v>-155.30053000000001</v>
      </c>
      <c r="I192" s="86">
        <v>216.94198</v>
      </c>
      <c r="J192" s="86">
        <v>61.641449999999999</v>
      </c>
      <c r="K192" s="86">
        <v>245.95015000000001</v>
      </c>
      <c r="L192" s="86">
        <v>252.74279999999999</v>
      </c>
      <c r="M192" s="86">
        <v>254.03299999999999</v>
      </c>
      <c r="N192" s="86">
        <v>1.2902</v>
      </c>
      <c r="O192" s="86">
        <v>117.63077</v>
      </c>
      <c r="P192" s="86">
        <v>116.34057000000001</v>
      </c>
    </row>
    <row r="193" spans="2:17" x14ac:dyDescent="0.2">
      <c r="B193" s="3">
        <v>4274</v>
      </c>
      <c r="C193" s="55" t="s">
        <v>222</v>
      </c>
      <c r="D193" s="86">
        <v>14070.1906</v>
      </c>
      <c r="E193" s="86">
        <v>14217.030500000001</v>
      </c>
      <c r="F193" s="86">
        <v>146.8399</v>
      </c>
      <c r="G193" s="86">
        <v>42.750300000000003</v>
      </c>
      <c r="H193" s="86">
        <v>189.59020000000001</v>
      </c>
      <c r="I193" s="86">
        <v>484.45195000000001</v>
      </c>
      <c r="J193" s="86">
        <v>674.04214999999999</v>
      </c>
      <c r="K193" s="86">
        <v>946.34450000000004</v>
      </c>
      <c r="L193" s="86">
        <v>4350.1168899999993</v>
      </c>
      <c r="M193" s="86">
        <v>399.75065000000001</v>
      </c>
      <c r="N193" s="86">
        <v>-3950.3662400000003</v>
      </c>
      <c r="O193" s="86">
        <v>-2837.5122900000001</v>
      </c>
      <c r="P193" s="86">
        <v>1112.8539499999999</v>
      </c>
    </row>
    <row r="194" spans="2:17" x14ac:dyDescent="0.2">
      <c r="B194" s="3">
        <v>4275</v>
      </c>
      <c r="C194" s="55" t="s">
        <v>223</v>
      </c>
      <c r="D194" s="86">
        <v>3527.3423399999997</v>
      </c>
      <c r="E194" s="86">
        <v>3324.6425399999998</v>
      </c>
      <c r="F194" s="86">
        <v>-202.69979999999998</v>
      </c>
      <c r="G194" s="86">
        <v>-4.7220000000000004</v>
      </c>
      <c r="H194" s="86">
        <v>-207.42179999999999</v>
      </c>
      <c r="I194" s="86">
        <v>0</v>
      </c>
      <c r="J194" s="86">
        <v>-207.42179999999999</v>
      </c>
      <c r="K194" s="86">
        <v>194.62629999999999</v>
      </c>
      <c r="L194" s="86">
        <v>861.70515</v>
      </c>
      <c r="M194" s="86">
        <v>557.31234999999992</v>
      </c>
      <c r="N194" s="86">
        <v>-304.39279999999997</v>
      </c>
      <c r="O194" s="86">
        <v>-273.73995000000002</v>
      </c>
      <c r="P194" s="86">
        <v>30.652849999999997</v>
      </c>
    </row>
    <row r="195" spans="2:17" x14ac:dyDescent="0.2">
      <c r="B195" s="3">
        <v>4276</v>
      </c>
      <c r="C195" s="55" t="s">
        <v>224</v>
      </c>
      <c r="D195" s="86">
        <v>17041.245370000001</v>
      </c>
      <c r="E195" s="86">
        <v>16978.069749999999</v>
      </c>
      <c r="F195" s="86">
        <v>-63.175620000000002</v>
      </c>
      <c r="G195" s="86">
        <v>399.75945000000002</v>
      </c>
      <c r="H195" s="86">
        <v>336.58383000000003</v>
      </c>
      <c r="I195" s="86">
        <v>0</v>
      </c>
      <c r="J195" s="86">
        <v>336.58383000000003</v>
      </c>
      <c r="K195" s="86">
        <v>1242.6311499999999</v>
      </c>
      <c r="L195" s="86">
        <v>2858.5084999999999</v>
      </c>
      <c r="M195" s="86">
        <v>2561.7793500000002</v>
      </c>
      <c r="N195" s="86">
        <v>-296.72915</v>
      </c>
      <c r="O195" s="86">
        <v>1116.90888</v>
      </c>
      <c r="P195" s="86">
        <v>1413.6380300000001</v>
      </c>
    </row>
    <row r="196" spans="2:17" x14ac:dyDescent="0.2">
      <c r="B196" s="3">
        <v>4277</v>
      </c>
      <c r="C196" s="55" t="s">
        <v>225</v>
      </c>
      <c r="D196" s="86">
        <v>4197.5783200000005</v>
      </c>
      <c r="E196" s="86">
        <v>3801.7450600000002</v>
      </c>
      <c r="F196" s="86">
        <v>-395.83326</v>
      </c>
      <c r="G196" s="86">
        <v>15.131600000000001</v>
      </c>
      <c r="H196" s="86">
        <v>-380.70165999999995</v>
      </c>
      <c r="I196" s="86">
        <v>111.25475</v>
      </c>
      <c r="J196" s="86">
        <v>-269.44691</v>
      </c>
      <c r="K196" s="86">
        <v>216.5599</v>
      </c>
      <c r="L196" s="86">
        <v>486.24915000000004</v>
      </c>
      <c r="M196" s="86">
        <v>23.339299999999998</v>
      </c>
      <c r="N196" s="86">
        <v>-462.90984999999995</v>
      </c>
      <c r="O196" s="86">
        <v>-557.97150999999997</v>
      </c>
      <c r="P196" s="86">
        <v>-95.061660000000003</v>
      </c>
    </row>
    <row r="197" spans="2:17" x14ac:dyDescent="0.2">
      <c r="B197" s="3">
        <v>4279</v>
      </c>
      <c r="C197" s="55" t="s">
        <v>226</v>
      </c>
      <c r="D197" s="86">
        <v>13480.041720000001</v>
      </c>
      <c r="E197" s="86">
        <v>14065.995779999999</v>
      </c>
      <c r="F197" s="86">
        <v>585.95406000000003</v>
      </c>
      <c r="G197" s="86">
        <v>10.195260000000001</v>
      </c>
      <c r="H197" s="86">
        <v>596.14931999999999</v>
      </c>
      <c r="I197" s="86">
        <v>365.75125000000003</v>
      </c>
      <c r="J197" s="86">
        <v>961.9005699999999</v>
      </c>
      <c r="K197" s="86">
        <v>1290.4572000000001</v>
      </c>
      <c r="L197" s="86">
        <v>1217.1057499999999</v>
      </c>
      <c r="M197" s="86">
        <v>296.67045000000002</v>
      </c>
      <c r="N197" s="86">
        <v>-920.4353000000001</v>
      </c>
      <c r="O197" s="86">
        <v>967.29346999999996</v>
      </c>
      <c r="P197" s="86">
        <v>1887.7287699999999</v>
      </c>
    </row>
    <row r="198" spans="2:17" x14ac:dyDescent="0.2">
      <c r="B198" s="3">
        <v>4280</v>
      </c>
      <c r="C198" s="55" t="s">
        <v>227</v>
      </c>
      <c r="D198" s="86">
        <v>45936.273289999997</v>
      </c>
      <c r="E198" s="86">
        <v>46282.412630000006</v>
      </c>
      <c r="F198" s="86">
        <v>346.13934</v>
      </c>
      <c r="G198" s="86">
        <v>-684.64197999999999</v>
      </c>
      <c r="H198" s="86">
        <v>-338.50264000000004</v>
      </c>
      <c r="I198" s="86">
        <v>272.74554999999998</v>
      </c>
      <c r="J198" s="86">
        <v>-65.757089999999991</v>
      </c>
      <c r="K198" s="86">
        <v>3705.4727599999997</v>
      </c>
      <c r="L198" s="86">
        <v>6657.7258300000003</v>
      </c>
      <c r="M198" s="86">
        <v>1490.7712799999999</v>
      </c>
      <c r="N198" s="86">
        <v>-5166.9545499999995</v>
      </c>
      <c r="O198" s="86">
        <v>-1679.1012800000001</v>
      </c>
      <c r="P198" s="86">
        <v>3487.8532700000001</v>
      </c>
    </row>
    <row r="199" spans="2:17" x14ac:dyDescent="0.2">
      <c r="B199" s="3">
        <v>4281</v>
      </c>
      <c r="C199" s="55" t="s">
        <v>228</v>
      </c>
      <c r="D199" s="86">
        <v>5622.0091400000001</v>
      </c>
      <c r="E199" s="86">
        <v>5413.7072400000006</v>
      </c>
      <c r="F199" s="86">
        <v>-208.30189999999999</v>
      </c>
      <c r="G199" s="86">
        <v>15.314200000000001</v>
      </c>
      <c r="H199" s="86">
        <v>-192.98770000000002</v>
      </c>
      <c r="I199" s="86">
        <v>255.1</v>
      </c>
      <c r="J199" s="86">
        <v>62.112300000000005</v>
      </c>
      <c r="K199" s="86">
        <v>560.54774999999995</v>
      </c>
      <c r="L199" s="86">
        <v>509.19709999999998</v>
      </c>
      <c r="M199" s="86">
        <v>184.3073</v>
      </c>
      <c r="N199" s="86">
        <v>-324.88979999999998</v>
      </c>
      <c r="O199" s="86">
        <v>67.497149999999991</v>
      </c>
      <c r="P199" s="86">
        <v>392.38695000000001</v>
      </c>
    </row>
    <row r="200" spans="2:17" x14ac:dyDescent="0.2">
      <c r="B200" s="3">
        <v>4282</v>
      </c>
      <c r="C200" s="55" t="s">
        <v>229</v>
      </c>
      <c r="D200" s="86">
        <v>34382.679259999997</v>
      </c>
      <c r="E200" s="86">
        <v>32189.500739999999</v>
      </c>
      <c r="F200" s="86">
        <v>-2193.1785199999999</v>
      </c>
      <c r="G200" s="86">
        <v>590.85106999999994</v>
      </c>
      <c r="H200" s="86">
        <v>-1602.32745</v>
      </c>
      <c r="I200" s="86">
        <v>1862.2757799999999</v>
      </c>
      <c r="J200" s="86">
        <v>259.94833</v>
      </c>
      <c r="K200" s="86">
        <v>2967.21225</v>
      </c>
      <c r="L200" s="86">
        <v>5949.8845000000001</v>
      </c>
      <c r="M200" s="86">
        <v>2773.6040499999999</v>
      </c>
      <c r="N200" s="86">
        <v>-3176.2804500000002</v>
      </c>
      <c r="O200" s="86">
        <v>-1800.6693</v>
      </c>
      <c r="P200" s="86">
        <v>1375.61115</v>
      </c>
    </row>
    <row r="201" spans="2:17" x14ac:dyDescent="0.2">
      <c r="B201" s="3">
        <v>4283</v>
      </c>
      <c r="C201" s="55" t="s">
        <v>230</v>
      </c>
      <c r="D201" s="86">
        <v>14786.563910000001</v>
      </c>
      <c r="E201" s="86">
        <v>13862.83999</v>
      </c>
      <c r="F201" s="86">
        <v>-923.72392000000002</v>
      </c>
      <c r="G201" s="86">
        <v>154.07129999999998</v>
      </c>
      <c r="H201" s="86">
        <v>-769.65261999999996</v>
      </c>
      <c r="I201" s="86">
        <v>557.78</v>
      </c>
      <c r="J201" s="86">
        <v>-211.87261999999998</v>
      </c>
      <c r="K201" s="86">
        <v>1088.2971499999999</v>
      </c>
      <c r="L201" s="86">
        <v>1109.4601499999999</v>
      </c>
      <c r="M201" s="86">
        <v>467.50029999999998</v>
      </c>
      <c r="N201" s="86">
        <v>-641.95984999999996</v>
      </c>
      <c r="O201" s="86">
        <v>-222.11896999999999</v>
      </c>
      <c r="P201" s="86">
        <v>419.84088000000003</v>
      </c>
    </row>
    <row r="202" spans="2:17" x14ac:dyDescent="0.2">
      <c r="B202" s="3">
        <v>4284</v>
      </c>
      <c r="C202" s="55" t="s">
        <v>231</v>
      </c>
      <c r="D202" s="86">
        <v>4475.0239499999998</v>
      </c>
      <c r="E202" s="86">
        <v>4723.4980999999998</v>
      </c>
      <c r="F202" s="86">
        <v>248.47414999999998</v>
      </c>
      <c r="G202" s="86">
        <v>98.37397</v>
      </c>
      <c r="H202" s="86">
        <v>346.84811999999999</v>
      </c>
      <c r="I202" s="86">
        <v>0</v>
      </c>
      <c r="J202" s="86">
        <v>346.84811999999999</v>
      </c>
      <c r="K202" s="86">
        <v>387.36609999999996</v>
      </c>
      <c r="L202" s="86">
        <v>811.94210999999996</v>
      </c>
      <c r="M202" s="86">
        <v>923.23712999999998</v>
      </c>
      <c r="N202" s="86">
        <v>111.29502000000001</v>
      </c>
      <c r="O202" s="86">
        <v>869.80379000000005</v>
      </c>
      <c r="P202" s="86">
        <v>758.50877000000003</v>
      </c>
    </row>
    <row r="203" spans="2:17" x14ac:dyDescent="0.2">
      <c r="B203" s="3">
        <v>4285</v>
      </c>
      <c r="C203" s="55" t="s">
        <v>232</v>
      </c>
      <c r="D203" s="86">
        <v>23585.98056</v>
      </c>
      <c r="E203" s="86">
        <v>14922.62038</v>
      </c>
      <c r="F203" s="86">
        <v>-8663.3601799999997</v>
      </c>
      <c r="G203" s="86">
        <v>5153.1677800000007</v>
      </c>
      <c r="H203" s="86">
        <v>-3510.1923999999999</v>
      </c>
      <c r="I203" s="86">
        <v>8237.4506500000007</v>
      </c>
      <c r="J203" s="86">
        <v>4727.2582499999999</v>
      </c>
      <c r="K203" s="86">
        <v>1467.5662500000001</v>
      </c>
      <c r="L203" s="86">
        <v>1063.59025</v>
      </c>
      <c r="M203" s="86">
        <v>684.06394999999998</v>
      </c>
      <c r="N203" s="86">
        <v>-379.52629999999999</v>
      </c>
      <c r="O203" s="86">
        <v>5606.1299000000008</v>
      </c>
      <c r="P203" s="86">
        <v>5985.6562000000004</v>
      </c>
    </row>
    <row r="204" spans="2:17" x14ac:dyDescent="0.2">
      <c r="B204" s="3">
        <v>4286</v>
      </c>
      <c r="C204" s="55" t="s">
        <v>233</v>
      </c>
      <c r="D204" s="86">
        <v>5753.13609</v>
      </c>
      <c r="E204" s="86">
        <v>6229.5960599999999</v>
      </c>
      <c r="F204" s="86">
        <v>476.45997</v>
      </c>
      <c r="G204" s="86">
        <v>65.085989999999995</v>
      </c>
      <c r="H204" s="86">
        <v>541.54595999999992</v>
      </c>
      <c r="I204" s="86">
        <v>13.680200000000001</v>
      </c>
      <c r="J204" s="86">
        <v>555.22616000000005</v>
      </c>
      <c r="K204" s="86">
        <v>267.37990000000002</v>
      </c>
      <c r="L204" s="86">
        <v>345.31145000000004</v>
      </c>
      <c r="M204" s="86">
        <v>208.93090000000001</v>
      </c>
      <c r="N204" s="86">
        <v>-136.38055</v>
      </c>
      <c r="O204" s="86">
        <v>670.25858999999991</v>
      </c>
      <c r="P204" s="86">
        <v>806.63914</v>
      </c>
    </row>
    <row r="205" spans="2:17" x14ac:dyDescent="0.2">
      <c r="B205" s="3">
        <v>4287</v>
      </c>
      <c r="C205" s="55" t="s">
        <v>234</v>
      </c>
      <c r="D205" s="86">
        <v>6329.8223099999996</v>
      </c>
      <c r="E205" s="86">
        <v>6122.5373200000004</v>
      </c>
      <c r="F205" s="86">
        <v>-207.28498999999999</v>
      </c>
      <c r="G205" s="86">
        <v>138.1695</v>
      </c>
      <c r="H205" s="86">
        <v>-69.115490000000008</v>
      </c>
      <c r="I205" s="86">
        <v>0</v>
      </c>
      <c r="J205" s="86">
        <v>-69.115490000000008</v>
      </c>
      <c r="K205" s="86">
        <v>375.28465</v>
      </c>
      <c r="L205" s="86">
        <v>1287.7725</v>
      </c>
      <c r="M205" s="86">
        <v>117.54610000000001</v>
      </c>
      <c r="N205" s="86">
        <v>-1170.2264</v>
      </c>
      <c r="O205" s="86">
        <v>-878.88714000000004</v>
      </c>
      <c r="P205" s="86">
        <v>291.33926000000002</v>
      </c>
    </row>
    <row r="206" spans="2:17" x14ac:dyDescent="0.2">
      <c r="B206" s="3">
        <v>4288</v>
      </c>
      <c r="C206" s="55" t="s">
        <v>235</v>
      </c>
      <c r="D206" s="86">
        <v>781.15909999999997</v>
      </c>
      <c r="E206" s="86">
        <v>774.67449999999997</v>
      </c>
      <c r="F206" s="86">
        <v>-6.4846000000000004</v>
      </c>
      <c r="G206" s="86">
        <v>65.475300000000004</v>
      </c>
      <c r="H206" s="86">
        <v>58.990699999999997</v>
      </c>
      <c r="I206" s="86">
        <v>20.1846</v>
      </c>
      <c r="J206" s="86">
        <v>79.175300000000007</v>
      </c>
      <c r="K206" s="86">
        <v>47.305150000000005</v>
      </c>
      <c r="L206" s="86">
        <v>79.818100000000001</v>
      </c>
      <c r="M206" s="86">
        <v>0</v>
      </c>
      <c r="N206" s="86">
        <v>-79.818100000000001</v>
      </c>
      <c r="O206" s="86">
        <v>34.763800000000003</v>
      </c>
      <c r="P206" s="86">
        <v>114.58189999999999</v>
      </c>
    </row>
    <row r="207" spans="2:17" x14ac:dyDescent="0.2">
      <c r="B207" s="3">
        <v>4289</v>
      </c>
      <c r="C207" s="55" t="s">
        <v>10</v>
      </c>
      <c r="D207" s="86">
        <v>83320.999020000003</v>
      </c>
      <c r="E207" s="86">
        <v>83705.323959999994</v>
      </c>
      <c r="F207" s="86">
        <v>384.32494000000003</v>
      </c>
      <c r="G207" s="86">
        <v>2776.3683700000001</v>
      </c>
      <c r="H207" s="86">
        <v>3160.6933100000001</v>
      </c>
      <c r="I207" s="86">
        <v>0</v>
      </c>
      <c r="J207" s="86">
        <v>3160.6933100000001</v>
      </c>
      <c r="K207" s="86">
        <v>5190.3142800000005</v>
      </c>
      <c r="L207" s="86">
        <v>18155.93865</v>
      </c>
      <c r="M207" s="86">
        <v>3463.0373599999998</v>
      </c>
      <c r="N207" s="86">
        <v>-14692.90129</v>
      </c>
      <c r="O207" s="86">
        <v>-6530.7590700000001</v>
      </c>
      <c r="P207" s="86">
        <v>8162.1422199999997</v>
      </c>
    </row>
    <row r="208" spans="2:17" s="22" customFormat="1" ht="21.75" customHeight="1" x14ac:dyDescent="0.2">
      <c r="B208" s="11">
        <v>4329</v>
      </c>
      <c r="C208" s="11" t="s">
        <v>236</v>
      </c>
      <c r="D208" s="63">
        <v>159841.48949000001</v>
      </c>
      <c r="E208" s="63">
        <v>157006.22141999999</v>
      </c>
      <c r="F208" s="63">
        <v>-2835.2680699999996</v>
      </c>
      <c r="G208" s="63">
        <v>3583.7577700000002</v>
      </c>
      <c r="H208" s="63">
        <v>748.48969999999997</v>
      </c>
      <c r="I208" s="63">
        <v>3667.86645</v>
      </c>
      <c r="J208" s="63">
        <v>4416.3561500000005</v>
      </c>
      <c r="K208" s="63">
        <v>10584.95484</v>
      </c>
      <c r="L208" s="63">
        <v>28562.135870000002</v>
      </c>
      <c r="M208" s="63">
        <v>10400.786830000001</v>
      </c>
      <c r="N208" s="63">
        <v>-18161.349039999997</v>
      </c>
      <c r="O208" s="63">
        <v>-5694.2277199999999</v>
      </c>
      <c r="P208" s="63">
        <v>12467.12132</v>
      </c>
      <c r="Q208" s="23"/>
    </row>
    <row r="209" spans="2:16" x14ac:dyDescent="0.2">
      <c r="B209" s="3">
        <v>4323</v>
      </c>
      <c r="C209" s="55" t="s">
        <v>237</v>
      </c>
      <c r="D209" s="86">
        <v>23112.067920000001</v>
      </c>
      <c r="E209" s="86">
        <v>21273.9735</v>
      </c>
      <c r="F209" s="86">
        <v>-1838.0944199999999</v>
      </c>
      <c r="G209" s="86">
        <v>1711.7695900000001</v>
      </c>
      <c r="H209" s="86">
        <v>-126.32483000000001</v>
      </c>
      <c r="I209" s="86">
        <v>156.80000000000001</v>
      </c>
      <c r="J209" s="86">
        <v>30.475169999999999</v>
      </c>
      <c r="K209" s="86">
        <v>1436.3665000000001</v>
      </c>
      <c r="L209" s="86">
        <v>2512.6606499999998</v>
      </c>
      <c r="M209" s="86">
        <v>605.22805000000005</v>
      </c>
      <c r="N209" s="86">
        <v>-1907.4326000000001</v>
      </c>
      <c r="O209" s="86">
        <v>-398.48343</v>
      </c>
      <c r="P209" s="86">
        <v>1508.9491699999999</v>
      </c>
    </row>
    <row r="210" spans="2:16" x14ac:dyDescent="0.2">
      <c r="B210" s="3">
        <v>4301</v>
      </c>
      <c r="C210" s="55" t="s">
        <v>238</v>
      </c>
      <c r="D210" s="86">
        <v>1313.5057300000001</v>
      </c>
      <c r="E210" s="86">
        <v>1266.82196</v>
      </c>
      <c r="F210" s="86">
        <v>-46.683769999999996</v>
      </c>
      <c r="G210" s="86">
        <v>16.117350000000002</v>
      </c>
      <c r="H210" s="86">
        <v>-30.566419999999997</v>
      </c>
      <c r="I210" s="86">
        <v>64.281999999999996</v>
      </c>
      <c r="J210" s="86">
        <v>33.715580000000003</v>
      </c>
      <c r="K210" s="86">
        <v>65.52</v>
      </c>
      <c r="L210" s="86">
        <v>126.20802999999999</v>
      </c>
      <c r="M210" s="86">
        <v>3.5339999999999998</v>
      </c>
      <c r="N210" s="86">
        <v>-122.67403</v>
      </c>
      <c r="O210" s="86">
        <v>-63.828949999999999</v>
      </c>
      <c r="P210" s="86">
        <v>58.845080000000003</v>
      </c>
    </row>
    <row r="211" spans="2:16" x14ac:dyDescent="0.2">
      <c r="B211" s="3">
        <v>4302</v>
      </c>
      <c r="C211" s="55" t="s">
        <v>239</v>
      </c>
      <c r="D211" s="86">
        <v>961.31593999999996</v>
      </c>
      <c r="E211" s="86">
        <v>867.49984999999992</v>
      </c>
      <c r="F211" s="86">
        <v>-93.816090000000003</v>
      </c>
      <c r="G211" s="86">
        <v>73.790170000000003</v>
      </c>
      <c r="H211" s="86">
        <v>-20.025919999999999</v>
      </c>
      <c r="I211" s="86">
        <v>102.57725000000001</v>
      </c>
      <c r="J211" s="86">
        <v>82.551330000000007</v>
      </c>
      <c r="K211" s="86">
        <v>157.24924999999999</v>
      </c>
      <c r="L211" s="86">
        <v>50.773099999999999</v>
      </c>
      <c r="M211" s="86">
        <v>0</v>
      </c>
      <c r="N211" s="86">
        <v>-50.773099999999999</v>
      </c>
      <c r="O211" s="86">
        <v>91.026730000000001</v>
      </c>
      <c r="P211" s="86">
        <v>141.79982999999999</v>
      </c>
    </row>
    <row r="212" spans="2:16" x14ac:dyDescent="0.2">
      <c r="B212" s="3">
        <v>4303</v>
      </c>
      <c r="C212" s="55" t="s">
        <v>240</v>
      </c>
      <c r="D212" s="86">
        <v>15893.04702</v>
      </c>
      <c r="E212" s="86">
        <v>15984.63812</v>
      </c>
      <c r="F212" s="86">
        <v>91.591100000000012</v>
      </c>
      <c r="G212" s="86">
        <v>-104.20464</v>
      </c>
      <c r="H212" s="86">
        <v>-12.61354</v>
      </c>
      <c r="I212" s="86">
        <v>0</v>
      </c>
      <c r="J212" s="86">
        <v>-12.61354</v>
      </c>
      <c r="K212" s="86">
        <v>1104.9178999999999</v>
      </c>
      <c r="L212" s="86">
        <v>3414.0508799999998</v>
      </c>
      <c r="M212" s="86">
        <v>278.68640000000005</v>
      </c>
      <c r="N212" s="86">
        <v>-3135.3644800000002</v>
      </c>
      <c r="O212" s="86">
        <v>-1932.1213899999998</v>
      </c>
      <c r="P212" s="86">
        <v>1203.2430900000002</v>
      </c>
    </row>
    <row r="213" spans="2:16" x14ac:dyDescent="0.2">
      <c r="B213" s="3">
        <v>4304</v>
      </c>
      <c r="C213" s="55" t="s">
        <v>241</v>
      </c>
      <c r="D213" s="86">
        <v>21846.64617</v>
      </c>
      <c r="E213" s="86">
        <v>20884.3655</v>
      </c>
      <c r="F213" s="86">
        <v>-962.28066999999999</v>
      </c>
      <c r="G213" s="86">
        <v>100.04092</v>
      </c>
      <c r="H213" s="86">
        <v>-862.23974999999996</v>
      </c>
      <c r="I213" s="86">
        <v>820.33799999999997</v>
      </c>
      <c r="J213" s="86">
        <v>-41.90175</v>
      </c>
      <c r="K213" s="86">
        <v>1326.1438999999998</v>
      </c>
      <c r="L213" s="86">
        <v>3077.3862999999997</v>
      </c>
      <c r="M213" s="86">
        <v>1762.17995</v>
      </c>
      <c r="N213" s="86">
        <v>-1315.2063500000002</v>
      </c>
      <c r="O213" s="86">
        <v>-975.51344999999992</v>
      </c>
      <c r="P213" s="86">
        <v>339.69290000000001</v>
      </c>
    </row>
    <row r="214" spans="2:16" x14ac:dyDescent="0.2">
      <c r="B214" s="3">
        <v>4305</v>
      </c>
      <c r="C214" s="55" t="s">
        <v>242</v>
      </c>
      <c r="D214" s="86">
        <v>12104.66863</v>
      </c>
      <c r="E214" s="86">
        <v>12321.31633</v>
      </c>
      <c r="F214" s="86">
        <v>216.64770000000001</v>
      </c>
      <c r="G214" s="86">
        <v>0.94162000000000001</v>
      </c>
      <c r="H214" s="86">
        <v>217.58932000000001</v>
      </c>
      <c r="I214" s="86">
        <v>0</v>
      </c>
      <c r="J214" s="86">
        <v>217.58932000000001</v>
      </c>
      <c r="K214" s="86">
        <v>787.84619999999995</v>
      </c>
      <c r="L214" s="86">
        <v>760.12924999999996</v>
      </c>
      <c r="M214" s="86">
        <v>486.05409999999995</v>
      </c>
      <c r="N214" s="86">
        <v>-274.07515000000001</v>
      </c>
      <c r="O214" s="86">
        <v>768.36136999999997</v>
      </c>
      <c r="P214" s="86">
        <v>1042.43652</v>
      </c>
    </row>
    <row r="215" spans="2:16" x14ac:dyDescent="0.2">
      <c r="B215" s="3">
        <v>4306</v>
      </c>
      <c r="C215" s="55" t="s">
        <v>243</v>
      </c>
      <c r="D215" s="86">
        <v>2151.00389</v>
      </c>
      <c r="E215" s="86">
        <v>2041.5533</v>
      </c>
      <c r="F215" s="86">
        <v>-109.45058999999999</v>
      </c>
      <c r="G215" s="86">
        <v>115.224</v>
      </c>
      <c r="H215" s="86">
        <v>5.7734100000000002</v>
      </c>
      <c r="I215" s="86">
        <v>239.04275000000001</v>
      </c>
      <c r="J215" s="86">
        <v>244.81616</v>
      </c>
      <c r="K215" s="86">
        <v>292.68209999999999</v>
      </c>
      <c r="L215" s="86">
        <v>192.97263000000001</v>
      </c>
      <c r="M215" s="86">
        <v>560.94624999999996</v>
      </c>
      <c r="N215" s="86">
        <v>367.97361999999998</v>
      </c>
      <c r="O215" s="86">
        <v>654.94888000000003</v>
      </c>
      <c r="P215" s="86">
        <v>286.97525999999999</v>
      </c>
    </row>
    <row r="216" spans="2:16" x14ac:dyDescent="0.2">
      <c r="B216" s="3">
        <v>4307</v>
      </c>
      <c r="C216" s="55" t="s">
        <v>244</v>
      </c>
      <c r="D216" s="86">
        <v>3325.5188900000003</v>
      </c>
      <c r="E216" s="86">
        <v>3487.01451</v>
      </c>
      <c r="F216" s="86">
        <v>161.49562</v>
      </c>
      <c r="G216" s="86">
        <v>-6.3200000000000006E-2</v>
      </c>
      <c r="H216" s="86">
        <v>161.43242000000001</v>
      </c>
      <c r="I216" s="86">
        <v>53.995950000000001</v>
      </c>
      <c r="J216" s="86">
        <v>215.42837</v>
      </c>
      <c r="K216" s="86">
        <v>187.8912</v>
      </c>
      <c r="L216" s="86">
        <v>1832.5217600000001</v>
      </c>
      <c r="M216" s="86">
        <v>1350.4193500000001</v>
      </c>
      <c r="N216" s="86">
        <v>-482.10240999999996</v>
      </c>
      <c r="O216" s="86">
        <v>-89.888990000000007</v>
      </c>
      <c r="P216" s="86">
        <v>392.21341999999999</v>
      </c>
    </row>
    <row r="217" spans="2:16" x14ac:dyDescent="0.2">
      <c r="B217" s="3">
        <v>4308</v>
      </c>
      <c r="C217" s="55" t="s">
        <v>245</v>
      </c>
      <c r="D217" s="86">
        <v>2271.1995000000002</v>
      </c>
      <c r="E217" s="86">
        <v>2220.9458</v>
      </c>
      <c r="F217" s="86">
        <v>-50.253699999999995</v>
      </c>
      <c r="G217" s="86">
        <v>105.06706</v>
      </c>
      <c r="H217" s="86">
        <v>54.813360000000003</v>
      </c>
      <c r="I217" s="86">
        <v>37.26</v>
      </c>
      <c r="J217" s="86">
        <v>92.073359999999994</v>
      </c>
      <c r="K217" s="86">
        <v>128.45099999999999</v>
      </c>
      <c r="L217" s="86">
        <v>199.58699999999999</v>
      </c>
      <c r="M217" s="86">
        <v>14.48775</v>
      </c>
      <c r="N217" s="86">
        <v>-185.09925000000001</v>
      </c>
      <c r="O217" s="86">
        <v>-6.9409900000000002</v>
      </c>
      <c r="P217" s="86">
        <v>178.15826000000001</v>
      </c>
    </row>
    <row r="218" spans="2:16" x14ac:dyDescent="0.2">
      <c r="B218" s="3">
        <v>4309</v>
      </c>
      <c r="C218" s="55" t="s">
        <v>246</v>
      </c>
      <c r="D218" s="86">
        <v>18816.770499999999</v>
      </c>
      <c r="E218" s="86">
        <v>18618.360190000003</v>
      </c>
      <c r="F218" s="86">
        <v>-198.41031000000001</v>
      </c>
      <c r="G218" s="86">
        <v>246.59242999999998</v>
      </c>
      <c r="H218" s="86">
        <v>48.182120000000005</v>
      </c>
      <c r="I218" s="86">
        <v>573.42999999999995</v>
      </c>
      <c r="J218" s="86">
        <v>621.61212</v>
      </c>
      <c r="K218" s="86">
        <v>1049.0236</v>
      </c>
      <c r="L218" s="86">
        <v>6588.7204499999998</v>
      </c>
      <c r="M218" s="86">
        <v>519.10940000000005</v>
      </c>
      <c r="N218" s="86">
        <v>-6069.6110499999995</v>
      </c>
      <c r="O218" s="86">
        <v>-4813.4615800000001</v>
      </c>
      <c r="P218" s="86">
        <v>1256.1494700000001</v>
      </c>
    </row>
    <row r="219" spans="2:16" x14ac:dyDescent="0.2">
      <c r="B219" s="3">
        <v>4310</v>
      </c>
      <c r="C219" s="55" t="s">
        <v>247</v>
      </c>
      <c r="D219" s="86">
        <v>6195.4282000000003</v>
      </c>
      <c r="E219" s="86">
        <v>5962.24755</v>
      </c>
      <c r="F219" s="86">
        <v>-233.18064999999999</v>
      </c>
      <c r="G219" s="86">
        <v>38.37894</v>
      </c>
      <c r="H219" s="86">
        <v>-194.80170999999999</v>
      </c>
      <c r="I219" s="86">
        <v>207.31915000000001</v>
      </c>
      <c r="J219" s="86">
        <v>12.517440000000001</v>
      </c>
      <c r="K219" s="86">
        <v>332.48235</v>
      </c>
      <c r="L219" s="86">
        <v>541.97609999999997</v>
      </c>
      <c r="M219" s="86">
        <v>475.39623</v>
      </c>
      <c r="N219" s="86">
        <v>-66.57987</v>
      </c>
      <c r="O219" s="86">
        <v>115.94452</v>
      </c>
      <c r="P219" s="86">
        <v>182.52439000000001</v>
      </c>
    </row>
    <row r="220" spans="2:16" x14ac:dyDescent="0.2">
      <c r="B220" s="3">
        <v>4311</v>
      </c>
      <c r="C220" s="55" t="s">
        <v>248</v>
      </c>
      <c r="D220" s="86">
        <v>7565.7359900000001</v>
      </c>
      <c r="E220" s="86">
        <v>7867.5666600000004</v>
      </c>
      <c r="F220" s="86">
        <v>301.83067</v>
      </c>
      <c r="G220" s="86">
        <v>79.240570000000005</v>
      </c>
      <c r="H220" s="86">
        <v>381.07123999999999</v>
      </c>
      <c r="I220" s="86">
        <v>576.92555000000004</v>
      </c>
      <c r="J220" s="86">
        <v>957.99679000000003</v>
      </c>
      <c r="K220" s="86">
        <v>597.01930000000004</v>
      </c>
      <c r="L220" s="86">
        <v>1299.98515</v>
      </c>
      <c r="M220" s="86">
        <v>366.79349999999999</v>
      </c>
      <c r="N220" s="86">
        <v>-933.19164999999998</v>
      </c>
      <c r="O220" s="86">
        <v>106.34139</v>
      </c>
      <c r="P220" s="86">
        <v>1039.53304</v>
      </c>
    </row>
    <row r="221" spans="2:16" x14ac:dyDescent="0.2">
      <c r="B221" s="3">
        <v>4312</v>
      </c>
      <c r="C221" s="55" t="s">
        <v>304</v>
      </c>
      <c r="D221" s="86">
        <v>11566.26482</v>
      </c>
      <c r="E221" s="86">
        <v>11628.199640000001</v>
      </c>
      <c r="F221" s="86">
        <v>61.934820000000002</v>
      </c>
      <c r="G221" s="86">
        <v>464.21327000000002</v>
      </c>
      <c r="H221" s="86">
        <v>526.14808999999991</v>
      </c>
      <c r="I221" s="86">
        <v>120.44465</v>
      </c>
      <c r="J221" s="86">
        <v>646.59273999999994</v>
      </c>
      <c r="K221" s="86">
        <v>1004.6142</v>
      </c>
      <c r="L221" s="86">
        <v>2407.7352999999998</v>
      </c>
      <c r="M221" s="86">
        <v>1658.8287</v>
      </c>
      <c r="N221" s="86">
        <v>-748.90660000000003</v>
      </c>
      <c r="O221" s="86">
        <v>1146.9989399999999</v>
      </c>
      <c r="P221" s="86">
        <v>1895.90554</v>
      </c>
    </row>
    <row r="222" spans="2:16" x14ac:dyDescent="0.2">
      <c r="B222" s="3">
        <v>4313</v>
      </c>
      <c r="C222" s="55" t="s">
        <v>249</v>
      </c>
      <c r="D222" s="86">
        <v>7879.8650900000002</v>
      </c>
      <c r="E222" s="86">
        <v>8285.8985300000004</v>
      </c>
      <c r="F222" s="86">
        <v>406.03343999999998</v>
      </c>
      <c r="G222" s="86">
        <v>-53.027540000000002</v>
      </c>
      <c r="H222" s="86">
        <v>353.0059</v>
      </c>
      <c r="I222" s="86">
        <v>0</v>
      </c>
      <c r="J222" s="86">
        <v>353.0059</v>
      </c>
      <c r="K222" s="86">
        <v>648.94839000000002</v>
      </c>
      <c r="L222" s="86">
        <v>656.18110999999999</v>
      </c>
      <c r="M222" s="86">
        <v>167.41795000000002</v>
      </c>
      <c r="N222" s="86">
        <v>-488.76315999999997</v>
      </c>
      <c r="O222" s="86">
        <v>489.44313</v>
      </c>
      <c r="P222" s="86">
        <v>978.20629000000008</v>
      </c>
    </row>
    <row r="223" spans="2:16" x14ac:dyDescent="0.2">
      <c r="B223" s="3">
        <v>4314</v>
      </c>
      <c r="C223" s="55" t="s">
        <v>250</v>
      </c>
      <c r="D223" s="86">
        <v>1334.78747</v>
      </c>
      <c r="E223" s="86">
        <v>1380.8393999999998</v>
      </c>
      <c r="F223" s="86">
        <v>46.051929999999999</v>
      </c>
      <c r="G223" s="86">
        <v>29.035310000000003</v>
      </c>
      <c r="H223" s="86">
        <v>75.087240000000008</v>
      </c>
      <c r="I223" s="86">
        <v>60.244</v>
      </c>
      <c r="J223" s="86">
        <v>135.33123999999998</v>
      </c>
      <c r="K223" s="86">
        <v>103.16800000000001</v>
      </c>
      <c r="L223" s="86">
        <v>217.29235</v>
      </c>
      <c r="M223" s="86">
        <v>50.005749999999999</v>
      </c>
      <c r="N223" s="86">
        <v>-167.28659999999999</v>
      </c>
      <c r="O223" s="86">
        <v>24.146639999999998</v>
      </c>
      <c r="P223" s="86">
        <v>191.43323999999998</v>
      </c>
    </row>
    <row r="224" spans="2:16" x14ac:dyDescent="0.2">
      <c r="B224" s="3">
        <v>4315</v>
      </c>
      <c r="C224" s="55" t="s">
        <v>305</v>
      </c>
      <c r="D224" s="86">
        <v>4394.71504</v>
      </c>
      <c r="E224" s="86">
        <v>4132.9784099999997</v>
      </c>
      <c r="F224" s="86">
        <v>-261.73662999999999</v>
      </c>
      <c r="G224" s="86">
        <v>535.15025000000003</v>
      </c>
      <c r="H224" s="86">
        <v>273.41361999999998</v>
      </c>
      <c r="I224" s="86">
        <v>260.26100000000002</v>
      </c>
      <c r="J224" s="86">
        <v>533.67462</v>
      </c>
      <c r="K224" s="86">
        <v>266.54700000000003</v>
      </c>
      <c r="L224" s="86">
        <v>900.56889000000001</v>
      </c>
      <c r="M224" s="86">
        <v>246.65414999999999</v>
      </c>
      <c r="N224" s="86">
        <v>-653.91473999999994</v>
      </c>
      <c r="O224" s="86">
        <v>-87.586169999999996</v>
      </c>
      <c r="P224" s="86">
        <v>566.3285699999999</v>
      </c>
    </row>
    <row r="225" spans="2:16" x14ac:dyDescent="0.2">
      <c r="B225" s="3">
        <v>4316</v>
      </c>
      <c r="C225" s="55" t="s">
        <v>251</v>
      </c>
      <c r="D225" s="86">
        <v>3629.1512400000001</v>
      </c>
      <c r="E225" s="86">
        <v>3432.1458700000003</v>
      </c>
      <c r="F225" s="86">
        <v>-197.00537</v>
      </c>
      <c r="G225" s="86">
        <v>37.685900000000004</v>
      </c>
      <c r="H225" s="86">
        <v>-159.31947</v>
      </c>
      <c r="I225" s="86">
        <v>217.72800000000001</v>
      </c>
      <c r="J225" s="86">
        <v>58.408529999999999</v>
      </c>
      <c r="K225" s="86">
        <v>234.9151</v>
      </c>
      <c r="L225" s="86">
        <v>34.792400000000001</v>
      </c>
      <c r="M225" s="86">
        <v>109.97414999999999</v>
      </c>
      <c r="N225" s="86">
        <v>75.181749999999994</v>
      </c>
      <c r="O225" s="86">
        <v>185.42953</v>
      </c>
      <c r="P225" s="86">
        <v>110.24778000000001</v>
      </c>
    </row>
    <row r="226" spans="2:16" x14ac:dyDescent="0.2">
      <c r="B226" s="3">
        <v>4317</v>
      </c>
      <c r="C226" s="55" t="s">
        <v>252</v>
      </c>
      <c r="D226" s="86">
        <v>1392.4945400000001</v>
      </c>
      <c r="E226" s="86">
        <v>1235.9459999999999</v>
      </c>
      <c r="F226" s="86">
        <v>-156.54854</v>
      </c>
      <c r="G226" s="86">
        <v>9.2374799999999997</v>
      </c>
      <c r="H226" s="86">
        <v>-147.31106</v>
      </c>
      <c r="I226" s="86">
        <v>17.0914</v>
      </c>
      <c r="J226" s="86">
        <v>-130.21966</v>
      </c>
      <c r="K226" s="86">
        <v>59.109000000000002</v>
      </c>
      <c r="L226" s="86">
        <v>33.06465</v>
      </c>
      <c r="M226" s="86">
        <v>22.622599999999998</v>
      </c>
      <c r="N226" s="86">
        <v>-10.44205</v>
      </c>
      <c r="O226" s="86">
        <v>-92.093860000000006</v>
      </c>
      <c r="P226" s="86">
        <v>-81.651809999999998</v>
      </c>
    </row>
    <row r="227" spans="2:16" x14ac:dyDescent="0.2">
      <c r="B227" s="3">
        <v>4318</v>
      </c>
      <c r="C227" s="55" t="s">
        <v>253</v>
      </c>
      <c r="D227" s="86">
        <v>5154.9472400000004</v>
      </c>
      <c r="E227" s="86">
        <v>5315.5950499999999</v>
      </c>
      <c r="F227" s="86">
        <v>160.64780999999999</v>
      </c>
      <c r="G227" s="86">
        <v>3.6103800000000001</v>
      </c>
      <c r="H227" s="86">
        <v>164.25819000000001</v>
      </c>
      <c r="I227" s="86">
        <v>41.128999999999998</v>
      </c>
      <c r="J227" s="86">
        <v>205.38719</v>
      </c>
      <c r="K227" s="86">
        <v>390.14855</v>
      </c>
      <c r="L227" s="86">
        <v>639.97011999999995</v>
      </c>
      <c r="M227" s="86">
        <v>853.13040000000001</v>
      </c>
      <c r="N227" s="86">
        <v>213.16028</v>
      </c>
      <c r="O227" s="86">
        <v>801.66042000000004</v>
      </c>
      <c r="P227" s="86">
        <v>588.50013999999999</v>
      </c>
    </row>
    <row r="228" spans="2:16" x14ac:dyDescent="0.2">
      <c r="B228" s="3">
        <v>4319</v>
      </c>
      <c r="C228" s="55" t="s">
        <v>254</v>
      </c>
      <c r="D228" s="86">
        <v>2885.1998199999998</v>
      </c>
      <c r="E228" s="86">
        <v>2702.59998</v>
      </c>
      <c r="F228" s="86">
        <v>-182.59984</v>
      </c>
      <c r="G228" s="86">
        <v>23.853960000000001</v>
      </c>
      <c r="H228" s="86">
        <v>-158.74588</v>
      </c>
      <c r="I228" s="86">
        <v>0.55574999999999997</v>
      </c>
      <c r="J228" s="86">
        <v>-158.19013000000001</v>
      </c>
      <c r="K228" s="86">
        <v>95.381799999999998</v>
      </c>
      <c r="L228" s="86">
        <v>1125.9549</v>
      </c>
      <c r="M228" s="86">
        <v>12.849</v>
      </c>
      <c r="N228" s="86">
        <v>-1113.1059</v>
      </c>
      <c r="O228" s="86">
        <v>-1138.58698</v>
      </c>
      <c r="P228" s="86">
        <v>-25.481080000000002</v>
      </c>
    </row>
    <row r="229" spans="2:16" x14ac:dyDescent="0.2">
      <c r="B229" s="3">
        <v>4320</v>
      </c>
      <c r="C229" s="55" t="s">
        <v>255</v>
      </c>
      <c r="D229" s="86">
        <v>4515.0135700000001</v>
      </c>
      <c r="E229" s="86">
        <v>4514.8554699999995</v>
      </c>
      <c r="F229" s="86">
        <v>-0.15809999999999999</v>
      </c>
      <c r="G229" s="86">
        <v>29.06973</v>
      </c>
      <c r="H229" s="86">
        <v>28.911630000000002</v>
      </c>
      <c r="I229" s="86">
        <v>61.633000000000003</v>
      </c>
      <c r="J229" s="86">
        <v>90.544629999999998</v>
      </c>
      <c r="K229" s="86">
        <v>228.23349999999999</v>
      </c>
      <c r="L229" s="86">
        <v>1538.9151000000002</v>
      </c>
      <c r="M229" s="86">
        <v>851.46915000000001</v>
      </c>
      <c r="N229" s="86">
        <v>-687.44594999999993</v>
      </c>
      <c r="O229" s="86">
        <v>-373.74546999999995</v>
      </c>
      <c r="P229" s="86">
        <v>313.70047999999997</v>
      </c>
    </row>
    <row r="230" spans="2:16" x14ac:dyDescent="0.2">
      <c r="B230" s="3">
        <v>4322</v>
      </c>
      <c r="C230" s="55" t="s">
        <v>256</v>
      </c>
      <c r="D230" s="86">
        <v>1532.14228</v>
      </c>
      <c r="E230" s="86">
        <v>1580.8598</v>
      </c>
      <c r="F230" s="86">
        <v>48.717519999999993</v>
      </c>
      <c r="G230" s="86">
        <v>122.03422</v>
      </c>
      <c r="H230" s="86">
        <v>170.75173999999998</v>
      </c>
      <c r="I230" s="86">
        <v>56.808999999999997</v>
      </c>
      <c r="J230" s="86">
        <v>227.56073999999998</v>
      </c>
      <c r="K230" s="86">
        <v>88.296000000000006</v>
      </c>
      <c r="L230" s="86">
        <v>410.68975</v>
      </c>
      <c r="M230" s="86">
        <v>5</v>
      </c>
      <c r="N230" s="86">
        <v>-405.68975</v>
      </c>
      <c r="O230" s="86">
        <v>-106.27800999999999</v>
      </c>
      <c r="P230" s="86">
        <v>299.41174000000001</v>
      </c>
    </row>
    <row r="235" spans="2:16" x14ac:dyDescent="0.2">
      <c r="E235" s="63"/>
    </row>
    <row r="236" spans="2:16" x14ac:dyDescent="0.2">
      <c r="D236" s="86"/>
      <c r="E236" s="86"/>
      <c r="F236" s="86"/>
      <c r="G236" s="86"/>
      <c r="H236" s="86"/>
      <c r="I236" s="86"/>
      <c r="J236" s="86"/>
      <c r="K236" s="86"/>
      <c r="L236" s="86"/>
      <c r="M236" s="86"/>
      <c r="N236" s="86"/>
      <c r="O236" s="86"/>
      <c r="P236" s="86"/>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Q234"/>
  <sheetViews>
    <sheetView zoomScale="90" zoomScaleNormal="90" workbookViewId="0">
      <pane xSplit="3" ySplit="5" topLeftCell="D6" activePane="bottomRight" state="frozen"/>
      <selection pane="topRight" activeCell="D1" sqref="D1"/>
      <selection pane="bottomLeft" activeCell="A6" sqref="A6"/>
      <selection pane="bottomRight" activeCell="A3" sqref="A3"/>
    </sheetView>
  </sheetViews>
  <sheetFormatPr baseColWidth="10" defaultRowHeight="12.75" x14ac:dyDescent="0.2"/>
  <cols>
    <col min="1" max="1" width="4.7109375" style="55" customWidth="1"/>
    <col min="2" max="2" width="8.7109375" style="3" customWidth="1"/>
    <col min="3" max="3" width="25.7109375" customWidth="1"/>
    <col min="4" max="4" width="13.7109375" style="5" customWidth="1"/>
    <col min="5" max="5" width="13.7109375" customWidth="1"/>
    <col min="6" max="6" width="13.7109375" style="62" customWidth="1"/>
    <col min="7" max="7" width="15.7109375" style="62" customWidth="1"/>
    <col min="8" max="8" width="13.7109375" style="62" customWidth="1"/>
    <col min="9" max="9" width="14.85546875" style="62" bestFit="1" customWidth="1"/>
    <col min="10" max="11" width="13.7109375" style="62" customWidth="1"/>
    <col min="12" max="16" width="13.7109375" customWidth="1"/>
  </cols>
  <sheetData>
    <row r="1" spans="1:17" ht="15.75" x14ac:dyDescent="0.25">
      <c r="A1"/>
      <c r="B1" s="165" t="str">
        <f>Inhaltsverzeichnis!B32&amp;" "&amp;Inhaltsverzeichnis!C32&amp;": "&amp;Inhaltsverzeichnis!E32</f>
        <v>Tabelle 12: Kennzahlen 2016</v>
      </c>
      <c r="D1" s="150"/>
      <c r="G1" s="157"/>
      <c r="H1" s="158"/>
      <c r="I1" s="158"/>
      <c r="K1" s="189"/>
      <c r="L1" s="189"/>
    </row>
    <row r="2" spans="1:17" s="169" customFormat="1" ht="15.75" x14ac:dyDescent="0.25">
      <c r="B2" s="190" t="s">
        <v>425</v>
      </c>
      <c r="D2" s="150"/>
      <c r="F2" s="62"/>
      <c r="G2" s="157"/>
      <c r="H2" s="158"/>
      <c r="I2" s="158"/>
      <c r="J2" s="62"/>
      <c r="K2" s="189"/>
      <c r="L2" s="189"/>
    </row>
    <row r="3" spans="1:17" s="169" customFormat="1" ht="15.75" x14ac:dyDescent="0.25">
      <c r="B3" s="190"/>
      <c r="D3" s="150"/>
      <c r="F3" s="62"/>
      <c r="G3" s="157"/>
      <c r="H3" s="158"/>
      <c r="I3" s="158"/>
      <c r="J3" s="62"/>
      <c r="K3" s="189"/>
      <c r="L3" s="189"/>
    </row>
    <row r="4" spans="1:17" ht="15.75" customHeight="1" x14ac:dyDescent="0.2">
      <c r="A4"/>
      <c r="B4" s="62"/>
      <c r="C4" s="62"/>
      <c r="D4" s="62"/>
      <c r="E4" s="62"/>
    </row>
    <row r="5" spans="1:17" s="64" customFormat="1" ht="63.75" x14ac:dyDescent="0.2">
      <c r="B5" s="123" t="s">
        <v>64</v>
      </c>
      <c r="C5" s="81" t="s">
        <v>43</v>
      </c>
      <c r="D5" s="151" t="s">
        <v>278</v>
      </c>
      <c r="E5" s="136" t="s">
        <v>30</v>
      </c>
      <c r="F5" s="120" t="s">
        <v>400</v>
      </c>
      <c r="G5" s="119" t="s">
        <v>399</v>
      </c>
      <c r="H5" s="137" t="s">
        <v>398</v>
      </c>
      <c r="I5" s="120" t="s">
        <v>397</v>
      </c>
      <c r="J5" s="120" t="s">
        <v>396</v>
      </c>
      <c r="K5" s="133" t="s">
        <v>436</v>
      </c>
      <c r="L5" s="133" t="s">
        <v>437</v>
      </c>
      <c r="M5" s="133" t="s">
        <v>367</v>
      </c>
      <c r="N5" s="134" t="s">
        <v>368</v>
      </c>
      <c r="O5" s="133" t="s">
        <v>381</v>
      </c>
      <c r="P5" s="133" t="s">
        <v>382</v>
      </c>
    </row>
    <row r="6" spans="1:17" s="127" customFormat="1" ht="20.100000000000001" customHeight="1" x14ac:dyDescent="0.2">
      <c r="B6" s="11">
        <v>4335</v>
      </c>
      <c r="C6" s="11" t="s">
        <v>11</v>
      </c>
      <c r="D6" s="154">
        <v>662224</v>
      </c>
      <c r="E6" s="174">
        <v>105</v>
      </c>
      <c r="F6" s="155">
        <v>-416952.26416999998</v>
      </c>
      <c r="G6" s="156">
        <v>1816436.51825</v>
      </c>
      <c r="H6" s="155">
        <v>5358.1385</v>
      </c>
      <c r="I6" s="155">
        <v>7139077.9406599998</v>
      </c>
      <c r="J6" s="183">
        <v>-629.62421200379401</v>
      </c>
      <c r="K6" s="185">
        <v>60.46</v>
      </c>
      <c r="L6" s="185">
        <v>8.48</v>
      </c>
      <c r="M6" s="63">
        <v>0.17</v>
      </c>
      <c r="N6" s="63">
        <v>-22.95</v>
      </c>
      <c r="O6" s="63">
        <v>7.94</v>
      </c>
      <c r="P6" s="63">
        <v>241.25</v>
      </c>
    </row>
    <row r="7" spans="1:17" s="127" customFormat="1" ht="20.100000000000001" customHeight="1" x14ac:dyDescent="0.2">
      <c r="B7" s="11">
        <v>4019</v>
      </c>
      <c r="C7" s="11" t="s">
        <v>65</v>
      </c>
      <c r="D7" s="154">
        <v>75939</v>
      </c>
      <c r="E7" s="174">
        <v>104</v>
      </c>
      <c r="F7" s="155">
        <v>-109237.60545</v>
      </c>
      <c r="G7" s="156">
        <v>214574.70300000001</v>
      </c>
      <c r="H7" s="155">
        <v>-1614.2374400000001</v>
      </c>
      <c r="I7" s="155">
        <v>985136.53483000002</v>
      </c>
      <c r="J7" s="183">
        <v>-1438.49149251373</v>
      </c>
      <c r="K7" s="185">
        <v>62.95</v>
      </c>
      <c r="L7" s="185">
        <v>8.94</v>
      </c>
      <c r="M7" s="63">
        <v>-0.43</v>
      </c>
      <c r="N7" s="63">
        <v>-50.91</v>
      </c>
      <c r="O7" s="63">
        <v>8.39</v>
      </c>
      <c r="P7" s="63">
        <v>268.18</v>
      </c>
    </row>
    <row r="8" spans="1:17" s="22" customFormat="1" x14ac:dyDescent="0.2">
      <c r="B8" s="3">
        <v>4001</v>
      </c>
      <c r="C8" s="55" t="s">
        <v>4</v>
      </c>
      <c r="D8" s="5">
        <v>20782</v>
      </c>
      <c r="E8" s="175">
        <v>97</v>
      </c>
      <c r="F8" s="62">
        <v>-103272.54562</v>
      </c>
      <c r="G8" s="62">
        <v>70191.965150000004</v>
      </c>
      <c r="H8" s="62">
        <v>-2689.54369</v>
      </c>
      <c r="I8" s="62">
        <v>464828.42677000002</v>
      </c>
      <c r="J8" s="4">
        <v>-4969.3266105283401</v>
      </c>
      <c r="K8" s="186">
        <v>61.33</v>
      </c>
      <c r="L8" s="186">
        <v>10.75</v>
      </c>
      <c r="M8" s="62">
        <v>-1.84</v>
      </c>
      <c r="N8" s="62">
        <v>-147.13</v>
      </c>
      <c r="O8" s="62">
        <v>9.0500000000000007</v>
      </c>
      <c r="P8" s="62">
        <v>311.45</v>
      </c>
      <c r="Q8" s="23"/>
    </row>
    <row r="9" spans="1:17" s="22" customFormat="1" x14ac:dyDescent="0.2">
      <c r="B9" s="3">
        <v>4002</v>
      </c>
      <c r="C9" s="55" t="s">
        <v>66</v>
      </c>
      <c r="D9" s="5">
        <v>1540</v>
      </c>
      <c r="E9" s="175">
        <v>92</v>
      </c>
      <c r="F9" s="62">
        <v>9069.2880800000003</v>
      </c>
      <c r="G9" s="62">
        <v>5570.9925999999996</v>
      </c>
      <c r="H9" s="62">
        <v>147.21885</v>
      </c>
      <c r="I9" s="62">
        <v>14520.535749999999</v>
      </c>
      <c r="J9" s="4">
        <v>5889.1481038961001</v>
      </c>
      <c r="K9" s="186">
        <v>52.93</v>
      </c>
      <c r="L9" s="186">
        <v>19.84</v>
      </c>
      <c r="M9" s="62">
        <v>1.97</v>
      </c>
      <c r="N9" s="62">
        <v>162.79</v>
      </c>
      <c r="O9" s="62">
        <v>12.63</v>
      </c>
      <c r="P9" s="62">
        <v>232.92</v>
      </c>
      <c r="Q9" s="23"/>
    </row>
    <row r="10" spans="1:17" x14ac:dyDescent="0.2">
      <c r="A10"/>
      <c r="B10" s="3">
        <v>4003</v>
      </c>
      <c r="C10" s="55" t="s">
        <v>282</v>
      </c>
      <c r="D10" s="5">
        <v>7885</v>
      </c>
      <c r="E10" s="175">
        <v>100</v>
      </c>
      <c r="F10" s="62">
        <v>-5607.69571</v>
      </c>
      <c r="G10" s="62">
        <v>18268.1037</v>
      </c>
      <c r="H10" s="62">
        <v>44.110289999999999</v>
      </c>
      <c r="I10" s="62">
        <v>78568.338440000007</v>
      </c>
      <c r="J10" s="4">
        <v>-711.18525174381796</v>
      </c>
      <c r="K10" s="187" t="s">
        <v>422</v>
      </c>
      <c r="L10" s="187" t="s">
        <v>422</v>
      </c>
      <c r="M10" s="62">
        <v>0.15</v>
      </c>
      <c r="N10" s="62">
        <v>-30.7</v>
      </c>
      <c r="O10" s="62">
        <v>7.38</v>
      </c>
      <c r="P10" s="62">
        <v>240.96</v>
      </c>
    </row>
    <row r="11" spans="1:17" x14ac:dyDescent="0.2">
      <c r="A11"/>
      <c r="B11" s="3">
        <v>4004</v>
      </c>
      <c r="C11" s="55" t="s">
        <v>67</v>
      </c>
      <c r="D11" s="5">
        <v>706</v>
      </c>
      <c r="E11" s="175">
        <v>124</v>
      </c>
      <c r="F11" s="62">
        <v>2229.3776600000001</v>
      </c>
      <c r="G11" s="62">
        <v>2672.6959999999999</v>
      </c>
      <c r="H11" s="62">
        <v>45.25224</v>
      </c>
      <c r="I11" s="62">
        <v>3318.7465099999999</v>
      </c>
      <c r="J11" s="4">
        <v>3157.7587252124699</v>
      </c>
      <c r="K11" s="187" t="s">
        <v>422</v>
      </c>
      <c r="L11" s="186">
        <v>13.93</v>
      </c>
      <c r="M11" s="62">
        <v>1.25</v>
      </c>
      <c r="N11" s="62">
        <v>83.41</v>
      </c>
      <c r="O11" s="62">
        <v>7.1</v>
      </c>
      <c r="P11" s="62">
        <v>95.86</v>
      </c>
    </row>
    <row r="12" spans="1:17" x14ac:dyDescent="0.2">
      <c r="A12"/>
      <c r="B12" s="3">
        <v>4005</v>
      </c>
      <c r="C12" s="55" t="s">
        <v>283</v>
      </c>
      <c r="D12" s="5">
        <v>4096</v>
      </c>
      <c r="E12" s="175">
        <v>98</v>
      </c>
      <c r="F12" s="62">
        <v>3897.2182499999999</v>
      </c>
      <c r="G12" s="62">
        <v>11213.353649999999</v>
      </c>
      <c r="H12" s="62">
        <v>235.64994999999999</v>
      </c>
      <c r="I12" s="62">
        <v>25787.695479999998</v>
      </c>
      <c r="J12" s="4">
        <v>951.46929931640602</v>
      </c>
      <c r="K12" s="186">
        <v>1559.63</v>
      </c>
      <c r="L12" s="186">
        <v>15.59</v>
      </c>
      <c r="M12" s="62">
        <v>1.45</v>
      </c>
      <c r="N12" s="62">
        <v>34.76</v>
      </c>
      <c r="O12" s="62">
        <v>10.37</v>
      </c>
      <c r="P12" s="62">
        <v>179.27</v>
      </c>
    </row>
    <row r="13" spans="1:17" x14ac:dyDescent="0.2">
      <c r="A13"/>
      <c r="B13" s="3">
        <v>4006</v>
      </c>
      <c r="C13" s="55" t="s">
        <v>68</v>
      </c>
      <c r="D13" s="5">
        <v>7615</v>
      </c>
      <c r="E13" s="175">
        <v>111</v>
      </c>
      <c r="F13" s="62">
        <v>-2874.7660999999898</v>
      </c>
      <c r="G13" s="62">
        <v>19285.061949999999</v>
      </c>
      <c r="H13" s="62">
        <v>-18.936389999999999</v>
      </c>
      <c r="I13" s="62">
        <v>66206.406430000003</v>
      </c>
      <c r="J13" s="4">
        <v>-377.51360472751099</v>
      </c>
      <c r="K13" s="186">
        <v>176.35</v>
      </c>
      <c r="L13" s="186">
        <v>11.13</v>
      </c>
      <c r="M13" s="62">
        <v>-7.0000000000000007E-2</v>
      </c>
      <c r="N13" s="62">
        <v>-14.91</v>
      </c>
      <c r="O13" s="62">
        <v>7.64</v>
      </c>
      <c r="P13" s="62">
        <v>265.33</v>
      </c>
    </row>
    <row r="14" spans="1:17" x14ac:dyDescent="0.2">
      <c r="A14"/>
      <c r="B14" s="3">
        <v>4007</v>
      </c>
      <c r="C14" s="55" t="s">
        <v>69</v>
      </c>
      <c r="D14" s="5">
        <v>1583</v>
      </c>
      <c r="E14" s="175">
        <v>105</v>
      </c>
      <c r="F14" s="62">
        <v>2152.5706399999999</v>
      </c>
      <c r="G14" s="62">
        <v>5485.9418999999998</v>
      </c>
      <c r="H14" s="62">
        <v>36.060119999999998</v>
      </c>
      <c r="I14" s="62">
        <v>18071.09708</v>
      </c>
      <c r="J14" s="4">
        <v>1359.8045735944399</v>
      </c>
      <c r="K14" s="186">
        <v>80.53</v>
      </c>
      <c r="L14" s="186">
        <v>15.28</v>
      </c>
      <c r="M14" s="62">
        <v>0.48</v>
      </c>
      <c r="N14" s="62">
        <v>39.24</v>
      </c>
      <c r="O14" s="62">
        <v>9.93</v>
      </c>
      <c r="P14" s="62">
        <v>267.51</v>
      </c>
    </row>
    <row r="15" spans="1:17" x14ac:dyDescent="0.2">
      <c r="A15"/>
      <c r="B15" s="3">
        <v>4008</v>
      </c>
      <c r="C15" s="55" t="s">
        <v>70</v>
      </c>
      <c r="D15" s="5">
        <v>6084</v>
      </c>
      <c r="E15" s="175">
        <v>103</v>
      </c>
      <c r="F15" s="62">
        <v>-12686.185009999999</v>
      </c>
      <c r="G15" s="62">
        <v>18205.043900000001</v>
      </c>
      <c r="H15" s="62">
        <v>-14.01479</v>
      </c>
      <c r="I15" s="62">
        <v>71740.833729999998</v>
      </c>
      <c r="J15" s="4">
        <v>-2085.17176364234</v>
      </c>
      <c r="K15" s="186">
        <v>90.92</v>
      </c>
      <c r="L15" s="186">
        <v>14.49</v>
      </c>
      <c r="M15" s="62">
        <v>-0.06</v>
      </c>
      <c r="N15" s="62">
        <v>-69.69</v>
      </c>
      <c r="O15" s="62">
        <v>7.83</v>
      </c>
      <c r="P15" s="62">
        <v>323.70999999999998</v>
      </c>
    </row>
    <row r="16" spans="1:17" x14ac:dyDescent="0.2">
      <c r="A16"/>
      <c r="B16" s="3">
        <v>4009</v>
      </c>
      <c r="C16" s="55" t="s">
        <v>71</v>
      </c>
      <c r="D16" s="5">
        <v>3872</v>
      </c>
      <c r="E16" s="175">
        <v>110</v>
      </c>
      <c r="F16" s="62">
        <v>-2174.9629300000001</v>
      </c>
      <c r="G16" s="62">
        <v>10038.140450000001</v>
      </c>
      <c r="H16" s="62">
        <v>29.431550000000001</v>
      </c>
      <c r="I16" s="62">
        <v>39623.16519</v>
      </c>
      <c r="J16" s="4">
        <v>-561.71563274793402</v>
      </c>
      <c r="K16" s="186">
        <v>57.04</v>
      </c>
      <c r="L16" s="186">
        <v>10.52</v>
      </c>
      <c r="M16" s="62">
        <v>0.18</v>
      </c>
      <c r="N16" s="62">
        <v>-21.67</v>
      </c>
      <c r="O16" s="62">
        <v>7.75</v>
      </c>
      <c r="P16" s="62">
        <v>259.58999999999997</v>
      </c>
    </row>
    <row r="17" spans="1:17" x14ac:dyDescent="0.2">
      <c r="A17"/>
      <c r="B17" s="3">
        <v>4010</v>
      </c>
      <c r="C17" s="55" t="s">
        <v>72</v>
      </c>
      <c r="D17" s="5">
        <v>7719</v>
      </c>
      <c r="E17" s="175">
        <v>113</v>
      </c>
      <c r="F17" s="62">
        <v>-7756.97451</v>
      </c>
      <c r="G17" s="62">
        <v>18654.692449999999</v>
      </c>
      <c r="H17" s="62">
        <v>360.33794999999998</v>
      </c>
      <c r="I17" s="62">
        <v>42191.474479999997</v>
      </c>
      <c r="J17" s="4">
        <v>-1004.91961523513</v>
      </c>
      <c r="K17" s="186">
        <v>339.1</v>
      </c>
      <c r="L17" s="186">
        <v>6.87</v>
      </c>
      <c r="M17" s="62">
        <v>0.97</v>
      </c>
      <c r="N17" s="62">
        <v>-41.58</v>
      </c>
      <c r="O17" s="62">
        <v>5.95</v>
      </c>
      <c r="P17" s="62">
        <v>114.72</v>
      </c>
    </row>
    <row r="18" spans="1:17" x14ac:dyDescent="0.2">
      <c r="A18"/>
      <c r="B18" s="3">
        <v>4012</v>
      </c>
      <c r="C18" s="55" t="s">
        <v>73</v>
      </c>
      <c r="D18" s="5">
        <v>9960</v>
      </c>
      <c r="E18" s="175">
        <v>105</v>
      </c>
      <c r="F18" s="62">
        <v>-5690.10682</v>
      </c>
      <c r="G18" s="62">
        <v>24151.467000000001</v>
      </c>
      <c r="H18" s="62">
        <v>-33.116219999999998</v>
      </c>
      <c r="I18" s="62">
        <v>130807.15277</v>
      </c>
      <c r="J18" s="4">
        <v>-571.29586546184703</v>
      </c>
      <c r="K18" s="186">
        <v>0.14000000000000001</v>
      </c>
      <c r="L18" s="186">
        <v>0.03</v>
      </c>
      <c r="M18" s="62">
        <v>-0.08</v>
      </c>
      <c r="N18" s="62">
        <v>-23.56</v>
      </c>
      <c r="O18" s="62">
        <v>7.8</v>
      </c>
      <c r="P18" s="62">
        <v>322.77999999999997</v>
      </c>
    </row>
    <row r="19" spans="1:17" x14ac:dyDescent="0.2">
      <c r="A19"/>
      <c r="B19" s="3">
        <v>4013</v>
      </c>
      <c r="C19" s="55" t="s">
        <v>74</v>
      </c>
      <c r="D19" s="5">
        <v>4097</v>
      </c>
      <c r="E19" s="175">
        <v>113</v>
      </c>
      <c r="F19" s="62">
        <v>13477.17662</v>
      </c>
      <c r="G19" s="62">
        <v>10837.24425</v>
      </c>
      <c r="H19" s="62">
        <v>243.31270000000001</v>
      </c>
      <c r="I19" s="62">
        <v>29472.662199999999</v>
      </c>
      <c r="J19" s="4">
        <v>3289.5232169880401</v>
      </c>
      <c r="K19" s="186">
        <v>69.42</v>
      </c>
      <c r="L19" s="186">
        <v>6.57</v>
      </c>
      <c r="M19" s="62">
        <v>1.61</v>
      </c>
      <c r="N19" s="62">
        <v>124.36</v>
      </c>
      <c r="O19" s="62">
        <v>9.7899999999999991</v>
      </c>
      <c r="P19" s="62">
        <v>196.91</v>
      </c>
    </row>
    <row r="20" spans="1:17" s="127" customFormat="1" ht="20.100000000000001" customHeight="1" x14ac:dyDescent="0.2">
      <c r="B20" s="11">
        <v>4059</v>
      </c>
      <c r="C20" s="11" t="s">
        <v>75</v>
      </c>
      <c r="D20" s="154">
        <v>141717</v>
      </c>
      <c r="E20" s="174">
        <v>101</v>
      </c>
      <c r="F20" s="155">
        <v>49639.595589999997</v>
      </c>
      <c r="G20" s="156">
        <v>389599.86430000002</v>
      </c>
      <c r="H20" s="155">
        <v>1478.88662</v>
      </c>
      <c r="I20" s="155">
        <v>1663452.13983</v>
      </c>
      <c r="J20" s="183">
        <v>350.27269551288799</v>
      </c>
      <c r="K20" s="185">
        <v>39.479999999999997</v>
      </c>
      <c r="L20" s="185">
        <v>6.98</v>
      </c>
      <c r="M20" s="63">
        <v>0.22</v>
      </c>
      <c r="N20" s="63">
        <v>12.74</v>
      </c>
      <c r="O20" s="63">
        <v>8.61</v>
      </c>
      <c r="P20" s="63">
        <v>251.47</v>
      </c>
    </row>
    <row r="21" spans="1:17" x14ac:dyDescent="0.2">
      <c r="A21"/>
      <c r="B21" s="3">
        <v>4021</v>
      </c>
      <c r="C21" s="55" t="s">
        <v>5</v>
      </c>
      <c r="D21" s="5">
        <v>19122</v>
      </c>
      <c r="E21" s="175">
        <v>95</v>
      </c>
      <c r="F21" s="62">
        <v>-21884.529269999999</v>
      </c>
      <c r="G21" s="62">
        <v>66179.453599999993</v>
      </c>
      <c r="H21" s="62">
        <v>243.21749</v>
      </c>
      <c r="I21" s="62">
        <v>481324.59749000001</v>
      </c>
      <c r="J21" s="4">
        <v>-1144.46863664889</v>
      </c>
      <c r="K21" s="186">
        <v>26.27</v>
      </c>
      <c r="L21" s="186">
        <v>6.09</v>
      </c>
      <c r="M21" s="62">
        <v>0.18</v>
      </c>
      <c r="N21" s="62">
        <v>-33.07</v>
      </c>
      <c r="O21" s="62">
        <v>11.66</v>
      </c>
      <c r="P21" s="62">
        <v>364.82</v>
      </c>
    </row>
    <row r="22" spans="1:17" x14ac:dyDescent="0.2">
      <c r="A22"/>
      <c r="B22" s="3">
        <v>4022</v>
      </c>
      <c r="C22" s="55" t="s">
        <v>76</v>
      </c>
      <c r="D22" s="5">
        <v>1552</v>
      </c>
      <c r="E22" s="175">
        <v>89</v>
      </c>
      <c r="F22" s="62">
        <v>-4414.83745</v>
      </c>
      <c r="G22" s="62">
        <v>4412.43325</v>
      </c>
      <c r="H22" s="62">
        <v>-4.5221499999999999</v>
      </c>
      <c r="I22" s="62">
        <v>24294.052070000002</v>
      </c>
      <c r="J22" s="4">
        <v>-2844.61175902062</v>
      </c>
      <c r="K22" s="186">
        <v>50.44</v>
      </c>
      <c r="L22" s="186">
        <v>3.81</v>
      </c>
      <c r="M22" s="62">
        <v>-7.0000000000000007E-2</v>
      </c>
      <c r="N22" s="62">
        <v>-100.05</v>
      </c>
      <c r="O22" s="62">
        <v>10.6</v>
      </c>
      <c r="P22" s="62">
        <v>390.92</v>
      </c>
    </row>
    <row r="23" spans="1:17" s="22" customFormat="1" x14ac:dyDescent="0.2">
      <c r="B23" s="3">
        <v>4023</v>
      </c>
      <c r="C23" s="55" t="s">
        <v>77</v>
      </c>
      <c r="D23" s="152">
        <v>2749</v>
      </c>
      <c r="E23" s="174">
        <v>87</v>
      </c>
      <c r="F23" s="62">
        <v>-10580.133169999999</v>
      </c>
      <c r="G23" s="62">
        <v>8728.6145500000002</v>
      </c>
      <c r="H23" s="62">
        <v>-16.245619999999999</v>
      </c>
      <c r="I23" s="62">
        <v>39774.94889</v>
      </c>
      <c r="J23" s="4">
        <v>-3848.7206875227398</v>
      </c>
      <c r="K23" s="186">
        <v>126.87</v>
      </c>
      <c r="L23" s="186">
        <v>7.24</v>
      </c>
      <c r="M23" s="62">
        <v>-0.13</v>
      </c>
      <c r="N23" s="62">
        <v>-121.21</v>
      </c>
      <c r="O23" s="62">
        <v>10.99</v>
      </c>
      <c r="P23" s="62">
        <v>338.05</v>
      </c>
      <c r="Q23" s="23"/>
    </row>
    <row r="24" spans="1:17" x14ac:dyDescent="0.2">
      <c r="A24"/>
      <c r="B24" s="3">
        <v>4024</v>
      </c>
      <c r="C24" s="55" t="s">
        <v>284</v>
      </c>
      <c r="D24" s="5">
        <v>2963</v>
      </c>
      <c r="E24" s="175">
        <v>97</v>
      </c>
      <c r="F24" s="62">
        <v>-4566.1566700000003</v>
      </c>
      <c r="G24" s="62">
        <v>8612.8225500000008</v>
      </c>
      <c r="H24" s="62">
        <v>-10.402049999999999</v>
      </c>
      <c r="I24" s="62">
        <v>33554.754410000001</v>
      </c>
      <c r="J24" s="4">
        <v>-1541.0586128923401</v>
      </c>
      <c r="K24" s="186">
        <v>49.59</v>
      </c>
      <c r="L24" s="186">
        <v>14.69</v>
      </c>
      <c r="M24" s="62">
        <v>-7.0000000000000007E-2</v>
      </c>
      <c r="N24" s="62">
        <v>-53.02</v>
      </c>
      <c r="O24" s="62">
        <v>8.01</v>
      </c>
      <c r="P24" s="62">
        <v>261.31</v>
      </c>
    </row>
    <row r="25" spans="1:17" x14ac:dyDescent="0.2">
      <c r="A25"/>
      <c r="B25" s="3">
        <v>4049</v>
      </c>
      <c r="C25" s="55" t="s">
        <v>78</v>
      </c>
      <c r="D25" s="5">
        <v>4790</v>
      </c>
      <c r="E25" s="175">
        <v>110</v>
      </c>
      <c r="F25" s="62">
        <v>4128.54637</v>
      </c>
      <c r="G25" s="62">
        <v>12873.67425</v>
      </c>
      <c r="H25" s="62">
        <v>61.025660000000002</v>
      </c>
      <c r="I25" s="62">
        <v>32123.635699999999</v>
      </c>
      <c r="J25" s="4">
        <v>861.90947181628405</v>
      </c>
      <c r="K25" s="186">
        <v>72.12</v>
      </c>
      <c r="L25" s="186">
        <v>5.03</v>
      </c>
      <c r="M25" s="62">
        <v>0.37</v>
      </c>
      <c r="N25" s="62">
        <v>32.07</v>
      </c>
      <c r="O25" s="62">
        <v>8.1300000000000008</v>
      </c>
      <c r="P25" s="62">
        <v>211.27</v>
      </c>
    </row>
    <row r="26" spans="1:17" x14ac:dyDescent="0.2">
      <c r="A26"/>
      <c r="B26" s="3">
        <v>4026</v>
      </c>
      <c r="C26" s="55" t="s">
        <v>79</v>
      </c>
      <c r="D26" s="5">
        <v>3433</v>
      </c>
      <c r="E26" s="175">
        <v>100</v>
      </c>
      <c r="F26" s="62">
        <v>-5739.6686600000003</v>
      </c>
      <c r="G26" s="62">
        <v>13217.765600000001</v>
      </c>
      <c r="H26" s="62">
        <v>74.184619999999995</v>
      </c>
      <c r="I26" s="62">
        <v>88595.517970000001</v>
      </c>
      <c r="J26" s="4">
        <v>-1671.9104748033801</v>
      </c>
      <c r="K26" s="186">
        <v>118.87</v>
      </c>
      <c r="L26" s="186">
        <v>26.03</v>
      </c>
      <c r="M26" s="62">
        <v>0.39</v>
      </c>
      <c r="N26" s="62">
        <v>-43.42</v>
      </c>
      <c r="O26" s="62">
        <v>11.6</v>
      </c>
      <c r="P26" s="62">
        <v>554.89</v>
      </c>
    </row>
    <row r="27" spans="1:17" x14ac:dyDescent="0.2">
      <c r="A27"/>
      <c r="B27" s="3">
        <v>4027</v>
      </c>
      <c r="C27" s="55" t="s">
        <v>80</v>
      </c>
      <c r="D27" s="5">
        <v>5518</v>
      </c>
      <c r="E27" s="175">
        <v>106</v>
      </c>
      <c r="F27" s="62">
        <v>2949.5350699999999</v>
      </c>
      <c r="G27" s="62">
        <v>13842.31825</v>
      </c>
      <c r="H27" s="62">
        <v>1.5087999999999999</v>
      </c>
      <c r="I27" s="62">
        <v>37231.247130000003</v>
      </c>
      <c r="J27" s="4">
        <v>534.52973359913005</v>
      </c>
      <c r="K27" s="186">
        <v>23.85</v>
      </c>
      <c r="L27" s="186">
        <v>5.1100000000000003</v>
      </c>
      <c r="M27" s="62">
        <v>0.01</v>
      </c>
      <c r="N27" s="62">
        <v>21.31</v>
      </c>
      <c r="O27" s="62">
        <v>7.55</v>
      </c>
      <c r="P27" s="62">
        <v>205.4</v>
      </c>
    </row>
    <row r="28" spans="1:17" x14ac:dyDescent="0.2">
      <c r="A28"/>
      <c r="B28" s="3">
        <v>4028</v>
      </c>
      <c r="C28" s="55" t="s">
        <v>81</v>
      </c>
      <c r="D28" s="5">
        <v>1036</v>
      </c>
      <c r="E28" s="175">
        <v>112</v>
      </c>
      <c r="F28" s="62">
        <v>1796.30044</v>
      </c>
      <c r="G28" s="62">
        <v>2868.9895499999998</v>
      </c>
      <c r="H28" s="62">
        <v>27.01446</v>
      </c>
      <c r="I28" s="62">
        <v>7714.0118499999999</v>
      </c>
      <c r="J28" s="4">
        <v>1733.88073359073</v>
      </c>
      <c r="K28" s="186">
        <v>34.57</v>
      </c>
      <c r="L28" s="186">
        <v>12.44</v>
      </c>
      <c r="M28" s="62">
        <v>0.74</v>
      </c>
      <c r="N28" s="62">
        <v>62.61</v>
      </c>
      <c r="O28" s="62">
        <v>8.26</v>
      </c>
      <c r="P28" s="62">
        <v>214.54</v>
      </c>
    </row>
    <row r="29" spans="1:17" x14ac:dyDescent="0.2">
      <c r="A29"/>
      <c r="B29" s="3">
        <v>4029</v>
      </c>
      <c r="C29" s="55" t="s">
        <v>82</v>
      </c>
      <c r="D29" s="5">
        <v>5145</v>
      </c>
      <c r="E29" s="175">
        <v>103</v>
      </c>
      <c r="F29" s="62">
        <v>-7552.8810400000002</v>
      </c>
      <c r="G29" s="62">
        <v>12054.5828</v>
      </c>
      <c r="H29" s="62">
        <v>-92.942149999999998</v>
      </c>
      <c r="I29" s="62">
        <v>60660.495280000003</v>
      </c>
      <c r="J29" s="4">
        <v>-1468.0040894071899</v>
      </c>
      <c r="K29" s="186">
        <v>91.3</v>
      </c>
      <c r="L29" s="186">
        <v>5.89</v>
      </c>
      <c r="M29" s="62">
        <v>-0.47</v>
      </c>
      <c r="N29" s="62">
        <v>-62.66</v>
      </c>
      <c r="O29" s="62">
        <v>6.12</v>
      </c>
      <c r="P29" s="62">
        <v>336.28</v>
      </c>
    </row>
    <row r="30" spans="1:17" x14ac:dyDescent="0.2">
      <c r="A30"/>
      <c r="B30" s="3">
        <v>4030</v>
      </c>
      <c r="C30" s="55" t="s">
        <v>83</v>
      </c>
      <c r="D30" s="5">
        <v>1976</v>
      </c>
      <c r="E30" s="175">
        <v>105</v>
      </c>
      <c r="F30" s="62">
        <v>4207.7885200000001</v>
      </c>
      <c r="G30" s="62">
        <v>5483.6892500000004</v>
      </c>
      <c r="H30" s="62">
        <v>14.29402</v>
      </c>
      <c r="I30" s="62">
        <v>20546.785599999999</v>
      </c>
      <c r="J30" s="4">
        <v>2129.4476315789502</v>
      </c>
      <c r="K30" s="186">
        <v>1.72</v>
      </c>
      <c r="L30" s="186">
        <v>0.61</v>
      </c>
      <c r="M30" s="62">
        <v>0.17</v>
      </c>
      <c r="N30" s="62">
        <v>76.73</v>
      </c>
      <c r="O30" s="62">
        <v>8.31</v>
      </c>
      <c r="P30" s="62">
        <v>265.39999999999998</v>
      </c>
    </row>
    <row r="31" spans="1:17" x14ac:dyDescent="0.2">
      <c r="A31"/>
      <c r="B31" s="3">
        <v>4031</v>
      </c>
      <c r="C31" s="55" t="s">
        <v>84</v>
      </c>
      <c r="D31" s="5">
        <v>1697</v>
      </c>
      <c r="E31" s="175">
        <v>107</v>
      </c>
      <c r="F31" s="62">
        <v>-23.791709999999998</v>
      </c>
      <c r="G31" s="62">
        <v>4232.4648999999999</v>
      </c>
      <c r="H31" s="62">
        <v>17.630849999999999</v>
      </c>
      <c r="I31" s="62">
        <v>18686.956170000001</v>
      </c>
      <c r="J31" s="4">
        <v>-14.019864466705901</v>
      </c>
      <c r="K31" s="186">
        <v>95.02</v>
      </c>
      <c r="L31" s="186">
        <v>6.47</v>
      </c>
      <c r="M31" s="62">
        <v>0.2</v>
      </c>
      <c r="N31" s="62">
        <v>-0.56000000000000005</v>
      </c>
      <c r="O31" s="62">
        <v>9.0500000000000007</v>
      </c>
      <c r="P31" s="62">
        <v>233.8</v>
      </c>
    </row>
    <row r="32" spans="1:17" x14ac:dyDescent="0.2">
      <c r="A32"/>
      <c r="B32" s="3">
        <v>4032</v>
      </c>
      <c r="C32" s="55" t="s">
        <v>85</v>
      </c>
      <c r="D32" s="5">
        <v>2111</v>
      </c>
      <c r="E32" s="175">
        <v>96</v>
      </c>
      <c r="F32" s="62">
        <v>-910.18164999999897</v>
      </c>
      <c r="G32" s="62">
        <v>6241.4912999999997</v>
      </c>
      <c r="H32" s="62">
        <v>-31.198399999999999</v>
      </c>
      <c r="I32" s="62">
        <v>13511.03368</v>
      </c>
      <c r="J32" s="4">
        <v>-431.16136901942099</v>
      </c>
      <c r="K32" s="186">
        <v>2.08</v>
      </c>
      <c r="L32" s="186">
        <v>1.37</v>
      </c>
      <c r="M32" s="62">
        <v>-0.35</v>
      </c>
      <c r="N32" s="62">
        <v>-14.58</v>
      </c>
      <c r="O32" s="62">
        <v>6.81</v>
      </c>
      <c r="P32" s="62">
        <v>156.41</v>
      </c>
    </row>
    <row r="33" spans="1:16" x14ac:dyDescent="0.2">
      <c r="A33"/>
      <c r="B33" s="3">
        <v>4033</v>
      </c>
      <c r="C33" s="55" t="s">
        <v>86</v>
      </c>
      <c r="D33" s="5">
        <v>5343</v>
      </c>
      <c r="E33" s="175">
        <v>105</v>
      </c>
      <c r="F33" s="62">
        <v>6918.0695800000003</v>
      </c>
      <c r="G33" s="62">
        <v>13896.083500000001</v>
      </c>
      <c r="H33" s="62">
        <v>194.85459</v>
      </c>
      <c r="I33" s="62">
        <v>52870.063419999999</v>
      </c>
      <c r="J33" s="4">
        <v>1294.7912371327</v>
      </c>
      <c r="K33" s="186">
        <v>109.23</v>
      </c>
      <c r="L33" s="186">
        <v>12.89</v>
      </c>
      <c r="M33" s="62">
        <v>0.61</v>
      </c>
      <c r="N33" s="62">
        <v>49.78</v>
      </c>
      <c r="O33" s="62">
        <v>10.050000000000001</v>
      </c>
      <c r="P33" s="62">
        <v>191.84</v>
      </c>
    </row>
    <row r="34" spans="1:16" x14ac:dyDescent="0.2">
      <c r="A34"/>
      <c r="B34" s="3">
        <v>4034</v>
      </c>
      <c r="C34" s="55" t="s">
        <v>87</v>
      </c>
      <c r="D34" s="5">
        <v>8724</v>
      </c>
      <c r="E34" s="175">
        <v>115</v>
      </c>
      <c r="F34" s="62">
        <v>21659.849320000001</v>
      </c>
      <c r="G34" s="62">
        <v>21785.438200000001</v>
      </c>
      <c r="H34" s="62">
        <v>449.54388</v>
      </c>
      <c r="I34" s="62">
        <v>38916.754459999996</v>
      </c>
      <c r="J34" s="4">
        <v>2482.78878037597</v>
      </c>
      <c r="K34" s="186">
        <v>18.14</v>
      </c>
      <c r="L34" s="186">
        <v>9.3800000000000008</v>
      </c>
      <c r="M34" s="62">
        <v>1.31</v>
      </c>
      <c r="N34" s="62">
        <v>99.42</v>
      </c>
      <c r="O34" s="62">
        <v>6.08</v>
      </c>
      <c r="P34" s="62">
        <v>113.1</v>
      </c>
    </row>
    <row r="35" spans="1:16" x14ac:dyDescent="0.2">
      <c r="A35"/>
      <c r="B35" s="3">
        <v>4035</v>
      </c>
      <c r="C35" s="55" t="s">
        <v>88</v>
      </c>
      <c r="D35" s="5">
        <v>3745</v>
      </c>
      <c r="E35" s="175">
        <v>97</v>
      </c>
      <c r="F35" s="62">
        <v>210.42150000000001</v>
      </c>
      <c r="G35" s="62">
        <v>9839.8189999999995</v>
      </c>
      <c r="H35" s="62">
        <v>40.7746</v>
      </c>
      <c r="I35" s="62">
        <v>58977.285049999999</v>
      </c>
      <c r="J35" s="4">
        <v>56.1873164218959</v>
      </c>
      <c r="K35" s="186">
        <v>93.63</v>
      </c>
      <c r="L35" s="186">
        <v>7.97</v>
      </c>
      <c r="M35" s="62">
        <v>0.23</v>
      </c>
      <c r="N35" s="62">
        <v>2.14</v>
      </c>
      <c r="O35" s="62">
        <v>12.34</v>
      </c>
      <c r="P35" s="62">
        <v>348.02</v>
      </c>
    </row>
    <row r="36" spans="1:16" x14ac:dyDescent="0.2">
      <c r="A36"/>
      <c r="B36" s="3">
        <v>4037</v>
      </c>
      <c r="C36" s="55" t="s">
        <v>89</v>
      </c>
      <c r="D36" s="5">
        <v>4085</v>
      </c>
      <c r="E36" s="175">
        <v>85</v>
      </c>
      <c r="F36" s="62">
        <v>-3032.5981200000001</v>
      </c>
      <c r="G36" s="62">
        <v>11661.253549999999</v>
      </c>
      <c r="H36" s="62">
        <v>11.0654</v>
      </c>
      <c r="I36" s="62">
        <v>47456.140659999997</v>
      </c>
      <c r="J36" s="4">
        <v>-742.37408078335397</v>
      </c>
      <c r="K36" s="186">
        <v>758.06</v>
      </c>
      <c r="L36" s="186">
        <v>12.5</v>
      </c>
      <c r="M36" s="62">
        <v>0.06</v>
      </c>
      <c r="N36" s="62">
        <v>-26.01</v>
      </c>
      <c r="O36" s="62">
        <v>10.58</v>
      </c>
      <c r="P36" s="62">
        <v>289.67</v>
      </c>
    </row>
    <row r="37" spans="1:16" x14ac:dyDescent="0.2">
      <c r="A37"/>
      <c r="B37" s="3">
        <v>4038</v>
      </c>
      <c r="C37" s="55" t="s">
        <v>90</v>
      </c>
      <c r="D37" s="5">
        <v>8654</v>
      </c>
      <c r="E37" s="175">
        <v>103</v>
      </c>
      <c r="F37" s="62">
        <v>11944.745989999999</v>
      </c>
      <c r="G37" s="62">
        <v>23914.441900000002</v>
      </c>
      <c r="H37" s="62">
        <v>62.68327</v>
      </c>
      <c r="I37" s="62">
        <v>58540.601620000001</v>
      </c>
      <c r="J37" s="4">
        <v>1380.2572209382899</v>
      </c>
      <c r="K37" s="186">
        <v>62.6</v>
      </c>
      <c r="L37" s="186">
        <v>6.53</v>
      </c>
      <c r="M37" s="62">
        <v>0.17</v>
      </c>
      <c r="N37" s="62">
        <v>49.95</v>
      </c>
      <c r="O37" s="62">
        <v>6.28</v>
      </c>
      <c r="P37" s="62">
        <v>167.23</v>
      </c>
    </row>
    <row r="38" spans="1:16" x14ac:dyDescent="0.2">
      <c r="A38"/>
      <c r="B38" s="3">
        <v>4039</v>
      </c>
      <c r="C38" s="55" t="s">
        <v>91</v>
      </c>
      <c r="D38" s="5">
        <v>2110</v>
      </c>
      <c r="E38" s="175">
        <v>95</v>
      </c>
      <c r="F38" s="62">
        <v>7001.1557199999997</v>
      </c>
      <c r="G38" s="62">
        <v>6264.52135</v>
      </c>
      <c r="H38" s="62">
        <v>29.917249999999999</v>
      </c>
      <c r="I38" s="62">
        <v>15994.982739999999</v>
      </c>
      <c r="J38" s="4">
        <v>3318.0832796208501</v>
      </c>
      <c r="K38" s="186">
        <v>21.37</v>
      </c>
      <c r="L38" s="186">
        <v>14.89</v>
      </c>
      <c r="M38" s="62">
        <v>0.36</v>
      </c>
      <c r="N38" s="62">
        <v>111.76</v>
      </c>
      <c r="O38" s="62">
        <v>14.26</v>
      </c>
      <c r="P38" s="62">
        <v>211.29</v>
      </c>
    </row>
    <row r="39" spans="1:16" x14ac:dyDescent="0.2">
      <c r="A39"/>
      <c r="B39" s="3">
        <v>4040</v>
      </c>
      <c r="C39" s="55" t="s">
        <v>92</v>
      </c>
      <c r="D39" s="5">
        <v>11538</v>
      </c>
      <c r="E39" s="175">
        <v>101</v>
      </c>
      <c r="F39" s="62">
        <v>13024.173500000001</v>
      </c>
      <c r="G39" s="62">
        <v>24612.908200000002</v>
      </c>
      <c r="H39" s="62">
        <v>-452.0428</v>
      </c>
      <c r="I39" s="62">
        <v>113488.86842</v>
      </c>
      <c r="J39" s="4">
        <v>1128.80685560756</v>
      </c>
      <c r="K39" s="186">
        <v>21.12</v>
      </c>
      <c r="L39" s="186">
        <v>1.92</v>
      </c>
      <c r="M39" s="62">
        <v>-1.02</v>
      </c>
      <c r="N39" s="62">
        <v>52.92</v>
      </c>
      <c r="O39" s="62">
        <v>6.23</v>
      </c>
      <c r="P39" s="62">
        <v>194.72</v>
      </c>
    </row>
    <row r="40" spans="1:16" x14ac:dyDescent="0.2">
      <c r="A40"/>
      <c r="B40" s="3">
        <v>4041</v>
      </c>
      <c r="C40" s="55" t="s">
        <v>285</v>
      </c>
      <c r="D40" s="5">
        <v>2192</v>
      </c>
      <c r="E40" s="175">
        <v>100</v>
      </c>
      <c r="F40" s="62">
        <v>-5937.7205399999903</v>
      </c>
      <c r="G40" s="62">
        <v>5543.41885</v>
      </c>
      <c r="H40" s="62">
        <v>2.6264999999999898</v>
      </c>
      <c r="I40" s="62">
        <v>19545.053309999999</v>
      </c>
      <c r="J40" s="4">
        <v>-2708.8141149634998</v>
      </c>
      <c r="K40" s="186">
        <v>108.67</v>
      </c>
      <c r="L40" s="186">
        <v>12.36</v>
      </c>
      <c r="M40" s="62">
        <v>0.03</v>
      </c>
      <c r="N40" s="62">
        <v>-107.11</v>
      </c>
      <c r="O40" s="62">
        <v>7.33</v>
      </c>
      <c r="P40" s="62">
        <v>282.08999999999997</v>
      </c>
    </row>
    <row r="41" spans="1:16" x14ac:dyDescent="0.2">
      <c r="A41"/>
      <c r="B41" s="3">
        <v>4042</v>
      </c>
      <c r="C41" s="55" t="s">
        <v>93</v>
      </c>
      <c r="D41" s="5">
        <v>3032</v>
      </c>
      <c r="E41" s="175">
        <v>113</v>
      </c>
      <c r="F41" s="62">
        <v>-5812.4250099999999</v>
      </c>
      <c r="G41" s="62">
        <v>7527.9787500000002</v>
      </c>
      <c r="H41" s="62">
        <v>119.37885</v>
      </c>
      <c r="I41" s="62">
        <v>33397.210019999999</v>
      </c>
      <c r="J41" s="4">
        <v>-1917.02671833773</v>
      </c>
      <c r="K41" s="187" t="s">
        <v>422</v>
      </c>
      <c r="L41" s="187" t="s">
        <v>422</v>
      </c>
      <c r="M41" s="62">
        <v>1.06</v>
      </c>
      <c r="N41" s="62">
        <v>-77.209999999999994</v>
      </c>
      <c r="O41" s="62">
        <v>10.01</v>
      </c>
      <c r="P41" s="62">
        <v>276.18</v>
      </c>
    </row>
    <row r="42" spans="1:16" x14ac:dyDescent="0.2">
      <c r="A42"/>
      <c r="B42" s="3">
        <v>4044</v>
      </c>
      <c r="C42" s="55" t="s">
        <v>94</v>
      </c>
      <c r="D42" s="5">
        <v>7182</v>
      </c>
      <c r="E42" s="175">
        <v>100</v>
      </c>
      <c r="F42" s="62">
        <v>-829.44983999999602</v>
      </c>
      <c r="G42" s="62">
        <v>17355.813750000001</v>
      </c>
      <c r="H42" s="62">
        <v>117.91602</v>
      </c>
      <c r="I42" s="62">
        <v>55570.645920000003</v>
      </c>
      <c r="J42" s="4">
        <v>-115.49009189640699</v>
      </c>
      <c r="K42" s="187" t="s">
        <v>422</v>
      </c>
      <c r="L42" s="187" t="s">
        <v>422</v>
      </c>
      <c r="M42" s="62">
        <v>0.46</v>
      </c>
      <c r="N42" s="62">
        <v>-4.78</v>
      </c>
      <c r="O42" s="62">
        <v>6.41</v>
      </c>
      <c r="P42" s="62">
        <v>192.98</v>
      </c>
    </row>
    <row r="43" spans="1:16" x14ac:dyDescent="0.2">
      <c r="A43"/>
      <c r="B43" s="3">
        <v>4045</v>
      </c>
      <c r="C43" s="55" t="s">
        <v>95</v>
      </c>
      <c r="D43" s="5">
        <v>20526</v>
      </c>
      <c r="E43" s="175">
        <v>95</v>
      </c>
      <c r="F43" s="62">
        <v>67640.315449999995</v>
      </c>
      <c r="G43" s="62">
        <v>53056.498099999997</v>
      </c>
      <c r="H43" s="62">
        <v>477.48056000000003</v>
      </c>
      <c r="I43" s="62">
        <v>180556.33334000001</v>
      </c>
      <c r="J43" s="4">
        <v>3295.3481170223099</v>
      </c>
      <c r="K43" s="186">
        <v>33.200000000000003</v>
      </c>
      <c r="L43" s="186">
        <v>5.33</v>
      </c>
      <c r="M43" s="62">
        <v>0.49</v>
      </c>
      <c r="N43" s="62">
        <v>127.49</v>
      </c>
      <c r="O43" s="62">
        <v>5.99</v>
      </c>
      <c r="P43" s="62">
        <v>187.84</v>
      </c>
    </row>
    <row r="44" spans="1:16" x14ac:dyDescent="0.2">
      <c r="A44"/>
      <c r="B44" s="3">
        <v>4046</v>
      </c>
      <c r="C44" s="55" t="s">
        <v>96</v>
      </c>
      <c r="D44" s="5">
        <v>1538</v>
      </c>
      <c r="E44" s="175">
        <v>119</v>
      </c>
      <c r="F44" s="62">
        <v>-1.9526600000001499</v>
      </c>
      <c r="G44" s="62">
        <v>4705.0217499999999</v>
      </c>
      <c r="H44" s="62">
        <v>46.182139999999997</v>
      </c>
      <c r="I44" s="62">
        <v>11739.523639999999</v>
      </c>
      <c r="J44" s="4">
        <v>-1.26960988296499</v>
      </c>
      <c r="K44" s="186">
        <v>75.39</v>
      </c>
      <c r="L44" s="186">
        <v>13.04</v>
      </c>
      <c r="M44" s="62">
        <v>0.59</v>
      </c>
      <c r="N44" s="62">
        <v>-0.04</v>
      </c>
      <c r="O44" s="62">
        <v>7.7</v>
      </c>
      <c r="P44" s="62">
        <v>172.5</v>
      </c>
    </row>
    <row r="45" spans="1:16" x14ac:dyDescent="0.2">
      <c r="A45"/>
      <c r="B45" s="3">
        <v>4047</v>
      </c>
      <c r="C45" s="55" t="s">
        <v>97</v>
      </c>
      <c r="D45" s="5">
        <v>4611</v>
      </c>
      <c r="E45" s="175">
        <v>95</v>
      </c>
      <c r="F45" s="62">
        <v>-35663.848879999998</v>
      </c>
      <c r="G45" s="62">
        <v>10937.278550000001</v>
      </c>
      <c r="H45" s="62">
        <v>-55.867800000000003</v>
      </c>
      <c r="I45" s="62">
        <v>67569.395109999998</v>
      </c>
      <c r="J45" s="4">
        <v>-7734.51504662763</v>
      </c>
      <c r="K45" s="186">
        <v>58.27</v>
      </c>
      <c r="L45" s="186">
        <v>4.41</v>
      </c>
      <c r="M45" s="62">
        <v>-0.22</v>
      </c>
      <c r="N45" s="62">
        <v>-326.08</v>
      </c>
      <c r="O45" s="62">
        <v>9.64</v>
      </c>
      <c r="P45" s="62">
        <v>247.19</v>
      </c>
    </row>
    <row r="46" spans="1:16" x14ac:dyDescent="0.2">
      <c r="A46"/>
      <c r="B46" s="3">
        <v>4048</v>
      </c>
      <c r="C46" s="55" t="s">
        <v>98</v>
      </c>
      <c r="D46" s="5">
        <v>6345</v>
      </c>
      <c r="E46" s="175">
        <v>109</v>
      </c>
      <c r="F46" s="62">
        <v>15108.8688</v>
      </c>
      <c r="G46" s="62">
        <v>19751.089</v>
      </c>
      <c r="H46" s="62">
        <v>150.80862999999999</v>
      </c>
      <c r="I46" s="62">
        <v>50811.245880000002</v>
      </c>
      <c r="J46" s="4">
        <v>2381.2243971631201</v>
      </c>
      <c r="K46" s="186">
        <v>485.46</v>
      </c>
      <c r="L46" s="186">
        <v>14.73</v>
      </c>
      <c r="M46" s="62">
        <v>0.47</v>
      </c>
      <c r="N46" s="62">
        <v>76.5</v>
      </c>
      <c r="O46" s="62">
        <v>7.73</v>
      </c>
      <c r="P46" s="62">
        <v>174.06</v>
      </c>
    </row>
    <row r="47" spans="1:16" s="127" customFormat="1" ht="20.100000000000001" customHeight="1" x14ac:dyDescent="0.2">
      <c r="B47" s="11">
        <v>4089</v>
      </c>
      <c r="C47" s="11" t="s">
        <v>99</v>
      </c>
      <c r="D47" s="154">
        <v>75688</v>
      </c>
      <c r="E47" s="174">
        <v>99</v>
      </c>
      <c r="F47" s="155">
        <v>-153146.43072999999</v>
      </c>
      <c r="G47" s="156">
        <v>196184.63428</v>
      </c>
      <c r="H47" s="155">
        <v>215.28425999999999</v>
      </c>
      <c r="I47" s="155">
        <v>777216.84166000003</v>
      </c>
      <c r="J47" s="183">
        <v>-2023.39116808477</v>
      </c>
      <c r="K47" s="185">
        <v>38.58</v>
      </c>
      <c r="L47" s="185">
        <v>6.85</v>
      </c>
      <c r="M47" s="63">
        <v>0.06</v>
      </c>
      <c r="N47" s="63">
        <v>-78.06</v>
      </c>
      <c r="O47" s="63">
        <v>6.94</v>
      </c>
      <c r="P47" s="63">
        <v>241.67</v>
      </c>
    </row>
    <row r="48" spans="1:16" x14ac:dyDescent="0.2">
      <c r="A48"/>
      <c r="B48" s="3">
        <v>4061</v>
      </c>
      <c r="C48" s="55" t="s">
        <v>286</v>
      </c>
      <c r="D48" s="5">
        <v>1869</v>
      </c>
      <c r="E48" s="175">
        <v>89</v>
      </c>
      <c r="F48" s="62">
        <v>2321.0564899999999</v>
      </c>
      <c r="G48" s="62">
        <v>5003.0797499999999</v>
      </c>
      <c r="H48" s="62">
        <v>43.560229999999997</v>
      </c>
      <c r="I48" s="62">
        <v>16404.54234</v>
      </c>
      <c r="J48" s="4">
        <v>1241.8707811664001</v>
      </c>
      <c r="K48" s="186">
        <v>59</v>
      </c>
      <c r="L48" s="186">
        <v>6.92</v>
      </c>
      <c r="M48" s="62">
        <v>0.61</v>
      </c>
      <c r="N48" s="62">
        <v>46.39</v>
      </c>
      <c r="O48" s="62">
        <v>10.29</v>
      </c>
      <c r="P48" s="62">
        <v>252.25</v>
      </c>
    </row>
    <row r="49" spans="1:17" x14ac:dyDescent="0.2">
      <c r="A49"/>
      <c r="B49" s="3">
        <v>4062</v>
      </c>
      <c r="C49" s="55" t="s">
        <v>100</v>
      </c>
      <c r="D49" s="5">
        <v>4661</v>
      </c>
      <c r="E49" s="175">
        <v>92</v>
      </c>
      <c r="F49" s="62">
        <v>-28778.862420000001</v>
      </c>
      <c r="G49" s="62">
        <v>12177.80695</v>
      </c>
      <c r="H49" s="62">
        <v>-20.00507</v>
      </c>
      <c r="I49" s="62">
        <v>62348.13897</v>
      </c>
      <c r="J49" s="4">
        <v>-6174.3965715511704</v>
      </c>
      <c r="K49" s="186">
        <v>25.9</v>
      </c>
      <c r="L49" s="186">
        <v>4.28</v>
      </c>
      <c r="M49" s="62">
        <v>-0.1</v>
      </c>
      <c r="N49" s="62">
        <v>-236.32</v>
      </c>
      <c r="O49" s="62">
        <v>6.41</v>
      </c>
      <c r="P49" s="62">
        <v>311.22000000000003</v>
      </c>
    </row>
    <row r="50" spans="1:17" x14ac:dyDescent="0.2">
      <c r="A50"/>
      <c r="B50" s="3">
        <v>4063</v>
      </c>
      <c r="C50" s="55" t="s">
        <v>287</v>
      </c>
      <c r="D50" s="5">
        <v>7746</v>
      </c>
      <c r="E50" s="175">
        <v>97</v>
      </c>
      <c r="F50" s="62">
        <v>-7659.1635900000001</v>
      </c>
      <c r="G50" s="62">
        <v>21052.4787</v>
      </c>
      <c r="H50" s="62">
        <v>-48.742609999999999</v>
      </c>
      <c r="I50" s="62">
        <v>65874.105110000004</v>
      </c>
      <c r="J50" s="4">
        <v>-988.78951587916401</v>
      </c>
      <c r="K50" s="186">
        <v>96.78</v>
      </c>
      <c r="L50" s="186">
        <v>7.47</v>
      </c>
      <c r="M50" s="62">
        <v>-0.13</v>
      </c>
      <c r="N50" s="62">
        <v>-36.380000000000003</v>
      </c>
      <c r="O50" s="62">
        <v>7.97</v>
      </c>
      <c r="P50" s="62">
        <v>180.3</v>
      </c>
    </row>
    <row r="51" spans="1:17" s="22" customFormat="1" x14ac:dyDescent="0.2">
      <c r="B51" s="3">
        <v>4064</v>
      </c>
      <c r="C51" s="55" t="s">
        <v>101</v>
      </c>
      <c r="D51" s="152">
        <v>1001</v>
      </c>
      <c r="E51" s="174">
        <v>99</v>
      </c>
      <c r="F51" s="62">
        <v>-4484.6234999999997</v>
      </c>
      <c r="G51" s="62">
        <v>2656.76935</v>
      </c>
      <c r="H51" s="62">
        <v>-9.3231800000000007</v>
      </c>
      <c r="I51" s="62">
        <v>8352.6811899999993</v>
      </c>
      <c r="J51" s="4">
        <v>-4480.1433566433598</v>
      </c>
      <c r="K51" s="186">
        <v>214.88</v>
      </c>
      <c r="L51" s="186">
        <v>14.22</v>
      </c>
      <c r="M51" s="62">
        <v>-0.23</v>
      </c>
      <c r="N51" s="62">
        <v>-168.8</v>
      </c>
      <c r="O51" s="62">
        <v>4.71</v>
      </c>
      <c r="P51" s="62">
        <v>243.28</v>
      </c>
      <c r="Q51" s="23"/>
    </row>
    <row r="52" spans="1:17" x14ac:dyDescent="0.2">
      <c r="A52"/>
      <c r="B52" s="3">
        <v>4065</v>
      </c>
      <c r="C52" s="55" t="s">
        <v>102</v>
      </c>
      <c r="D52" s="5">
        <v>3883</v>
      </c>
      <c r="E52" s="175">
        <v>97</v>
      </c>
      <c r="F52" s="62">
        <v>-18839.559679999998</v>
      </c>
      <c r="G52" s="62">
        <v>8746.0740499999993</v>
      </c>
      <c r="H52" s="62">
        <v>-13.50995</v>
      </c>
      <c r="I52" s="62">
        <v>45083.129659999999</v>
      </c>
      <c r="J52" s="4">
        <v>-4851.8052227659</v>
      </c>
      <c r="K52" s="186">
        <v>102.25</v>
      </c>
      <c r="L52" s="186">
        <v>9.16</v>
      </c>
      <c r="M52" s="62">
        <v>-0.08</v>
      </c>
      <c r="N52" s="62">
        <v>-215.41</v>
      </c>
      <c r="O52" s="62">
        <v>5.16</v>
      </c>
      <c r="P52" s="62">
        <v>310.42</v>
      </c>
    </row>
    <row r="53" spans="1:17" x14ac:dyDescent="0.2">
      <c r="A53"/>
      <c r="B53" s="3">
        <v>4066</v>
      </c>
      <c r="C53" s="55" t="s">
        <v>103</v>
      </c>
      <c r="D53" s="5">
        <v>970</v>
      </c>
      <c r="E53" s="175">
        <v>102</v>
      </c>
      <c r="F53" s="62">
        <v>-1203.56647</v>
      </c>
      <c r="G53" s="62">
        <v>2408.259</v>
      </c>
      <c r="H53" s="62">
        <v>-5.0514200000000002</v>
      </c>
      <c r="I53" s="62">
        <v>8040.8955500000002</v>
      </c>
      <c r="J53" s="4">
        <v>-1240.79017525773</v>
      </c>
      <c r="K53" s="187" t="s">
        <v>422</v>
      </c>
      <c r="L53" s="186">
        <v>4.6100000000000003</v>
      </c>
      <c r="M53" s="62">
        <v>-0.12</v>
      </c>
      <c r="N53" s="62">
        <v>-49.98</v>
      </c>
      <c r="O53" s="62">
        <v>4.74</v>
      </c>
      <c r="P53" s="62">
        <v>195.99</v>
      </c>
    </row>
    <row r="54" spans="1:17" x14ac:dyDescent="0.2">
      <c r="A54"/>
      <c r="B54" s="3">
        <v>4067</v>
      </c>
      <c r="C54" s="55" t="s">
        <v>288</v>
      </c>
      <c r="D54" s="5">
        <v>1632</v>
      </c>
      <c r="E54" s="175">
        <v>109</v>
      </c>
      <c r="F54" s="62">
        <v>-5882.8745099999996</v>
      </c>
      <c r="G54" s="62">
        <v>4304.6818000000003</v>
      </c>
      <c r="H54" s="62">
        <v>-12.24628</v>
      </c>
      <c r="I54" s="62">
        <v>13919.579530000001</v>
      </c>
      <c r="J54" s="4">
        <v>-3604.7025183823498</v>
      </c>
      <c r="K54" s="186">
        <v>62.24</v>
      </c>
      <c r="L54" s="186">
        <v>16.61</v>
      </c>
      <c r="M54" s="62">
        <v>-0.22</v>
      </c>
      <c r="N54" s="62">
        <v>-136.66</v>
      </c>
      <c r="O54" s="62">
        <v>3.49</v>
      </c>
      <c r="P54" s="62">
        <v>306.36</v>
      </c>
    </row>
    <row r="55" spans="1:17" x14ac:dyDescent="0.2">
      <c r="A55"/>
      <c r="B55" s="3">
        <v>4068</v>
      </c>
      <c r="C55" s="55" t="s">
        <v>104</v>
      </c>
      <c r="D55" s="5">
        <v>2451</v>
      </c>
      <c r="E55" s="175">
        <v>108</v>
      </c>
      <c r="F55" s="62">
        <v>2084.77439</v>
      </c>
      <c r="G55" s="62">
        <v>6504.6244500000003</v>
      </c>
      <c r="H55" s="62">
        <v>7.8470800000000001</v>
      </c>
      <c r="I55" s="62">
        <v>15890.79358</v>
      </c>
      <c r="J55" s="4">
        <v>850.581146470828</v>
      </c>
      <c r="K55" s="187" t="s">
        <v>422</v>
      </c>
      <c r="L55" s="187" t="s">
        <v>422</v>
      </c>
      <c r="M55" s="62">
        <v>0.08</v>
      </c>
      <c r="N55" s="62">
        <v>32.049999999999997</v>
      </c>
      <c r="O55" s="62">
        <v>8.92</v>
      </c>
      <c r="P55" s="62">
        <v>157.52000000000001</v>
      </c>
    </row>
    <row r="56" spans="1:17" x14ac:dyDescent="0.2">
      <c r="A56"/>
      <c r="B56" s="3">
        <v>4084</v>
      </c>
      <c r="C56" s="55" t="s">
        <v>105</v>
      </c>
      <c r="D56" s="5">
        <v>626</v>
      </c>
      <c r="E56" s="175">
        <v>95</v>
      </c>
      <c r="F56" s="62">
        <v>-606.64400999999998</v>
      </c>
      <c r="G56" s="62">
        <v>1881.71985</v>
      </c>
      <c r="H56" s="62">
        <v>-4.0663</v>
      </c>
      <c r="I56" s="62">
        <v>6872.1289999999999</v>
      </c>
      <c r="J56" s="4">
        <v>-969.07988817891305</v>
      </c>
      <c r="K56" s="186">
        <v>14.37</v>
      </c>
      <c r="L56" s="186">
        <v>7.42</v>
      </c>
      <c r="M56" s="62">
        <v>-0.18</v>
      </c>
      <c r="N56" s="62">
        <v>-32.24</v>
      </c>
      <c r="O56" s="62">
        <v>11.15</v>
      </c>
      <c r="P56" s="62">
        <v>304.06</v>
      </c>
    </row>
    <row r="57" spans="1:17" x14ac:dyDescent="0.2">
      <c r="A57"/>
      <c r="B57" s="3">
        <v>4071</v>
      </c>
      <c r="C57" s="55" t="s">
        <v>106</v>
      </c>
      <c r="D57" s="5">
        <v>2036</v>
      </c>
      <c r="E57" s="175">
        <v>95</v>
      </c>
      <c r="F57" s="62">
        <v>5682.3628900000003</v>
      </c>
      <c r="G57" s="62">
        <v>5977.3272999999999</v>
      </c>
      <c r="H57" s="62">
        <v>36.736890000000002</v>
      </c>
      <c r="I57" s="62">
        <v>39161.345889999997</v>
      </c>
      <c r="J57" s="4">
        <v>2790.9444449901798</v>
      </c>
      <c r="K57" s="186">
        <v>27.29</v>
      </c>
      <c r="L57" s="186">
        <v>18.440000000000001</v>
      </c>
      <c r="M57" s="62">
        <v>0.41</v>
      </c>
      <c r="N57" s="62">
        <v>95.07</v>
      </c>
      <c r="O57" s="62">
        <v>8.48</v>
      </c>
      <c r="P57" s="62">
        <v>552.27</v>
      </c>
    </row>
    <row r="58" spans="1:17" x14ac:dyDescent="0.2">
      <c r="A58"/>
      <c r="B58" s="3">
        <v>4072</v>
      </c>
      <c r="C58" s="55" t="s">
        <v>289</v>
      </c>
      <c r="D58" s="5">
        <v>2851</v>
      </c>
      <c r="E58" s="175">
        <v>99</v>
      </c>
      <c r="F58" s="62">
        <v>-5828.9173099999998</v>
      </c>
      <c r="G58" s="62">
        <v>6577.5038000000004</v>
      </c>
      <c r="H58" s="62">
        <v>1.11964999999999</v>
      </c>
      <c r="I58" s="62">
        <v>26949.446459999999</v>
      </c>
      <c r="J58" s="4">
        <v>-2044.5167695545399</v>
      </c>
      <c r="K58" s="186">
        <v>42.86</v>
      </c>
      <c r="L58" s="186">
        <v>7.13</v>
      </c>
      <c r="M58" s="62">
        <v>0.01</v>
      </c>
      <c r="N58" s="62">
        <v>-88.62</v>
      </c>
      <c r="O58" s="62">
        <v>4.3499999999999996</v>
      </c>
      <c r="P58" s="62">
        <v>240.1</v>
      </c>
    </row>
    <row r="59" spans="1:17" x14ac:dyDescent="0.2">
      <c r="A59"/>
      <c r="B59" s="3">
        <v>4073</v>
      </c>
      <c r="C59" s="55" t="s">
        <v>107</v>
      </c>
      <c r="D59" s="5">
        <v>1979</v>
      </c>
      <c r="E59" s="175">
        <v>75</v>
      </c>
      <c r="F59" s="62">
        <v>-3746.8880100000001</v>
      </c>
      <c r="G59" s="62">
        <v>4882.5639499999997</v>
      </c>
      <c r="H59" s="62">
        <v>12.72997</v>
      </c>
      <c r="I59" s="62">
        <v>28913.565129999999</v>
      </c>
      <c r="J59" s="4">
        <v>-1893.32390601314</v>
      </c>
      <c r="K59" s="186">
        <v>34.11</v>
      </c>
      <c r="L59" s="186">
        <v>4.68</v>
      </c>
      <c r="M59" s="62">
        <v>0.16</v>
      </c>
      <c r="N59" s="62">
        <v>-76.739999999999995</v>
      </c>
      <c r="O59" s="62">
        <v>9.98</v>
      </c>
      <c r="P59" s="62">
        <v>360.63</v>
      </c>
    </row>
    <row r="60" spans="1:17" x14ac:dyDescent="0.2">
      <c r="A60"/>
      <c r="B60" s="3">
        <v>4074</v>
      </c>
      <c r="C60" s="55" t="s">
        <v>108</v>
      </c>
      <c r="D60" s="5">
        <v>2310</v>
      </c>
      <c r="E60" s="175">
        <v>60</v>
      </c>
      <c r="F60" s="62">
        <v>-21988.368480000001</v>
      </c>
      <c r="G60" s="62">
        <v>7541.6349499999997</v>
      </c>
      <c r="H60" s="62">
        <v>-10.103260000000001</v>
      </c>
      <c r="I60" s="62">
        <v>68371.223389999999</v>
      </c>
      <c r="J60" s="4">
        <v>-9518.7742337662294</v>
      </c>
      <c r="K60" s="186">
        <v>14.9</v>
      </c>
      <c r="L60" s="186">
        <v>7.74</v>
      </c>
      <c r="M60" s="62">
        <v>-7.0000000000000007E-2</v>
      </c>
      <c r="N60" s="62">
        <v>-291.56</v>
      </c>
      <c r="O60" s="62">
        <v>7.76</v>
      </c>
      <c r="P60" s="62">
        <v>515.87</v>
      </c>
    </row>
    <row r="61" spans="1:17" x14ac:dyDescent="0.2">
      <c r="A61"/>
      <c r="B61" s="3">
        <v>4075</v>
      </c>
      <c r="C61" s="55" t="s">
        <v>290</v>
      </c>
      <c r="D61" s="5">
        <v>4504</v>
      </c>
      <c r="E61" s="175">
        <v>94</v>
      </c>
      <c r="F61" s="62">
        <v>-6141.65013000001</v>
      </c>
      <c r="G61" s="62">
        <v>10242.94803</v>
      </c>
      <c r="H61" s="62">
        <v>13.65897</v>
      </c>
      <c r="I61" s="62">
        <v>41865.304250000001</v>
      </c>
      <c r="J61" s="4">
        <v>-1363.59905195382</v>
      </c>
      <c r="K61" s="186">
        <v>7.69</v>
      </c>
      <c r="L61" s="186">
        <v>2.5</v>
      </c>
      <c r="M61" s="62">
        <v>0.09</v>
      </c>
      <c r="N61" s="62">
        <v>-59.96</v>
      </c>
      <c r="O61" s="62">
        <v>8.0299999999999994</v>
      </c>
      <c r="P61" s="62">
        <v>280.08</v>
      </c>
    </row>
    <row r="62" spans="1:17" x14ac:dyDescent="0.2">
      <c r="A62"/>
      <c r="B62" s="3">
        <v>4076</v>
      </c>
      <c r="C62" s="55" t="s">
        <v>109</v>
      </c>
      <c r="D62" s="5">
        <v>2848</v>
      </c>
      <c r="E62" s="175">
        <v>100</v>
      </c>
      <c r="F62" s="62">
        <v>-3818.2713899999999</v>
      </c>
      <c r="G62" s="62">
        <v>6674.4772000000003</v>
      </c>
      <c r="H62" s="62">
        <v>-1.15665</v>
      </c>
      <c r="I62" s="62">
        <v>15996.425740000001</v>
      </c>
      <c r="J62" s="4">
        <v>-1340.68517907303</v>
      </c>
      <c r="K62" s="186">
        <v>61.43</v>
      </c>
      <c r="L62" s="186">
        <v>1.24</v>
      </c>
      <c r="M62" s="62">
        <v>-0.01</v>
      </c>
      <c r="N62" s="62">
        <v>-57.21</v>
      </c>
      <c r="O62" s="62">
        <v>6.12</v>
      </c>
      <c r="P62" s="62">
        <v>175.52</v>
      </c>
    </row>
    <row r="63" spans="1:17" x14ac:dyDescent="0.2">
      <c r="A63"/>
      <c r="B63" s="3">
        <v>4077</v>
      </c>
      <c r="C63" s="55" t="s">
        <v>110</v>
      </c>
      <c r="D63" s="5">
        <v>1519</v>
      </c>
      <c r="E63" s="175">
        <v>113</v>
      </c>
      <c r="F63" s="62">
        <v>77.970350000000593</v>
      </c>
      <c r="G63" s="62">
        <v>3679.0057499999998</v>
      </c>
      <c r="H63" s="62">
        <v>-4.8932799999999999</v>
      </c>
      <c r="I63" s="62">
        <v>6959.5260500000004</v>
      </c>
      <c r="J63" s="4">
        <v>51.330052666228099</v>
      </c>
      <c r="K63" s="187" t="s">
        <v>422</v>
      </c>
      <c r="L63" s="187" t="s">
        <v>422</v>
      </c>
      <c r="M63" s="62">
        <v>-0.1</v>
      </c>
      <c r="N63" s="62">
        <v>2.12</v>
      </c>
      <c r="O63" s="62">
        <v>6.46</v>
      </c>
      <c r="P63" s="62">
        <v>142.36000000000001</v>
      </c>
    </row>
    <row r="64" spans="1:17" x14ac:dyDescent="0.2">
      <c r="A64"/>
      <c r="B64" s="3">
        <v>4078</v>
      </c>
      <c r="C64" s="55" t="s">
        <v>111</v>
      </c>
      <c r="D64" s="5">
        <v>460</v>
      </c>
      <c r="E64" s="175">
        <v>109</v>
      </c>
      <c r="F64" s="62">
        <v>-1137.8859399999999</v>
      </c>
      <c r="G64" s="62">
        <v>1199.55405</v>
      </c>
      <c r="H64" s="62">
        <v>0.68623999999999996</v>
      </c>
      <c r="I64" s="62">
        <v>1844.2217700000001</v>
      </c>
      <c r="J64" s="4">
        <v>-2473.6650869565201</v>
      </c>
      <c r="K64" s="187" t="s">
        <v>422</v>
      </c>
      <c r="L64" s="186">
        <v>5.73</v>
      </c>
      <c r="M64" s="62">
        <v>0.04</v>
      </c>
      <c r="N64" s="62">
        <v>-94.86</v>
      </c>
      <c r="O64" s="62">
        <v>6.83</v>
      </c>
      <c r="P64" s="62">
        <v>121.4</v>
      </c>
    </row>
    <row r="65" spans="1:17" x14ac:dyDescent="0.2">
      <c r="A65"/>
      <c r="B65" s="3">
        <v>4079</v>
      </c>
      <c r="C65" s="55" t="s">
        <v>112</v>
      </c>
      <c r="D65" s="5">
        <v>1356</v>
      </c>
      <c r="E65" s="175">
        <v>83</v>
      </c>
      <c r="F65" s="62">
        <v>-2179.7702100000001</v>
      </c>
      <c r="G65" s="62">
        <v>3220.84085</v>
      </c>
      <c r="H65" s="62">
        <v>-12.66957</v>
      </c>
      <c r="I65" s="62">
        <v>11973.301600000001</v>
      </c>
      <c r="J65" s="4">
        <v>-1607.5001548672601</v>
      </c>
      <c r="K65" s="186">
        <v>207.61</v>
      </c>
      <c r="L65" s="186">
        <v>8.99</v>
      </c>
      <c r="M65" s="62">
        <v>-0.2</v>
      </c>
      <c r="N65" s="62">
        <v>-67.680000000000007</v>
      </c>
      <c r="O65" s="62">
        <v>9.8000000000000007</v>
      </c>
      <c r="P65" s="62">
        <v>196.6</v>
      </c>
    </row>
    <row r="66" spans="1:17" x14ac:dyDescent="0.2">
      <c r="A66"/>
      <c r="B66" s="3">
        <v>4080</v>
      </c>
      <c r="C66" s="55" t="s">
        <v>113</v>
      </c>
      <c r="D66" s="5">
        <v>7153</v>
      </c>
      <c r="E66" s="175">
        <v>105</v>
      </c>
      <c r="F66" s="62">
        <v>-13795.96096</v>
      </c>
      <c r="G66" s="62">
        <v>17726.125100000001</v>
      </c>
      <c r="H66" s="62">
        <v>-55.221899999999998</v>
      </c>
      <c r="I66" s="62">
        <v>76140.73835</v>
      </c>
      <c r="J66" s="4">
        <v>-1928.69578638334</v>
      </c>
      <c r="K66" s="186">
        <v>29.9</v>
      </c>
      <c r="L66" s="186">
        <v>8.14</v>
      </c>
      <c r="M66" s="62">
        <v>-0.12</v>
      </c>
      <c r="N66" s="62">
        <v>-77.83</v>
      </c>
      <c r="O66" s="62">
        <v>5.57</v>
      </c>
      <c r="P66" s="62">
        <v>189.75</v>
      </c>
    </row>
    <row r="67" spans="1:17" x14ac:dyDescent="0.2">
      <c r="A67"/>
      <c r="B67" s="3">
        <v>4081</v>
      </c>
      <c r="C67" s="55" t="s">
        <v>114</v>
      </c>
      <c r="D67" s="5">
        <v>3652</v>
      </c>
      <c r="E67" s="175">
        <v>86</v>
      </c>
      <c r="F67" s="62">
        <v>-13376.62804</v>
      </c>
      <c r="G67" s="62">
        <v>11010.07955</v>
      </c>
      <c r="H67" s="62">
        <v>-30.754370000000002</v>
      </c>
      <c r="I67" s="62">
        <v>58310.144180000003</v>
      </c>
      <c r="J67" s="4">
        <v>-3662.8225739320901</v>
      </c>
      <c r="K67" s="186">
        <v>120.43</v>
      </c>
      <c r="L67" s="186">
        <v>8.76</v>
      </c>
      <c r="M67" s="62">
        <v>-0.18</v>
      </c>
      <c r="N67" s="62">
        <v>-121.49</v>
      </c>
      <c r="O67" s="62">
        <v>11.56</v>
      </c>
      <c r="P67" s="62">
        <v>363.17</v>
      </c>
    </row>
    <row r="68" spans="1:17" x14ac:dyDescent="0.2">
      <c r="A68"/>
      <c r="B68" s="3">
        <v>4082</v>
      </c>
      <c r="C68" s="55" t="s">
        <v>291</v>
      </c>
      <c r="D68" s="5">
        <v>15765</v>
      </c>
      <c r="E68" s="175">
        <v>113</v>
      </c>
      <c r="F68" s="62">
        <v>-11891.972019999999</v>
      </c>
      <c r="G68" s="62">
        <v>41182.992850000002</v>
      </c>
      <c r="H68" s="62">
        <v>339.17631</v>
      </c>
      <c r="I68" s="62">
        <v>117898.15837999999</v>
      </c>
      <c r="J68" s="4">
        <v>-754.32743545829499</v>
      </c>
      <c r="K68" s="186">
        <v>56.22</v>
      </c>
      <c r="L68" s="186">
        <v>6.47</v>
      </c>
      <c r="M68" s="62">
        <v>0.46</v>
      </c>
      <c r="N68" s="62">
        <v>-28.88</v>
      </c>
      <c r="O68" s="62">
        <v>5.9</v>
      </c>
      <c r="P68" s="62">
        <v>173.93</v>
      </c>
    </row>
    <row r="69" spans="1:17" x14ac:dyDescent="0.2">
      <c r="A69"/>
      <c r="B69" s="3">
        <v>4083</v>
      </c>
      <c r="C69" s="55" t="s">
        <v>115</v>
      </c>
      <c r="D69" s="5">
        <v>4416</v>
      </c>
      <c r="E69" s="175">
        <v>88</v>
      </c>
      <c r="F69" s="62">
        <v>-11950.98818</v>
      </c>
      <c r="G69" s="62">
        <v>11534.087</v>
      </c>
      <c r="H69" s="62">
        <v>-12.48724</v>
      </c>
      <c r="I69" s="62">
        <v>40047.445540000001</v>
      </c>
      <c r="J69" s="4">
        <v>-2706.2926132246398</v>
      </c>
      <c r="K69" s="186">
        <v>118.13</v>
      </c>
      <c r="L69" s="186">
        <v>9.5299999999999994</v>
      </c>
      <c r="M69" s="62">
        <v>-7.0000000000000007E-2</v>
      </c>
      <c r="N69" s="62">
        <v>-103.61</v>
      </c>
      <c r="O69" s="62">
        <v>7.07</v>
      </c>
      <c r="P69" s="62">
        <v>205.66</v>
      </c>
    </row>
    <row r="70" spans="1:17" s="127" customFormat="1" ht="20.100000000000001" customHeight="1" x14ac:dyDescent="0.2">
      <c r="B70" s="11">
        <v>4129</v>
      </c>
      <c r="C70" s="11" t="s">
        <v>116</v>
      </c>
      <c r="D70" s="154">
        <v>50251</v>
      </c>
      <c r="E70" s="174">
        <v>106</v>
      </c>
      <c r="F70" s="155">
        <v>-98306.839840000001</v>
      </c>
      <c r="G70" s="156">
        <v>138637.21072999999</v>
      </c>
      <c r="H70" s="155">
        <v>-183.36341999999999</v>
      </c>
      <c r="I70" s="155">
        <v>585619.65275000001</v>
      </c>
      <c r="J70" s="183">
        <v>-1956.31609002806</v>
      </c>
      <c r="K70" s="185">
        <v>141.25</v>
      </c>
      <c r="L70" s="185">
        <v>8.82</v>
      </c>
      <c r="M70" s="63">
        <v>-0.08</v>
      </c>
      <c r="N70" s="63">
        <v>-70.91</v>
      </c>
      <c r="O70" s="63">
        <v>7.36</v>
      </c>
      <c r="P70" s="63">
        <v>260.04000000000002</v>
      </c>
    </row>
    <row r="71" spans="1:17" x14ac:dyDescent="0.2">
      <c r="A71"/>
      <c r="B71" s="3">
        <v>4091</v>
      </c>
      <c r="C71" s="55" t="s">
        <v>117</v>
      </c>
      <c r="D71" s="5">
        <v>1588</v>
      </c>
      <c r="E71" s="175">
        <v>96</v>
      </c>
      <c r="F71" s="62">
        <v>3966.8406100000002</v>
      </c>
      <c r="G71" s="62">
        <v>4146.63</v>
      </c>
      <c r="H71" s="62">
        <v>79.690619999999996</v>
      </c>
      <c r="I71" s="62">
        <v>11447.964319999999</v>
      </c>
      <c r="J71" s="4">
        <v>2498.0104596977299</v>
      </c>
      <c r="K71" s="186">
        <v>14.77</v>
      </c>
      <c r="L71" s="186">
        <v>5.84</v>
      </c>
      <c r="M71" s="62">
        <v>1.23</v>
      </c>
      <c r="N71" s="62">
        <v>95.66</v>
      </c>
      <c r="O71" s="62">
        <v>8.6999999999999993</v>
      </c>
      <c r="P71" s="62">
        <v>179.57</v>
      </c>
    </row>
    <row r="72" spans="1:17" x14ac:dyDescent="0.2">
      <c r="A72"/>
      <c r="B72" s="3">
        <v>4092</v>
      </c>
      <c r="C72" s="55" t="s">
        <v>118</v>
      </c>
      <c r="D72" s="5">
        <v>4481</v>
      </c>
      <c r="E72" s="175">
        <v>110</v>
      </c>
      <c r="F72" s="62">
        <v>3451.17481</v>
      </c>
      <c r="G72" s="62">
        <v>9280.86895</v>
      </c>
      <c r="H72" s="62">
        <v>150.56752</v>
      </c>
      <c r="I72" s="62">
        <v>33457.16908</v>
      </c>
      <c r="J72" s="4">
        <v>770.179604998885</v>
      </c>
      <c r="K72" s="187" t="s">
        <v>422</v>
      </c>
      <c r="L72" s="187" t="s">
        <v>422</v>
      </c>
      <c r="M72" s="62">
        <v>0.9</v>
      </c>
      <c r="N72" s="62">
        <v>37.19</v>
      </c>
      <c r="O72" s="62">
        <v>9.86</v>
      </c>
      <c r="P72" s="62">
        <v>182.35</v>
      </c>
    </row>
    <row r="73" spans="1:17" x14ac:dyDescent="0.2">
      <c r="A73"/>
      <c r="B73" s="3">
        <v>4093</v>
      </c>
      <c r="C73" s="55" t="s">
        <v>119</v>
      </c>
      <c r="D73" s="5">
        <v>696</v>
      </c>
      <c r="E73" s="175">
        <v>115</v>
      </c>
      <c r="F73" s="62">
        <v>204.8409</v>
      </c>
      <c r="G73" s="62">
        <v>1733.3637000000001</v>
      </c>
      <c r="H73" s="62">
        <v>27.38111</v>
      </c>
      <c r="I73" s="62">
        <v>4226.7177799999999</v>
      </c>
      <c r="J73" s="4">
        <v>294.311637931034</v>
      </c>
      <c r="K73" s="187" t="s">
        <v>422</v>
      </c>
      <c r="L73" s="187" t="s">
        <v>422</v>
      </c>
      <c r="M73" s="62">
        <v>1.1200000000000001</v>
      </c>
      <c r="N73" s="62">
        <v>11.82</v>
      </c>
      <c r="O73" s="62">
        <v>8.6300000000000008</v>
      </c>
      <c r="P73" s="62">
        <v>152.57</v>
      </c>
    </row>
    <row r="74" spans="1:17" x14ac:dyDescent="0.2">
      <c r="A74"/>
      <c r="B74" s="3">
        <v>4124</v>
      </c>
      <c r="C74" s="55" t="s">
        <v>267</v>
      </c>
      <c r="D74" s="5">
        <v>1563</v>
      </c>
      <c r="E74" s="175">
        <v>99</v>
      </c>
      <c r="F74" s="62">
        <v>-4385.4138599999997</v>
      </c>
      <c r="G74" s="62">
        <v>4872.8989000000001</v>
      </c>
      <c r="H74" s="62">
        <v>-9.5637699999999999</v>
      </c>
      <c r="I74" s="62">
        <v>13607.563770000001</v>
      </c>
      <c r="J74" s="4">
        <v>-2805.7670249520202</v>
      </c>
      <c r="K74" s="187" t="s">
        <v>422</v>
      </c>
      <c r="L74" s="186">
        <v>9.66</v>
      </c>
      <c r="M74" s="62">
        <v>-0.15</v>
      </c>
      <c r="N74" s="62">
        <v>-90</v>
      </c>
      <c r="O74" s="62">
        <v>5.96</v>
      </c>
      <c r="P74" s="62">
        <v>226.97</v>
      </c>
    </row>
    <row r="75" spans="1:17" x14ac:dyDescent="0.2">
      <c r="A75"/>
      <c r="B75" s="3">
        <v>4094</v>
      </c>
      <c r="C75" s="55" t="s">
        <v>120</v>
      </c>
      <c r="D75" s="5">
        <v>742</v>
      </c>
      <c r="E75" s="175">
        <v>118</v>
      </c>
      <c r="F75" s="62">
        <v>-953.77071999999998</v>
      </c>
      <c r="G75" s="62">
        <v>2276.78575</v>
      </c>
      <c r="H75" s="62">
        <v>9.5675699999999999</v>
      </c>
      <c r="I75" s="62">
        <v>4453.3312900000001</v>
      </c>
      <c r="J75" s="4">
        <v>-1285.40528301887</v>
      </c>
      <c r="K75" s="187" t="s">
        <v>422</v>
      </c>
      <c r="L75" s="186">
        <v>16.829999999999998</v>
      </c>
      <c r="M75" s="62">
        <v>0.23</v>
      </c>
      <c r="N75" s="62">
        <v>-41.89</v>
      </c>
      <c r="O75" s="62">
        <v>5.75</v>
      </c>
      <c r="P75" s="62">
        <v>129.22999999999999</v>
      </c>
    </row>
    <row r="76" spans="1:17" s="22" customFormat="1" x14ac:dyDescent="0.2">
      <c r="B76" s="3">
        <v>4095</v>
      </c>
      <c r="C76" s="55" t="s">
        <v>6</v>
      </c>
      <c r="D76" s="5">
        <v>11172</v>
      </c>
      <c r="E76" s="175">
        <v>100</v>
      </c>
      <c r="F76" s="62">
        <v>-90520.638680000004</v>
      </c>
      <c r="G76" s="62">
        <v>32948.180699999997</v>
      </c>
      <c r="H76" s="62">
        <v>-695.60337000000004</v>
      </c>
      <c r="I76" s="62">
        <v>220613.58353999999</v>
      </c>
      <c r="J76" s="4">
        <v>-8102.4560221983502</v>
      </c>
      <c r="K76" s="186">
        <v>175</v>
      </c>
      <c r="L76" s="186">
        <v>12.94</v>
      </c>
      <c r="M76" s="62">
        <v>-1.06</v>
      </c>
      <c r="N76" s="62">
        <v>-274.74</v>
      </c>
      <c r="O76" s="62">
        <v>5.0599999999999996</v>
      </c>
      <c r="P76" s="62">
        <v>380.19</v>
      </c>
      <c r="Q76" s="23"/>
    </row>
    <row r="77" spans="1:17" x14ac:dyDescent="0.2">
      <c r="A77"/>
      <c r="B77" s="3">
        <v>4096</v>
      </c>
      <c r="C77" s="55" t="s">
        <v>121</v>
      </c>
      <c r="D77" s="5">
        <v>601</v>
      </c>
      <c r="E77" s="175">
        <v>119</v>
      </c>
      <c r="F77" s="62">
        <v>-350.670649999999</v>
      </c>
      <c r="G77" s="62">
        <v>1941.0364999999999</v>
      </c>
      <c r="H77" s="62">
        <v>26.810580000000002</v>
      </c>
      <c r="I77" s="62">
        <v>4991.6044300000003</v>
      </c>
      <c r="J77" s="4">
        <v>-583.47861896838504</v>
      </c>
      <c r="K77" s="187" t="s">
        <v>422</v>
      </c>
      <c r="L77" s="186">
        <v>7.99</v>
      </c>
      <c r="M77" s="62">
        <v>1.05</v>
      </c>
      <c r="N77" s="62">
        <v>-18.07</v>
      </c>
      <c r="O77" s="62">
        <v>8.35</v>
      </c>
      <c r="P77" s="62">
        <v>209.05</v>
      </c>
    </row>
    <row r="78" spans="1:17" x14ac:dyDescent="0.2">
      <c r="A78"/>
      <c r="B78" s="3">
        <v>4097</v>
      </c>
      <c r="C78" s="55" t="s">
        <v>122</v>
      </c>
      <c r="D78" s="5">
        <v>288</v>
      </c>
      <c r="E78" s="175">
        <v>114</v>
      </c>
      <c r="F78" s="62">
        <v>-1571.4602199999999</v>
      </c>
      <c r="G78" s="62">
        <v>968.85799999999995</v>
      </c>
      <c r="H78" s="62">
        <v>3.2842600000000002</v>
      </c>
      <c r="I78" s="62">
        <v>5497.0006400000002</v>
      </c>
      <c r="J78" s="4">
        <v>-5456.4590972222204</v>
      </c>
      <c r="K78" s="187" t="s">
        <v>422</v>
      </c>
      <c r="L78" s="187" t="s">
        <v>422</v>
      </c>
      <c r="M78" s="62">
        <v>0.25</v>
      </c>
      <c r="N78" s="62">
        <v>-162.19999999999999</v>
      </c>
      <c r="O78" s="62">
        <v>10.69</v>
      </c>
      <c r="P78" s="62">
        <v>414.27</v>
      </c>
    </row>
    <row r="79" spans="1:17" x14ac:dyDescent="0.2">
      <c r="A79"/>
      <c r="B79" s="3">
        <v>4099</v>
      </c>
      <c r="C79" s="55" t="s">
        <v>123</v>
      </c>
      <c r="D79" s="5">
        <v>425</v>
      </c>
      <c r="E79" s="175">
        <v>85</v>
      </c>
      <c r="F79" s="62">
        <v>-2901.6685699999998</v>
      </c>
      <c r="G79" s="62">
        <v>1442.1457499999999</v>
      </c>
      <c r="H79" s="62">
        <v>-7.8469800000000003</v>
      </c>
      <c r="I79" s="62">
        <v>6719.1174799999999</v>
      </c>
      <c r="J79" s="4">
        <v>-6827.4554588235296</v>
      </c>
      <c r="K79" s="187" t="s">
        <v>422</v>
      </c>
      <c r="L79" s="186">
        <v>18.75</v>
      </c>
      <c r="M79" s="62">
        <v>-0.43</v>
      </c>
      <c r="N79" s="62">
        <v>-201.2</v>
      </c>
      <c r="O79" s="62">
        <v>7.9</v>
      </c>
      <c r="P79" s="62">
        <v>445.99</v>
      </c>
    </row>
    <row r="80" spans="1:17" x14ac:dyDescent="0.2">
      <c r="A80"/>
      <c r="B80" s="3">
        <v>4100</v>
      </c>
      <c r="C80" s="55" t="s">
        <v>292</v>
      </c>
      <c r="D80" s="5">
        <v>3478</v>
      </c>
      <c r="E80" s="175">
        <v>97</v>
      </c>
      <c r="F80" s="62">
        <v>-2754.9095699999998</v>
      </c>
      <c r="G80" s="62">
        <v>8864.4809000000005</v>
      </c>
      <c r="H80" s="62">
        <v>3.4487399999999999</v>
      </c>
      <c r="I80" s="62">
        <v>29240.58786</v>
      </c>
      <c r="J80" s="4">
        <v>-792.09590856814305</v>
      </c>
      <c r="K80" s="186">
        <v>19.86</v>
      </c>
      <c r="L80" s="186">
        <v>2.4900000000000002</v>
      </c>
      <c r="M80" s="62">
        <v>0.03</v>
      </c>
      <c r="N80" s="62">
        <v>-31.08</v>
      </c>
      <c r="O80" s="62">
        <v>7.2</v>
      </c>
      <c r="P80" s="62">
        <v>263.14</v>
      </c>
    </row>
    <row r="81" spans="1:16" x14ac:dyDescent="0.2">
      <c r="A81"/>
      <c r="B81" s="3">
        <v>4104</v>
      </c>
      <c r="C81" s="55" t="s">
        <v>124</v>
      </c>
      <c r="D81" s="5">
        <v>2374</v>
      </c>
      <c r="E81" s="175">
        <v>95</v>
      </c>
      <c r="F81" s="62">
        <v>5118.5867900000003</v>
      </c>
      <c r="G81" s="62">
        <v>6984.2566500000003</v>
      </c>
      <c r="H81" s="62">
        <v>64.648330000000001</v>
      </c>
      <c r="I81" s="62">
        <v>24929.716260000001</v>
      </c>
      <c r="J81" s="4">
        <v>2156.1022704296602</v>
      </c>
      <c r="K81" s="187" t="s">
        <v>422</v>
      </c>
      <c r="L81" s="186">
        <v>12.71</v>
      </c>
      <c r="M81" s="62">
        <v>0.57999999999999996</v>
      </c>
      <c r="N81" s="62">
        <v>73.290000000000006</v>
      </c>
      <c r="O81" s="62">
        <v>9.4499999999999993</v>
      </c>
      <c r="P81" s="62">
        <v>239.71</v>
      </c>
    </row>
    <row r="82" spans="1:16" x14ac:dyDescent="0.2">
      <c r="A82"/>
      <c r="B82" s="3">
        <v>4105</v>
      </c>
      <c r="C82" s="55" t="s">
        <v>125</v>
      </c>
      <c r="D82" s="5">
        <v>342</v>
      </c>
      <c r="E82" s="175">
        <v>120</v>
      </c>
      <c r="F82" s="62">
        <v>-134.92804000000001</v>
      </c>
      <c r="G82" s="62">
        <v>1564.1874</v>
      </c>
      <c r="H82" s="62">
        <v>13.75675</v>
      </c>
      <c r="I82" s="62">
        <v>4242.3124600000001</v>
      </c>
      <c r="J82" s="4">
        <v>-394.52643274853801</v>
      </c>
      <c r="K82" s="186">
        <v>133.05000000000001</v>
      </c>
      <c r="L82" s="186">
        <v>22.33</v>
      </c>
      <c r="M82" s="62">
        <v>0.65</v>
      </c>
      <c r="N82" s="62">
        <v>-8.6300000000000008</v>
      </c>
      <c r="O82" s="62">
        <v>7.35</v>
      </c>
      <c r="P82" s="62">
        <v>260.89</v>
      </c>
    </row>
    <row r="83" spans="1:16" x14ac:dyDescent="0.2">
      <c r="A83"/>
      <c r="B83" s="3">
        <v>4106</v>
      </c>
      <c r="C83" s="55" t="s">
        <v>126</v>
      </c>
      <c r="D83" s="5">
        <v>390</v>
      </c>
      <c r="E83" s="175">
        <v>110</v>
      </c>
      <c r="F83" s="62">
        <v>-844.83942999999999</v>
      </c>
      <c r="G83" s="62">
        <v>1237.00875</v>
      </c>
      <c r="H83" s="62">
        <v>-1.7881</v>
      </c>
      <c r="I83" s="62">
        <v>3468.6470199999999</v>
      </c>
      <c r="J83" s="4">
        <v>-2166.2549487179499</v>
      </c>
      <c r="K83" s="186">
        <v>173.38</v>
      </c>
      <c r="L83" s="186">
        <v>19.100000000000001</v>
      </c>
      <c r="M83" s="62">
        <v>-0.1</v>
      </c>
      <c r="N83" s="62">
        <v>-68.3</v>
      </c>
      <c r="O83" s="62">
        <v>4.5</v>
      </c>
      <c r="P83" s="62">
        <v>242.27</v>
      </c>
    </row>
    <row r="84" spans="1:16" x14ac:dyDescent="0.2">
      <c r="A84"/>
      <c r="B84" s="3">
        <v>4107</v>
      </c>
      <c r="C84" s="55" t="s">
        <v>127</v>
      </c>
      <c r="D84" s="5">
        <v>1055</v>
      </c>
      <c r="E84" s="175">
        <v>109</v>
      </c>
      <c r="F84" s="62">
        <v>2716.1562600000002</v>
      </c>
      <c r="G84" s="62">
        <v>2604.9897999999998</v>
      </c>
      <c r="H84" s="62">
        <v>14.814450000000001</v>
      </c>
      <c r="I84" s="62">
        <v>8082.5703599999997</v>
      </c>
      <c r="J84" s="4">
        <v>2574.5556966824702</v>
      </c>
      <c r="K84" s="187" t="s">
        <v>422</v>
      </c>
      <c r="L84" s="187" t="s">
        <v>422</v>
      </c>
      <c r="M84" s="62">
        <v>0.39</v>
      </c>
      <c r="N84" s="62">
        <v>104.27</v>
      </c>
      <c r="O84" s="62">
        <v>14.91</v>
      </c>
      <c r="P84" s="62">
        <v>210.81</v>
      </c>
    </row>
    <row r="85" spans="1:16" x14ac:dyDescent="0.2">
      <c r="A85"/>
      <c r="B85" s="3">
        <v>4110</v>
      </c>
      <c r="C85" s="55" t="s">
        <v>128</v>
      </c>
      <c r="D85" s="5">
        <v>1071</v>
      </c>
      <c r="E85" s="175">
        <v>98</v>
      </c>
      <c r="F85" s="62">
        <v>472.31004000000001</v>
      </c>
      <c r="G85" s="62">
        <v>2649.6687999999999</v>
      </c>
      <c r="H85" s="62">
        <v>-0.44374000000000002</v>
      </c>
      <c r="I85" s="62">
        <v>9607.8227700000007</v>
      </c>
      <c r="J85" s="4">
        <v>440.99910364145597</v>
      </c>
      <c r="K85" s="186">
        <v>31.88</v>
      </c>
      <c r="L85" s="186">
        <v>6.45</v>
      </c>
      <c r="M85" s="62">
        <v>-0.01</v>
      </c>
      <c r="N85" s="62">
        <v>17.829999999999998</v>
      </c>
      <c r="O85" s="62">
        <v>9.75</v>
      </c>
      <c r="P85" s="62">
        <v>242.06</v>
      </c>
    </row>
    <row r="86" spans="1:16" x14ac:dyDescent="0.2">
      <c r="A86"/>
      <c r="B86" s="3">
        <v>4111</v>
      </c>
      <c r="C86" s="55" t="s">
        <v>129</v>
      </c>
      <c r="D86" s="5">
        <v>1487</v>
      </c>
      <c r="E86" s="175">
        <v>110</v>
      </c>
      <c r="F86" s="62">
        <v>1039.7552499999999</v>
      </c>
      <c r="G86" s="62">
        <v>3554.5841799999998</v>
      </c>
      <c r="H86" s="62">
        <v>5.7369399999999997</v>
      </c>
      <c r="I86" s="62">
        <v>11382.35708</v>
      </c>
      <c r="J86" s="4">
        <v>699.23016139878996</v>
      </c>
      <c r="K86" s="187" t="s">
        <v>422</v>
      </c>
      <c r="L86" s="187" t="s">
        <v>422</v>
      </c>
      <c r="M86" s="62">
        <v>0.11</v>
      </c>
      <c r="N86" s="62">
        <v>29.25</v>
      </c>
      <c r="O86" s="62">
        <v>8.99</v>
      </c>
      <c r="P86" s="62">
        <v>218.58</v>
      </c>
    </row>
    <row r="87" spans="1:16" x14ac:dyDescent="0.2">
      <c r="A87"/>
      <c r="B87" s="3">
        <v>4112</v>
      </c>
      <c r="C87" s="55" t="s">
        <v>130</v>
      </c>
      <c r="D87" s="5">
        <v>870</v>
      </c>
      <c r="E87" s="175">
        <v>118</v>
      </c>
      <c r="F87" s="62">
        <v>-636.48632999999995</v>
      </c>
      <c r="G87" s="62">
        <v>2512.3465500000002</v>
      </c>
      <c r="H87" s="62">
        <v>-1.72275</v>
      </c>
      <c r="I87" s="62">
        <v>9309.3974699999999</v>
      </c>
      <c r="J87" s="4">
        <v>-731.59348275862101</v>
      </c>
      <c r="K87" s="186">
        <v>7689.25</v>
      </c>
      <c r="L87" s="186">
        <v>8.5500000000000007</v>
      </c>
      <c r="M87" s="62">
        <v>-0.05</v>
      </c>
      <c r="N87" s="62">
        <v>-25.33</v>
      </c>
      <c r="O87" s="62">
        <v>13.18</v>
      </c>
      <c r="P87" s="62">
        <v>302.5</v>
      </c>
    </row>
    <row r="88" spans="1:16" s="169" customFormat="1" x14ac:dyDescent="0.2">
      <c r="B88" s="3">
        <v>4113</v>
      </c>
      <c r="C88" s="169" t="s">
        <v>131</v>
      </c>
      <c r="D88" s="5">
        <v>652</v>
      </c>
      <c r="E88" s="175">
        <v>122</v>
      </c>
      <c r="F88" s="62">
        <v>-505.93920000000003</v>
      </c>
      <c r="G88" s="62">
        <v>2193.0437000000002</v>
      </c>
      <c r="H88" s="62">
        <v>0.96419999999999995</v>
      </c>
      <c r="I88" s="62">
        <v>6441.1386899999998</v>
      </c>
      <c r="J88" s="4">
        <v>-775.98036809816006</v>
      </c>
      <c r="K88" s="187" t="s">
        <v>422</v>
      </c>
      <c r="L88" s="186">
        <v>9.5299999999999994</v>
      </c>
      <c r="M88" s="62">
        <v>0.03</v>
      </c>
      <c r="N88" s="62">
        <v>-23.07</v>
      </c>
      <c r="O88" s="62">
        <v>6.86</v>
      </c>
      <c r="P88" s="62">
        <v>246.23</v>
      </c>
    </row>
    <row r="89" spans="1:16" x14ac:dyDescent="0.2">
      <c r="A89"/>
      <c r="B89" s="3">
        <v>4125</v>
      </c>
      <c r="C89" s="55" t="s">
        <v>295</v>
      </c>
      <c r="D89" s="5">
        <v>2224</v>
      </c>
      <c r="E89" s="175">
        <v>108</v>
      </c>
      <c r="F89" s="62">
        <v>-1515.61032</v>
      </c>
      <c r="G89" s="62">
        <v>6395.4727999999996</v>
      </c>
      <c r="H89" s="62">
        <v>3.90835</v>
      </c>
      <c r="I89" s="62">
        <v>33411.945440000003</v>
      </c>
      <c r="J89" s="4">
        <v>-681.47946043165405</v>
      </c>
      <c r="K89" s="186">
        <v>107.03</v>
      </c>
      <c r="L89" s="186">
        <v>14.6</v>
      </c>
      <c r="M89" s="62">
        <v>0.04</v>
      </c>
      <c r="N89" s="62">
        <v>-23.7</v>
      </c>
      <c r="O89" s="62">
        <v>10.84</v>
      </c>
      <c r="P89" s="62">
        <v>322.08</v>
      </c>
    </row>
    <row r="90" spans="1:16" x14ac:dyDescent="0.2">
      <c r="A90"/>
      <c r="B90" s="3">
        <v>4114</v>
      </c>
      <c r="C90" s="55" t="s">
        <v>132</v>
      </c>
      <c r="D90" s="5">
        <v>1331</v>
      </c>
      <c r="E90" s="175">
        <v>110</v>
      </c>
      <c r="F90" s="62">
        <v>-1163.48163</v>
      </c>
      <c r="G90" s="62">
        <v>3503.7192500000001</v>
      </c>
      <c r="H90" s="62">
        <v>3.36435</v>
      </c>
      <c r="I90" s="62">
        <v>12822.61772</v>
      </c>
      <c r="J90" s="4">
        <v>-874.14096919609301</v>
      </c>
      <c r="K90" s="186">
        <v>41.28</v>
      </c>
      <c r="L90" s="186">
        <v>16.02</v>
      </c>
      <c r="M90" s="62">
        <v>7.0000000000000007E-2</v>
      </c>
      <c r="N90" s="62">
        <v>-33.21</v>
      </c>
      <c r="O90" s="62">
        <v>7.4</v>
      </c>
      <c r="P90" s="62">
        <v>260.55</v>
      </c>
    </row>
    <row r="91" spans="1:16" x14ac:dyDescent="0.2">
      <c r="A91"/>
      <c r="B91" s="3">
        <v>4117</v>
      </c>
      <c r="C91" s="55" t="s">
        <v>293</v>
      </c>
      <c r="D91" s="5">
        <v>824</v>
      </c>
      <c r="E91" s="175">
        <v>112</v>
      </c>
      <c r="F91" s="62">
        <v>-2174.9319099999998</v>
      </c>
      <c r="G91" s="62">
        <v>2608.1702</v>
      </c>
      <c r="H91" s="62">
        <v>15.400930000000001</v>
      </c>
      <c r="I91" s="62">
        <v>5888.0392700000002</v>
      </c>
      <c r="J91" s="4">
        <v>-2639.4804733009701</v>
      </c>
      <c r="K91" s="187" t="s">
        <v>422</v>
      </c>
      <c r="L91" s="186">
        <v>23.16</v>
      </c>
      <c r="M91" s="62">
        <v>0.4</v>
      </c>
      <c r="N91" s="62">
        <v>-83.39</v>
      </c>
      <c r="O91" s="62">
        <v>6.8</v>
      </c>
      <c r="P91" s="62">
        <v>182.21</v>
      </c>
    </row>
    <row r="92" spans="1:16" x14ac:dyDescent="0.2">
      <c r="A92"/>
      <c r="B92" s="3">
        <v>4120</v>
      </c>
      <c r="C92" s="55" t="s">
        <v>294</v>
      </c>
      <c r="D92" s="5">
        <v>1446</v>
      </c>
      <c r="E92" s="175">
        <v>110</v>
      </c>
      <c r="F92" s="62">
        <v>-1369.32881</v>
      </c>
      <c r="G92" s="62">
        <v>4022.3932</v>
      </c>
      <c r="H92" s="62">
        <v>1.81599</v>
      </c>
      <c r="I92" s="62">
        <v>16958.119330000001</v>
      </c>
      <c r="J92" s="4">
        <v>-946.97704702628005</v>
      </c>
      <c r="K92" s="186">
        <v>820.16</v>
      </c>
      <c r="L92" s="186">
        <v>16.350000000000001</v>
      </c>
      <c r="M92" s="62">
        <v>0.03</v>
      </c>
      <c r="N92" s="62">
        <v>-34.04</v>
      </c>
      <c r="O92" s="62">
        <v>9.18</v>
      </c>
      <c r="P92" s="62">
        <v>259.89</v>
      </c>
    </row>
    <row r="93" spans="1:16" x14ac:dyDescent="0.2">
      <c r="A93"/>
      <c r="B93" s="3">
        <v>4121</v>
      </c>
      <c r="C93" s="55" t="s">
        <v>133</v>
      </c>
      <c r="D93" s="5">
        <v>2057</v>
      </c>
      <c r="E93" s="175">
        <v>82</v>
      </c>
      <c r="F93" s="62">
        <v>-1643.7578699999999</v>
      </c>
      <c r="G93" s="62">
        <v>4453.3056999999999</v>
      </c>
      <c r="H93" s="62">
        <v>-11.98667</v>
      </c>
      <c r="I93" s="62">
        <v>25534.808410000001</v>
      </c>
      <c r="J93" s="4">
        <v>-799.10445794846805</v>
      </c>
      <c r="K93" s="186">
        <v>28.98</v>
      </c>
      <c r="L93" s="186">
        <v>1.49</v>
      </c>
      <c r="M93" s="62">
        <v>-0.13</v>
      </c>
      <c r="N93" s="62">
        <v>-36.909999999999997</v>
      </c>
      <c r="O93" s="62">
        <v>9.32</v>
      </c>
      <c r="P93" s="62">
        <v>271.63</v>
      </c>
    </row>
    <row r="94" spans="1:16" x14ac:dyDescent="0.2">
      <c r="A94"/>
      <c r="B94" s="3">
        <v>4122</v>
      </c>
      <c r="C94" s="55" t="s">
        <v>134</v>
      </c>
      <c r="D94" s="5">
        <v>1624</v>
      </c>
      <c r="E94" s="175">
        <v>123</v>
      </c>
      <c r="F94" s="62">
        <v>2992.7697499999999</v>
      </c>
      <c r="G94" s="62">
        <v>4543.2538999999997</v>
      </c>
      <c r="H94" s="62">
        <v>85.695949999999996</v>
      </c>
      <c r="I94" s="62">
        <v>10676.6898</v>
      </c>
      <c r="J94" s="4">
        <v>1842.8385160098501</v>
      </c>
      <c r="K94" s="186">
        <v>3152.85</v>
      </c>
      <c r="L94" s="186">
        <v>12.3</v>
      </c>
      <c r="M94" s="62">
        <v>1.34</v>
      </c>
      <c r="N94" s="62">
        <v>65.87</v>
      </c>
      <c r="O94" s="62">
        <v>9.81</v>
      </c>
      <c r="P94" s="62">
        <v>185.29</v>
      </c>
    </row>
    <row r="95" spans="1:16" x14ac:dyDescent="0.2">
      <c r="A95"/>
      <c r="B95" s="3">
        <v>4123</v>
      </c>
      <c r="C95" s="55" t="s">
        <v>135</v>
      </c>
      <c r="D95" s="5">
        <v>7470</v>
      </c>
      <c r="E95" s="175">
        <v>118</v>
      </c>
      <c r="F95" s="62">
        <v>-4841.4384400000099</v>
      </c>
      <c r="G95" s="62">
        <v>21335.560700000002</v>
      </c>
      <c r="H95" s="62">
        <v>34.735320000000002</v>
      </c>
      <c r="I95" s="62">
        <v>68608.830480000004</v>
      </c>
      <c r="J95" s="4">
        <v>-648.11759571619996</v>
      </c>
      <c r="K95" s="186">
        <v>155.66</v>
      </c>
      <c r="L95" s="186">
        <v>8.93</v>
      </c>
      <c r="M95" s="62">
        <v>0.08</v>
      </c>
      <c r="N95" s="62">
        <v>-22.69</v>
      </c>
      <c r="O95" s="62">
        <v>6.07</v>
      </c>
      <c r="P95" s="62">
        <v>165.2</v>
      </c>
    </row>
    <row r="96" spans="1:16" s="127" customFormat="1" ht="20.100000000000001" customHeight="1" x14ac:dyDescent="0.2">
      <c r="B96" s="11">
        <v>4159</v>
      </c>
      <c r="C96" s="11" t="s">
        <v>136</v>
      </c>
      <c r="D96" s="154">
        <v>40368</v>
      </c>
      <c r="E96" s="174">
        <v>113</v>
      </c>
      <c r="F96" s="155">
        <v>-17533.765009999999</v>
      </c>
      <c r="G96" s="156">
        <v>106023.11818999999</v>
      </c>
      <c r="H96" s="155">
        <v>345.93792999999999</v>
      </c>
      <c r="I96" s="155">
        <v>295777.32403000002</v>
      </c>
      <c r="J96" s="183">
        <v>-434.34812252278999</v>
      </c>
      <c r="K96" s="184">
        <v>68.790000000000006</v>
      </c>
      <c r="L96" s="185">
        <v>9.91</v>
      </c>
      <c r="M96" s="63">
        <v>0.19</v>
      </c>
      <c r="N96" s="63">
        <v>-16.54</v>
      </c>
      <c r="O96" s="63">
        <v>7.6</v>
      </c>
      <c r="P96" s="63">
        <v>174.22</v>
      </c>
    </row>
    <row r="97" spans="1:17" x14ac:dyDescent="0.2">
      <c r="A97"/>
      <c r="B97" s="3">
        <v>4131</v>
      </c>
      <c r="C97" s="55" t="s">
        <v>137</v>
      </c>
      <c r="D97" s="5">
        <v>3095</v>
      </c>
      <c r="E97" s="175">
        <v>105</v>
      </c>
      <c r="F97" s="62">
        <v>-3767.01145</v>
      </c>
      <c r="G97" s="62">
        <v>9823.6719499999999</v>
      </c>
      <c r="H97" s="62">
        <v>74.757220000000004</v>
      </c>
      <c r="I97" s="62">
        <v>31491.567889999998</v>
      </c>
      <c r="J97" s="4">
        <v>-1217.1280936995199</v>
      </c>
      <c r="K97" s="186">
        <v>160.74</v>
      </c>
      <c r="L97" s="186">
        <v>21.93</v>
      </c>
      <c r="M97" s="62">
        <v>0.46</v>
      </c>
      <c r="N97" s="62">
        <v>-38.35</v>
      </c>
      <c r="O97" s="62">
        <v>15.5</v>
      </c>
      <c r="P97" s="62">
        <v>220.49</v>
      </c>
    </row>
    <row r="98" spans="1:17" x14ac:dyDescent="0.2">
      <c r="A98"/>
      <c r="B98" s="3">
        <v>4132</v>
      </c>
      <c r="C98" s="55" t="s">
        <v>138</v>
      </c>
      <c r="D98" s="5">
        <v>1195</v>
      </c>
      <c r="E98" s="175">
        <v>93</v>
      </c>
      <c r="F98" s="62">
        <v>-4449.0124999999998</v>
      </c>
      <c r="G98" s="62">
        <v>3088.7527</v>
      </c>
      <c r="H98" s="62">
        <v>26.656700000000001</v>
      </c>
      <c r="I98" s="62">
        <v>15987.48957</v>
      </c>
      <c r="J98" s="4">
        <v>-3723.0230125522999</v>
      </c>
      <c r="K98" s="186">
        <v>242.05</v>
      </c>
      <c r="L98" s="186">
        <v>15.51</v>
      </c>
      <c r="M98" s="62">
        <v>0.54</v>
      </c>
      <c r="N98" s="62">
        <v>-144.04</v>
      </c>
      <c r="O98" s="62">
        <v>9.2799999999999994</v>
      </c>
      <c r="P98" s="62">
        <v>380.23</v>
      </c>
    </row>
    <row r="99" spans="1:17" x14ac:dyDescent="0.2">
      <c r="A99"/>
      <c r="B99" s="3">
        <v>4133</v>
      </c>
      <c r="C99" s="55" t="s">
        <v>296</v>
      </c>
      <c r="D99" s="5">
        <v>1015</v>
      </c>
      <c r="E99" s="175">
        <v>122</v>
      </c>
      <c r="F99" s="62">
        <v>2979.4756400000001</v>
      </c>
      <c r="G99" s="62">
        <v>2411.8658</v>
      </c>
      <c r="H99" s="62">
        <v>12.7188</v>
      </c>
      <c r="I99" s="62">
        <v>3769.5096899999999</v>
      </c>
      <c r="J99" s="4">
        <v>2935.4439802955599</v>
      </c>
      <c r="K99" s="187" t="s">
        <v>422</v>
      </c>
      <c r="L99" s="187" t="s">
        <v>422</v>
      </c>
      <c r="M99" s="62">
        <v>0.33</v>
      </c>
      <c r="N99" s="62">
        <v>123.53</v>
      </c>
      <c r="O99" s="62">
        <v>6.96</v>
      </c>
      <c r="P99" s="62">
        <v>103.36</v>
      </c>
    </row>
    <row r="100" spans="1:17" x14ac:dyDescent="0.2">
      <c r="A100"/>
      <c r="B100" s="3">
        <v>4134</v>
      </c>
      <c r="C100" s="55" t="s">
        <v>139</v>
      </c>
      <c r="D100" s="5">
        <v>1215</v>
      </c>
      <c r="E100" s="175">
        <v>85</v>
      </c>
      <c r="F100" s="62">
        <v>-7363.3070200000002</v>
      </c>
      <c r="G100" s="62">
        <v>2618.2281499999999</v>
      </c>
      <c r="H100" s="62">
        <v>-3.7815100000000101</v>
      </c>
      <c r="I100" s="62">
        <v>15092.966109999999</v>
      </c>
      <c r="J100" s="4">
        <v>-6060.3349958847703</v>
      </c>
      <c r="K100" s="186">
        <v>35.33</v>
      </c>
      <c r="L100" s="186">
        <v>4.32</v>
      </c>
      <c r="M100" s="62">
        <v>-0.05</v>
      </c>
      <c r="N100" s="62">
        <v>-281.23</v>
      </c>
      <c r="O100" s="62">
        <v>9.67</v>
      </c>
      <c r="P100" s="62">
        <v>209.33</v>
      </c>
    </row>
    <row r="101" spans="1:17" x14ac:dyDescent="0.2">
      <c r="A101"/>
      <c r="B101" s="3">
        <v>4135</v>
      </c>
      <c r="C101" s="55" t="s">
        <v>140</v>
      </c>
      <c r="D101" s="5">
        <v>2103</v>
      </c>
      <c r="E101" s="175">
        <v>112</v>
      </c>
      <c r="F101" s="62">
        <v>3620.2571200000002</v>
      </c>
      <c r="G101" s="62">
        <v>4966.4300999999996</v>
      </c>
      <c r="H101" s="62">
        <v>29.870439999999999</v>
      </c>
      <c r="I101" s="62">
        <v>14613.377060000001</v>
      </c>
      <c r="J101" s="4">
        <v>1721.4727151688101</v>
      </c>
      <c r="K101" s="187" t="s">
        <v>422</v>
      </c>
      <c r="L101" s="187" t="s">
        <v>422</v>
      </c>
      <c r="M101" s="62">
        <v>0.37</v>
      </c>
      <c r="N101" s="62">
        <v>72.89</v>
      </c>
      <c r="O101" s="62">
        <v>6.81</v>
      </c>
      <c r="P101" s="62">
        <v>182.6</v>
      </c>
    </row>
    <row r="102" spans="1:17" s="22" customFormat="1" x14ac:dyDescent="0.2">
      <c r="B102" s="3">
        <v>4136</v>
      </c>
      <c r="C102" s="55" t="s">
        <v>141</v>
      </c>
      <c r="D102" s="5">
        <v>1330</v>
      </c>
      <c r="E102" s="175">
        <v>106</v>
      </c>
      <c r="F102" s="62">
        <v>161.28757999999999</v>
      </c>
      <c r="G102" s="62">
        <v>3172.5808499999998</v>
      </c>
      <c r="H102" s="62">
        <v>9.5814500000000002</v>
      </c>
      <c r="I102" s="62">
        <v>8989.3580399999992</v>
      </c>
      <c r="J102" s="4">
        <v>121.268857142857</v>
      </c>
      <c r="K102" s="186">
        <v>148.47999999999999</v>
      </c>
      <c r="L102" s="186">
        <v>9.76</v>
      </c>
      <c r="M102" s="62">
        <v>0.18</v>
      </c>
      <c r="N102" s="62">
        <v>5.08</v>
      </c>
      <c r="O102" s="62">
        <v>7.83</v>
      </c>
      <c r="P102" s="62">
        <v>190.87</v>
      </c>
      <c r="Q102" s="23"/>
    </row>
    <row r="103" spans="1:17" x14ac:dyDescent="0.2">
      <c r="A103"/>
      <c r="B103" s="3">
        <v>4137</v>
      </c>
      <c r="C103" s="55" t="s">
        <v>297</v>
      </c>
      <c r="D103" s="5">
        <v>474</v>
      </c>
      <c r="E103" s="175">
        <v>115</v>
      </c>
      <c r="F103" s="62">
        <v>1708.9859300000001</v>
      </c>
      <c r="G103" s="62">
        <v>1386.3579</v>
      </c>
      <c r="H103" s="62">
        <v>12.114699999999999</v>
      </c>
      <c r="I103" s="62">
        <v>2800.6879399999998</v>
      </c>
      <c r="J103" s="4">
        <v>3605.4555485232099</v>
      </c>
      <c r="K103" s="186">
        <v>12.01</v>
      </c>
      <c r="L103" s="186">
        <v>3.98</v>
      </c>
      <c r="M103" s="62">
        <v>0.59</v>
      </c>
      <c r="N103" s="62">
        <v>123.27</v>
      </c>
      <c r="O103" s="62">
        <v>9.3800000000000008</v>
      </c>
      <c r="P103" s="62">
        <v>148.65</v>
      </c>
    </row>
    <row r="104" spans="1:17" x14ac:dyDescent="0.2">
      <c r="A104"/>
      <c r="B104" s="3">
        <v>4138</v>
      </c>
      <c r="C104" s="55" t="s">
        <v>142</v>
      </c>
      <c r="D104" s="5">
        <v>771</v>
      </c>
      <c r="E104" s="175">
        <v>117</v>
      </c>
      <c r="F104" s="62">
        <v>749.89022999999997</v>
      </c>
      <c r="G104" s="62">
        <v>2286.8811999999998</v>
      </c>
      <c r="H104" s="62">
        <v>2.2439499999999999</v>
      </c>
      <c r="I104" s="62">
        <v>6652.2527200000004</v>
      </c>
      <c r="J104" s="4">
        <v>972.62027237354096</v>
      </c>
      <c r="K104" s="186">
        <v>63.52</v>
      </c>
      <c r="L104" s="186">
        <v>19.62</v>
      </c>
      <c r="M104" s="62">
        <v>7.0000000000000007E-2</v>
      </c>
      <c r="N104" s="62">
        <v>32.79</v>
      </c>
      <c r="O104" s="62">
        <v>9.77</v>
      </c>
      <c r="P104" s="62">
        <v>241.95</v>
      </c>
    </row>
    <row r="105" spans="1:17" x14ac:dyDescent="0.2">
      <c r="A105"/>
      <c r="B105" s="3">
        <v>4139</v>
      </c>
      <c r="C105" s="55" t="s">
        <v>143</v>
      </c>
      <c r="D105" s="5">
        <v>6033</v>
      </c>
      <c r="E105" s="175">
        <v>119</v>
      </c>
      <c r="F105" s="62">
        <v>-4440.0021399999996</v>
      </c>
      <c r="G105" s="62">
        <v>15023.73064</v>
      </c>
      <c r="H105" s="62">
        <v>22.4435</v>
      </c>
      <c r="I105" s="62">
        <v>36234.840660000002</v>
      </c>
      <c r="J105" s="4">
        <v>-735.95261727167303</v>
      </c>
      <c r="K105" s="186">
        <v>37.68</v>
      </c>
      <c r="L105" s="186">
        <v>6.13</v>
      </c>
      <c r="M105" s="62">
        <v>0.08</v>
      </c>
      <c r="N105" s="62">
        <v>-29.55</v>
      </c>
      <c r="O105" s="62">
        <v>5.0599999999999996</v>
      </c>
      <c r="P105" s="62">
        <v>139.9</v>
      </c>
    </row>
    <row r="106" spans="1:17" x14ac:dyDescent="0.2">
      <c r="A106"/>
      <c r="B106" s="3">
        <v>4140</v>
      </c>
      <c r="C106" s="55" t="s">
        <v>144</v>
      </c>
      <c r="D106" s="5">
        <v>2683</v>
      </c>
      <c r="E106" s="175">
        <v>122</v>
      </c>
      <c r="F106" s="62">
        <v>4251.1534199999996</v>
      </c>
      <c r="G106" s="62">
        <v>7269.2813500000002</v>
      </c>
      <c r="H106" s="62">
        <v>21.817699999999999</v>
      </c>
      <c r="I106" s="62">
        <v>8207.4791100000002</v>
      </c>
      <c r="J106" s="4">
        <v>1584.4776071561701</v>
      </c>
      <c r="K106" s="186">
        <v>83.53</v>
      </c>
      <c r="L106" s="186">
        <v>6.43</v>
      </c>
      <c r="M106" s="62">
        <v>0.22</v>
      </c>
      <c r="N106" s="62">
        <v>58.48</v>
      </c>
      <c r="O106" s="62">
        <v>5.9</v>
      </c>
      <c r="P106" s="62">
        <v>84.9</v>
      </c>
    </row>
    <row r="107" spans="1:17" x14ac:dyDescent="0.2">
      <c r="A107"/>
      <c r="B107" s="3">
        <v>4141</v>
      </c>
      <c r="C107" s="55" t="s">
        <v>298</v>
      </c>
      <c r="D107" s="5">
        <v>8268</v>
      </c>
      <c r="E107" s="175">
        <v>119</v>
      </c>
      <c r="F107" s="62">
        <v>8282.4003100000009</v>
      </c>
      <c r="G107" s="62">
        <v>21587.351200000001</v>
      </c>
      <c r="H107" s="62">
        <v>38.038690000000003</v>
      </c>
      <c r="I107" s="62">
        <v>40015.173929999997</v>
      </c>
      <c r="J107" s="4">
        <v>1001.7416920658</v>
      </c>
      <c r="K107" s="186">
        <v>52.61</v>
      </c>
      <c r="L107" s="186">
        <v>11.11</v>
      </c>
      <c r="M107" s="62">
        <v>0.11</v>
      </c>
      <c r="N107" s="62">
        <v>38.369999999999997</v>
      </c>
      <c r="O107" s="62">
        <v>5.65</v>
      </c>
      <c r="P107" s="62">
        <v>125.27</v>
      </c>
    </row>
    <row r="108" spans="1:17" x14ac:dyDescent="0.2">
      <c r="A108"/>
      <c r="B108" s="3">
        <v>4142</v>
      </c>
      <c r="C108" s="55" t="s">
        <v>145</v>
      </c>
      <c r="D108" s="5">
        <v>845</v>
      </c>
      <c r="E108" s="175">
        <v>123</v>
      </c>
      <c r="F108" s="62">
        <v>2685.5003400000001</v>
      </c>
      <c r="G108" s="62">
        <v>2986.9279999999999</v>
      </c>
      <c r="H108" s="62">
        <v>62.370849999999997</v>
      </c>
      <c r="I108" s="62">
        <v>3360.9911099999999</v>
      </c>
      <c r="J108" s="4">
        <v>3178.1069112425998</v>
      </c>
      <c r="K108" s="186">
        <v>154.79</v>
      </c>
      <c r="L108" s="186">
        <v>5.4</v>
      </c>
      <c r="M108" s="62">
        <v>1.6</v>
      </c>
      <c r="N108" s="62">
        <v>89.91</v>
      </c>
      <c r="O108" s="62">
        <v>7.99</v>
      </c>
      <c r="P108" s="62">
        <v>91.6</v>
      </c>
    </row>
    <row r="109" spans="1:17" x14ac:dyDescent="0.2">
      <c r="A109"/>
      <c r="B109" s="3">
        <v>4143</v>
      </c>
      <c r="C109" s="55" t="s">
        <v>146</v>
      </c>
      <c r="D109" s="5">
        <v>1176</v>
      </c>
      <c r="E109" s="175">
        <v>115</v>
      </c>
      <c r="F109" s="62">
        <v>2793.4707600000002</v>
      </c>
      <c r="G109" s="62">
        <v>3572.7224999999999</v>
      </c>
      <c r="H109" s="62">
        <v>12.022550000000001</v>
      </c>
      <c r="I109" s="62">
        <v>4739.4448199999997</v>
      </c>
      <c r="J109" s="4">
        <v>2375.4003061224498</v>
      </c>
      <c r="K109" s="186">
        <v>53.43</v>
      </c>
      <c r="L109" s="186">
        <v>12.28</v>
      </c>
      <c r="M109" s="62">
        <v>0.26</v>
      </c>
      <c r="N109" s="62">
        <v>78.19</v>
      </c>
      <c r="O109" s="62">
        <v>6.78</v>
      </c>
      <c r="P109" s="62">
        <v>101.23</v>
      </c>
    </row>
    <row r="110" spans="1:17" x14ac:dyDescent="0.2">
      <c r="A110"/>
      <c r="B110" s="3">
        <v>4144</v>
      </c>
      <c r="C110" s="55" t="s">
        <v>147</v>
      </c>
      <c r="D110" s="5">
        <v>4242</v>
      </c>
      <c r="E110" s="175">
        <v>100</v>
      </c>
      <c r="F110" s="62">
        <v>-21045.345959999999</v>
      </c>
      <c r="G110" s="62">
        <v>9964.8341999999993</v>
      </c>
      <c r="H110" s="62">
        <v>-3.6039500000000002</v>
      </c>
      <c r="I110" s="62">
        <v>57735.566359999997</v>
      </c>
      <c r="J110" s="4">
        <v>-4961.1848090523399</v>
      </c>
      <c r="K110" s="186">
        <v>104.83</v>
      </c>
      <c r="L110" s="186">
        <v>16.04</v>
      </c>
      <c r="M110" s="62">
        <v>-0.02</v>
      </c>
      <c r="N110" s="62">
        <v>-211.2</v>
      </c>
      <c r="O110" s="62">
        <v>7.8</v>
      </c>
      <c r="P110" s="62">
        <v>276.48</v>
      </c>
    </row>
    <row r="111" spans="1:17" x14ac:dyDescent="0.2">
      <c r="A111"/>
      <c r="B111" s="3">
        <v>4145</v>
      </c>
      <c r="C111" s="55" t="s">
        <v>299</v>
      </c>
      <c r="D111" s="5">
        <v>1590</v>
      </c>
      <c r="E111" s="175">
        <v>122</v>
      </c>
      <c r="F111" s="62">
        <v>2663.5513000000001</v>
      </c>
      <c r="G111" s="62">
        <v>4235.2662</v>
      </c>
      <c r="H111" s="62">
        <v>104.60912</v>
      </c>
      <c r="I111" s="62">
        <v>6588.82989</v>
      </c>
      <c r="J111" s="4">
        <v>1675.1894968553499</v>
      </c>
      <c r="K111" s="186">
        <v>53.81</v>
      </c>
      <c r="L111" s="186">
        <v>3.63</v>
      </c>
      <c r="M111" s="62">
        <v>1.38</v>
      </c>
      <c r="N111" s="62">
        <v>62.89</v>
      </c>
      <c r="O111" s="62">
        <v>8.0500000000000007</v>
      </c>
      <c r="P111" s="62">
        <v>94.28</v>
      </c>
    </row>
    <row r="112" spans="1:17" x14ac:dyDescent="0.2">
      <c r="A112"/>
      <c r="B112" s="3">
        <v>4146</v>
      </c>
      <c r="C112" s="55" t="s">
        <v>148</v>
      </c>
      <c r="D112" s="5">
        <v>3016</v>
      </c>
      <c r="E112" s="175">
        <v>118</v>
      </c>
      <c r="F112" s="62">
        <v>-5694.1792699999996</v>
      </c>
      <c r="G112" s="62">
        <v>8068.3656000000001</v>
      </c>
      <c r="H112" s="62">
        <v>-21.77553</v>
      </c>
      <c r="I112" s="62">
        <v>30348.662090000002</v>
      </c>
      <c r="J112" s="4">
        <v>-1887.9904741379301</v>
      </c>
      <c r="K112" s="186">
        <v>106.13</v>
      </c>
      <c r="L112" s="186">
        <v>6.54</v>
      </c>
      <c r="M112" s="62">
        <v>-0.14000000000000001</v>
      </c>
      <c r="N112" s="62">
        <v>-70.569999999999993</v>
      </c>
      <c r="O112" s="62">
        <v>6.85</v>
      </c>
      <c r="P112" s="62">
        <v>204.77</v>
      </c>
    </row>
    <row r="113" spans="1:17" x14ac:dyDescent="0.2">
      <c r="A113"/>
      <c r="B113" s="3">
        <v>4147</v>
      </c>
      <c r="C113" s="55" t="s">
        <v>149</v>
      </c>
      <c r="D113" s="5">
        <v>1317</v>
      </c>
      <c r="E113" s="175">
        <v>116</v>
      </c>
      <c r="F113" s="62">
        <v>-670.87929999999903</v>
      </c>
      <c r="G113" s="62">
        <v>3559.86985</v>
      </c>
      <c r="H113" s="62">
        <v>-54.146749999999997</v>
      </c>
      <c r="I113" s="62">
        <v>9149.1270399999994</v>
      </c>
      <c r="J113" s="4">
        <v>-509.399620349278</v>
      </c>
      <c r="K113" s="186">
        <v>237.17</v>
      </c>
      <c r="L113" s="186">
        <v>14.56</v>
      </c>
      <c r="M113" s="62">
        <v>-1.1000000000000001</v>
      </c>
      <c r="N113" s="62">
        <v>-18.850000000000001</v>
      </c>
      <c r="O113" s="62">
        <v>8.81</v>
      </c>
      <c r="P113" s="62">
        <v>201.83</v>
      </c>
    </row>
    <row r="114" spans="1:17" s="127" customFormat="1" ht="18.75" customHeight="1" x14ac:dyDescent="0.2">
      <c r="B114" s="11">
        <v>4189</v>
      </c>
      <c r="C114" s="11" t="s">
        <v>150</v>
      </c>
      <c r="D114" s="154">
        <v>31601</v>
      </c>
      <c r="E114" s="174">
        <v>108</v>
      </c>
      <c r="F114" s="155">
        <v>-6739.7681599999796</v>
      </c>
      <c r="G114" s="156">
        <v>91188.623300000007</v>
      </c>
      <c r="H114" s="155">
        <v>1037.8975600000001</v>
      </c>
      <c r="I114" s="155">
        <v>358208.73797000002</v>
      </c>
      <c r="J114" s="183">
        <v>-213.27705325780801</v>
      </c>
      <c r="K114" s="185">
        <v>89.8</v>
      </c>
      <c r="L114" s="185">
        <v>7.73</v>
      </c>
      <c r="M114" s="63">
        <v>0.66</v>
      </c>
      <c r="N114" s="63">
        <v>-7.39</v>
      </c>
      <c r="O114" s="63">
        <v>9.2799999999999994</v>
      </c>
      <c r="P114" s="63">
        <v>233.02</v>
      </c>
    </row>
    <row r="115" spans="1:17" x14ac:dyDescent="0.2">
      <c r="A115"/>
      <c r="B115" s="3">
        <v>4161</v>
      </c>
      <c r="C115" s="55" t="s">
        <v>151</v>
      </c>
      <c r="D115" s="5">
        <v>2263</v>
      </c>
      <c r="E115" s="175">
        <v>114</v>
      </c>
      <c r="F115" s="62">
        <v>-2602.5176499999998</v>
      </c>
      <c r="G115" s="62">
        <v>6265.9557500000001</v>
      </c>
      <c r="H115" s="62">
        <v>2.02563</v>
      </c>
      <c r="I115" s="62">
        <v>13337.393700000001</v>
      </c>
      <c r="J115" s="4">
        <v>-1150.0298939460899</v>
      </c>
      <c r="K115" s="187" t="s">
        <v>422</v>
      </c>
      <c r="L115" s="187" t="s">
        <v>422</v>
      </c>
      <c r="M115" s="62">
        <v>0.02</v>
      </c>
      <c r="N115" s="62">
        <v>-41.53</v>
      </c>
      <c r="O115" s="62">
        <v>8.51</v>
      </c>
      <c r="P115" s="62">
        <v>166.02</v>
      </c>
    </row>
    <row r="116" spans="1:17" x14ac:dyDescent="0.2">
      <c r="A116"/>
      <c r="B116" s="3">
        <v>4163</v>
      </c>
      <c r="C116" s="55" t="s">
        <v>152</v>
      </c>
      <c r="D116" s="5">
        <v>5304</v>
      </c>
      <c r="E116" s="175">
        <v>99</v>
      </c>
      <c r="F116" s="62">
        <v>10378.31986</v>
      </c>
      <c r="G116" s="62">
        <v>13176.5499</v>
      </c>
      <c r="H116" s="62">
        <v>339.54124000000002</v>
      </c>
      <c r="I116" s="62">
        <v>75705.00778</v>
      </c>
      <c r="J116" s="4">
        <v>1956.69680618401</v>
      </c>
      <c r="K116" s="186">
        <v>19.059999999999999</v>
      </c>
      <c r="L116" s="186">
        <v>3.32</v>
      </c>
      <c r="M116" s="62">
        <v>1.04</v>
      </c>
      <c r="N116" s="62">
        <v>78.760000000000005</v>
      </c>
      <c r="O116" s="62">
        <v>8.31</v>
      </c>
      <c r="P116" s="62">
        <v>236.59</v>
      </c>
    </row>
    <row r="117" spans="1:17" x14ac:dyDescent="0.2">
      <c r="A117"/>
      <c r="B117" s="3">
        <v>4164</v>
      </c>
      <c r="C117" s="55" t="s">
        <v>153</v>
      </c>
      <c r="D117" s="5">
        <v>1015</v>
      </c>
      <c r="E117" s="175">
        <v>115</v>
      </c>
      <c r="F117" s="62">
        <v>1321.13977</v>
      </c>
      <c r="G117" s="62">
        <v>2914.4364500000001</v>
      </c>
      <c r="H117" s="62">
        <v>53.13796</v>
      </c>
      <c r="I117" s="62">
        <v>10655.79528</v>
      </c>
      <c r="J117" s="4">
        <v>1301.6155369458099</v>
      </c>
      <c r="K117" s="187" t="s">
        <v>422</v>
      </c>
      <c r="L117" s="187" t="s">
        <v>422</v>
      </c>
      <c r="M117" s="62">
        <v>1.31</v>
      </c>
      <c r="N117" s="62">
        <v>45.33</v>
      </c>
      <c r="O117" s="62">
        <v>14.48</v>
      </c>
      <c r="P117" s="62">
        <v>238.39</v>
      </c>
    </row>
    <row r="118" spans="1:17" x14ac:dyDescent="0.2">
      <c r="A118"/>
      <c r="B118" s="3">
        <v>4165</v>
      </c>
      <c r="C118" s="55" t="s">
        <v>154</v>
      </c>
      <c r="D118" s="5">
        <v>3512</v>
      </c>
      <c r="E118" s="175">
        <v>102</v>
      </c>
      <c r="F118" s="62">
        <v>-11.8970999999987</v>
      </c>
      <c r="G118" s="62">
        <v>9948.4212499999994</v>
      </c>
      <c r="H118" s="62">
        <v>58.745930000000001</v>
      </c>
      <c r="I118" s="62">
        <v>37116.854910000002</v>
      </c>
      <c r="J118" s="4">
        <v>-3.38755694760783</v>
      </c>
      <c r="K118" s="186">
        <v>158.16999999999999</v>
      </c>
      <c r="L118" s="186">
        <v>13.15</v>
      </c>
      <c r="M118" s="62">
        <v>0.42</v>
      </c>
      <c r="N118" s="62">
        <v>-0.12</v>
      </c>
      <c r="O118" s="62">
        <v>9.9</v>
      </c>
      <c r="P118" s="62">
        <v>287.69</v>
      </c>
    </row>
    <row r="119" spans="1:17" x14ac:dyDescent="0.2">
      <c r="A119"/>
      <c r="B119" s="3">
        <v>4166</v>
      </c>
      <c r="C119" s="55" t="s">
        <v>155</v>
      </c>
      <c r="D119" s="5">
        <v>1472</v>
      </c>
      <c r="E119" s="175">
        <v>119</v>
      </c>
      <c r="F119" s="62">
        <v>-3215.82528</v>
      </c>
      <c r="G119" s="62">
        <v>4233.6460500000003</v>
      </c>
      <c r="H119" s="62">
        <v>-11.59398</v>
      </c>
      <c r="I119" s="62">
        <v>10942.482410000001</v>
      </c>
      <c r="J119" s="4">
        <v>-2184.6639130434801</v>
      </c>
      <c r="K119" s="186">
        <v>172.63</v>
      </c>
      <c r="L119" s="186">
        <v>7.99</v>
      </c>
      <c r="M119" s="62">
        <v>-0.21</v>
      </c>
      <c r="N119" s="62">
        <v>-75.959999999999994</v>
      </c>
      <c r="O119" s="62">
        <v>4.4000000000000004</v>
      </c>
      <c r="P119" s="62">
        <v>215.12</v>
      </c>
    </row>
    <row r="120" spans="1:17" x14ac:dyDescent="0.2">
      <c r="A120"/>
      <c r="B120" s="3">
        <v>4167</v>
      </c>
      <c r="C120" s="55" t="s">
        <v>156</v>
      </c>
      <c r="D120" s="5">
        <v>960</v>
      </c>
      <c r="E120" s="175">
        <v>125</v>
      </c>
      <c r="F120" s="62">
        <v>-1953.5917300000001</v>
      </c>
      <c r="G120" s="62">
        <v>2707.4185000000002</v>
      </c>
      <c r="H120" s="62">
        <v>-4.0291100000000002</v>
      </c>
      <c r="I120" s="62">
        <v>9093.7045300000009</v>
      </c>
      <c r="J120" s="4">
        <v>-2034.99138541667</v>
      </c>
      <c r="K120" s="186">
        <v>171.08</v>
      </c>
      <c r="L120" s="186">
        <v>6.79</v>
      </c>
      <c r="M120" s="62">
        <v>-0.09</v>
      </c>
      <c r="N120" s="62">
        <v>-72.16</v>
      </c>
      <c r="O120" s="62">
        <v>4.9800000000000004</v>
      </c>
      <c r="P120" s="62">
        <v>210.74</v>
      </c>
    </row>
    <row r="121" spans="1:17" s="22" customFormat="1" x14ac:dyDescent="0.2">
      <c r="B121" s="3">
        <v>4169</v>
      </c>
      <c r="C121" s="55" t="s">
        <v>157</v>
      </c>
      <c r="D121" s="5">
        <v>2588</v>
      </c>
      <c r="E121" s="175">
        <v>105</v>
      </c>
      <c r="F121" s="62">
        <v>-2574.2668699999999</v>
      </c>
      <c r="G121" s="62">
        <v>7525.1917999999996</v>
      </c>
      <c r="H121" s="62">
        <v>4.63042</v>
      </c>
      <c r="I121" s="62">
        <v>30260.63161</v>
      </c>
      <c r="J121" s="4">
        <v>-994.69353554868701</v>
      </c>
      <c r="K121" s="186">
        <v>29.03</v>
      </c>
      <c r="L121" s="186">
        <v>6.17</v>
      </c>
      <c r="M121" s="62">
        <v>0.04</v>
      </c>
      <c r="N121" s="62">
        <v>-34.21</v>
      </c>
      <c r="O121" s="62">
        <v>9.02</v>
      </c>
      <c r="P121" s="62">
        <v>250.7</v>
      </c>
      <c r="Q121" s="23"/>
    </row>
    <row r="122" spans="1:17" x14ac:dyDescent="0.2">
      <c r="A122"/>
      <c r="B122" s="3">
        <v>4170</v>
      </c>
      <c r="C122" s="55" t="s">
        <v>7</v>
      </c>
      <c r="D122" s="5">
        <v>3536</v>
      </c>
      <c r="E122" s="175">
        <v>108</v>
      </c>
      <c r="F122" s="62">
        <v>5160.0554500000098</v>
      </c>
      <c r="G122" s="62">
        <v>11672.8909</v>
      </c>
      <c r="H122" s="62">
        <v>393.06535000000002</v>
      </c>
      <c r="I122" s="62">
        <v>57796.311229999999</v>
      </c>
      <c r="J122" s="4">
        <v>1459.29169966064</v>
      </c>
      <c r="K122" s="186">
        <v>196.76</v>
      </c>
      <c r="L122" s="186">
        <v>13.51</v>
      </c>
      <c r="M122" s="62">
        <v>1.57</v>
      </c>
      <c r="N122" s="62">
        <v>44.21</v>
      </c>
      <c r="O122" s="62">
        <v>12.04</v>
      </c>
      <c r="P122" s="62">
        <v>236.1</v>
      </c>
    </row>
    <row r="123" spans="1:17" s="55" customFormat="1" x14ac:dyDescent="0.2">
      <c r="B123" s="3">
        <v>4184</v>
      </c>
      <c r="C123" s="55" t="s">
        <v>158</v>
      </c>
      <c r="D123" s="5">
        <v>1932</v>
      </c>
      <c r="E123" s="175">
        <v>107</v>
      </c>
      <c r="F123" s="62">
        <v>3213.6417700000002</v>
      </c>
      <c r="G123" s="62">
        <v>5273.8927999999996</v>
      </c>
      <c r="H123" s="62">
        <v>104.10391</v>
      </c>
      <c r="I123" s="62">
        <v>22407.446049999999</v>
      </c>
      <c r="J123" s="4">
        <v>1663.3756573498999</v>
      </c>
      <c r="K123" s="187" t="s">
        <v>422</v>
      </c>
      <c r="L123" s="186">
        <v>0.57999999999999996</v>
      </c>
      <c r="M123" s="62">
        <v>1.27</v>
      </c>
      <c r="N123" s="62">
        <v>60.93</v>
      </c>
      <c r="O123" s="62">
        <v>15.16</v>
      </c>
      <c r="P123" s="62">
        <v>248.07</v>
      </c>
    </row>
    <row r="124" spans="1:17" x14ac:dyDescent="0.2">
      <c r="A124"/>
      <c r="B124" s="3">
        <v>4172</v>
      </c>
      <c r="C124" s="55" t="s">
        <v>300</v>
      </c>
      <c r="D124" s="5">
        <v>911</v>
      </c>
      <c r="E124" s="175">
        <v>106</v>
      </c>
      <c r="F124" s="62">
        <v>702.10861000000102</v>
      </c>
      <c r="G124" s="62">
        <v>3386.7244999999998</v>
      </c>
      <c r="H124" s="62">
        <v>1.4020999999999999</v>
      </c>
      <c r="I124" s="62">
        <v>11980.078009999999</v>
      </c>
      <c r="J124" s="4">
        <v>770.70099890230699</v>
      </c>
      <c r="K124" s="186">
        <v>141.43</v>
      </c>
      <c r="L124" s="186">
        <v>21.01</v>
      </c>
      <c r="M124" s="62">
        <v>0.03</v>
      </c>
      <c r="N124" s="62">
        <v>20.73</v>
      </c>
      <c r="O124" s="62">
        <v>8.06</v>
      </c>
      <c r="P124" s="62">
        <v>327.33</v>
      </c>
    </row>
    <row r="125" spans="1:17" x14ac:dyDescent="0.2">
      <c r="A125"/>
      <c r="B125" s="3">
        <v>4173</v>
      </c>
      <c r="C125" s="55" t="s">
        <v>159</v>
      </c>
      <c r="D125" s="5">
        <v>603</v>
      </c>
      <c r="E125" s="175">
        <v>120</v>
      </c>
      <c r="F125" s="62">
        <v>136.76025999999999</v>
      </c>
      <c r="G125" s="62">
        <v>2275.91165</v>
      </c>
      <c r="H125" s="62">
        <v>10.273809999999999</v>
      </c>
      <c r="I125" s="62">
        <v>4515.8054199999997</v>
      </c>
      <c r="J125" s="4">
        <v>226.799767827529</v>
      </c>
      <c r="K125" s="187" t="s">
        <v>422</v>
      </c>
      <c r="L125" s="186">
        <v>9.8800000000000008</v>
      </c>
      <c r="M125" s="62">
        <v>0.36</v>
      </c>
      <c r="N125" s="62">
        <v>6.01</v>
      </c>
      <c r="O125" s="62">
        <v>5.81</v>
      </c>
      <c r="P125" s="62">
        <v>178.15</v>
      </c>
    </row>
    <row r="126" spans="1:17" x14ac:dyDescent="0.2">
      <c r="A126"/>
      <c r="B126" s="3">
        <v>4175</v>
      </c>
      <c r="C126" s="55" t="s">
        <v>160</v>
      </c>
      <c r="D126" s="5">
        <v>964</v>
      </c>
      <c r="E126" s="175">
        <v>113</v>
      </c>
      <c r="F126" s="62">
        <v>-1617.6244200000001</v>
      </c>
      <c r="G126" s="62">
        <v>2567.9945499999999</v>
      </c>
      <c r="H126" s="62">
        <v>15.76911</v>
      </c>
      <c r="I126" s="62">
        <v>8962.3295500000004</v>
      </c>
      <c r="J126" s="4">
        <v>-1678.0336307053899</v>
      </c>
      <c r="K126" s="186">
        <v>5.86</v>
      </c>
      <c r="L126" s="186">
        <v>0.48</v>
      </c>
      <c r="M126" s="62">
        <v>0.46</v>
      </c>
      <c r="N126" s="62">
        <v>-62.99</v>
      </c>
      <c r="O126" s="62">
        <v>7.26</v>
      </c>
      <c r="P126" s="62">
        <v>269.60000000000002</v>
      </c>
    </row>
    <row r="127" spans="1:17" x14ac:dyDescent="0.2">
      <c r="A127"/>
      <c r="B127" s="3">
        <v>4176</v>
      </c>
      <c r="C127" s="55" t="s">
        <v>161</v>
      </c>
      <c r="D127" s="5">
        <v>681</v>
      </c>
      <c r="E127" s="175">
        <v>126</v>
      </c>
      <c r="F127" s="62">
        <v>3213.8596499999999</v>
      </c>
      <c r="G127" s="62">
        <v>1906.0539000000001</v>
      </c>
      <c r="H127" s="62">
        <v>28.20072</v>
      </c>
      <c r="I127" s="62">
        <v>3236.6552200000001</v>
      </c>
      <c r="J127" s="4">
        <v>4719.3240088105704</v>
      </c>
      <c r="K127" s="186">
        <v>122.53</v>
      </c>
      <c r="L127" s="186">
        <v>6.38</v>
      </c>
      <c r="M127" s="62">
        <v>1.03</v>
      </c>
      <c r="N127" s="62">
        <v>168.61</v>
      </c>
      <c r="O127" s="62">
        <v>11.1</v>
      </c>
      <c r="P127" s="62">
        <v>122.89</v>
      </c>
    </row>
    <row r="128" spans="1:17" x14ac:dyDescent="0.2">
      <c r="A128"/>
      <c r="B128" s="3">
        <v>4177</v>
      </c>
      <c r="C128" s="55" t="s">
        <v>162</v>
      </c>
      <c r="D128" s="5">
        <v>1560</v>
      </c>
      <c r="E128" s="175">
        <v>80</v>
      </c>
      <c r="F128" s="62">
        <v>-16299.458780000001</v>
      </c>
      <c r="G128" s="62">
        <v>4183.6126000000004</v>
      </c>
      <c r="H128" s="62">
        <v>-3.8902199999999998</v>
      </c>
      <c r="I128" s="62">
        <v>35325.287830000001</v>
      </c>
      <c r="J128" s="4">
        <v>-10448.3710128205</v>
      </c>
      <c r="K128" s="186">
        <v>355.49</v>
      </c>
      <c r="L128" s="186">
        <v>8.64</v>
      </c>
      <c r="M128" s="62">
        <v>-0.04</v>
      </c>
      <c r="N128" s="62">
        <v>-389.6</v>
      </c>
      <c r="O128" s="62">
        <v>9.69</v>
      </c>
      <c r="P128" s="62">
        <v>426.61</v>
      </c>
    </row>
    <row r="129" spans="1:17" x14ac:dyDescent="0.2">
      <c r="A129"/>
      <c r="B129" s="3">
        <v>4179</v>
      </c>
      <c r="C129" s="55" t="s">
        <v>163</v>
      </c>
      <c r="D129" s="5">
        <v>906</v>
      </c>
      <c r="E129" s="175">
        <v>125</v>
      </c>
      <c r="F129" s="62">
        <v>1171.8438200000001</v>
      </c>
      <c r="G129" s="62">
        <v>2929.6378</v>
      </c>
      <c r="H129" s="62">
        <v>9.5453100000000006</v>
      </c>
      <c r="I129" s="62">
        <v>6037.1283700000004</v>
      </c>
      <c r="J129" s="4">
        <v>1293.4258498896199</v>
      </c>
      <c r="K129" s="186">
        <v>135.88</v>
      </c>
      <c r="L129" s="186">
        <v>11.05</v>
      </c>
      <c r="M129" s="62">
        <v>0.19</v>
      </c>
      <c r="N129" s="62">
        <v>40</v>
      </c>
      <c r="O129" s="62">
        <v>6.95</v>
      </c>
      <c r="P129" s="62">
        <v>136.06</v>
      </c>
    </row>
    <row r="130" spans="1:17" x14ac:dyDescent="0.2">
      <c r="A130"/>
      <c r="B130" s="3">
        <v>4181</v>
      </c>
      <c r="C130" s="55" t="s">
        <v>164</v>
      </c>
      <c r="D130" s="5">
        <v>1251</v>
      </c>
      <c r="E130" s="175">
        <v>115</v>
      </c>
      <c r="F130" s="62">
        <v>-1647.7454299999999</v>
      </c>
      <c r="G130" s="62">
        <v>3723.2656000000002</v>
      </c>
      <c r="H130" s="62">
        <v>-11.453580000000001</v>
      </c>
      <c r="I130" s="62">
        <v>8194.3840600000003</v>
      </c>
      <c r="J130" s="4">
        <v>-1317.1426298960801</v>
      </c>
      <c r="K130" s="186">
        <v>131.25</v>
      </c>
      <c r="L130" s="186">
        <v>12.22</v>
      </c>
      <c r="M130" s="62">
        <v>-0.24</v>
      </c>
      <c r="N130" s="62">
        <v>-44.26</v>
      </c>
      <c r="O130" s="62">
        <v>5.16</v>
      </c>
      <c r="P130" s="62">
        <v>108.22</v>
      </c>
    </row>
    <row r="131" spans="1:17" x14ac:dyDescent="0.2">
      <c r="A131"/>
      <c r="B131" s="3">
        <v>4182</v>
      </c>
      <c r="C131" s="55" t="s">
        <v>165</v>
      </c>
      <c r="D131" s="5">
        <v>1028</v>
      </c>
      <c r="E131" s="175">
        <v>122</v>
      </c>
      <c r="F131" s="62">
        <v>1343.44334</v>
      </c>
      <c r="G131" s="62">
        <v>3330.7456499999998</v>
      </c>
      <c r="H131" s="62">
        <v>53.48865</v>
      </c>
      <c r="I131" s="62">
        <v>5491.4092700000001</v>
      </c>
      <c r="J131" s="4">
        <v>1306.8514980544701</v>
      </c>
      <c r="K131" s="186">
        <v>141.72999999999999</v>
      </c>
      <c r="L131" s="186">
        <v>3.58</v>
      </c>
      <c r="M131" s="62">
        <v>1.25</v>
      </c>
      <c r="N131" s="62">
        <v>40.33</v>
      </c>
      <c r="O131" s="62">
        <v>7.83</v>
      </c>
      <c r="P131" s="62">
        <v>134.47</v>
      </c>
    </row>
    <row r="132" spans="1:17" x14ac:dyDescent="0.2">
      <c r="A132"/>
      <c r="B132" s="3">
        <v>4183</v>
      </c>
      <c r="C132" s="55" t="s">
        <v>166</v>
      </c>
      <c r="D132" s="5">
        <v>1115</v>
      </c>
      <c r="E132" s="175">
        <v>117</v>
      </c>
      <c r="F132" s="62">
        <v>-3458.01343</v>
      </c>
      <c r="G132" s="62">
        <v>3166.2736500000001</v>
      </c>
      <c r="H132" s="62">
        <v>-5.06569</v>
      </c>
      <c r="I132" s="62">
        <v>7150.0327399999996</v>
      </c>
      <c r="J132" s="4">
        <v>-3101.3573363228702</v>
      </c>
      <c r="K132" s="186">
        <v>1323.23</v>
      </c>
      <c r="L132" s="186">
        <v>14.39</v>
      </c>
      <c r="M132" s="62">
        <v>-0.1</v>
      </c>
      <c r="N132" s="62">
        <v>-109.21</v>
      </c>
      <c r="O132" s="62">
        <v>7.88</v>
      </c>
      <c r="P132" s="62">
        <v>148.56</v>
      </c>
    </row>
    <row r="133" spans="1:17" s="127" customFormat="1" ht="18.75" customHeight="1" x14ac:dyDescent="0.2">
      <c r="B133" s="11">
        <v>4219</v>
      </c>
      <c r="C133" s="11" t="s">
        <v>167</v>
      </c>
      <c r="D133" s="154">
        <v>60418</v>
      </c>
      <c r="E133" s="174">
        <v>102</v>
      </c>
      <c r="F133" s="155">
        <v>-72353.753549999994</v>
      </c>
      <c r="G133" s="156">
        <v>157794.47805000001</v>
      </c>
      <c r="H133" s="155">
        <v>515.53255000000001</v>
      </c>
      <c r="I133" s="155">
        <v>628537.08215999999</v>
      </c>
      <c r="J133" s="183">
        <v>-1197.5529403488999</v>
      </c>
      <c r="K133" s="185">
        <v>56.27</v>
      </c>
      <c r="L133" s="185">
        <v>9.5500000000000007</v>
      </c>
      <c r="M133" s="63">
        <v>0.18</v>
      </c>
      <c r="N133" s="63">
        <v>-45.85</v>
      </c>
      <c r="O133" s="63">
        <v>7.58</v>
      </c>
      <c r="P133" s="63">
        <v>239.11</v>
      </c>
    </row>
    <row r="134" spans="1:17" x14ac:dyDescent="0.2">
      <c r="A134"/>
      <c r="B134" s="3">
        <v>4191</v>
      </c>
      <c r="C134" s="55" t="s">
        <v>168</v>
      </c>
      <c r="D134" s="5">
        <v>682</v>
      </c>
      <c r="E134" s="175">
        <v>98</v>
      </c>
      <c r="F134" s="62">
        <v>-3017.6261500000001</v>
      </c>
      <c r="G134" s="62">
        <v>1521.0084999999999</v>
      </c>
      <c r="H134" s="62">
        <v>-3.6293500000000001</v>
      </c>
      <c r="I134" s="62">
        <v>6736.0641999999998</v>
      </c>
      <c r="J134" s="4">
        <v>-4424.6717741935499</v>
      </c>
      <c r="K134" s="187" t="s">
        <v>422</v>
      </c>
      <c r="L134" s="187" t="s">
        <v>422</v>
      </c>
      <c r="M134" s="62">
        <v>-0.16</v>
      </c>
      <c r="N134" s="62">
        <v>-198.4</v>
      </c>
      <c r="O134" s="62">
        <v>9.8699999999999992</v>
      </c>
      <c r="P134" s="62">
        <v>285.31</v>
      </c>
    </row>
    <row r="135" spans="1:17" x14ac:dyDescent="0.2">
      <c r="A135"/>
      <c r="B135" s="3">
        <v>4192</v>
      </c>
      <c r="C135" s="55" t="s">
        <v>169</v>
      </c>
      <c r="D135" s="5">
        <v>1404</v>
      </c>
      <c r="E135" s="175">
        <v>110</v>
      </c>
      <c r="F135" s="62">
        <v>2568.0362100000002</v>
      </c>
      <c r="G135" s="62">
        <v>3714.2867000000001</v>
      </c>
      <c r="H135" s="62">
        <v>15.0549</v>
      </c>
      <c r="I135" s="62">
        <v>8240.6150600000001</v>
      </c>
      <c r="J135" s="4">
        <v>1829.0856196581201</v>
      </c>
      <c r="K135" s="186">
        <v>28.72</v>
      </c>
      <c r="L135" s="186">
        <v>6.13</v>
      </c>
      <c r="M135" s="62">
        <v>0.28999999999999998</v>
      </c>
      <c r="N135" s="62">
        <v>69.14</v>
      </c>
      <c r="O135" s="62">
        <v>9.16</v>
      </c>
      <c r="P135" s="62">
        <v>165.4</v>
      </c>
    </row>
    <row r="136" spans="1:17" x14ac:dyDescent="0.2">
      <c r="A136"/>
      <c r="B136" s="3">
        <v>4193</v>
      </c>
      <c r="C136" s="55" t="s">
        <v>170</v>
      </c>
      <c r="D136" s="5">
        <v>737</v>
      </c>
      <c r="E136" s="175">
        <v>102</v>
      </c>
      <c r="F136" s="62">
        <v>-6572.6435300000003</v>
      </c>
      <c r="G136" s="62">
        <v>2173.3036000000002</v>
      </c>
      <c r="H136" s="62">
        <v>-6.4438500000000003</v>
      </c>
      <c r="I136" s="62">
        <v>9733.4868999999999</v>
      </c>
      <c r="J136" s="4">
        <v>-8918.1051967435596</v>
      </c>
      <c r="K136" s="186">
        <v>34.729999999999997</v>
      </c>
      <c r="L136" s="186">
        <v>8.93</v>
      </c>
      <c r="M136" s="62">
        <v>-0.21</v>
      </c>
      <c r="N136" s="62">
        <v>-302.43</v>
      </c>
      <c r="O136" s="62">
        <v>4.5199999999999996</v>
      </c>
      <c r="P136" s="62">
        <v>333.38</v>
      </c>
    </row>
    <row r="137" spans="1:17" x14ac:dyDescent="0.2">
      <c r="A137"/>
      <c r="B137" s="3">
        <v>4194</v>
      </c>
      <c r="C137" s="55" t="s">
        <v>171</v>
      </c>
      <c r="D137" s="5">
        <v>2201</v>
      </c>
      <c r="E137" s="175">
        <v>95</v>
      </c>
      <c r="F137" s="62">
        <v>-8749.88868</v>
      </c>
      <c r="G137" s="62">
        <v>4818.2984999999999</v>
      </c>
      <c r="H137" s="62">
        <v>-12.27875</v>
      </c>
      <c r="I137" s="62">
        <v>17284.972119999999</v>
      </c>
      <c r="J137" s="4">
        <v>-3975.4151203998199</v>
      </c>
      <c r="K137" s="186">
        <v>256.27999999999997</v>
      </c>
      <c r="L137" s="186">
        <v>2.77</v>
      </c>
      <c r="M137" s="62">
        <v>-0.14000000000000001</v>
      </c>
      <c r="N137" s="62">
        <v>-181.6</v>
      </c>
      <c r="O137" s="62">
        <v>9.5299999999999994</v>
      </c>
      <c r="P137" s="62">
        <v>193.13</v>
      </c>
    </row>
    <row r="138" spans="1:17" x14ac:dyDescent="0.2">
      <c r="A138"/>
      <c r="B138" s="3">
        <v>4195</v>
      </c>
      <c r="C138" s="55" t="s">
        <v>172</v>
      </c>
      <c r="D138" s="5">
        <v>1351</v>
      </c>
      <c r="E138" s="175">
        <v>115</v>
      </c>
      <c r="F138" s="62">
        <v>-1369.9571900000001</v>
      </c>
      <c r="G138" s="62">
        <v>3873.6941000000002</v>
      </c>
      <c r="H138" s="62">
        <v>-0.52618999999999905</v>
      </c>
      <c r="I138" s="62">
        <v>6594.8736500000005</v>
      </c>
      <c r="J138" s="4">
        <v>-1014.03196891192</v>
      </c>
      <c r="K138" s="187" t="s">
        <v>422</v>
      </c>
      <c r="L138" s="186">
        <v>7.73</v>
      </c>
      <c r="M138" s="62">
        <v>-0.01</v>
      </c>
      <c r="N138" s="62">
        <v>-35.369999999999997</v>
      </c>
      <c r="O138" s="62">
        <v>10.130000000000001</v>
      </c>
      <c r="P138" s="62">
        <v>144.52000000000001</v>
      </c>
    </row>
    <row r="139" spans="1:17" x14ac:dyDescent="0.2">
      <c r="A139"/>
      <c r="B139" s="3">
        <v>4196</v>
      </c>
      <c r="C139" s="55" t="s">
        <v>173</v>
      </c>
      <c r="D139" s="5">
        <v>2057</v>
      </c>
      <c r="E139" s="175">
        <v>118</v>
      </c>
      <c r="F139" s="62">
        <v>6630.3014400000002</v>
      </c>
      <c r="G139" s="62">
        <v>6029.8089</v>
      </c>
      <c r="H139" s="62">
        <v>28.964829999999999</v>
      </c>
      <c r="I139" s="62">
        <v>17255.21845</v>
      </c>
      <c r="J139" s="4">
        <v>3223.2870393777298</v>
      </c>
      <c r="K139" s="186">
        <v>722.96</v>
      </c>
      <c r="L139" s="186">
        <v>12.45</v>
      </c>
      <c r="M139" s="62">
        <v>0.32</v>
      </c>
      <c r="N139" s="62">
        <v>109.96</v>
      </c>
      <c r="O139" s="62">
        <v>11.74</v>
      </c>
      <c r="P139" s="62">
        <v>215.15</v>
      </c>
    </row>
    <row r="140" spans="1:17" x14ac:dyDescent="0.2">
      <c r="A140"/>
      <c r="B140" s="3">
        <v>4197</v>
      </c>
      <c r="C140" s="55" t="s">
        <v>174</v>
      </c>
      <c r="D140" s="5">
        <v>869</v>
      </c>
      <c r="E140" s="175">
        <v>117</v>
      </c>
      <c r="F140" s="62">
        <v>3262.1525999999999</v>
      </c>
      <c r="G140" s="62">
        <v>2054.3036499999998</v>
      </c>
      <c r="H140" s="62">
        <v>45.399799999999999</v>
      </c>
      <c r="I140" s="62">
        <v>8053.4921899999999</v>
      </c>
      <c r="J140" s="4">
        <v>3753.9155350978099</v>
      </c>
      <c r="K140" s="186">
        <v>3.62</v>
      </c>
      <c r="L140" s="186">
        <v>0.7</v>
      </c>
      <c r="M140" s="62">
        <v>1.34</v>
      </c>
      <c r="N140" s="62">
        <v>158.80000000000001</v>
      </c>
      <c r="O140" s="62">
        <v>11.06</v>
      </c>
      <c r="P140" s="62">
        <v>223.73</v>
      </c>
    </row>
    <row r="141" spans="1:17" s="22" customFormat="1" x14ac:dyDescent="0.2">
      <c r="B141" s="3">
        <v>4198</v>
      </c>
      <c r="C141" s="55" t="s">
        <v>175</v>
      </c>
      <c r="D141" s="5">
        <v>1209</v>
      </c>
      <c r="E141" s="175">
        <v>123</v>
      </c>
      <c r="F141" s="62">
        <v>2695.3530599999999</v>
      </c>
      <c r="G141" s="62">
        <v>3533.54</v>
      </c>
      <c r="H141" s="62">
        <v>9.3210999999999995</v>
      </c>
      <c r="I141" s="62">
        <v>8158.6165300000002</v>
      </c>
      <c r="J141" s="4">
        <v>2229.4069975186098</v>
      </c>
      <c r="K141" s="186">
        <v>22.38</v>
      </c>
      <c r="L141" s="186">
        <v>12.13</v>
      </c>
      <c r="M141" s="62">
        <v>0.19</v>
      </c>
      <c r="N141" s="62">
        <v>76.28</v>
      </c>
      <c r="O141" s="62">
        <v>5.6</v>
      </c>
      <c r="P141" s="62">
        <v>186.66</v>
      </c>
      <c r="Q141" s="23"/>
    </row>
    <row r="142" spans="1:17" x14ac:dyDescent="0.2">
      <c r="A142"/>
      <c r="B142" s="3">
        <v>4199</v>
      </c>
      <c r="C142" s="55" t="s">
        <v>301</v>
      </c>
      <c r="D142" s="5">
        <v>1176</v>
      </c>
      <c r="E142" s="175">
        <v>98</v>
      </c>
      <c r="F142" s="62">
        <v>-7691.3506299999999</v>
      </c>
      <c r="G142" s="62">
        <v>3254.3148500000002</v>
      </c>
      <c r="H142" s="62">
        <v>-1.06898</v>
      </c>
      <c r="I142" s="62">
        <v>13137.24163</v>
      </c>
      <c r="J142" s="4">
        <v>-6540.26414115646</v>
      </c>
      <c r="K142" s="186">
        <v>174.42</v>
      </c>
      <c r="L142" s="186">
        <v>51.66</v>
      </c>
      <c r="M142" s="62">
        <v>-0.01</v>
      </c>
      <c r="N142" s="62">
        <v>-236.34</v>
      </c>
      <c r="O142" s="62">
        <v>7.3</v>
      </c>
      <c r="P142" s="62">
        <v>352.43</v>
      </c>
    </row>
    <row r="143" spans="1:17" x14ac:dyDescent="0.2">
      <c r="A143"/>
      <c r="B143" s="3">
        <v>4200</v>
      </c>
      <c r="C143" s="55" t="s">
        <v>176</v>
      </c>
      <c r="D143" s="5">
        <v>3960</v>
      </c>
      <c r="E143" s="175">
        <v>105</v>
      </c>
      <c r="F143" s="62">
        <v>7366.7358400000003</v>
      </c>
      <c r="G143" s="62">
        <v>9237.8393500000002</v>
      </c>
      <c r="H143" s="62">
        <v>14.43933</v>
      </c>
      <c r="I143" s="62">
        <v>33093.930890000003</v>
      </c>
      <c r="J143" s="4">
        <v>1860.2868282828299</v>
      </c>
      <c r="K143" s="186">
        <v>3.03</v>
      </c>
      <c r="L143" s="186">
        <v>1.9</v>
      </c>
      <c r="M143" s="62">
        <v>0.11</v>
      </c>
      <c r="N143" s="62">
        <v>79.75</v>
      </c>
      <c r="O143" s="62">
        <v>7.18</v>
      </c>
      <c r="P143" s="62">
        <v>240.59</v>
      </c>
    </row>
    <row r="144" spans="1:17" x14ac:dyDescent="0.2">
      <c r="A144"/>
      <c r="B144" s="3">
        <v>4201</v>
      </c>
      <c r="C144" s="55" t="s">
        <v>8</v>
      </c>
      <c r="D144" s="5">
        <v>9505</v>
      </c>
      <c r="E144" s="175">
        <v>108</v>
      </c>
      <c r="F144" s="62">
        <v>-9524.6418800000101</v>
      </c>
      <c r="G144" s="62">
        <v>29227.140050000002</v>
      </c>
      <c r="H144" s="62">
        <v>95.090100000000007</v>
      </c>
      <c r="I144" s="62">
        <v>152476.94597999999</v>
      </c>
      <c r="J144" s="4">
        <v>-1002.06647869542</v>
      </c>
      <c r="K144" s="186">
        <v>125.84</v>
      </c>
      <c r="L144" s="186">
        <v>9.43</v>
      </c>
      <c r="M144" s="62">
        <v>0.15</v>
      </c>
      <c r="N144" s="62">
        <v>-32.590000000000003</v>
      </c>
      <c r="O144" s="62">
        <v>5.49</v>
      </c>
      <c r="P144" s="62">
        <v>260.85000000000002</v>
      </c>
    </row>
    <row r="145" spans="1:16" x14ac:dyDescent="0.2">
      <c r="A145"/>
      <c r="B145" s="3">
        <v>4202</v>
      </c>
      <c r="C145" s="55" t="s">
        <v>177</v>
      </c>
      <c r="D145" s="5">
        <v>2886</v>
      </c>
      <c r="E145" s="175">
        <v>71</v>
      </c>
      <c r="F145" s="62">
        <v>-16907.171750000001</v>
      </c>
      <c r="G145" s="62">
        <v>7789.1417499999998</v>
      </c>
      <c r="H145" s="62">
        <v>-41.757950000000001</v>
      </c>
      <c r="I145" s="62">
        <v>31939.42136</v>
      </c>
      <c r="J145" s="4">
        <v>-5858.3408697158702</v>
      </c>
      <c r="K145" s="186">
        <v>209.81</v>
      </c>
      <c r="L145" s="186">
        <v>8.92</v>
      </c>
      <c r="M145" s="62">
        <v>-0.31</v>
      </c>
      <c r="N145" s="62">
        <v>-217.06</v>
      </c>
      <c r="O145" s="62">
        <v>7.41</v>
      </c>
      <c r="P145" s="62">
        <v>245.23</v>
      </c>
    </row>
    <row r="146" spans="1:16" x14ac:dyDescent="0.2">
      <c r="A146"/>
      <c r="B146" s="3">
        <v>4203</v>
      </c>
      <c r="C146" s="55" t="s">
        <v>178</v>
      </c>
      <c r="D146" s="5">
        <v>4400</v>
      </c>
      <c r="E146" s="175">
        <v>97</v>
      </c>
      <c r="F146" s="62">
        <v>-11292.467350000001</v>
      </c>
      <c r="G146" s="62">
        <v>11540.452649999999</v>
      </c>
      <c r="H146" s="62">
        <v>-17.834029999999998</v>
      </c>
      <c r="I146" s="62">
        <v>71306.042050000004</v>
      </c>
      <c r="J146" s="4">
        <v>-2566.4698522727299</v>
      </c>
      <c r="K146" s="186">
        <v>26.11</v>
      </c>
      <c r="L146" s="186">
        <v>7.5</v>
      </c>
      <c r="M146" s="62">
        <v>-0.1</v>
      </c>
      <c r="N146" s="62">
        <v>-97.85</v>
      </c>
      <c r="O146" s="62">
        <v>9.25</v>
      </c>
      <c r="P146" s="62">
        <v>424.19</v>
      </c>
    </row>
    <row r="147" spans="1:16" x14ac:dyDescent="0.2">
      <c r="A147"/>
      <c r="B147" s="3">
        <v>4204</v>
      </c>
      <c r="C147" s="55" t="s">
        <v>179</v>
      </c>
      <c r="D147" s="5">
        <v>4682</v>
      </c>
      <c r="E147" s="175">
        <v>120</v>
      </c>
      <c r="F147" s="62">
        <v>-3259.5370899999998</v>
      </c>
      <c r="G147" s="62">
        <v>12235.6062</v>
      </c>
      <c r="H147" s="62">
        <v>113.10303</v>
      </c>
      <c r="I147" s="62">
        <v>27801.811600000001</v>
      </c>
      <c r="J147" s="4">
        <v>-696.18476932934698</v>
      </c>
      <c r="K147" s="186">
        <v>33.32</v>
      </c>
      <c r="L147" s="186">
        <v>3.99</v>
      </c>
      <c r="M147" s="62">
        <v>0.74</v>
      </c>
      <c r="N147" s="62">
        <v>-26.64</v>
      </c>
      <c r="O147" s="62">
        <v>4</v>
      </c>
      <c r="P147" s="62">
        <v>193.2</v>
      </c>
    </row>
    <row r="148" spans="1:16" x14ac:dyDescent="0.2">
      <c r="A148"/>
      <c r="B148" s="3">
        <v>4205</v>
      </c>
      <c r="C148" s="55" t="s">
        <v>180</v>
      </c>
      <c r="D148" s="5">
        <v>2720</v>
      </c>
      <c r="E148" s="175">
        <v>110</v>
      </c>
      <c r="F148" s="62">
        <v>2416.3072200000001</v>
      </c>
      <c r="G148" s="62">
        <v>6926.7689</v>
      </c>
      <c r="H148" s="62">
        <v>21.547689999999999</v>
      </c>
      <c r="I148" s="62">
        <v>16729.05531</v>
      </c>
      <c r="J148" s="4">
        <v>888.34824264705901</v>
      </c>
      <c r="K148" s="186">
        <v>31.21</v>
      </c>
      <c r="L148" s="186">
        <v>10.57</v>
      </c>
      <c r="M148" s="62">
        <v>0.19</v>
      </c>
      <c r="N148" s="62">
        <v>34.880000000000003</v>
      </c>
      <c r="O148" s="62">
        <v>9.34</v>
      </c>
      <c r="P148" s="62">
        <v>170.84</v>
      </c>
    </row>
    <row r="149" spans="1:16" x14ac:dyDescent="0.2">
      <c r="A149"/>
      <c r="B149" s="3">
        <v>4206</v>
      </c>
      <c r="C149" s="55" t="s">
        <v>181</v>
      </c>
      <c r="D149" s="5">
        <v>5398</v>
      </c>
      <c r="E149" s="175">
        <v>95</v>
      </c>
      <c r="F149" s="62">
        <v>-11969.32379</v>
      </c>
      <c r="G149" s="62">
        <v>12270.710849999999</v>
      </c>
      <c r="H149" s="62">
        <v>-19.941849999999999</v>
      </c>
      <c r="I149" s="62">
        <v>54296.664680000002</v>
      </c>
      <c r="J149" s="4">
        <v>-2217.3626880326001</v>
      </c>
      <c r="K149" s="186">
        <v>8.32</v>
      </c>
      <c r="L149" s="186">
        <v>2.75</v>
      </c>
      <c r="M149" s="62">
        <v>-0.08</v>
      </c>
      <c r="N149" s="62">
        <v>-97.54</v>
      </c>
      <c r="O149" s="62">
        <v>8.1199999999999992</v>
      </c>
      <c r="P149" s="62">
        <v>230.83</v>
      </c>
    </row>
    <row r="150" spans="1:16" x14ac:dyDescent="0.2">
      <c r="A150"/>
      <c r="B150" s="3">
        <v>4207</v>
      </c>
      <c r="C150" s="55" t="s">
        <v>182</v>
      </c>
      <c r="D150" s="5">
        <v>3019</v>
      </c>
      <c r="E150" s="175">
        <v>102</v>
      </c>
      <c r="F150" s="62">
        <v>-12654.26117</v>
      </c>
      <c r="G150" s="62">
        <v>7193.0770499999999</v>
      </c>
      <c r="H150" s="62">
        <v>-11.5359</v>
      </c>
      <c r="I150" s="62">
        <v>29026.570199999998</v>
      </c>
      <c r="J150" s="4">
        <v>-4191.5406326598204</v>
      </c>
      <c r="K150" s="186">
        <v>44.43</v>
      </c>
      <c r="L150" s="186">
        <v>10.57</v>
      </c>
      <c r="M150" s="62">
        <v>-7.0000000000000007E-2</v>
      </c>
      <c r="N150" s="62">
        <v>-175.92</v>
      </c>
      <c r="O150" s="62">
        <v>5.84</v>
      </c>
      <c r="P150" s="62">
        <v>199.96</v>
      </c>
    </row>
    <row r="151" spans="1:16" x14ac:dyDescent="0.2">
      <c r="A151"/>
      <c r="B151" s="3">
        <v>4208</v>
      </c>
      <c r="C151" s="55" t="s">
        <v>183</v>
      </c>
      <c r="D151" s="5">
        <v>3871</v>
      </c>
      <c r="E151" s="175">
        <v>80</v>
      </c>
      <c r="F151" s="62">
        <v>-10438.179260000001</v>
      </c>
      <c r="G151" s="62">
        <v>10139.6896</v>
      </c>
      <c r="H151" s="62">
        <v>-7.5596899999999998</v>
      </c>
      <c r="I151" s="62">
        <v>52282.209860000003</v>
      </c>
      <c r="J151" s="4">
        <v>-2696.5071712735698</v>
      </c>
      <c r="K151" s="187" t="s">
        <v>422</v>
      </c>
      <c r="L151" s="186">
        <v>13.92</v>
      </c>
      <c r="M151" s="62">
        <v>-0.04</v>
      </c>
      <c r="N151" s="62">
        <v>-102.94</v>
      </c>
      <c r="O151" s="62">
        <v>11.44</v>
      </c>
      <c r="P151" s="62">
        <v>320.67</v>
      </c>
    </row>
    <row r="152" spans="1:16" x14ac:dyDescent="0.2">
      <c r="A152"/>
      <c r="B152" s="3">
        <v>4209</v>
      </c>
      <c r="C152" s="55" t="s">
        <v>184</v>
      </c>
      <c r="D152" s="5">
        <v>5129</v>
      </c>
      <c r="E152" s="175">
        <v>108</v>
      </c>
      <c r="F152" s="62">
        <v>9539.5458999999992</v>
      </c>
      <c r="G152" s="62">
        <v>12615.92585</v>
      </c>
      <c r="H152" s="62">
        <v>291.09573</v>
      </c>
      <c r="I152" s="62">
        <v>41747.730459999999</v>
      </c>
      <c r="J152" s="4">
        <v>1859.92316240983</v>
      </c>
      <c r="K152" s="186">
        <v>58.42</v>
      </c>
      <c r="L152" s="186">
        <v>9.25</v>
      </c>
      <c r="M152" s="62">
        <v>0.99</v>
      </c>
      <c r="N152" s="62">
        <v>75.62</v>
      </c>
      <c r="O152" s="62">
        <v>8.86</v>
      </c>
      <c r="P152" s="62">
        <v>155.30000000000001</v>
      </c>
    </row>
    <row r="153" spans="1:16" x14ac:dyDescent="0.2">
      <c r="A153"/>
      <c r="B153" s="3">
        <v>4210</v>
      </c>
      <c r="C153" s="55" t="s">
        <v>185</v>
      </c>
      <c r="D153" s="5">
        <v>3162</v>
      </c>
      <c r="E153" s="175">
        <v>89</v>
      </c>
      <c r="F153" s="62">
        <v>-3385.13735</v>
      </c>
      <c r="G153" s="62">
        <v>7645.567</v>
      </c>
      <c r="H153" s="62">
        <v>4.0925799999999999</v>
      </c>
      <c r="I153" s="62">
        <v>22642.119040000001</v>
      </c>
      <c r="J153" s="4">
        <v>-1070.5684218848801</v>
      </c>
      <c r="K153" s="187" t="s">
        <v>422</v>
      </c>
      <c r="L153" s="186">
        <v>14.55</v>
      </c>
      <c r="M153" s="62">
        <v>0.03</v>
      </c>
      <c r="N153" s="62">
        <v>-44.28</v>
      </c>
      <c r="O153" s="62">
        <v>6.4</v>
      </c>
      <c r="P153" s="62">
        <v>190</v>
      </c>
    </row>
    <row r="154" spans="1:16" s="127" customFormat="1" ht="18.75" customHeight="1" x14ac:dyDescent="0.2">
      <c r="B154" s="11">
        <v>4249</v>
      </c>
      <c r="C154" s="11" t="s">
        <v>186</v>
      </c>
      <c r="D154" s="154">
        <v>35324</v>
      </c>
      <c r="E154" s="174">
        <v>107</v>
      </c>
      <c r="F154" s="155">
        <v>-15601.19281</v>
      </c>
      <c r="G154" s="156">
        <v>93927.074699999997</v>
      </c>
      <c r="H154" s="155">
        <v>607.70600000000002</v>
      </c>
      <c r="I154" s="155">
        <v>336659.08208000002</v>
      </c>
      <c r="J154" s="183">
        <v>-441.659857603896</v>
      </c>
      <c r="K154" s="185">
        <v>48.06</v>
      </c>
      <c r="L154" s="185">
        <v>7.91</v>
      </c>
      <c r="M154" s="63">
        <v>0.43</v>
      </c>
      <c r="N154" s="63">
        <v>-16.61</v>
      </c>
      <c r="O154" s="63">
        <v>7.7</v>
      </c>
      <c r="P154" s="63">
        <v>253.56</v>
      </c>
    </row>
    <row r="155" spans="1:16" x14ac:dyDescent="0.2">
      <c r="A155"/>
      <c r="B155" s="3">
        <v>4221</v>
      </c>
      <c r="C155" s="55" t="s">
        <v>187</v>
      </c>
      <c r="D155" s="5">
        <v>994</v>
      </c>
      <c r="E155" s="175">
        <v>112</v>
      </c>
      <c r="F155" s="62">
        <v>336.90681999999998</v>
      </c>
      <c r="G155" s="62">
        <v>2500.8886000000002</v>
      </c>
      <c r="H155" s="62">
        <v>1.7090000000000001</v>
      </c>
      <c r="I155" s="62">
        <v>7410.2503500000003</v>
      </c>
      <c r="J155" s="4">
        <v>338.94046277666001</v>
      </c>
      <c r="K155" s="187" t="s">
        <v>422</v>
      </c>
      <c r="L155" s="187" t="s">
        <v>422</v>
      </c>
      <c r="M155" s="62">
        <v>0.05</v>
      </c>
      <c r="N155" s="62">
        <v>13.47</v>
      </c>
      <c r="O155" s="62">
        <v>11.79</v>
      </c>
      <c r="P155" s="62">
        <v>221.11</v>
      </c>
    </row>
    <row r="156" spans="1:16" x14ac:dyDescent="0.2">
      <c r="A156"/>
      <c r="B156" s="3">
        <v>4222</v>
      </c>
      <c r="C156" s="55" t="s">
        <v>188</v>
      </c>
      <c r="D156" s="5">
        <v>1411</v>
      </c>
      <c r="E156" s="175">
        <v>109</v>
      </c>
      <c r="F156" s="62">
        <v>2986.18993</v>
      </c>
      <c r="G156" s="62">
        <v>3786.4225999999999</v>
      </c>
      <c r="H156" s="62">
        <v>10.89101</v>
      </c>
      <c r="I156" s="62">
        <v>9732.7006899999997</v>
      </c>
      <c r="J156" s="4">
        <v>2116.3642310418099</v>
      </c>
      <c r="K156" s="186">
        <v>251.27</v>
      </c>
      <c r="L156" s="186">
        <v>13.51</v>
      </c>
      <c r="M156" s="62">
        <v>0.22</v>
      </c>
      <c r="N156" s="62">
        <v>78.87</v>
      </c>
      <c r="O156" s="62">
        <v>6.61</v>
      </c>
      <c r="P156" s="62">
        <v>213.87</v>
      </c>
    </row>
    <row r="157" spans="1:16" x14ac:dyDescent="0.2">
      <c r="A157"/>
      <c r="B157" s="3">
        <v>4223</v>
      </c>
      <c r="C157" s="55" t="s">
        <v>189</v>
      </c>
      <c r="D157" s="5">
        <v>2066</v>
      </c>
      <c r="E157" s="175">
        <v>111</v>
      </c>
      <c r="F157" s="62">
        <v>4606.5947200000001</v>
      </c>
      <c r="G157" s="62">
        <v>6108.0093500000003</v>
      </c>
      <c r="H157" s="62">
        <v>31.743099999999998</v>
      </c>
      <c r="I157" s="62">
        <v>16378.675730000001</v>
      </c>
      <c r="J157" s="4">
        <v>2229.7167086156801</v>
      </c>
      <c r="K157" s="186">
        <v>767.2</v>
      </c>
      <c r="L157" s="186">
        <v>10.19</v>
      </c>
      <c r="M157" s="62">
        <v>0.4</v>
      </c>
      <c r="N157" s="62">
        <v>75.42</v>
      </c>
      <c r="O157" s="62">
        <v>10.14</v>
      </c>
      <c r="P157" s="62">
        <v>230.6</v>
      </c>
    </row>
    <row r="158" spans="1:16" x14ac:dyDescent="0.2">
      <c r="A158"/>
      <c r="B158" s="3">
        <v>4224</v>
      </c>
      <c r="C158" s="55" t="s">
        <v>190</v>
      </c>
      <c r="D158" s="5">
        <v>1111</v>
      </c>
      <c r="E158" s="175">
        <v>109</v>
      </c>
      <c r="F158" s="62">
        <v>-1461.13166</v>
      </c>
      <c r="G158" s="62">
        <v>2891.9193500000001</v>
      </c>
      <c r="H158" s="62">
        <v>-7.5038799999999997</v>
      </c>
      <c r="I158" s="62">
        <v>10656.27816</v>
      </c>
      <c r="J158" s="4">
        <v>-1315.1500090008999</v>
      </c>
      <c r="K158" s="187" t="s">
        <v>422</v>
      </c>
      <c r="L158" s="186">
        <v>3.49</v>
      </c>
      <c r="M158" s="62">
        <v>-0.19</v>
      </c>
      <c r="N158" s="62">
        <v>-50.52</v>
      </c>
      <c r="O158" s="62">
        <v>12.21</v>
      </c>
      <c r="P158" s="62">
        <v>257.44</v>
      </c>
    </row>
    <row r="159" spans="1:16" x14ac:dyDescent="0.2">
      <c r="A159"/>
      <c r="B159" s="3">
        <v>4226</v>
      </c>
      <c r="C159" s="55" t="s">
        <v>191</v>
      </c>
      <c r="D159" s="5">
        <v>614</v>
      </c>
      <c r="E159" s="175">
        <v>116</v>
      </c>
      <c r="F159" s="62">
        <v>-1686.4050500000001</v>
      </c>
      <c r="G159" s="62">
        <v>2078.0151500000002</v>
      </c>
      <c r="H159" s="62">
        <v>4.8870899999999997</v>
      </c>
      <c r="I159" s="62">
        <v>4888.9126800000004</v>
      </c>
      <c r="J159" s="4">
        <v>-2746.5880293159598</v>
      </c>
      <c r="K159" s="186">
        <v>489.85</v>
      </c>
      <c r="L159" s="186">
        <v>15.3</v>
      </c>
      <c r="M159" s="62">
        <v>0.15</v>
      </c>
      <c r="N159" s="62">
        <v>-81.150000000000006</v>
      </c>
      <c r="O159" s="62">
        <v>6.1</v>
      </c>
      <c r="P159" s="62">
        <v>170.98</v>
      </c>
    </row>
    <row r="160" spans="1:16" x14ac:dyDescent="0.2">
      <c r="A160"/>
      <c r="B160" s="3">
        <v>4227</v>
      </c>
      <c r="C160" s="55" t="s">
        <v>192</v>
      </c>
      <c r="D160" s="5">
        <v>604</v>
      </c>
      <c r="E160" s="175">
        <v>110</v>
      </c>
      <c r="F160" s="62">
        <v>-1448.2724000000001</v>
      </c>
      <c r="G160" s="62">
        <v>2167.1264000000001</v>
      </c>
      <c r="H160" s="62">
        <v>8.0779499999999995</v>
      </c>
      <c r="I160" s="62">
        <v>4428.3868499999999</v>
      </c>
      <c r="J160" s="4">
        <v>-2397.8019867549701</v>
      </c>
      <c r="K160" s="186">
        <v>163.77000000000001</v>
      </c>
      <c r="L160" s="186">
        <v>19.239999999999998</v>
      </c>
      <c r="M160" s="62">
        <v>0.25</v>
      </c>
      <c r="N160" s="62">
        <v>-66.83</v>
      </c>
      <c r="O160" s="62">
        <v>3.93</v>
      </c>
      <c r="P160" s="62">
        <v>171.55</v>
      </c>
    </row>
    <row r="161" spans="1:17" x14ac:dyDescent="0.2">
      <c r="A161"/>
      <c r="B161" s="3">
        <v>4228</v>
      </c>
      <c r="C161" s="55" t="s">
        <v>193</v>
      </c>
      <c r="D161" s="5">
        <v>2801</v>
      </c>
      <c r="E161" s="175">
        <v>98</v>
      </c>
      <c r="F161" s="62">
        <v>6527.5664999999999</v>
      </c>
      <c r="G161" s="62">
        <v>6621.0357999999997</v>
      </c>
      <c r="H161" s="62">
        <v>-5.29729000000001</v>
      </c>
      <c r="I161" s="62">
        <v>25126.636439999998</v>
      </c>
      <c r="J161" s="4">
        <v>2330.44144948233</v>
      </c>
      <c r="K161" s="186">
        <v>23.01</v>
      </c>
      <c r="L161" s="186">
        <v>4.6100000000000003</v>
      </c>
      <c r="M161" s="62">
        <v>-0.05</v>
      </c>
      <c r="N161" s="62">
        <v>98.59</v>
      </c>
      <c r="O161" s="62">
        <v>5.18</v>
      </c>
      <c r="P161" s="62">
        <v>273.07</v>
      </c>
    </row>
    <row r="162" spans="1:17" x14ac:dyDescent="0.2">
      <c r="A162"/>
      <c r="B162" s="3">
        <v>4229</v>
      </c>
      <c r="C162" s="55" t="s">
        <v>194</v>
      </c>
      <c r="D162" s="5">
        <v>1025</v>
      </c>
      <c r="E162" s="175">
        <v>113</v>
      </c>
      <c r="F162" s="62">
        <v>-3552.3589299999999</v>
      </c>
      <c r="G162" s="62">
        <v>2432.4922000000001</v>
      </c>
      <c r="H162" s="62">
        <v>14.75385</v>
      </c>
      <c r="I162" s="62">
        <v>8970.09843</v>
      </c>
      <c r="J162" s="4">
        <v>-3465.7160292682902</v>
      </c>
      <c r="K162" s="186">
        <v>47.42</v>
      </c>
      <c r="L162" s="186">
        <v>2.44</v>
      </c>
      <c r="M162" s="62">
        <v>0.36</v>
      </c>
      <c r="N162" s="62">
        <v>-146.04</v>
      </c>
      <c r="O162" s="62">
        <v>8.0299999999999994</v>
      </c>
      <c r="P162" s="62">
        <v>219.76</v>
      </c>
    </row>
    <row r="163" spans="1:17" s="22" customFormat="1" x14ac:dyDescent="0.2">
      <c r="B163" s="3">
        <v>4230</v>
      </c>
      <c r="C163" s="55" t="s">
        <v>195</v>
      </c>
      <c r="D163" s="5">
        <v>1209</v>
      </c>
      <c r="E163" s="175">
        <v>102</v>
      </c>
      <c r="F163" s="62">
        <v>-6676.4920499999998</v>
      </c>
      <c r="G163" s="62">
        <v>3050.8692000000001</v>
      </c>
      <c r="H163" s="62">
        <v>-1.94295</v>
      </c>
      <c r="I163" s="62">
        <v>10659.63999</v>
      </c>
      <c r="J163" s="4">
        <v>-5522.3259305210904</v>
      </c>
      <c r="K163" s="186">
        <v>68.349999999999994</v>
      </c>
      <c r="L163" s="186">
        <v>3.75</v>
      </c>
      <c r="M163" s="62">
        <v>-0.05</v>
      </c>
      <c r="N163" s="62">
        <v>-218.84</v>
      </c>
      <c r="O163" s="62">
        <v>5.64</v>
      </c>
      <c r="P163" s="62">
        <v>281.18</v>
      </c>
      <c r="Q163" s="23"/>
    </row>
    <row r="164" spans="1:17" x14ac:dyDescent="0.2">
      <c r="A164"/>
      <c r="B164" s="3">
        <v>4231</v>
      </c>
      <c r="C164" s="55" t="s">
        <v>196</v>
      </c>
      <c r="D164" s="5">
        <v>1306</v>
      </c>
      <c r="E164" s="175">
        <v>116</v>
      </c>
      <c r="F164" s="62">
        <v>-1411.9648099999999</v>
      </c>
      <c r="G164" s="62">
        <v>3373.0185000000001</v>
      </c>
      <c r="H164" s="62">
        <v>-14.32258</v>
      </c>
      <c r="I164" s="62">
        <v>11471.001969999999</v>
      </c>
      <c r="J164" s="4">
        <v>-1081.1369142419601</v>
      </c>
      <c r="K164" s="186">
        <v>73.44</v>
      </c>
      <c r="L164" s="186">
        <v>12.63</v>
      </c>
      <c r="M164" s="62">
        <v>-0.32</v>
      </c>
      <c r="N164" s="62">
        <v>-41.86</v>
      </c>
      <c r="O164" s="62">
        <v>10.83</v>
      </c>
      <c r="P164" s="62">
        <v>268.02999999999997</v>
      </c>
    </row>
    <row r="165" spans="1:17" x14ac:dyDescent="0.2">
      <c r="A165"/>
      <c r="B165" s="3">
        <v>4232</v>
      </c>
      <c r="C165" s="55" t="s">
        <v>197</v>
      </c>
      <c r="D165" s="5">
        <v>200</v>
      </c>
      <c r="E165" s="175">
        <v>90</v>
      </c>
      <c r="F165" s="62">
        <v>-2400.84393</v>
      </c>
      <c r="G165" s="62">
        <v>832.52930000000003</v>
      </c>
      <c r="H165" s="62">
        <v>4.4814499999999997</v>
      </c>
      <c r="I165" s="62">
        <v>5967.6899000000003</v>
      </c>
      <c r="J165" s="4">
        <v>-12004.219649999999</v>
      </c>
      <c r="K165" s="187" t="s">
        <v>422</v>
      </c>
      <c r="L165" s="186">
        <v>28.34</v>
      </c>
      <c r="M165" s="62">
        <v>0.36</v>
      </c>
      <c r="N165" s="62">
        <v>-288.38</v>
      </c>
      <c r="O165" s="62">
        <v>11.24</v>
      </c>
      <c r="P165" s="62">
        <v>627.27</v>
      </c>
    </row>
    <row r="166" spans="1:17" x14ac:dyDescent="0.2">
      <c r="A166"/>
      <c r="B166" s="3">
        <v>4233</v>
      </c>
      <c r="C166" s="55" t="s">
        <v>198</v>
      </c>
      <c r="D166" s="5">
        <v>353</v>
      </c>
      <c r="E166" s="175">
        <v>110</v>
      </c>
      <c r="F166" s="62">
        <v>-2559.63769</v>
      </c>
      <c r="G166" s="62">
        <v>1105.44805</v>
      </c>
      <c r="H166" s="62">
        <v>-3.59</v>
      </c>
      <c r="I166" s="62">
        <v>4746.9265599999999</v>
      </c>
      <c r="J166" s="4">
        <v>-7251.0982719546701</v>
      </c>
      <c r="K166" s="187" t="s">
        <v>422</v>
      </c>
      <c r="L166" s="186">
        <v>2.0499999999999998</v>
      </c>
      <c r="M166" s="62">
        <v>-0.23</v>
      </c>
      <c r="N166" s="62">
        <v>-231.55</v>
      </c>
      <c r="O166" s="62">
        <v>5.83</v>
      </c>
      <c r="P166" s="62">
        <v>337.06</v>
      </c>
    </row>
    <row r="167" spans="1:17" x14ac:dyDescent="0.2">
      <c r="A167"/>
      <c r="B167" s="3">
        <v>4234</v>
      </c>
      <c r="C167" s="55" t="s">
        <v>199</v>
      </c>
      <c r="D167" s="5">
        <v>3450</v>
      </c>
      <c r="E167" s="175">
        <v>99</v>
      </c>
      <c r="F167" s="62">
        <v>-8652.5023600000095</v>
      </c>
      <c r="G167" s="62">
        <v>8011.3783000000003</v>
      </c>
      <c r="H167" s="62">
        <v>33.901850000000003</v>
      </c>
      <c r="I167" s="62">
        <v>39369.377070000002</v>
      </c>
      <c r="J167" s="4">
        <v>-2507.9716985507298</v>
      </c>
      <c r="K167" s="186">
        <v>14.69</v>
      </c>
      <c r="L167" s="186">
        <v>5.13</v>
      </c>
      <c r="M167" s="62">
        <v>0.26</v>
      </c>
      <c r="N167" s="62">
        <v>-108</v>
      </c>
      <c r="O167" s="62">
        <v>7.78</v>
      </c>
      <c r="P167" s="62">
        <v>310.37</v>
      </c>
    </row>
    <row r="168" spans="1:17" x14ac:dyDescent="0.2">
      <c r="A168"/>
      <c r="B168" s="3">
        <v>4235</v>
      </c>
      <c r="C168" s="55" t="s">
        <v>200</v>
      </c>
      <c r="D168" s="5">
        <v>1095</v>
      </c>
      <c r="E168" s="175">
        <v>117</v>
      </c>
      <c r="F168" s="62">
        <v>4186.3834500000003</v>
      </c>
      <c r="G168" s="62">
        <v>2591.4389999999999</v>
      </c>
      <c r="H168" s="62">
        <v>18.889720000000001</v>
      </c>
      <c r="I168" s="62">
        <v>6238.4374200000002</v>
      </c>
      <c r="J168" s="4">
        <v>3823.1812328767101</v>
      </c>
      <c r="K168" s="187" t="s">
        <v>422</v>
      </c>
      <c r="L168" s="187" t="s">
        <v>422</v>
      </c>
      <c r="M168" s="62">
        <v>0.47</v>
      </c>
      <c r="N168" s="62">
        <v>161.55000000000001</v>
      </c>
      <c r="O168" s="62">
        <v>7.22</v>
      </c>
      <c r="P168" s="62">
        <v>151.72999999999999</v>
      </c>
    </row>
    <row r="169" spans="1:17" x14ac:dyDescent="0.2">
      <c r="A169"/>
      <c r="B169" s="3">
        <v>4236</v>
      </c>
      <c r="C169" s="55" t="s">
        <v>302</v>
      </c>
      <c r="D169" s="5">
        <v>7621</v>
      </c>
      <c r="E169" s="175">
        <v>109</v>
      </c>
      <c r="F169" s="62">
        <v>-4670.8306199999997</v>
      </c>
      <c r="G169" s="62">
        <v>20781.532599999999</v>
      </c>
      <c r="H169" s="62">
        <v>199.10822999999999</v>
      </c>
      <c r="I169" s="62">
        <v>79989.0677</v>
      </c>
      <c r="J169" s="4">
        <v>-612.88946594935101</v>
      </c>
      <c r="K169" s="186">
        <v>33.81</v>
      </c>
      <c r="L169" s="186">
        <v>8.7799999999999994</v>
      </c>
      <c r="M169" s="62">
        <v>0.56999999999999995</v>
      </c>
      <c r="N169" s="62">
        <v>-22.48</v>
      </c>
      <c r="O169" s="62">
        <v>6.73</v>
      </c>
      <c r="P169" s="62">
        <v>249.04</v>
      </c>
    </row>
    <row r="170" spans="1:17" x14ac:dyDescent="0.2">
      <c r="A170"/>
      <c r="B170" s="3">
        <v>4237</v>
      </c>
      <c r="C170" s="55" t="s">
        <v>201</v>
      </c>
      <c r="D170" s="5">
        <v>1578</v>
      </c>
      <c r="E170" s="175">
        <v>112</v>
      </c>
      <c r="F170" s="62">
        <v>-1322.1291200000001</v>
      </c>
      <c r="G170" s="62">
        <v>4750.8987500000003</v>
      </c>
      <c r="H170" s="62">
        <v>4.7762200000000004</v>
      </c>
      <c r="I170" s="62">
        <v>11489.65691</v>
      </c>
      <c r="J170" s="4">
        <v>-837.85115335868204</v>
      </c>
      <c r="K170" s="186">
        <v>783.19</v>
      </c>
      <c r="L170" s="186">
        <v>17.12</v>
      </c>
      <c r="M170" s="62">
        <v>0.08</v>
      </c>
      <c r="N170" s="62">
        <v>-27.83</v>
      </c>
      <c r="O170" s="62">
        <v>6.28</v>
      </c>
      <c r="P170" s="62">
        <v>233.82</v>
      </c>
    </row>
    <row r="171" spans="1:17" x14ac:dyDescent="0.2">
      <c r="A171"/>
      <c r="B171" s="3">
        <v>4238</v>
      </c>
      <c r="C171" s="55" t="s">
        <v>202</v>
      </c>
      <c r="D171" s="5">
        <v>793</v>
      </c>
      <c r="E171" s="175">
        <v>113</v>
      </c>
      <c r="F171" s="62">
        <v>-258.89060999999998</v>
      </c>
      <c r="G171" s="62">
        <v>2366.71605</v>
      </c>
      <c r="H171" s="62">
        <v>20.645099999999999</v>
      </c>
      <c r="I171" s="62">
        <v>7365.0063099999998</v>
      </c>
      <c r="J171" s="4">
        <v>-326.46987389659603</v>
      </c>
      <c r="K171" s="187" t="s">
        <v>422</v>
      </c>
      <c r="L171" s="186">
        <v>10.41</v>
      </c>
      <c r="M171" s="62">
        <v>0.68</v>
      </c>
      <c r="N171" s="62">
        <v>-10.94</v>
      </c>
      <c r="O171" s="62">
        <v>7.24</v>
      </c>
      <c r="P171" s="62">
        <v>265.24</v>
      </c>
    </row>
    <row r="172" spans="1:17" x14ac:dyDescent="0.2">
      <c r="A172"/>
      <c r="B172" s="3">
        <v>4239</v>
      </c>
      <c r="C172" s="55" t="s">
        <v>203</v>
      </c>
      <c r="D172" s="5">
        <v>4289</v>
      </c>
      <c r="E172" s="175">
        <v>105</v>
      </c>
      <c r="F172" s="62">
        <v>6884.2156400000003</v>
      </c>
      <c r="G172" s="62">
        <v>11524.04025</v>
      </c>
      <c r="H172" s="62">
        <v>308.97676000000001</v>
      </c>
      <c r="I172" s="62">
        <v>50870.694640000002</v>
      </c>
      <c r="J172" s="4">
        <v>1605.0864164140801</v>
      </c>
      <c r="K172" s="186">
        <v>225.93</v>
      </c>
      <c r="L172" s="186">
        <v>10.26</v>
      </c>
      <c r="M172" s="62">
        <v>1.59</v>
      </c>
      <c r="N172" s="62">
        <v>59.74</v>
      </c>
      <c r="O172" s="62">
        <v>10.07</v>
      </c>
      <c r="P172" s="62">
        <v>266.12</v>
      </c>
    </row>
    <row r="173" spans="1:17" x14ac:dyDescent="0.2">
      <c r="A173"/>
      <c r="B173" s="3">
        <v>4240</v>
      </c>
      <c r="C173" s="55" t="s">
        <v>204</v>
      </c>
      <c r="D173" s="5">
        <v>2804</v>
      </c>
      <c r="E173" s="175">
        <v>106</v>
      </c>
      <c r="F173" s="62">
        <v>-5027.5906400000003</v>
      </c>
      <c r="G173" s="62">
        <v>6953.2952500000001</v>
      </c>
      <c r="H173" s="62">
        <v>-22.478629999999999</v>
      </c>
      <c r="I173" s="62">
        <v>20899.64428</v>
      </c>
      <c r="J173" s="4">
        <v>-1793.00664764622</v>
      </c>
      <c r="K173" s="186">
        <v>66.989999999999995</v>
      </c>
      <c r="L173" s="186">
        <v>2.82</v>
      </c>
      <c r="M173" s="62">
        <v>-0.23</v>
      </c>
      <c r="N173" s="62">
        <v>-72.31</v>
      </c>
      <c r="O173" s="62">
        <v>6.5</v>
      </c>
      <c r="P173" s="62">
        <v>238.75</v>
      </c>
    </row>
    <row r="174" spans="1:17" s="127" customFormat="1" ht="18.75" customHeight="1" x14ac:dyDescent="0.2">
      <c r="B174" s="11">
        <v>4269</v>
      </c>
      <c r="C174" s="11" t="s">
        <v>205</v>
      </c>
      <c r="D174" s="154">
        <v>47478</v>
      </c>
      <c r="E174" s="174">
        <v>104</v>
      </c>
      <c r="F174" s="155">
        <v>-74006.479919999998</v>
      </c>
      <c r="G174" s="156">
        <v>149026.1654</v>
      </c>
      <c r="H174" s="155">
        <v>370.75473</v>
      </c>
      <c r="I174" s="155">
        <v>608962.98149999999</v>
      </c>
      <c r="J174" s="183">
        <v>-1558.7531050170601</v>
      </c>
      <c r="K174" s="185">
        <v>112.77</v>
      </c>
      <c r="L174" s="185">
        <v>13.36</v>
      </c>
      <c r="M174" s="63">
        <v>0.16</v>
      </c>
      <c r="N174" s="63">
        <v>-49.66</v>
      </c>
      <c r="O174" s="63">
        <v>8.1999999999999993</v>
      </c>
      <c r="P174" s="63">
        <v>294.62</v>
      </c>
    </row>
    <row r="175" spans="1:17" x14ac:dyDescent="0.2">
      <c r="A175"/>
      <c r="B175" s="3">
        <v>4251</v>
      </c>
      <c r="C175" s="55" t="s">
        <v>206</v>
      </c>
      <c r="D175" s="5">
        <v>802</v>
      </c>
      <c r="E175" s="175">
        <v>123</v>
      </c>
      <c r="F175" s="62">
        <v>1288.9798900000001</v>
      </c>
      <c r="G175" s="62">
        <v>2528.1824000000001</v>
      </c>
      <c r="H175" s="62">
        <v>24.389189999999999</v>
      </c>
      <c r="I175" s="62">
        <v>6411.1683400000002</v>
      </c>
      <c r="J175" s="4">
        <v>1607.2068453865299</v>
      </c>
      <c r="K175" s="186">
        <v>126.71</v>
      </c>
      <c r="L175" s="186">
        <v>18.27</v>
      </c>
      <c r="M175" s="62">
        <v>0.69</v>
      </c>
      <c r="N175" s="62">
        <v>50.98</v>
      </c>
      <c r="O175" s="62">
        <v>8.5399999999999991</v>
      </c>
      <c r="P175" s="62">
        <v>200.16</v>
      </c>
    </row>
    <row r="176" spans="1:17" x14ac:dyDescent="0.2">
      <c r="A176"/>
      <c r="B176" s="3">
        <v>4252</v>
      </c>
      <c r="C176" s="55" t="s">
        <v>207</v>
      </c>
      <c r="D176" s="5">
        <v>5570</v>
      </c>
      <c r="E176" s="175">
        <v>84</v>
      </c>
      <c r="F176" s="62">
        <v>-19818.209299999999</v>
      </c>
      <c r="G176" s="62">
        <v>18725.17035</v>
      </c>
      <c r="H176" s="62">
        <v>-5.6620199999999903</v>
      </c>
      <c r="I176" s="62">
        <v>73656.238949999999</v>
      </c>
      <c r="J176" s="4">
        <v>-3558.0268043087999</v>
      </c>
      <c r="K176" s="186">
        <v>127.4</v>
      </c>
      <c r="L176" s="186">
        <v>7.63</v>
      </c>
      <c r="M176" s="62">
        <v>-0.02</v>
      </c>
      <c r="N176" s="62">
        <v>-105.84</v>
      </c>
      <c r="O176" s="62">
        <v>6.77</v>
      </c>
      <c r="P176" s="62">
        <v>270.7</v>
      </c>
    </row>
    <row r="177" spans="1:17" x14ac:dyDescent="0.2">
      <c r="A177"/>
      <c r="B177" s="3">
        <v>4253</v>
      </c>
      <c r="C177" s="55" t="s">
        <v>208</v>
      </c>
      <c r="D177" s="5">
        <v>3937</v>
      </c>
      <c r="E177" s="175">
        <v>95</v>
      </c>
      <c r="F177" s="62">
        <v>-7016.6920200000004</v>
      </c>
      <c r="G177" s="62">
        <v>12869.097100000001</v>
      </c>
      <c r="H177" s="62">
        <v>10.347950000000001</v>
      </c>
      <c r="I177" s="62">
        <v>62818.509019999998</v>
      </c>
      <c r="J177" s="4">
        <v>-1782.2433375666801</v>
      </c>
      <c r="K177" s="186">
        <v>1223.57</v>
      </c>
      <c r="L177" s="186">
        <v>20.04</v>
      </c>
      <c r="M177" s="62">
        <v>0.06</v>
      </c>
      <c r="N177" s="62">
        <v>-54.52</v>
      </c>
      <c r="O177" s="62">
        <v>11.47</v>
      </c>
      <c r="P177" s="62">
        <v>450.81</v>
      </c>
    </row>
    <row r="178" spans="1:17" x14ac:dyDescent="0.2">
      <c r="A178"/>
      <c r="B178" s="3">
        <v>4254</v>
      </c>
      <c r="C178" s="55" t="s">
        <v>209</v>
      </c>
      <c r="D178" s="5">
        <v>10909</v>
      </c>
      <c r="E178" s="175">
        <v>115</v>
      </c>
      <c r="F178" s="62">
        <v>29492.894749999999</v>
      </c>
      <c r="G178" s="62">
        <v>30092.99755</v>
      </c>
      <c r="H178" s="62">
        <v>310.50436000000002</v>
      </c>
      <c r="I178" s="62">
        <v>92751.934009999997</v>
      </c>
      <c r="J178" s="4">
        <v>2703.53788156568</v>
      </c>
      <c r="K178" s="186">
        <v>38.979999999999997</v>
      </c>
      <c r="L178" s="186">
        <v>8.4499999999999993</v>
      </c>
      <c r="M178" s="62">
        <v>0.72</v>
      </c>
      <c r="N178" s="62">
        <v>98.01</v>
      </c>
      <c r="O178" s="62">
        <v>8.9499999999999993</v>
      </c>
      <c r="P178" s="62">
        <v>226.69</v>
      </c>
    </row>
    <row r="179" spans="1:17" x14ac:dyDescent="0.2">
      <c r="A179"/>
      <c r="B179" s="3">
        <v>4255</v>
      </c>
      <c r="C179" s="55" t="s">
        <v>210</v>
      </c>
      <c r="D179" s="5">
        <v>1395</v>
      </c>
      <c r="E179" s="175">
        <v>122</v>
      </c>
      <c r="F179" s="62">
        <v>2782.2208900000001</v>
      </c>
      <c r="G179" s="62">
        <v>3965.6487499999998</v>
      </c>
      <c r="H179" s="62">
        <v>68.263530000000003</v>
      </c>
      <c r="I179" s="62">
        <v>12422.61536</v>
      </c>
      <c r="J179" s="4">
        <v>1994.42357706093</v>
      </c>
      <c r="K179" s="186">
        <v>433.43</v>
      </c>
      <c r="L179" s="186">
        <v>12.82</v>
      </c>
      <c r="M179" s="62">
        <v>1.26</v>
      </c>
      <c r="N179" s="62">
        <v>70.16</v>
      </c>
      <c r="O179" s="62">
        <v>12.24</v>
      </c>
      <c r="P179" s="62">
        <v>233.09</v>
      </c>
    </row>
    <row r="180" spans="1:17" x14ac:dyDescent="0.2">
      <c r="A180"/>
      <c r="B180" s="3">
        <v>4256</v>
      </c>
      <c r="C180" s="55" t="s">
        <v>211</v>
      </c>
      <c r="D180" s="5">
        <v>1050</v>
      </c>
      <c r="E180" s="175">
        <v>125</v>
      </c>
      <c r="F180" s="62">
        <v>327.57103999999998</v>
      </c>
      <c r="G180" s="62">
        <v>3175.5217499999999</v>
      </c>
      <c r="H180" s="62">
        <v>14.8141</v>
      </c>
      <c r="I180" s="62">
        <v>11092.014569999999</v>
      </c>
      <c r="J180" s="4">
        <v>311.97241904761898</v>
      </c>
      <c r="K180" s="187" t="s">
        <v>422</v>
      </c>
      <c r="L180" s="186">
        <v>23.21</v>
      </c>
      <c r="M180" s="62">
        <v>0.36</v>
      </c>
      <c r="N180" s="62">
        <v>10.32</v>
      </c>
      <c r="O180" s="62">
        <v>11.59</v>
      </c>
      <c r="P180" s="62">
        <v>335.36</v>
      </c>
    </row>
    <row r="181" spans="1:17" x14ac:dyDescent="0.2">
      <c r="A181"/>
      <c r="B181" s="3">
        <v>4257</v>
      </c>
      <c r="C181" s="55" t="s">
        <v>212</v>
      </c>
      <c r="D181" s="5">
        <v>357</v>
      </c>
      <c r="E181" s="175">
        <v>95</v>
      </c>
      <c r="F181" s="62">
        <v>245.05098000000001</v>
      </c>
      <c r="G181" s="62">
        <v>1250.0623499999999</v>
      </c>
      <c r="H181" s="62">
        <v>-9.6862600000000008</v>
      </c>
      <c r="I181" s="62">
        <v>4841.5591999999997</v>
      </c>
      <c r="J181" s="4">
        <v>686.41731092436999</v>
      </c>
      <c r="K181" s="186">
        <v>1.54</v>
      </c>
      <c r="L181" s="186">
        <v>0.55000000000000004</v>
      </c>
      <c r="M181" s="62">
        <v>-0.5</v>
      </c>
      <c r="N181" s="62">
        <v>19.600000000000001</v>
      </c>
      <c r="O181" s="62">
        <v>14.96</v>
      </c>
      <c r="P181" s="62">
        <v>232.34</v>
      </c>
    </row>
    <row r="182" spans="1:17" x14ac:dyDescent="0.2">
      <c r="A182"/>
      <c r="B182" s="3">
        <v>4258</v>
      </c>
      <c r="C182" s="55" t="s">
        <v>9</v>
      </c>
      <c r="D182" s="5">
        <v>13344</v>
      </c>
      <c r="E182" s="175">
        <v>100</v>
      </c>
      <c r="F182" s="62">
        <v>-92886.768060000002</v>
      </c>
      <c r="G182" s="62">
        <v>43438.543949999999</v>
      </c>
      <c r="H182" s="62">
        <v>-245.28117</v>
      </c>
      <c r="I182" s="62">
        <v>237824.11590999999</v>
      </c>
      <c r="J182" s="4">
        <v>-6960.9388534172704</v>
      </c>
      <c r="K182" s="186">
        <v>148.79</v>
      </c>
      <c r="L182" s="186">
        <v>15.54</v>
      </c>
      <c r="M182" s="62">
        <v>-0.33</v>
      </c>
      <c r="N182" s="62">
        <v>-213.83</v>
      </c>
      <c r="O182" s="62">
        <v>6.42</v>
      </c>
      <c r="P182" s="62">
        <v>352.38</v>
      </c>
    </row>
    <row r="183" spans="1:17" x14ac:dyDescent="0.2">
      <c r="A183"/>
      <c r="B183" s="3">
        <v>4259</v>
      </c>
      <c r="C183" s="55" t="s">
        <v>213</v>
      </c>
      <c r="D183" s="5">
        <v>809</v>
      </c>
      <c r="E183" s="175">
        <v>119</v>
      </c>
      <c r="F183" s="62">
        <v>3772.6210900000001</v>
      </c>
      <c r="G183" s="62">
        <v>2343.7665000000002</v>
      </c>
      <c r="H183" s="62">
        <v>60.645679999999999</v>
      </c>
      <c r="I183" s="62">
        <v>7560.5097900000001</v>
      </c>
      <c r="J183" s="4">
        <v>4663.3140791100104</v>
      </c>
      <c r="K183" s="186">
        <v>37.51</v>
      </c>
      <c r="L183" s="186">
        <v>18.45</v>
      </c>
      <c r="M183" s="62">
        <v>1.91</v>
      </c>
      <c r="N183" s="62">
        <v>160.96</v>
      </c>
      <c r="O183" s="62">
        <v>13.03</v>
      </c>
      <c r="P183" s="62">
        <v>263.64</v>
      </c>
    </row>
    <row r="184" spans="1:17" s="22" customFormat="1" x14ac:dyDescent="0.2">
      <c r="B184" s="3">
        <v>4260</v>
      </c>
      <c r="C184" s="55" t="s">
        <v>303</v>
      </c>
      <c r="D184" s="152">
        <v>3150</v>
      </c>
      <c r="E184" s="174">
        <v>98</v>
      </c>
      <c r="F184" s="62">
        <v>-917.42670000000305</v>
      </c>
      <c r="G184" s="62">
        <v>12062.58545</v>
      </c>
      <c r="H184" s="62">
        <v>69.124539999999996</v>
      </c>
      <c r="I184" s="62">
        <v>38629.835789999997</v>
      </c>
      <c r="J184" s="4">
        <v>-291.246571428572</v>
      </c>
      <c r="K184" s="187" t="s">
        <v>422</v>
      </c>
      <c r="L184" s="186">
        <v>25.69</v>
      </c>
      <c r="M184" s="62">
        <v>0.42</v>
      </c>
      <c r="N184" s="62">
        <v>-7.61</v>
      </c>
      <c r="O184" s="62">
        <v>6.03</v>
      </c>
      <c r="P184" s="62">
        <v>298.20999999999998</v>
      </c>
      <c r="Q184" s="23"/>
    </row>
    <row r="185" spans="1:17" x14ac:dyDescent="0.2">
      <c r="A185"/>
      <c r="B185" s="3">
        <v>4261</v>
      </c>
      <c r="C185" s="55" t="s">
        <v>214</v>
      </c>
      <c r="D185" s="5">
        <v>1922</v>
      </c>
      <c r="E185" s="175">
        <v>100</v>
      </c>
      <c r="F185" s="62">
        <v>4226.7413100000003</v>
      </c>
      <c r="G185" s="62">
        <v>5956.0628500000003</v>
      </c>
      <c r="H185" s="62">
        <v>11.00253</v>
      </c>
      <c r="I185" s="62">
        <v>18598.233039999999</v>
      </c>
      <c r="J185" s="4">
        <v>2199.1369979188298</v>
      </c>
      <c r="K185" s="186">
        <v>24.49</v>
      </c>
      <c r="L185" s="186">
        <v>13.53</v>
      </c>
      <c r="M185" s="62">
        <v>0.14000000000000001</v>
      </c>
      <c r="N185" s="62">
        <v>70.97</v>
      </c>
      <c r="O185" s="62">
        <v>12.7</v>
      </c>
      <c r="P185" s="62">
        <v>244.35</v>
      </c>
    </row>
    <row r="186" spans="1:17" x14ac:dyDescent="0.2">
      <c r="A186"/>
      <c r="B186" s="3">
        <v>4262</v>
      </c>
      <c r="C186" s="55" t="s">
        <v>215</v>
      </c>
      <c r="D186" s="5">
        <v>1081</v>
      </c>
      <c r="E186" s="175">
        <v>121</v>
      </c>
      <c r="F186" s="62">
        <v>-251.95971</v>
      </c>
      <c r="G186" s="62">
        <v>3066.0378000000001</v>
      </c>
      <c r="H186" s="62">
        <v>5.6989400000000003</v>
      </c>
      <c r="I186" s="62">
        <v>9750.8482100000001</v>
      </c>
      <c r="J186" s="4">
        <v>-233.08021276595699</v>
      </c>
      <c r="K186" s="186">
        <v>233.32</v>
      </c>
      <c r="L186" s="186">
        <v>6.2</v>
      </c>
      <c r="M186" s="62">
        <v>0.09</v>
      </c>
      <c r="N186" s="62">
        <v>-8.2200000000000006</v>
      </c>
      <c r="O186" s="62">
        <v>5.99</v>
      </c>
      <c r="P186" s="62">
        <v>148.82</v>
      </c>
    </row>
    <row r="187" spans="1:17" x14ac:dyDescent="0.2">
      <c r="A187"/>
      <c r="B187" s="3">
        <v>4263</v>
      </c>
      <c r="C187" s="55" t="s">
        <v>216</v>
      </c>
      <c r="D187" s="5">
        <v>2278</v>
      </c>
      <c r="E187" s="175">
        <v>112</v>
      </c>
      <c r="F187" s="62">
        <v>2870.86634</v>
      </c>
      <c r="G187" s="62">
        <v>6820.2608499999997</v>
      </c>
      <c r="H187" s="62">
        <v>20.715979999999998</v>
      </c>
      <c r="I187" s="62">
        <v>23012.369849999999</v>
      </c>
      <c r="J187" s="4">
        <v>1260.25739244952</v>
      </c>
      <c r="K187" s="186">
        <v>55.89</v>
      </c>
      <c r="L187" s="186">
        <v>4.47</v>
      </c>
      <c r="M187" s="62">
        <v>0.2</v>
      </c>
      <c r="N187" s="62">
        <v>42.09</v>
      </c>
      <c r="O187" s="62">
        <v>9.98</v>
      </c>
      <c r="P187" s="62">
        <v>234.62</v>
      </c>
    </row>
    <row r="188" spans="1:17" x14ac:dyDescent="0.2">
      <c r="A188"/>
      <c r="B188" s="3">
        <v>4264</v>
      </c>
      <c r="C188" s="55" t="s">
        <v>217</v>
      </c>
      <c r="D188" s="5">
        <v>874</v>
      </c>
      <c r="E188" s="175">
        <v>122</v>
      </c>
      <c r="F188" s="62">
        <v>1877.62958</v>
      </c>
      <c r="G188" s="62">
        <v>2732.22775</v>
      </c>
      <c r="H188" s="62">
        <v>35.877380000000002</v>
      </c>
      <c r="I188" s="62">
        <v>9593.0294599999997</v>
      </c>
      <c r="J188" s="4">
        <v>2148.3175972540098</v>
      </c>
      <c r="K188" s="186">
        <v>50.22</v>
      </c>
      <c r="L188" s="186">
        <v>11.01</v>
      </c>
      <c r="M188" s="62">
        <v>1.06</v>
      </c>
      <c r="N188" s="62">
        <v>68.72</v>
      </c>
      <c r="O188" s="62">
        <v>12.64</v>
      </c>
      <c r="P188" s="62">
        <v>280.29000000000002</v>
      </c>
    </row>
    <row r="189" spans="1:17" s="127" customFormat="1" ht="18.75" customHeight="1" x14ac:dyDescent="0.2">
      <c r="B189" s="11">
        <v>4299</v>
      </c>
      <c r="C189" s="11" t="s">
        <v>218</v>
      </c>
      <c r="D189" s="154">
        <v>69855</v>
      </c>
      <c r="E189" s="174">
        <v>113</v>
      </c>
      <c r="F189" s="155">
        <v>74891.765199999994</v>
      </c>
      <c r="G189" s="156">
        <v>185341.65815</v>
      </c>
      <c r="H189" s="155">
        <v>2014.6569999999999</v>
      </c>
      <c r="I189" s="155">
        <v>627837.09089999995</v>
      </c>
      <c r="J189" s="183">
        <v>1072.1031450862499</v>
      </c>
      <c r="K189" s="185">
        <v>84.09</v>
      </c>
      <c r="L189" s="185">
        <v>8.43</v>
      </c>
      <c r="M189" s="63">
        <v>0.61</v>
      </c>
      <c r="N189" s="63">
        <v>40.409999999999997</v>
      </c>
      <c r="O189" s="63">
        <v>7.62</v>
      </c>
      <c r="P189" s="63">
        <v>208.21</v>
      </c>
    </row>
    <row r="190" spans="1:17" x14ac:dyDescent="0.2">
      <c r="A190"/>
      <c r="B190" s="3">
        <v>4271</v>
      </c>
      <c r="C190" s="55" t="s">
        <v>219</v>
      </c>
      <c r="D190" s="5">
        <v>7804</v>
      </c>
      <c r="E190" s="175">
        <v>124</v>
      </c>
      <c r="F190" s="62">
        <v>22624.544239999999</v>
      </c>
      <c r="G190" s="62">
        <v>20675.583600000002</v>
      </c>
      <c r="H190" s="62">
        <v>455.72742</v>
      </c>
      <c r="I190" s="62">
        <v>65840.312019999998</v>
      </c>
      <c r="J190" s="4">
        <v>2899.0958790363902</v>
      </c>
      <c r="K190" s="186">
        <v>95.38</v>
      </c>
      <c r="L190" s="186">
        <v>3.76</v>
      </c>
      <c r="M190" s="62">
        <v>1.44</v>
      </c>
      <c r="N190" s="62">
        <v>109.43</v>
      </c>
      <c r="O190" s="62">
        <v>8.09</v>
      </c>
      <c r="P190" s="62">
        <v>214.72</v>
      </c>
    </row>
    <row r="191" spans="1:17" x14ac:dyDescent="0.2">
      <c r="A191"/>
      <c r="B191" s="3">
        <v>4272</v>
      </c>
      <c r="C191" s="55" t="s">
        <v>220</v>
      </c>
      <c r="D191" s="5">
        <v>284</v>
      </c>
      <c r="E191" s="175">
        <v>98</v>
      </c>
      <c r="F191" s="62">
        <v>-3126.23587</v>
      </c>
      <c r="G191" s="62">
        <v>1044.5264</v>
      </c>
      <c r="H191" s="62">
        <v>5.4515500000000001</v>
      </c>
      <c r="I191" s="62">
        <v>3996.2827699999998</v>
      </c>
      <c r="J191" s="4">
        <v>-11007.872781690099</v>
      </c>
      <c r="K191" s="186">
        <v>392.73</v>
      </c>
      <c r="L191" s="186">
        <v>15.89</v>
      </c>
      <c r="M191" s="62">
        <v>0.41</v>
      </c>
      <c r="N191" s="62">
        <v>-299.3</v>
      </c>
      <c r="O191" s="62">
        <v>8.07</v>
      </c>
      <c r="P191" s="62">
        <v>340.4</v>
      </c>
    </row>
    <row r="192" spans="1:17" x14ac:dyDescent="0.2">
      <c r="A192"/>
      <c r="B192" s="3">
        <v>4273</v>
      </c>
      <c r="C192" s="55" t="s">
        <v>221</v>
      </c>
      <c r="D192" s="5">
        <v>797</v>
      </c>
      <c r="E192" s="175">
        <v>119</v>
      </c>
      <c r="F192" s="62">
        <v>-4310.1068500000001</v>
      </c>
      <c r="G192" s="62">
        <v>2219.4652500000002</v>
      </c>
      <c r="H192" s="62">
        <v>-10.6404</v>
      </c>
      <c r="I192" s="62">
        <v>9848.9000199999991</v>
      </c>
      <c r="J192" s="4">
        <v>-5407.9132371392698</v>
      </c>
      <c r="K192" s="187" t="s">
        <v>422</v>
      </c>
      <c r="L192" s="186">
        <v>3.36</v>
      </c>
      <c r="M192" s="62">
        <v>-0.31</v>
      </c>
      <c r="N192" s="62">
        <v>-194.2</v>
      </c>
      <c r="O192" s="62">
        <v>7.73</v>
      </c>
      <c r="P192" s="62">
        <v>290.31</v>
      </c>
    </row>
    <row r="193" spans="1:17" x14ac:dyDescent="0.2">
      <c r="A193"/>
      <c r="B193" s="3">
        <v>4274</v>
      </c>
      <c r="C193" s="55" t="s">
        <v>222</v>
      </c>
      <c r="D193" s="5">
        <v>3888</v>
      </c>
      <c r="E193" s="175">
        <v>119</v>
      </c>
      <c r="F193" s="62">
        <v>-429.09921999999898</v>
      </c>
      <c r="G193" s="62">
        <v>10348.6841</v>
      </c>
      <c r="H193" s="62">
        <v>45.022500000000001</v>
      </c>
      <c r="I193" s="62">
        <v>30888.354370000001</v>
      </c>
      <c r="J193" s="4">
        <v>-110.365025720164</v>
      </c>
      <c r="K193" s="186">
        <v>28.17</v>
      </c>
      <c r="L193" s="186">
        <v>7.51</v>
      </c>
      <c r="M193" s="62">
        <v>0.3</v>
      </c>
      <c r="N193" s="62">
        <v>-4.1500000000000004</v>
      </c>
      <c r="O193" s="62">
        <v>6.98</v>
      </c>
      <c r="P193" s="62">
        <v>232.02</v>
      </c>
    </row>
    <row r="194" spans="1:17" x14ac:dyDescent="0.2">
      <c r="A194"/>
      <c r="B194" s="3">
        <v>4275</v>
      </c>
      <c r="C194" s="55" t="s">
        <v>223</v>
      </c>
      <c r="D194" s="5">
        <v>840</v>
      </c>
      <c r="E194" s="175">
        <v>115</v>
      </c>
      <c r="F194" s="62">
        <v>1913.54728</v>
      </c>
      <c r="G194" s="62">
        <v>2499.9096500000001</v>
      </c>
      <c r="H194" s="62">
        <v>55.140349999999998</v>
      </c>
      <c r="I194" s="62">
        <v>5297.1137500000004</v>
      </c>
      <c r="J194" s="4">
        <v>2278.0324761904799</v>
      </c>
      <c r="K194" s="186">
        <v>10.07</v>
      </c>
      <c r="L194" s="186">
        <v>0.9</v>
      </c>
      <c r="M194" s="62">
        <v>1.63</v>
      </c>
      <c r="N194" s="62">
        <v>76.540000000000006</v>
      </c>
      <c r="O194" s="62">
        <v>8.85</v>
      </c>
      <c r="P194" s="62">
        <v>157.12</v>
      </c>
    </row>
    <row r="195" spans="1:17" x14ac:dyDescent="0.2">
      <c r="A195"/>
      <c r="B195" s="3">
        <v>4276</v>
      </c>
      <c r="C195" s="55" t="s">
        <v>224</v>
      </c>
      <c r="D195" s="5">
        <v>4315</v>
      </c>
      <c r="E195" s="175">
        <v>117</v>
      </c>
      <c r="F195" s="62">
        <v>-6392.6791800000001</v>
      </c>
      <c r="G195" s="62">
        <v>11838.475899999999</v>
      </c>
      <c r="H195" s="62">
        <v>95.852649999999997</v>
      </c>
      <c r="I195" s="62">
        <v>43004.359400000001</v>
      </c>
      <c r="J195" s="4">
        <v>-1481.50154808806</v>
      </c>
      <c r="K195" s="186">
        <v>476.41</v>
      </c>
      <c r="L195" s="186">
        <v>8.0399999999999991</v>
      </c>
      <c r="M195" s="62">
        <v>0.55000000000000004</v>
      </c>
      <c r="N195" s="62">
        <v>-54</v>
      </c>
      <c r="O195" s="62">
        <v>8.06</v>
      </c>
      <c r="P195" s="62">
        <v>263.08999999999997</v>
      </c>
    </row>
    <row r="196" spans="1:17" x14ac:dyDescent="0.2">
      <c r="A196"/>
      <c r="B196" s="3">
        <v>4277</v>
      </c>
      <c r="C196" s="55" t="s">
        <v>225</v>
      </c>
      <c r="D196" s="5">
        <v>906</v>
      </c>
      <c r="E196" s="175">
        <v>119</v>
      </c>
      <c r="F196" s="62">
        <v>549.66721000000098</v>
      </c>
      <c r="G196" s="62">
        <v>2613.2656000000002</v>
      </c>
      <c r="H196" s="62">
        <v>5.5887500000000001</v>
      </c>
      <c r="I196" s="62">
        <v>6428.9668899999997</v>
      </c>
      <c r="J196" s="4">
        <v>606.69669977925003</v>
      </c>
      <c r="K196" s="187" t="s">
        <v>422</v>
      </c>
      <c r="L196" s="187" t="s">
        <v>422</v>
      </c>
      <c r="M196" s="62">
        <v>0.14000000000000001</v>
      </c>
      <c r="N196" s="62">
        <v>21.03</v>
      </c>
      <c r="O196" s="62">
        <v>7.23</v>
      </c>
      <c r="P196" s="62">
        <v>154.62</v>
      </c>
    </row>
    <row r="197" spans="1:17" x14ac:dyDescent="0.2">
      <c r="A197"/>
      <c r="B197" s="3">
        <v>4279</v>
      </c>
      <c r="C197" s="55" t="s">
        <v>226</v>
      </c>
      <c r="D197" s="5">
        <v>2928</v>
      </c>
      <c r="E197" s="175">
        <v>118</v>
      </c>
      <c r="F197" s="62">
        <v>921.82267000000002</v>
      </c>
      <c r="G197" s="62">
        <v>8540.39365</v>
      </c>
      <c r="H197" s="62">
        <v>34.400590000000001</v>
      </c>
      <c r="I197" s="62">
        <v>32544.469430000001</v>
      </c>
      <c r="J197" s="4">
        <v>314.83014685792301</v>
      </c>
      <c r="K197" s="186">
        <v>205.09</v>
      </c>
      <c r="L197" s="186">
        <v>12.99</v>
      </c>
      <c r="M197" s="62">
        <v>0.24</v>
      </c>
      <c r="N197" s="62">
        <v>10.79</v>
      </c>
      <c r="O197" s="62">
        <v>9.24</v>
      </c>
      <c r="P197" s="62">
        <v>243.79</v>
      </c>
    </row>
    <row r="198" spans="1:17" x14ac:dyDescent="0.2">
      <c r="A198"/>
      <c r="B198" s="3">
        <v>4280</v>
      </c>
      <c r="C198" s="55" t="s">
        <v>227</v>
      </c>
      <c r="D198" s="5">
        <v>13483</v>
      </c>
      <c r="E198" s="175">
        <v>116</v>
      </c>
      <c r="F198" s="62">
        <v>31952.197960000001</v>
      </c>
      <c r="G198" s="62">
        <v>32859.298949999997</v>
      </c>
      <c r="H198" s="62">
        <v>738.90648999999996</v>
      </c>
      <c r="I198" s="62">
        <v>85577.277390000003</v>
      </c>
      <c r="J198" s="4">
        <v>2369.8136883482898</v>
      </c>
      <c r="K198" s="186">
        <v>67.5</v>
      </c>
      <c r="L198" s="186">
        <v>7.4</v>
      </c>
      <c r="M198" s="62">
        <v>1.57</v>
      </c>
      <c r="N198" s="62">
        <v>97.24</v>
      </c>
      <c r="O198" s="62">
        <v>9.7100000000000009</v>
      </c>
      <c r="P198" s="62">
        <v>185.75</v>
      </c>
    </row>
    <row r="199" spans="1:17" x14ac:dyDescent="0.2">
      <c r="A199"/>
      <c r="B199" s="3">
        <v>4281</v>
      </c>
      <c r="C199" s="55" t="s">
        <v>228</v>
      </c>
      <c r="D199" s="5">
        <v>1269</v>
      </c>
      <c r="E199" s="175">
        <v>117</v>
      </c>
      <c r="F199" s="62">
        <v>1862.3685599999999</v>
      </c>
      <c r="G199" s="62">
        <v>3729.1378</v>
      </c>
      <c r="H199" s="62">
        <v>17.043749999999999</v>
      </c>
      <c r="I199" s="62">
        <v>7559.0055400000001</v>
      </c>
      <c r="J199" s="4">
        <v>1467.5875177304999</v>
      </c>
      <c r="K199" s="186">
        <v>120.78</v>
      </c>
      <c r="L199" s="186">
        <v>6.85</v>
      </c>
      <c r="M199" s="62">
        <v>0.3</v>
      </c>
      <c r="N199" s="62">
        <v>49.94</v>
      </c>
      <c r="O199" s="62">
        <v>10.64</v>
      </c>
      <c r="P199" s="62">
        <v>142.35</v>
      </c>
    </row>
    <row r="200" spans="1:17" s="22" customFormat="1" x14ac:dyDescent="0.2">
      <c r="B200" s="3">
        <v>4282</v>
      </c>
      <c r="C200" s="55" t="s">
        <v>229</v>
      </c>
      <c r="D200" s="5">
        <v>8852</v>
      </c>
      <c r="E200" s="175">
        <v>105</v>
      </c>
      <c r="F200" s="62">
        <v>-6225.5455999999904</v>
      </c>
      <c r="G200" s="62">
        <v>21586.00475</v>
      </c>
      <c r="H200" s="62">
        <v>-8.1880200000000194</v>
      </c>
      <c r="I200" s="62">
        <v>110557.17479999999</v>
      </c>
      <c r="J200" s="4">
        <v>-703.292544057839</v>
      </c>
      <c r="K200" s="186">
        <v>43.31</v>
      </c>
      <c r="L200" s="186">
        <v>3.93</v>
      </c>
      <c r="M200" s="62">
        <v>-0.02</v>
      </c>
      <c r="N200" s="62">
        <v>-28.84</v>
      </c>
      <c r="O200" s="62">
        <v>8.52</v>
      </c>
      <c r="P200" s="62">
        <v>328.79</v>
      </c>
      <c r="Q200" s="23"/>
    </row>
    <row r="201" spans="1:17" x14ac:dyDescent="0.2">
      <c r="A201"/>
      <c r="B201" s="3">
        <v>4283</v>
      </c>
      <c r="C201" s="55" t="s">
        <v>230</v>
      </c>
      <c r="D201" s="5">
        <v>3741</v>
      </c>
      <c r="E201" s="175">
        <v>110</v>
      </c>
      <c r="F201" s="62">
        <v>3501.42895</v>
      </c>
      <c r="G201" s="62">
        <v>8843.4576500000003</v>
      </c>
      <c r="H201" s="62">
        <v>29.32985</v>
      </c>
      <c r="I201" s="62">
        <v>27867.703130000002</v>
      </c>
      <c r="J201" s="4">
        <v>935.96069232825505</v>
      </c>
      <c r="K201" s="186">
        <v>65.400000000000006</v>
      </c>
      <c r="L201" s="186">
        <v>2.86</v>
      </c>
      <c r="M201" s="62">
        <v>0.2</v>
      </c>
      <c r="N201" s="62">
        <v>39.590000000000003</v>
      </c>
      <c r="O201" s="62">
        <v>8.5299999999999994</v>
      </c>
      <c r="P201" s="62">
        <v>192.39</v>
      </c>
    </row>
    <row r="202" spans="1:17" x14ac:dyDescent="0.2">
      <c r="A202"/>
      <c r="B202" s="3">
        <v>4284</v>
      </c>
      <c r="C202" s="55" t="s">
        <v>231</v>
      </c>
      <c r="D202" s="5">
        <v>1111</v>
      </c>
      <c r="E202" s="175">
        <v>117</v>
      </c>
      <c r="F202" s="62">
        <v>-415.19115000000102</v>
      </c>
      <c r="G202" s="62">
        <v>3363.30465</v>
      </c>
      <c r="H202" s="62">
        <v>10.61598</v>
      </c>
      <c r="I202" s="62">
        <v>9114.2190900000005</v>
      </c>
      <c r="J202" s="4">
        <v>-373.70940594059499</v>
      </c>
      <c r="K202" s="187" t="s">
        <v>422</v>
      </c>
      <c r="L202" s="186">
        <v>15.46</v>
      </c>
      <c r="M202" s="62">
        <v>0.22</v>
      </c>
      <c r="N202" s="62">
        <v>-12.34</v>
      </c>
      <c r="O202" s="62">
        <v>8.8000000000000007</v>
      </c>
      <c r="P202" s="62">
        <v>203.78</v>
      </c>
    </row>
    <row r="203" spans="1:17" x14ac:dyDescent="0.2">
      <c r="A203"/>
      <c r="B203" s="3">
        <v>4285</v>
      </c>
      <c r="C203" s="55" t="s">
        <v>232</v>
      </c>
      <c r="D203" s="5">
        <v>4663</v>
      </c>
      <c r="E203" s="175">
        <v>119</v>
      </c>
      <c r="F203" s="62">
        <v>-2623.5372900000002</v>
      </c>
      <c r="G203" s="62">
        <v>10654.05155</v>
      </c>
      <c r="H203" s="62">
        <v>172.99822</v>
      </c>
      <c r="I203" s="62">
        <v>36414.811520000003</v>
      </c>
      <c r="J203" s="4">
        <v>-562.62862749302997</v>
      </c>
      <c r="K203" s="186">
        <v>1577.14</v>
      </c>
      <c r="L203" s="186">
        <v>20.97</v>
      </c>
      <c r="M203" s="62">
        <v>0.61</v>
      </c>
      <c r="N203" s="62">
        <v>-24.62</v>
      </c>
      <c r="O203" s="62">
        <v>5.52</v>
      </c>
      <c r="P203" s="62">
        <v>191.59</v>
      </c>
    </row>
    <row r="204" spans="1:17" x14ac:dyDescent="0.2">
      <c r="A204"/>
      <c r="B204" s="3">
        <v>4286</v>
      </c>
      <c r="C204" s="55" t="s">
        <v>233</v>
      </c>
      <c r="D204" s="5">
        <v>1366</v>
      </c>
      <c r="E204" s="175">
        <v>125</v>
      </c>
      <c r="F204" s="62">
        <v>-892.76521000000105</v>
      </c>
      <c r="G204" s="62">
        <v>4311.6517999999996</v>
      </c>
      <c r="H204" s="62">
        <v>25.733560000000001</v>
      </c>
      <c r="I204" s="62">
        <v>6551.49172</v>
      </c>
      <c r="J204" s="4">
        <v>-653.56164714495003</v>
      </c>
      <c r="K204" s="186">
        <v>591.46</v>
      </c>
      <c r="L204" s="186">
        <v>12.57</v>
      </c>
      <c r="M204" s="62">
        <v>0.4</v>
      </c>
      <c r="N204" s="62">
        <v>-20.71</v>
      </c>
      <c r="O204" s="62">
        <v>4.58</v>
      </c>
      <c r="P204" s="62">
        <v>111.13</v>
      </c>
    </row>
    <row r="205" spans="1:17" x14ac:dyDescent="0.2">
      <c r="A205"/>
      <c r="B205" s="3">
        <v>4287</v>
      </c>
      <c r="C205" s="55" t="s">
        <v>234</v>
      </c>
      <c r="D205" s="5">
        <v>1934</v>
      </c>
      <c r="E205" s="175">
        <v>112</v>
      </c>
      <c r="F205" s="62">
        <v>1655.2541799999999</v>
      </c>
      <c r="G205" s="62">
        <v>5068.1907000000001</v>
      </c>
      <c r="H205" s="62">
        <v>22.62405</v>
      </c>
      <c r="I205" s="62">
        <v>21073.779920000001</v>
      </c>
      <c r="J205" s="4">
        <v>855.87082730093096</v>
      </c>
      <c r="K205" s="186">
        <v>24.9</v>
      </c>
      <c r="L205" s="186">
        <v>4.6100000000000003</v>
      </c>
      <c r="M205" s="62">
        <v>0.36</v>
      </c>
      <c r="N205" s="62">
        <v>32.659999999999997</v>
      </c>
      <c r="O205" s="62">
        <v>6.26</v>
      </c>
      <c r="P205" s="62">
        <v>332.96</v>
      </c>
    </row>
    <row r="206" spans="1:17" x14ac:dyDescent="0.2">
      <c r="A206"/>
      <c r="B206" s="3">
        <v>4288</v>
      </c>
      <c r="C206" s="55" t="s">
        <v>235</v>
      </c>
      <c r="D206" s="5">
        <v>167</v>
      </c>
      <c r="E206" s="175">
        <v>112</v>
      </c>
      <c r="F206" s="62">
        <v>-1264.9571599999999</v>
      </c>
      <c r="G206" s="62">
        <v>622.63464999999997</v>
      </c>
      <c r="H206" s="62">
        <v>-1.6028</v>
      </c>
      <c r="I206" s="62">
        <v>2050.9741600000002</v>
      </c>
      <c r="J206" s="4">
        <v>-7574.5937724550904</v>
      </c>
      <c r="K206" s="186">
        <v>143.55000000000001</v>
      </c>
      <c r="L206" s="186">
        <v>13.25</v>
      </c>
      <c r="M206" s="62">
        <v>-0.19</v>
      </c>
      <c r="N206" s="62">
        <v>-203.16</v>
      </c>
      <c r="O206" s="62">
        <v>6.4</v>
      </c>
      <c r="P206" s="62">
        <v>239.77</v>
      </c>
    </row>
    <row r="207" spans="1:17" x14ac:dyDescent="0.2">
      <c r="A207"/>
      <c r="B207" s="3">
        <v>4289</v>
      </c>
      <c r="C207" s="55" t="s">
        <v>10</v>
      </c>
      <c r="D207" s="5">
        <v>11507</v>
      </c>
      <c r="E207" s="175">
        <v>102</v>
      </c>
      <c r="F207" s="62">
        <v>35591.051679999997</v>
      </c>
      <c r="G207" s="62">
        <v>34523.621500000001</v>
      </c>
      <c r="H207" s="62">
        <v>320.65251000000001</v>
      </c>
      <c r="I207" s="62">
        <v>123221.89498</v>
      </c>
      <c r="J207" s="4">
        <v>3092.99136873208</v>
      </c>
      <c r="K207" s="186">
        <v>55.55</v>
      </c>
      <c r="L207" s="186">
        <v>9.31</v>
      </c>
      <c r="M207" s="62">
        <v>0.37</v>
      </c>
      <c r="N207" s="62">
        <v>103.09</v>
      </c>
      <c r="O207" s="62">
        <v>6.3</v>
      </c>
      <c r="P207" s="62">
        <v>154.56</v>
      </c>
    </row>
    <row r="208" spans="1:17" s="127" customFormat="1" ht="18.75" customHeight="1" x14ac:dyDescent="0.2">
      <c r="B208" s="11">
        <v>4329</v>
      </c>
      <c r="C208" s="11" t="s">
        <v>236</v>
      </c>
      <c r="D208" s="154">
        <v>33585</v>
      </c>
      <c r="E208" s="174">
        <v>111</v>
      </c>
      <c r="F208" s="155">
        <v>5442.2105099999999</v>
      </c>
      <c r="G208" s="156">
        <v>94138.988150000005</v>
      </c>
      <c r="H208" s="155">
        <v>569.08271000000002</v>
      </c>
      <c r="I208" s="155">
        <v>271670.47295000002</v>
      </c>
      <c r="J208" s="183">
        <v>162.04289146940599</v>
      </c>
      <c r="K208" s="185">
        <v>68.650000000000006</v>
      </c>
      <c r="L208" s="185">
        <v>7.52</v>
      </c>
      <c r="M208" s="63">
        <v>0.34</v>
      </c>
      <c r="N208" s="63">
        <v>5.78</v>
      </c>
      <c r="O208" s="63">
        <v>7.35</v>
      </c>
      <c r="P208" s="63">
        <v>173.95</v>
      </c>
    </row>
    <row r="209" spans="1:17" s="55" customFormat="1" x14ac:dyDescent="0.2">
      <c r="B209" s="3">
        <v>4323</v>
      </c>
      <c r="C209" s="55" t="s">
        <v>237</v>
      </c>
      <c r="D209" s="5">
        <v>4164</v>
      </c>
      <c r="E209" s="175">
        <v>115</v>
      </c>
      <c r="F209" s="62">
        <v>4298.0447700000004</v>
      </c>
      <c r="G209" s="62">
        <v>12909.41725</v>
      </c>
      <c r="H209" s="62">
        <v>175.92823999999999</v>
      </c>
      <c r="I209" s="62">
        <v>36410.224009999998</v>
      </c>
      <c r="J209" s="4">
        <v>1032.19134726225</v>
      </c>
      <c r="K209" s="186">
        <v>79.11</v>
      </c>
      <c r="L209" s="186">
        <v>6.45</v>
      </c>
      <c r="M209" s="62">
        <v>0.75</v>
      </c>
      <c r="N209" s="62">
        <v>33.29</v>
      </c>
      <c r="O209" s="62">
        <v>7.78</v>
      </c>
      <c r="P209" s="62">
        <v>156.76</v>
      </c>
    </row>
    <row r="210" spans="1:17" x14ac:dyDescent="0.2">
      <c r="A210"/>
      <c r="B210" s="3">
        <v>4301</v>
      </c>
      <c r="C210" s="55" t="s">
        <v>238</v>
      </c>
      <c r="D210" s="5">
        <v>275</v>
      </c>
      <c r="E210" s="175">
        <v>105</v>
      </c>
      <c r="F210" s="62">
        <v>-66.799310000000105</v>
      </c>
      <c r="G210" s="62">
        <v>982.09400000000005</v>
      </c>
      <c r="H210" s="62">
        <v>3.45235</v>
      </c>
      <c r="I210" s="62">
        <v>2037.6343099999999</v>
      </c>
      <c r="J210" s="4">
        <v>-242.90658181818199</v>
      </c>
      <c r="K210" s="186">
        <v>47.97</v>
      </c>
      <c r="L210" s="186">
        <v>4.33</v>
      </c>
      <c r="M210" s="62">
        <v>0.25</v>
      </c>
      <c r="N210" s="62">
        <v>-6.8</v>
      </c>
      <c r="O210" s="62">
        <v>6.83</v>
      </c>
      <c r="P210" s="62">
        <v>153.75</v>
      </c>
    </row>
    <row r="211" spans="1:17" x14ac:dyDescent="0.2">
      <c r="A211"/>
      <c r="B211" s="3">
        <v>4302</v>
      </c>
      <c r="C211" s="55" t="s">
        <v>239</v>
      </c>
      <c r="D211" s="5">
        <v>170</v>
      </c>
      <c r="E211" s="175">
        <v>115</v>
      </c>
      <c r="F211" s="62">
        <v>374.12934999999999</v>
      </c>
      <c r="G211" s="62">
        <v>710.08595000000003</v>
      </c>
      <c r="H211" s="62">
        <v>3.6713300000000002</v>
      </c>
      <c r="I211" s="62">
        <v>2743.5727999999999</v>
      </c>
      <c r="J211" s="4">
        <v>2200.7608823529399</v>
      </c>
      <c r="K211" s="186">
        <v>279.27999999999997</v>
      </c>
      <c r="L211" s="186">
        <v>13.44</v>
      </c>
      <c r="M211" s="62">
        <v>0.35</v>
      </c>
      <c r="N211" s="62">
        <v>52.69</v>
      </c>
      <c r="O211" s="62">
        <v>15.68</v>
      </c>
      <c r="P211" s="62">
        <v>256.25</v>
      </c>
    </row>
    <row r="212" spans="1:17" x14ac:dyDescent="0.2">
      <c r="A212"/>
      <c r="B212" s="3">
        <v>4303</v>
      </c>
      <c r="C212" s="55" t="s">
        <v>240</v>
      </c>
      <c r="D212" s="5">
        <v>3948</v>
      </c>
      <c r="E212" s="175">
        <v>105</v>
      </c>
      <c r="F212" s="62">
        <v>2128.33527</v>
      </c>
      <c r="G212" s="62">
        <v>9683.1160500000005</v>
      </c>
      <c r="H212" s="62">
        <v>128.76249000000001</v>
      </c>
      <c r="I212" s="62">
        <v>18549.548699999999</v>
      </c>
      <c r="J212" s="4">
        <v>539.092013677811</v>
      </c>
      <c r="K212" s="186">
        <v>38.380000000000003</v>
      </c>
      <c r="L212" s="186">
        <v>7.46</v>
      </c>
      <c r="M212" s="62">
        <v>0.8</v>
      </c>
      <c r="N212" s="62">
        <v>21.98</v>
      </c>
      <c r="O212" s="62">
        <v>8.07</v>
      </c>
      <c r="P212" s="62">
        <v>126.84</v>
      </c>
    </row>
    <row r="213" spans="1:17" x14ac:dyDescent="0.2">
      <c r="A213"/>
      <c r="B213" s="3">
        <v>4304</v>
      </c>
      <c r="C213" s="55" t="s">
        <v>241</v>
      </c>
      <c r="D213" s="5">
        <v>3849</v>
      </c>
      <c r="E213" s="175">
        <v>110</v>
      </c>
      <c r="F213" s="62">
        <v>-3888.8127199999999</v>
      </c>
      <c r="G213" s="62">
        <v>9713.2837</v>
      </c>
      <c r="H213" s="62">
        <v>18.180980000000002</v>
      </c>
      <c r="I213" s="62">
        <v>40681.601970000003</v>
      </c>
      <c r="J213" s="4">
        <v>-1010.34365289686</v>
      </c>
      <c r="K213" s="186">
        <v>25.83</v>
      </c>
      <c r="L213" s="186">
        <v>1.55</v>
      </c>
      <c r="M213" s="62">
        <v>0.08</v>
      </c>
      <c r="N213" s="62">
        <v>-40.04</v>
      </c>
      <c r="O213" s="62">
        <v>6.12</v>
      </c>
      <c r="P213" s="62">
        <v>195.97</v>
      </c>
    </row>
    <row r="214" spans="1:17" x14ac:dyDescent="0.2">
      <c r="A214"/>
      <c r="B214" s="3">
        <v>4305</v>
      </c>
      <c r="C214" s="55" t="s">
        <v>242</v>
      </c>
      <c r="D214" s="5">
        <v>2573</v>
      </c>
      <c r="E214" s="175">
        <v>111</v>
      </c>
      <c r="F214" s="62">
        <v>2545.1239999999998</v>
      </c>
      <c r="G214" s="62">
        <v>6936.3971499999998</v>
      </c>
      <c r="H214" s="62">
        <v>89.911529999999999</v>
      </c>
      <c r="I214" s="62">
        <v>18545.09547</v>
      </c>
      <c r="J214" s="4">
        <v>989.16595413913797</v>
      </c>
      <c r="K214" s="186">
        <v>380.35</v>
      </c>
      <c r="L214" s="186">
        <v>8.25</v>
      </c>
      <c r="M214" s="62">
        <v>0.71</v>
      </c>
      <c r="N214" s="62">
        <v>36.69</v>
      </c>
      <c r="O214" s="62">
        <v>7.38</v>
      </c>
      <c r="P214" s="62">
        <v>154.76</v>
      </c>
    </row>
    <row r="215" spans="1:17" x14ac:dyDescent="0.2">
      <c r="A215"/>
      <c r="B215" s="3">
        <v>4306</v>
      </c>
      <c r="C215" s="55" t="s">
        <v>243</v>
      </c>
      <c r="D215" s="5">
        <v>458</v>
      </c>
      <c r="E215" s="175">
        <v>118</v>
      </c>
      <c r="F215" s="62">
        <v>-1390.68607</v>
      </c>
      <c r="G215" s="62">
        <v>1465.48795</v>
      </c>
      <c r="H215" s="62">
        <v>7.6073599999999999</v>
      </c>
      <c r="I215" s="62">
        <v>6440.86186</v>
      </c>
      <c r="J215" s="4">
        <v>-3036.4324672489101</v>
      </c>
      <c r="K215" s="187" t="s">
        <v>422</v>
      </c>
      <c r="L215" s="186">
        <v>11.8</v>
      </c>
      <c r="M215" s="62">
        <v>0.31</v>
      </c>
      <c r="N215" s="62">
        <v>-94.9</v>
      </c>
      <c r="O215" s="62">
        <v>11.88</v>
      </c>
      <c r="P215" s="62">
        <v>279.33999999999997</v>
      </c>
    </row>
    <row r="216" spans="1:17" x14ac:dyDescent="0.2">
      <c r="A216"/>
      <c r="B216" s="3">
        <v>4307</v>
      </c>
      <c r="C216" s="55" t="s">
        <v>244</v>
      </c>
      <c r="D216" s="5">
        <v>879</v>
      </c>
      <c r="E216" s="175">
        <v>125</v>
      </c>
      <c r="F216" s="62">
        <v>-864.60713999999996</v>
      </c>
      <c r="G216" s="62">
        <v>2755.8490999999999</v>
      </c>
      <c r="H216" s="62">
        <v>4.4261999999999997</v>
      </c>
      <c r="I216" s="62">
        <v>5194.0676999999996</v>
      </c>
      <c r="J216" s="4">
        <v>-983.62587030716702</v>
      </c>
      <c r="K216" s="186">
        <v>81.349999999999994</v>
      </c>
      <c r="L216" s="186">
        <v>11.01</v>
      </c>
      <c r="M216" s="62">
        <v>0.12</v>
      </c>
      <c r="N216" s="62">
        <v>-31.37</v>
      </c>
      <c r="O216" s="62">
        <v>6.51</v>
      </c>
      <c r="P216" s="62">
        <v>159.03</v>
      </c>
    </row>
    <row r="217" spans="1:17" x14ac:dyDescent="0.2">
      <c r="A217"/>
      <c r="B217" s="3">
        <v>4308</v>
      </c>
      <c r="C217" s="55" t="s">
        <v>245</v>
      </c>
      <c r="D217" s="5">
        <v>422</v>
      </c>
      <c r="E217" s="175">
        <v>120</v>
      </c>
      <c r="F217" s="62">
        <v>-209.95262000000099</v>
      </c>
      <c r="G217" s="62">
        <v>1136.9829500000001</v>
      </c>
      <c r="H217" s="62">
        <v>4.8711099999999998</v>
      </c>
      <c r="I217" s="62">
        <v>3482.3546799999999</v>
      </c>
      <c r="J217" s="4">
        <v>-497.51805687203898</v>
      </c>
      <c r="K217" s="186">
        <v>96.25</v>
      </c>
      <c r="L217" s="186">
        <v>7.49</v>
      </c>
      <c r="M217" s="62">
        <v>0.2</v>
      </c>
      <c r="N217" s="62">
        <v>-18.47</v>
      </c>
      <c r="O217" s="62">
        <v>6.28</v>
      </c>
      <c r="P217" s="62">
        <v>161.97</v>
      </c>
    </row>
    <row r="218" spans="1:17" x14ac:dyDescent="0.2">
      <c r="A218"/>
      <c r="B218" s="3">
        <v>4309</v>
      </c>
      <c r="C218" s="55" t="s">
        <v>246</v>
      </c>
      <c r="D218" s="5">
        <v>3348</v>
      </c>
      <c r="E218" s="175">
        <v>103</v>
      </c>
      <c r="F218" s="62">
        <v>-1224.7071699999999</v>
      </c>
      <c r="G218" s="62">
        <v>8388.4945000000007</v>
      </c>
      <c r="H218" s="62">
        <v>-13.06073</v>
      </c>
      <c r="I218" s="62">
        <v>28556.594539999998</v>
      </c>
      <c r="J218" s="4">
        <v>-365.80261947431399</v>
      </c>
      <c r="K218" s="186">
        <v>20.7</v>
      </c>
      <c r="L218" s="186">
        <v>6.4</v>
      </c>
      <c r="M218" s="62">
        <v>-7.0000000000000007E-2</v>
      </c>
      <c r="N218" s="62">
        <v>-14.6</v>
      </c>
      <c r="O218" s="62">
        <v>6.04</v>
      </c>
      <c r="P218" s="62">
        <v>161.13999999999999</v>
      </c>
    </row>
    <row r="219" spans="1:17" x14ac:dyDescent="0.2">
      <c r="A219"/>
      <c r="B219" s="3">
        <v>4310</v>
      </c>
      <c r="C219" s="55" t="s">
        <v>247</v>
      </c>
      <c r="D219" s="5">
        <v>1617</v>
      </c>
      <c r="E219" s="175">
        <v>118</v>
      </c>
      <c r="F219" s="62">
        <v>-980.60310000000004</v>
      </c>
      <c r="G219" s="62">
        <v>4167.9407499999998</v>
      </c>
      <c r="H219" s="62">
        <v>-3.5323899999999999</v>
      </c>
      <c r="I219" s="62">
        <v>14802.47133</v>
      </c>
      <c r="J219" s="4">
        <v>-606.43358070500904</v>
      </c>
      <c r="K219" s="186">
        <v>274.14</v>
      </c>
      <c r="L219" s="186">
        <v>2.93</v>
      </c>
      <c r="M219" s="62">
        <v>-0.06</v>
      </c>
      <c r="N219" s="62">
        <v>-23.53</v>
      </c>
      <c r="O219" s="62">
        <v>5.68</v>
      </c>
      <c r="P219" s="62">
        <v>257.3</v>
      </c>
    </row>
    <row r="220" spans="1:17" x14ac:dyDescent="0.2">
      <c r="A220"/>
      <c r="B220" s="3">
        <v>4311</v>
      </c>
      <c r="C220" s="55" t="s">
        <v>248</v>
      </c>
      <c r="D220" s="5">
        <v>1270</v>
      </c>
      <c r="E220" s="175">
        <v>95</v>
      </c>
      <c r="F220" s="62">
        <v>-2670.2305099999999</v>
      </c>
      <c r="G220" s="62">
        <v>4058.1632500000001</v>
      </c>
      <c r="H220" s="62">
        <v>-8.8069999999999704E-2</v>
      </c>
      <c r="I220" s="62">
        <v>18416.51554</v>
      </c>
      <c r="J220" s="4">
        <v>-2102.5437086614202</v>
      </c>
      <c r="K220" s="186">
        <v>111.4</v>
      </c>
      <c r="L220" s="186">
        <v>12.18</v>
      </c>
      <c r="M220" s="62">
        <v>0</v>
      </c>
      <c r="N220" s="62">
        <v>-65.8</v>
      </c>
      <c r="O220" s="62">
        <v>7.77</v>
      </c>
      <c r="P220" s="62">
        <v>255.21</v>
      </c>
    </row>
    <row r="221" spans="1:17" s="7" customFormat="1" x14ac:dyDescent="0.2">
      <c r="B221" s="24">
        <v>4312</v>
      </c>
      <c r="C221" s="6" t="s">
        <v>304</v>
      </c>
      <c r="D221" s="153">
        <v>2679</v>
      </c>
      <c r="E221" s="176">
        <v>109</v>
      </c>
      <c r="F221" s="86">
        <v>6450.9046799999996</v>
      </c>
      <c r="G221" s="86">
        <v>7802.9482500000004</v>
      </c>
      <c r="H221" s="86">
        <v>91.157780000000002</v>
      </c>
      <c r="I221" s="86">
        <v>23219.551599999999</v>
      </c>
      <c r="J221" s="128">
        <v>2407.9524748040299</v>
      </c>
      <c r="K221" s="188">
        <v>253.16</v>
      </c>
      <c r="L221" s="188">
        <v>15.36</v>
      </c>
      <c r="M221" s="86">
        <v>0.74</v>
      </c>
      <c r="N221" s="86">
        <v>82.67</v>
      </c>
      <c r="O221" s="86">
        <v>10.17</v>
      </c>
      <c r="P221" s="86">
        <v>206.58</v>
      </c>
      <c r="Q221" s="128"/>
    </row>
    <row r="222" spans="1:17" x14ac:dyDescent="0.2">
      <c r="A222"/>
      <c r="B222" s="3">
        <v>4313</v>
      </c>
      <c r="C222" s="55" t="s">
        <v>249</v>
      </c>
      <c r="D222" s="5">
        <v>2118</v>
      </c>
      <c r="E222" s="175">
        <v>117</v>
      </c>
      <c r="F222" s="62">
        <v>641.65751999999998</v>
      </c>
      <c r="G222" s="62">
        <v>5733.0841</v>
      </c>
      <c r="H222" s="62">
        <v>64.002889999999994</v>
      </c>
      <c r="I222" s="62">
        <v>8773.1124199999995</v>
      </c>
      <c r="J222" s="4">
        <v>302.95444759206799</v>
      </c>
      <c r="K222" s="186">
        <v>200.14</v>
      </c>
      <c r="L222" s="186">
        <v>11.74</v>
      </c>
      <c r="M222" s="62">
        <v>0.77</v>
      </c>
      <c r="N222" s="62">
        <v>11.19</v>
      </c>
      <c r="O222" s="62">
        <v>8.27</v>
      </c>
      <c r="P222" s="62">
        <v>107.74</v>
      </c>
    </row>
    <row r="223" spans="1:17" x14ac:dyDescent="0.2">
      <c r="A223"/>
      <c r="B223" s="3">
        <v>4314</v>
      </c>
      <c r="C223" s="55" t="s">
        <v>250</v>
      </c>
      <c r="D223" s="5">
        <v>256</v>
      </c>
      <c r="E223" s="175">
        <v>115</v>
      </c>
      <c r="F223" s="62">
        <v>-424.4753</v>
      </c>
      <c r="G223" s="62">
        <v>1071.4754</v>
      </c>
      <c r="H223" s="62">
        <v>0.11014</v>
      </c>
      <c r="I223" s="62">
        <v>3279.80026</v>
      </c>
      <c r="J223" s="4">
        <v>-1658.106640625</v>
      </c>
      <c r="K223" s="186">
        <v>114.43</v>
      </c>
      <c r="L223" s="186">
        <v>13</v>
      </c>
      <c r="M223" s="62">
        <v>0.01</v>
      </c>
      <c r="N223" s="62">
        <v>-39.619999999999997</v>
      </c>
      <c r="O223" s="62">
        <v>7.91</v>
      </c>
      <c r="P223" s="62">
        <v>247.31</v>
      </c>
    </row>
    <row r="224" spans="1:17" x14ac:dyDescent="0.2">
      <c r="A224"/>
      <c r="B224" s="3">
        <v>4315</v>
      </c>
      <c r="C224" s="55" t="s">
        <v>305</v>
      </c>
      <c r="D224" s="5">
        <v>939</v>
      </c>
      <c r="E224" s="175">
        <v>125</v>
      </c>
      <c r="F224" s="62">
        <v>-843.38726999999994</v>
      </c>
      <c r="G224" s="62">
        <v>2906.68525</v>
      </c>
      <c r="H224" s="62">
        <v>-3.4579499999999999</v>
      </c>
      <c r="I224" s="62">
        <v>7856.3143300000002</v>
      </c>
      <c r="J224" s="4">
        <v>-898.17600638977603</v>
      </c>
      <c r="K224" s="186">
        <v>86.61</v>
      </c>
      <c r="L224" s="186">
        <v>11.47</v>
      </c>
      <c r="M224" s="62">
        <v>-7.0000000000000007E-2</v>
      </c>
      <c r="N224" s="62">
        <v>-29.02</v>
      </c>
      <c r="O224" s="62">
        <v>6.03</v>
      </c>
      <c r="P224" s="62">
        <v>176.26</v>
      </c>
    </row>
    <row r="225" spans="1:16" x14ac:dyDescent="0.2">
      <c r="A225"/>
      <c r="B225" s="3">
        <v>4316</v>
      </c>
      <c r="C225" s="55" t="s">
        <v>251</v>
      </c>
      <c r="D225" s="5">
        <v>744</v>
      </c>
      <c r="E225" s="175">
        <v>121</v>
      </c>
      <c r="F225" s="62">
        <v>-2865.1020899999999</v>
      </c>
      <c r="G225" s="62">
        <v>2159.5558000000001</v>
      </c>
      <c r="H225" s="62">
        <v>-19.5762</v>
      </c>
      <c r="I225" s="62">
        <v>7177.0178699999997</v>
      </c>
      <c r="J225" s="4">
        <v>-3850.94366935484</v>
      </c>
      <c r="K225" s="187" t="s">
        <v>422</v>
      </c>
      <c r="L225" s="186">
        <v>2.96</v>
      </c>
      <c r="M225" s="62">
        <v>-0.53</v>
      </c>
      <c r="N225" s="62">
        <v>-132.66999999999999</v>
      </c>
      <c r="O225" s="62">
        <v>6.88</v>
      </c>
      <c r="P225" s="62">
        <v>192.67</v>
      </c>
    </row>
    <row r="226" spans="1:16" x14ac:dyDescent="0.2">
      <c r="A226"/>
      <c r="B226" s="3">
        <v>4317</v>
      </c>
      <c r="C226" s="55" t="s">
        <v>252</v>
      </c>
      <c r="D226" s="5">
        <v>314</v>
      </c>
      <c r="E226" s="175">
        <v>115</v>
      </c>
      <c r="F226" s="62">
        <v>-966.00584000000003</v>
      </c>
      <c r="G226" s="62">
        <v>869.90899999999999</v>
      </c>
      <c r="H226" s="62">
        <v>0.46351999999999999</v>
      </c>
      <c r="I226" s="62">
        <v>1731.8457699999999</v>
      </c>
      <c r="J226" s="4">
        <v>-3076.4517197452201</v>
      </c>
      <c r="K226" s="187" t="s">
        <v>422</v>
      </c>
      <c r="L226" s="187" t="s">
        <v>422</v>
      </c>
      <c r="M226" s="62">
        <v>0.04</v>
      </c>
      <c r="N226" s="62">
        <v>-111.05</v>
      </c>
      <c r="O226" s="62">
        <v>5.42</v>
      </c>
      <c r="P226" s="62">
        <v>144.06</v>
      </c>
    </row>
    <row r="227" spans="1:16" x14ac:dyDescent="0.2">
      <c r="A227"/>
      <c r="B227" s="3">
        <v>4318</v>
      </c>
      <c r="C227" s="55" t="s">
        <v>253</v>
      </c>
      <c r="D227" s="5">
        <v>1361</v>
      </c>
      <c r="E227" s="175">
        <v>115</v>
      </c>
      <c r="F227" s="62">
        <v>3265.5342599999999</v>
      </c>
      <c r="G227" s="62">
        <v>4052.3267500000002</v>
      </c>
      <c r="H227" s="62">
        <v>14.487270000000001</v>
      </c>
      <c r="I227" s="62">
        <v>10359.85756</v>
      </c>
      <c r="J227" s="4">
        <v>2399.36389419545</v>
      </c>
      <c r="K227" s="187" t="s">
        <v>422</v>
      </c>
      <c r="L227" s="186">
        <v>10.9</v>
      </c>
      <c r="M227" s="62">
        <v>0.27</v>
      </c>
      <c r="N227" s="62">
        <v>80.58</v>
      </c>
      <c r="O227" s="62">
        <v>8.1999999999999993</v>
      </c>
      <c r="P227" s="62">
        <v>175.89</v>
      </c>
    </row>
    <row r="228" spans="1:16" x14ac:dyDescent="0.2">
      <c r="A228"/>
      <c r="B228" s="3">
        <v>4319</v>
      </c>
      <c r="C228" s="55" t="s">
        <v>254</v>
      </c>
      <c r="D228" s="5">
        <v>639</v>
      </c>
      <c r="E228" s="175">
        <v>121</v>
      </c>
      <c r="F228" s="62">
        <v>424.49959000000001</v>
      </c>
      <c r="G228" s="62">
        <v>1968.4494</v>
      </c>
      <c r="H228" s="62">
        <v>-1.0122100000000001</v>
      </c>
      <c r="I228" s="62">
        <v>2974.0910199999998</v>
      </c>
      <c r="J228" s="4">
        <v>664.31860719874805</v>
      </c>
      <c r="K228" s="187" t="s">
        <v>422</v>
      </c>
      <c r="L228" s="187" t="s">
        <v>422</v>
      </c>
      <c r="M228" s="62">
        <v>-0.04</v>
      </c>
      <c r="N228" s="62">
        <v>21.57</v>
      </c>
      <c r="O228" s="62">
        <v>4.79</v>
      </c>
      <c r="P228" s="62">
        <v>102.74</v>
      </c>
    </row>
    <row r="229" spans="1:16" x14ac:dyDescent="0.2">
      <c r="A229"/>
      <c r="B229" s="3">
        <v>4320</v>
      </c>
      <c r="C229" s="55" t="s">
        <v>255</v>
      </c>
      <c r="D229" s="5">
        <v>1204</v>
      </c>
      <c r="E229" s="175">
        <v>110</v>
      </c>
      <c r="F229" s="62">
        <v>2165.3446600000002</v>
      </c>
      <c r="G229" s="62">
        <v>3310.4980999999998</v>
      </c>
      <c r="H229" s="62">
        <v>5.7601399999999998</v>
      </c>
      <c r="I229" s="62">
        <v>5980.81909</v>
      </c>
      <c r="J229" s="4">
        <v>1798.4590199335501</v>
      </c>
      <c r="K229" s="186">
        <v>45.63</v>
      </c>
      <c r="L229" s="186">
        <v>6.78</v>
      </c>
      <c r="M229" s="62">
        <v>0.12</v>
      </c>
      <c r="N229" s="62">
        <v>65.41</v>
      </c>
      <c r="O229" s="62">
        <v>5.92</v>
      </c>
      <c r="P229" s="62">
        <v>136.84</v>
      </c>
    </row>
    <row r="230" spans="1:16" x14ac:dyDescent="0.2">
      <c r="A230"/>
      <c r="B230" s="3">
        <v>4322</v>
      </c>
      <c r="C230" s="55" t="s">
        <v>256</v>
      </c>
      <c r="D230" s="5">
        <v>358</v>
      </c>
      <c r="E230" s="175">
        <v>110</v>
      </c>
      <c r="F230" s="62">
        <v>-455.99444999999997</v>
      </c>
      <c r="G230" s="62">
        <v>1356.7435</v>
      </c>
      <c r="H230" s="62">
        <v>-2.9830700000000001</v>
      </c>
      <c r="I230" s="62">
        <v>4457.5201200000001</v>
      </c>
      <c r="J230" s="4">
        <v>-1273.72751396648</v>
      </c>
      <c r="K230" s="186">
        <v>73.8</v>
      </c>
      <c r="L230" s="186">
        <v>16.98</v>
      </c>
      <c r="M230" s="62">
        <v>-0.17</v>
      </c>
      <c r="N230" s="62">
        <v>-33.61</v>
      </c>
      <c r="O230" s="62">
        <v>7.13</v>
      </c>
      <c r="P230" s="62">
        <v>291.27999999999997</v>
      </c>
    </row>
    <row r="233" spans="1:16" x14ac:dyDescent="0.2">
      <c r="B233" s="192" t="s">
        <v>438</v>
      </c>
    </row>
    <row r="234" spans="1:16" x14ac:dyDescent="0.2">
      <c r="B234" s="193" t="s">
        <v>439</v>
      </c>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C71"/>
  <sheetViews>
    <sheetView workbookViewId="0">
      <selection activeCell="A3" sqref="A3"/>
    </sheetView>
  </sheetViews>
  <sheetFormatPr baseColWidth="10" defaultRowHeight="12.75" x14ac:dyDescent="0.2"/>
  <cols>
    <col min="1" max="1" width="2.5703125" style="10" customWidth="1"/>
    <col min="2" max="2" width="98.42578125" style="68" customWidth="1"/>
    <col min="3" max="16384" width="11.42578125" style="10"/>
  </cols>
  <sheetData>
    <row r="1" spans="1:3" ht="15.75" x14ac:dyDescent="0.2">
      <c r="A1" s="52" t="str">
        <f>Inhaltsverzeichnis!B35</f>
        <v>Erläuterungen: Begriffe und Definitionen</v>
      </c>
    </row>
    <row r="2" spans="1:3" x14ac:dyDescent="0.2">
      <c r="B2" s="70"/>
    </row>
    <row r="4" spans="1:3" x14ac:dyDescent="0.2">
      <c r="B4" s="69" t="s">
        <v>392</v>
      </c>
    </row>
    <row r="5" spans="1:3" ht="51" x14ac:dyDescent="0.2">
      <c r="B5" s="70" t="s">
        <v>418</v>
      </c>
      <c r="C5" s="148"/>
    </row>
    <row r="6" spans="1:3" ht="63.75" x14ac:dyDescent="0.2">
      <c r="B6" s="70" t="s">
        <v>413</v>
      </c>
    </row>
    <row r="7" spans="1:3" x14ac:dyDescent="0.2">
      <c r="B7" s="77" t="s">
        <v>393</v>
      </c>
    </row>
    <row r="8" spans="1:3" x14ac:dyDescent="0.2">
      <c r="B8" s="149" t="s">
        <v>394</v>
      </c>
    </row>
    <row r="9" spans="1:3" x14ac:dyDescent="0.2">
      <c r="B9" s="149" t="s">
        <v>395</v>
      </c>
    </row>
    <row r="10" spans="1:3" x14ac:dyDescent="0.2">
      <c r="B10" s="10"/>
    </row>
    <row r="11" spans="1:3" x14ac:dyDescent="0.2">
      <c r="B11" s="69" t="s">
        <v>306</v>
      </c>
    </row>
    <row r="12" spans="1:3" x14ac:dyDescent="0.2">
      <c r="B12" s="70" t="s">
        <v>307</v>
      </c>
    </row>
    <row r="13" spans="1:3" x14ac:dyDescent="0.2">
      <c r="B13" s="70"/>
    </row>
    <row r="14" spans="1:3" x14ac:dyDescent="0.2">
      <c r="B14" s="71" t="s">
        <v>308</v>
      </c>
    </row>
    <row r="15" spans="1:3" x14ac:dyDescent="0.2">
      <c r="B15" s="72" t="s">
        <v>309</v>
      </c>
    </row>
    <row r="16" spans="1:3" ht="25.5" x14ac:dyDescent="0.2">
      <c r="B16" s="73" t="s">
        <v>310</v>
      </c>
    </row>
    <row r="17" spans="2:2" x14ac:dyDescent="0.2">
      <c r="B17" s="74"/>
    </row>
    <row r="18" spans="2:2" x14ac:dyDescent="0.2">
      <c r="B18" s="69" t="s">
        <v>311</v>
      </c>
    </row>
    <row r="19" spans="2:2" ht="25.5" x14ac:dyDescent="0.2">
      <c r="B19" s="70" t="s">
        <v>312</v>
      </c>
    </row>
    <row r="20" spans="2:2" x14ac:dyDescent="0.2">
      <c r="B20" s="70"/>
    </row>
    <row r="21" spans="2:2" x14ac:dyDescent="0.2">
      <c r="B21" s="69" t="s">
        <v>60</v>
      </c>
    </row>
    <row r="22" spans="2:2" x14ac:dyDescent="0.2">
      <c r="B22" s="73" t="s">
        <v>313</v>
      </c>
    </row>
    <row r="23" spans="2:2" ht="38.25" x14ac:dyDescent="0.2">
      <c r="B23" s="73" t="s">
        <v>314</v>
      </c>
    </row>
    <row r="24" spans="2:2" x14ac:dyDescent="0.2">
      <c r="B24" s="74"/>
    </row>
    <row r="25" spans="2:2" x14ac:dyDescent="0.2">
      <c r="B25" s="69" t="s">
        <v>315</v>
      </c>
    </row>
    <row r="26" spans="2:2" x14ac:dyDescent="0.2">
      <c r="B26" s="70" t="s">
        <v>316</v>
      </c>
    </row>
    <row r="27" spans="2:2" x14ac:dyDescent="0.2">
      <c r="B27" s="70"/>
    </row>
    <row r="28" spans="2:2" x14ac:dyDescent="0.2">
      <c r="B28" s="69" t="s">
        <v>317</v>
      </c>
    </row>
    <row r="29" spans="2:2" x14ac:dyDescent="0.2">
      <c r="B29" s="70" t="s">
        <v>318</v>
      </c>
    </row>
    <row r="30" spans="2:2" x14ac:dyDescent="0.2">
      <c r="B30" s="70"/>
    </row>
    <row r="31" spans="2:2" x14ac:dyDescent="0.2">
      <c r="B31" s="69" t="s">
        <v>281</v>
      </c>
    </row>
    <row r="32" spans="2:2" x14ac:dyDescent="0.2">
      <c r="B32" s="70" t="s">
        <v>319</v>
      </c>
    </row>
    <row r="33" spans="2:2" x14ac:dyDescent="0.2">
      <c r="B33" s="70"/>
    </row>
    <row r="34" spans="2:2" x14ac:dyDescent="0.2">
      <c r="B34" s="69" t="s">
        <v>280</v>
      </c>
    </row>
    <row r="35" spans="2:2" x14ac:dyDescent="0.2">
      <c r="B35" s="73" t="s">
        <v>320</v>
      </c>
    </row>
    <row r="36" spans="2:2" ht="38.25" x14ac:dyDescent="0.2">
      <c r="B36" s="73" t="s">
        <v>419</v>
      </c>
    </row>
    <row r="37" spans="2:2" x14ac:dyDescent="0.2">
      <c r="B37" s="74"/>
    </row>
    <row r="38" spans="2:2" x14ac:dyDescent="0.2">
      <c r="B38" s="69" t="s">
        <v>321</v>
      </c>
    </row>
    <row r="39" spans="2:2" x14ac:dyDescent="0.2">
      <c r="B39" s="73" t="s">
        <v>322</v>
      </c>
    </row>
    <row r="40" spans="2:2" ht="38.25" x14ac:dyDescent="0.2">
      <c r="B40" s="73" t="s">
        <v>323</v>
      </c>
    </row>
    <row r="41" spans="2:2" x14ac:dyDescent="0.2">
      <c r="B41" s="74"/>
    </row>
    <row r="42" spans="2:2" x14ac:dyDescent="0.2">
      <c r="B42" s="69" t="s">
        <v>324</v>
      </c>
    </row>
    <row r="43" spans="2:2" x14ac:dyDescent="0.2">
      <c r="B43" s="70" t="s">
        <v>325</v>
      </c>
    </row>
    <row r="44" spans="2:2" x14ac:dyDescent="0.2">
      <c r="B44" s="70"/>
    </row>
    <row r="45" spans="2:2" x14ac:dyDescent="0.2">
      <c r="B45" s="69" t="s">
        <v>279</v>
      </c>
    </row>
    <row r="46" spans="2:2" ht="25.5" x14ac:dyDescent="0.2">
      <c r="B46" s="70" t="s">
        <v>326</v>
      </c>
    </row>
    <row r="47" spans="2:2" x14ac:dyDescent="0.2">
      <c r="B47" s="70"/>
    </row>
    <row r="48" spans="2:2" x14ac:dyDescent="0.2">
      <c r="B48" s="69" t="s">
        <v>327</v>
      </c>
    </row>
    <row r="49" spans="2:2" ht="51" x14ac:dyDescent="0.2">
      <c r="B49" s="70" t="s">
        <v>328</v>
      </c>
    </row>
    <row r="50" spans="2:2" x14ac:dyDescent="0.2">
      <c r="B50" s="70"/>
    </row>
    <row r="51" spans="2:2" x14ac:dyDescent="0.2">
      <c r="B51" s="69" t="s">
        <v>329</v>
      </c>
    </row>
    <row r="52" spans="2:2" x14ac:dyDescent="0.2">
      <c r="B52" s="73" t="s">
        <v>330</v>
      </c>
    </row>
    <row r="53" spans="2:2" ht="51" x14ac:dyDescent="0.2">
      <c r="B53" s="73" t="s">
        <v>420</v>
      </c>
    </row>
    <row r="54" spans="2:2" x14ac:dyDescent="0.2">
      <c r="B54" s="74"/>
    </row>
    <row r="55" spans="2:2" x14ac:dyDescent="0.2">
      <c r="B55" s="69" t="s">
        <v>331</v>
      </c>
    </row>
    <row r="56" spans="2:2" x14ac:dyDescent="0.2">
      <c r="B56" s="73" t="s">
        <v>332</v>
      </c>
    </row>
    <row r="57" spans="2:2" ht="51" x14ac:dyDescent="0.2">
      <c r="B57" s="73" t="s">
        <v>421</v>
      </c>
    </row>
    <row r="58" spans="2:2" x14ac:dyDescent="0.2">
      <c r="B58" s="73"/>
    </row>
    <row r="59" spans="2:2" x14ac:dyDescent="0.2">
      <c r="B59" s="69" t="s">
        <v>333</v>
      </c>
    </row>
    <row r="60" spans="2:2" ht="27.75" customHeight="1" x14ac:dyDescent="0.2">
      <c r="B60" s="78" t="s">
        <v>265</v>
      </c>
    </row>
    <row r="61" spans="2:2" x14ac:dyDescent="0.2">
      <c r="B61" s="73"/>
    </row>
    <row r="62" spans="2:2" x14ac:dyDescent="0.2">
      <c r="B62" s="71" t="s">
        <v>59</v>
      </c>
    </row>
    <row r="63" spans="2:2" x14ac:dyDescent="0.2">
      <c r="B63" s="72" t="s">
        <v>334</v>
      </c>
    </row>
    <row r="64" spans="2:2" ht="25.5" x14ac:dyDescent="0.2">
      <c r="B64" s="72" t="s">
        <v>335</v>
      </c>
    </row>
    <row r="65" spans="2:2" x14ac:dyDescent="0.2">
      <c r="B65" s="75"/>
    </row>
    <row r="66" spans="2:2" x14ac:dyDescent="0.2">
      <c r="B66" s="194" t="s">
        <v>440</v>
      </c>
    </row>
    <row r="67" spans="2:2" ht="25.5" x14ac:dyDescent="0.2">
      <c r="B67" s="195" t="s">
        <v>441</v>
      </c>
    </row>
    <row r="69" spans="2:2" x14ac:dyDescent="0.2">
      <c r="B69" s="76" t="s">
        <v>338</v>
      </c>
    </row>
    <row r="70" spans="2:2" x14ac:dyDescent="0.2">
      <c r="B70" s="144" t="s">
        <v>336</v>
      </c>
    </row>
    <row r="71" spans="2:2" x14ac:dyDescent="0.2">
      <c r="B71" s="77" t="s">
        <v>337</v>
      </c>
    </row>
  </sheetData>
  <hyperlinks>
    <hyperlink ref="B70" r:id="rId1"/>
    <hyperlink ref="B9" r:id="rId2"/>
    <hyperlink ref="B8" r:id="rId3"/>
  </hyperlinks>
  <pageMargins left="0.70866141732283472" right="0.70866141732283472" top="0.74803149606299213" bottom="0.74803149606299213" header="0.31496062992125984" footer="0.31496062992125984"/>
  <pageSetup paperSize="9" scale="60" orientation="portrait" r:id="rId4"/>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N49"/>
  <sheetViews>
    <sheetView workbookViewId="0">
      <selection activeCell="B9" sqref="B9"/>
    </sheetView>
  </sheetViews>
  <sheetFormatPr baseColWidth="10" defaultRowHeight="12.75" x14ac:dyDescent="0.2"/>
  <cols>
    <col min="1" max="1" width="4.7109375" style="88" customWidth="1"/>
    <col min="2" max="2" width="8.7109375" style="88" customWidth="1"/>
    <col min="3" max="12" width="11.42578125" style="88"/>
    <col min="13" max="13" width="12.42578125" style="88" customWidth="1"/>
    <col min="14" max="16384" width="11.42578125" style="88"/>
  </cols>
  <sheetData>
    <row r="1" spans="2:13" ht="15.75" x14ac:dyDescent="0.2">
      <c r="B1" s="87" t="str">
        <f>Inhaltsverzeichnis!B19&amp;" "&amp;Inhaltsverzeichnis!C19&amp;": "&amp;Inhaltsverzeichnis!E19</f>
        <v>Tabelle 1: Entwicklung der Gemeindesteuerfüsse, 1975 − 2016</v>
      </c>
      <c r="C1" s="87"/>
      <c r="D1" s="87"/>
      <c r="E1" s="87"/>
      <c r="F1" s="87"/>
      <c r="G1" s="87"/>
      <c r="H1" s="87"/>
      <c r="I1" s="87"/>
      <c r="J1" s="87"/>
      <c r="K1" s="87"/>
      <c r="L1" s="87"/>
      <c r="M1" s="87"/>
    </row>
    <row r="4" spans="2:13" x14ac:dyDescent="0.2">
      <c r="B4" s="198" t="s">
        <v>20</v>
      </c>
      <c r="C4" s="200" t="s">
        <v>30</v>
      </c>
      <c r="D4" s="201"/>
      <c r="E4" s="201"/>
      <c r="F4" s="201"/>
      <c r="G4" s="201"/>
      <c r="H4" s="201"/>
      <c r="I4" s="201"/>
      <c r="J4" s="201"/>
      <c r="K4" s="201"/>
      <c r="L4" s="202"/>
      <c r="M4" s="203" t="s">
        <v>391</v>
      </c>
    </row>
    <row r="5" spans="2:13" ht="29.25" customHeight="1" x14ac:dyDescent="0.2">
      <c r="B5" s="199"/>
      <c r="C5" s="89" t="s">
        <v>21</v>
      </c>
      <c r="D5" s="90" t="s">
        <v>22</v>
      </c>
      <c r="E5" s="90" t="s">
        <v>23</v>
      </c>
      <c r="F5" s="90" t="s">
        <v>24</v>
      </c>
      <c r="G5" s="90" t="s">
        <v>25</v>
      </c>
      <c r="H5" s="90" t="s">
        <v>26</v>
      </c>
      <c r="I5" s="90" t="s">
        <v>27</v>
      </c>
      <c r="J5" s="90" t="s">
        <v>28</v>
      </c>
      <c r="K5" s="90" t="s">
        <v>29</v>
      </c>
      <c r="L5" s="90" t="s">
        <v>14</v>
      </c>
      <c r="M5" s="204"/>
    </row>
    <row r="6" spans="2:13" x14ac:dyDescent="0.2">
      <c r="B6" s="91">
        <v>1975</v>
      </c>
      <c r="C6" s="92">
        <v>0</v>
      </c>
      <c r="D6" s="92">
        <v>0</v>
      </c>
      <c r="E6" s="92">
        <v>3</v>
      </c>
      <c r="F6" s="92">
        <v>8</v>
      </c>
      <c r="G6" s="92">
        <v>31</v>
      </c>
      <c r="H6" s="92">
        <v>52</v>
      </c>
      <c r="I6" s="92">
        <v>75</v>
      </c>
      <c r="J6" s="92">
        <v>57</v>
      </c>
      <c r="K6" s="92">
        <v>5</v>
      </c>
      <c r="L6" s="92">
        <v>231</v>
      </c>
      <c r="M6" s="177">
        <v>130.80000000000001</v>
      </c>
    </row>
    <row r="7" spans="2:13" x14ac:dyDescent="0.2">
      <c r="B7" s="91">
        <v>1976</v>
      </c>
      <c r="C7" s="92">
        <v>0</v>
      </c>
      <c r="D7" s="92">
        <v>0</v>
      </c>
      <c r="E7" s="92">
        <v>3</v>
      </c>
      <c r="F7" s="92">
        <v>8</v>
      </c>
      <c r="G7" s="92">
        <v>33</v>
      </c>
      <c r="H7" s="92">
        <v>56</v>
      </c>
      <c r="I7" s="92">
        <v>85</v>
      </c>
      <c r="J7" s="92">
        <v>45</v>
      </c>
      <c r="K7" s="92">
        <v>1</v>
      </c>
      <c r="L7" s="92">
        <v>231</v>
      </c>
      <c r="M7" s="177">
        <v>130.19999999999999</v>
      </c>
    </row>
    <row r="8" spans="2:13" x14ac:dyDescent="0.2">
      <c r="B8" s="91">
        <v>1977</v>
      </c>
      <c r="C8" s="92">
        <v>0</v>
      </c>
      <c r="D8" s="92">
        <v>0</v>
      </c>
      <c r="E8" s="92">
        <v>3</v>
      </c>
      <c r="F8" s="92">
        <v>8</v>
      </c>
      <c r="G8" s="92">
        <v>37</v>
      </c>
      <c r="H8" s="92">
        <v>60</v>
      </c>
      <c r="I8" s="92">
        <v>100</v>
      </c>
      <c r="J8" s="92">
        <v>23</v>
      </c>
      <c r="K8" s="92">
        <v>0</v>
      </c>
      <c r="L8" s="92">
        <v>231</v>
      </c>
      <c r="M8" s="177">
        <v>129.30000000000001</v>
      </c>
    </row>
    <row r="9" spans="2:13" x14ac:dyDescent="0.2">
      <c r="B9" s="91">
        <v>1978</v>
      </c>
      <c r="C9" s="92">
        <v>0</v>
      </c>
      <c r="D9" s="92">
        <v>0</v>
      </c>
      <c r="E9" s="92">
        <v>4</v>
      </c>
      <c r="F9" s="92">
        <v>15</v>
      </c>
      <c r="G9" s="92">
        <v>37</v>
      </c>
      <c r="H9" s="92">
        <v>72</v>
      </c>
      <c r="I9" s="92">
        <v>90</v>
      </c>
      <c r="J9" s="92">
        <v>13</v>
      </c>
      <c r="K9" s="92">
        <v>0</v>
      </c>
      <c r="L9" s="92">
        <v>231</v>
      </c>
      <c r="M9" s="177">
        <v>127.3</v>
      </c>
    </row>
    <row r="10" spans="2:13" x14ac:dyDescent="0.2">
      <c r="B10" s="91">
        <v>1979</v>
      </c>
      <c r="C10" s="92">
        <v>0</v>
      </c>
      <c r="D10" s="92">
        <v>1</v>
      </c>
      <c r="E10" s="92">
        <v>11</v>
      </c>
      <c r="F10" s="92">
        <v>29</v>
      </c>
      <c r="G10" s="92">
        <v>39</v>
      </c>
      <c r="H10" s="92">
        <v>122</v>
      </c>
      <c r="I10" s="92">
        <v>28</v>
      </c>
      <c r="J10" s="92">
        <v>1</v>
      </c>
      <c r="K10" s="92">
        <v>0</v>
      </c>
      <c r="L10" s="92">
        <v>231</v>
      </c>
      <c r="M10" s="177">
        <v>121.7</v>
      </c>
    </row>
    <row r="11" spans="2:13" x14ac:dyDescent="0.2">
      <c r="B11" s="91">
        <v>1980</v>
      </c>
      <c r="C11" s="92">
        <v>0</v>
      </c>
      <c r="D11" s="92">
        <v>3</v>
      </c>
      <c r="E11" s="92">
        <v>18</v>
      </c>
      <c r="F11" s="92">
        <v>39</v>
      </c>
      <c r="G11" s="92">
        <v>69</v>
      </c>
      <c r="H11" s="92">
        <v>100</v>
      </c>
      <c r="I11" s="92">
        <v>2</v>
      </c>
      <c r="J11" s="92">
        <v>0</v>
      </c>
      <c r="K11" s="92">
        <v>0</v>
      </c>
      <c r="L11" s="92">
        <v>231</v>
      </c>
      <c r="M11" s="177">
        <v>118.3</v>
      </c>
    </row>
    <row r="12" spans="2:13" x14ac:dyDescent="0.2">
      <c r="B12" s="91">
        <v>1981</v>
      </c>
      <c r="C12" s="92">
        <v>1</v>
      </c>
      <c r="D12" s="92">
        <v>2</v>
      </c>
      <c r="E12" s="92">
        <v>27</v>
      </c>
      <c r="F12" s="92">
        <v>37</v>
      </c>
      <c r="G12" s="92">
        <v>84</v>
      </c>
      <c r="H12" s="92">
        <v>80</v>
      </c>
      <c r="I12" s="92">
        <v>0</v>
      </c>
      <c r="J12" s="92">
        <v>0</v>
      </c>
      <c r="K12" s="92">
        <v>0</v>
      </c>
      <c r="L12" s="92">
        <v>231</v>
      </c>
      <c r="M12" s="177">
        <v>116.7</v>
      </c>
    </row>
    <row r="13" spans="2:13" x14ac:dyDescent="0.2">
      <c r="B13" s="91">
        <v>1982</v>
      </c>
      <c r="C13" s="92">
        <v>1</v>
      </c>
      <c r="D13" s="92">
        <v>8</v>
      </c>
      <c r="E13" s="92">
        <v>22</v>
      </c>
      <c r="F13" s="92">
        <v>40</v>
      </c>
      <c r="G13" s="92">
        <v>86</v>
      </c>
      <c r="H13" s="92">
        <v>74</v>
      </c>
      <c r="I13" s="92">
        <v>0</v>
      </c>
      <c r="J13" s="92">
        <v>0</v>
      </c>
      <c r="K13" s="92">
        <v>0</v>
      </c>
      <c r="L13" s="92">
        <v>231</v>
      </c>
      <c r="M13" s="177">
        <v>115.9</v>
      </c>
    </row>
    <row r="14" spans="2:13" x14ac:dyDescent="0.2">
      <c r="B14" s="91">
        <v>1983</v>
      </c>
      <c r="C14" s="92">
        <v>1</v>
      </c>
      <c r="D14" s="92">
        <v>8</v>
      </c>
      <c r="E14" s="92">
        <v>24</v>
      </c>
      <c r="F14" s="92">
        <v>45</v>
      </c>
      <c r="G14" s="92">
        <v>80</v>
      </c>
      <c r="H14" s="92">
        <v>74</v>
      </c>
      <c r="I14" s="92">
        <v>0</v>
      </c>
      <c r="J14" s="92">
        <v>0</v>
      </c>
      <c r="K14" s="92">
        <v>0</v>
      </c>
      <c r="L14" s="92">
        <v>232</v>
      </c>
      <c r="M14" s="177">
        <v>115</v>
      </c>
    </row>
    <row r="15" spans="2:13" x14ac:dyDescent="0.2">
      <c r="B15" s="91">
        <v>1984</v>
      </c>
      <c r="C15" s="92">
        <v>2</v>
      </c>
      <c r="D15" s="92">
        <v>9</v>
      </c>
      <c r="E15" s="92">
        <v>28</v>
      </c>
      <c r="F15" s="92">
        <v>41</v>
      </c>
      <c r="G15" s="92">
        <v>82</v>
      </c>
      <c r="H15" s="92">
        <v>70</v>
      </c>
      <c r="I15" s="92">
        <v>0</v>
      </c>
      <c r="J15" s="92">
        <v>0</v>
      </c>
      <c r="K15" s="92">
        <v>0</v>
      </c>
      <c r="L15" s="92">
        <v>232</v>
      </c>
      <c r="M15" s="177">
        <v>114.1</v>
      </c>
    </row>
    <row r="16" spans="2:13" x14ac:dyDescent="0.2">
      <c r="B16" s="91">
        <v>1985</v>
      </c>
      <c r="C16" s="92">
        <v>3</v>
      </c>
      <c r="D16" s="92">
        <v>10</v>
      </c>
      <c r="E16" s="92">
        <v>29</v>
      </c>
      <c r="F16" s="92">
        <v>44</v>
      </c>
      <c r="G16" s="92">
        <v>134</v>
      </c>
      <c r="H16" s="92">
        <v>12</v>
      </c>
      <c r="I16" s="92">
        <v>0</v>
      </c>
      <c r="J16" s="92">
        <v>0</v>
      </c>
      <c r="K16" s="92">
        <v>0</v>
      </c>
      <c r="L16" s="92">
        <v>232</v>
      </c>
      <c r="M16" s="177">
        <v>112.8</v>
      </c>
    </row>
    <row r="17" spans="2:13" x14ac:dyDescent="0.2">
      <c r="B17" s="91">
        <v>1986</v>
      </c>
      <c r="C17" s="92">
        <v>4</v>
      </c>
      <c r="D17" s="92">
        <v>13</v>
      </c>
      <c r="E17" s="92">
        <v>31</v>
      </c>
      <c r="F17" s="92">
        <v>45</v>
      </c>
      <c r="G17" s="92">
        <v>136</v>
      </c>
      <c r="H17" s="92">
        <v>3</v>
      </c>
      <c r="I17" s="92">
        <v>0</v>
      </c>
      <c r="J17" s="92">
        <v>0</v>
      </c>
      <c r="K17" s="92">
        <v>0</v>
      </c>
      <c r="L17" s="92">
        <v>232</v>
      </c>
      <c r="M17" s="177">
        <v>111.1</v>
      </c>
    </row>
    <row r="18" spans="2:13" x14ac:dyDescent="0.2">
      <c r="B18" s="91">
        <v>1987</v>
      </c>
      <c r="C18" s="92">
        <v>3</v>
      </c>
      <c r="D18" s="92">
        <v>14</v>
      </c>
      <c r="E18" s="92">
        <v>36</v>
      </c>
      <c r="F18" s="92">
        <v>48</v>
      </c>
      <c r="G18" s="92">
        <v>130</v>
      </c>
      <c r="H18" s="92">
        <v>1</v>
      </c>
      <c r="I18" s="92">
        <v>0</v>
      </c>
      <c r="J18" s="92">
        <v>0</v>
      </c>
      <c r="K18" s="92">
        <v>0</v>
      </c>
      <c r="L18" s="92">
        <v>232</v>
      </c>
      <c r="M18" s="177">
        <v>110.2</v>
      </c>
    </row>
    <row r="19" spans="2:13" x14ac:dyDescent="0.2">
      <c r="B19" s="91">
        <v>1988</v>
      </c>
      <c r="C19" s="92">
        <v>4</v>
      </c>
      <c r="D19" s="92">
        <v>14</v>
      </c>
      <c r="E19" s="92">
        <v>38</v>
      </c>
      <c r="F19" s="92">
        <v>55</v>
      </c>
      <c r="G19" s="92">
        <v>120</v>
      </c>
      <c r="H19" s="92">
        <v>1</v>
      </c>
      <c r="I19" s="92">
        <v>0</v>
      </c>
      <c r="J19" s="92">
        <v>0</v>
      </c>
      <c r="K19" s="92">
        <v>0</v>
      </c>
      <c r="L19" s="92">
        <v>232</v>
      </c>
      <c r="M19" s="177">
        <v>109.5</v>
      </c>
    </row>
    <row r="20" spans="2:13" x14ac:dyDescent="0.2">
      <c r="B20" s="91">
        <v>1989</v>
      </c>
      <c r="C20" s="92">
        <v>5</v>
      </c>
      <c r="D20" s="92">
        <v>13</v>
      </c>
      <c r="E20" s="92">
        <v>44</v>
      </c>
      <c r="F20" s="92">
        <v>68</v>
      </c>
      <c r="G20" s="92">
        <v>102</v>
      </c>
      <c r="H20" s="92">
        <v>0</v>
      </c>
      <c r="I20" s="92">
        <v>0</v>
      </c>
      <c r="J20" s="92">
        <v>0</v>
      </c>
      <c r="K20" s="92">
        <v>0</v>
      </c>
      <c r="L20" s="92">
        <v>232</v>
      </c>
      <c r="M20" s="177">
        <v>108.7</v>
      </c>
    </row>
    <row r="21" spans="2:13" x14ac:dyDescent="0.2">
      <c r="B21" s="91">
        <v>1990</v>
      </c>
      <c r="C21" s="92">
        <v>5</v>
      </c>
      <c r="D21" s="92">
        <v>14</v>
      </c>
      <c r="E21" s="92">
        <v>45</v>
      </c>
      <c r="F21" s="92">
        <v>84</v>
      </c>
      <c r="G21" s="92">
        <v>84</v>
      </c>
      <c r="H21" s="92">
        <v>0</v>
      </c>
      <c r="I21" s="92">
        <v>0</v>
      </c>
      <c r="J21" s="92">
        <v>0</v>
      </c>
      <c r="K21" s="92">
        <v>0</v>
      </c>
      <c r="L21" s="92">
        <v>232</v>
      </c>
      <c r="M21" s="177">
        <v>108.2</v>
      </c>
    </row>
    <row r="22" spans="2:13" x14ac:dyDescent="0.2">
      <c r="B22" s="91">
        <v>1991</v>
      </c>
      <c r="C22" s="92">
        <v>4</v>
      </c>
      <c r="D22" s="92">
        <v>15</v>
      </c>
      <c r="E22" s="92">
        <v>42</v>
      </c>
      <c r="F22" s="92">
        <v>98</v>
      </c>
      <c r="G22" s="92">
        <v>73</v>
      </c>
      <c r="H22" s="92">
        <v>0</v>
      </c>
      <c r="I22" s="92">
        <v>0</v>
      </c>
      <c r="J22" s="92">
        <v>0</v>
      </c>
      <c r="K22" s="92">
        <v>0</v>
      </c>
      <c r="L22" s="92">
        <v>232</v>
      </c>
      <c r="M22" s="177">
        <v>108.4</v>
      </c>
    </row>
    <row r="23" spans="2:13" x14ac:dyDescent="0.2">
      <c r="B23" s="91">
        <v>1992</v>
      </c>
      <c r="C23" s="92">
        <v>2</v>
      </c>
      <c r="D23" s="92">
        <v>17</v>
      </c>
      <c r="E23" s="92">
        <v>40</v>
      </c>
      <c r="F23" s="92">
        <v>91</v>
      </c>
      <c r="G23" s="92">
        <v>81</v>
      </c>
      <c r="H23" s="92">
        <v>1</v>
      </c>
      <c r="I23" s="92">
        <v>0</v>
      </c>
      <c r="J23" s="92">
        <v>0</v>
      </c>
      <c r="K23" s="92">
        <v>0</v>
      </c>
      <c r="L23" s="92">
        <v>232</v>
      </c>
      <c r="M23" s="177">
        <v>109</v>
      </c>
    </row>
    <row r="24" spans="2:13" x14ac:dyDescent="0.2">
      <c r="B24" s="91">
        <v>1993</v>
      </c>
      <c r="C24" s="92">
        <v>1</v>
      </c>
      <c r="D24" s="92">
        <v>12</v>
      </c>
      <c r="E24" s="92">
        <v>39</v>
      </c>
      <c r="F24" s="92">
        <v>75</v>
      </c>
      <c r="G24" s="92">
        <v>102</v>
      </c>
      <c r="H24" s="92">
        <v>3</v>
      </c>
      <c r="I24" s="92">
        <v>0</v>
      </c>
      <c r="J24" s="92">
        <v>0</v>
      </c>
      <c r="K24" s="92">
        <v>0</v>
      </c>
      <c r="L24" s="92">
        <v>232</v>
      </c>
      <c r="M24" s="177">
        <v>110.4</v>
      </c>
    </row>
    <row r="25" spans="2:13" x14ac:dyDescent="0.2">
      <c r="B25" s="91">
        <v>1994</v>
      </c>
      <c r="C25" s="92">
        <v>1</v>
      </c>
      <c r="D25" s="92">
        <v>10</v>
      </c>
      <c r="E25" s="92">
        <v>37</v>
      </c>
      <c r="F25" s="92">
        <v>63</v>
      </c>
      <c r="G25" s="92">
        <v>112</v>
      </c>
      <c r="H25" s="92">
        <v>9</v>
      </c>
      <c r="I25" s="92">
        <v>0</v>
      </c>
      <c r="J25" s="92">
        <v>0</v>
      </c>
      <c r="K25" s="92">
        <v>0</v>
      </c>
      <c r="L25" s="92">
        <v>232</v>
      </c>
      <c r="M25" s="177">
        <v>111.3</v>
      </c>
    </row>
    <row r="26" spans="2:13" x14ac:dyDescent="0.2">
      <c r="B26" s="91">
        <v>1995</v>
      </c>
      <c r="C26" s="92">
        <v>1</v>
      </c>
      <c r="D26" s="92">
        <v>10</v>
      </c>
      <c r="E26" s="92">
        <v>37</v>
      </c>
      <c r="F26" s="92">
        <v>40</v>
      </c>
      <c r="G26" s="92">
        <v>132</v>
      </c>
      <c r="H26" s="92">
        <v>12</v>
      </c>
      <c r="I26" s="92">
        <v>0</v>
      </c>
      <c r="J26" s="92">
        <v>0</v>
      </c>
      <c r="K26" s="92">
        <v>0</v>
      </c>
      <c r="L26" s="92">
        <v>232</v>
      </c>
      <c r="M26" s="177">
        <v>112.3</v>
      </c>
    </row>
    <row r="27" spans="2:13" x14ac:dyDescent="0.2">
      <c r="B27" s="91">
        <v>1996</v>
      </c>
      <c r="C27" s="92">
        <v>1</v>
      </c>
      <c r="D27" s="92">
        <v>10</v>
      </c>
      <c r="E27" s="92">
        <v>38</v>
      </c>
      <c r="F27" s="92">
        <v>40</v>
      </c>
      <c r="G27" s="92">
        <v>130</v>
      </c>
      <c r="H27" s="92">
        <v>13</v>
      </c>
      <c r="I27" s="92">
        <v>0</v>
      </c>
      <c r="J27" s="92">
        <v>0</v>
      </c>
      <c r="K27" s="92">
        <v>0</v>
      </c>
      <c r="L27" s="92">
        <v>232</v>
      </c>
      <c r="M27" s="177">
        <v>112.4</v>
      </c>
    </row>
    <row r="28" spans="2:13" x14ac:dyDescent="0.2">
      <c r="B28" s="91">
        <v>1997</v>
      </c>
      <c r="C28" s="92">
        <v>1</v>
      </c>
      <c r="D28" s="92">
        <v>11</v>
      </c>
      <c r="E28" s="92">
        <v>40</v>
      </c>
      <c r="F28" s="92">
        <v>40</v>
      </c>
      <c r="G28" s="92">
        <v>131</v>
      </c>
      <c r="H28" s="92">
        <v>9</v>
      </c>
      <c r="I28" s="92">
        <v>0</v>
      </c>
      <c r="J28" s="92">
        <v>0</v>
      </c>
      <c r="K28" s="92">
        <v>0</v>
      </c>
      <c r="L28" s="92">
        <v>232</v>
      </c>
      <c r="M28" s="177">
        <v>112.1</v>
      </c>
    </row>
    <row r="29" spans="2:13" x14ac:dyDescent="0.2">
      <c r="B29" s="91">
        <v>1998</v>
      </c>
      <c r="C29" s="92">
        <v>1</v>
      </c>
      <c r="D29" s="92">
        <v>14</v>
      </c>
      <c r="E29" s="92">
        <v>38</v>
      </c>
      <c r="F29" s="92">
        <v>52</v>
      </c>
      <c r="G29" s="92">
        <v>123</v>
      </c>
      <c r="H29" s="92">
        <v>4</v>
      </c>
      <c r="I29" s="92">
        <v>0</v>
      </c>
      <c r="J29" s="92">
        <v>0</v>
      </c>
      <c r="K29" s="92">
        <v>0</v>
      </c>
      <c r="L29" s="92">
        <v>232</v>
      </c>
      <c r="M29" s="177">
        <v>111.4</v>
      </c>
    </row>
    <row r="30" spans="2:13" x14ac:dyDescent="0.2">
      <c r="B30" s="91">
        <v>1999</v>
      </c>
      <c r="C30" s="92">
        <v>1</v>
      </c>
      <c r="D30" s="92">
        <v>15</v>
      </c>
      <c r="E30" s="92">
        <v>39</v>
      </c>
      <c r="F30" s="92">
        <v>56</v>
      </c>
      <c r="G30" s="92">
        <v>117</v>
      </c>
      <c r="H30" s="92">
        <v>4</v>
      </c>
      <c r="I30" s="92">
        <v>0</v>
      </c>
      <c r="J30" s="92">
        <v>0</v>
      </c>
      <c r="K30" s="92">
        <v>0</v>
      </c>
      <c r="L30" s="92">
        <v>232</v>
      </c>
      <c r="M30" s="177">
        <v>111.1</v>
      </c>
    </row>
    <row r="31" spans="2:13" x14ac:dyDescent="0.2">
      <c r="B31" s="91">
        <v>2000</v>
      </c>
      <c r="C31" s="92">
        <v>2</v>
      </c>
      <c r="D31" s="92">
        <v>15</v>
      </c>
      <c r="E31" s="92">
        <v>41</v>
      </c>
      <c r="F31" s="92">
        <v>58</v>
      </c>
      <c r="G31" s="92">
        <v>114</v>
      </c>
      <c r="H31" s="92">
        <v>2</v>
      </c>
      <c r="I31" s="92">
        <v>0</v>
      </c>
      <c r="J31" s="92">
        <v>0</v>
      </c>
      <c r="K31" s="92">
        <v>0</v>
      </c>
      <c r="L31" s="92">
        <v>232</v>
      </c>
      <c r="M31" s="177">
        <v>110.4</v>
      </c>
    </row>
    <row r="32" spans="2:13" x14ac:dyDescent="0.2">
      <c r="B32" s="91">
        <v>2001</v>
      </c>
      <c r="C32" s="92">
        <v>3</v>
      </c>
      <c r="D32" s="92">
        <v>18</v>
      </c>
      <c r="E32" s="92">
        <v>39</v>
      </c>
      <c r="F32" s="92">
        <v>59</v>
      </c>
      <c r="G32" s="92">
        <v>113</v>
      </c>
      <c r="H32" s="92">
        <v>0</v>
      </c>
      <c r="I32" s="92">
        <v>0</v>
      </c>
      <c r="J32" s="92">
        <v>0</v>
      </c>
      <c r="K32" s="92">
        <v>0</v>
      </c>
      <c r="L32" s="92">
        <v>232</v>
      </c>
      <c r="M32" s="177">
        <v>110.2</v>
      </c>
    </row>
    <row r="33" spans="2:13" x14ac:dyDescent="0.2">
      <c r="B33" s="91">
        <v>2002</v>
      </c>
      <c r="C33" s="92">
        <v>3</v>
      </c>
      <c r="D33" s="92">
        <v>21</v>
      </c>
      <c r="E33" s="92">
        <v>42</v>
      </c>
      <c r="F33" s="92">
        <v>56</v>
      </c>
      <c r="G33" s="92">
        <v>109</v>
      </c>
      <c r="H33" s="92">
        <v>0</v>
      </c>
      <c r="I33" s="92">
        <v>0</v>
      </c>
      <c r="J33" s="92">
        <v>0</v>
      </c>
      <c r="K33" s="92">
        <v>0</v>
      </c>
      <c r="L33" s="92">
        <v>231</v>
      </c>
      <c r="M33" s="177">
        <v>109.4</v>
      </c>
    </row>
    <row r="34" spans="2:13" x14ac:dyDescent="0.2">
      <c r="B34" s="91">
        <v>2003</v>
      </c>
      <c r="C34" s="92">
        <v>4</v>
      </c>
      <c r="D34" s="92">
        <v>20</v>
      </c>
      <c r="E34" s="92">
        <v>41</v>
      </c>
      <c r="F34" s="92">
        <v>57</v>
      </c>
      <c r="G34" s="92">
        <v>109</v>
      </c>
      <c r="H34" s="92">
        <v>0</v>
      </c>
      <c r="I34" s="92">
        <v>0</v>
      </c>
      <c r="J34" s="92">
        <v>0</v>
      </c>
      <c r="K34" s="92">
        <v>0</v>
      </c>
      <c r="L34" s="92">
        <v>231</v>
      </c>
      <c r="M34" s="177">
        <v>109.2</v>
      </c>
    </row>
    <row r="35" spans="2:13" x14ac:dyDescent="0.2">
      <c r="B35" s="91">
        <v>2004</v>
      </c>
      <c r="C35" s="92">
        <v>5</v>
      </c>
      <c r="D35" s="92">
        <v>18</v>
      </c>
      <c r="E35" s="92">
        <v>47</v>
      </c>
      <c r="F35" s="92">
        <v>57</v>
      </c>
      <c r="G35" s="92">
        <v>104</v>
      </c>
      <c r="H35" s="92">
        <v>0</v>
      </c>
      <c r="I35" s="92">
        <v>0</v>
      </c>
      <c r="J35" s="92">
        <v>0</v>
      </c>
      <c r="K35" s="92">
        <v>0</v>
      </c>
      <c r="L35" s="92">
        <v>231</v>
      </c>
      <c r="M35" s="177">
        <v>108.8</v>
      </c>
    </row>
    <row r="36" spans="2:13" x14ac:dyDescent="0.2">
      <c r="B36" s="91">
        <v>2005</v>
      </c>
      <c r="C36" s="92">
        <v>5</v>
      </c>
      <c r="D36" s="92">
        <v>20</v>
      </c>
      <c r="E36" s="92">
        <v>54</v>
      </c>
      <c r="F36" s="92">
        <v>42</v>
      </c>
      <c r="G36" s="92">
        <v>100</v>
      </c>
      <c r="H36" s="92">
        <v>0</v>
      </c>
      <c r="I36" s="92">
        <v>0</v>
      </c>
      <c r="J36" s="92">
        <v>0</v>
      </c>
      <c r="K36" s="92">
        <v>0</v>
      </c>
      <c r="L36" s="92">
        <v>231</v>
      </c>
      <c r="M36" s="177">
        <v>107.9</v>
      </c>
    </row>
    <row r="37" spans="2:13" x14ac:dyDescent="0.2">
      <c r="B37" s="91">
        <v>2006</v>
      </c>
      <c r="C37" s="92">
        <v>11</v>
      </c>
      <c r="D37" s="92">
        <v>25</v>
      </c>
      <c r="E37" s="92">
        <v>47</v>
      </c>
      <c r="F37" s="92">
        <v>68</v>
      </c>
      <c r="G37" s="92">
        <v>78</v>
      </c>
      <c r="H37" s="92">
        <v>0</v>
      </c>
      <c r="I37" s="92">
        <v>0</v>
      </c>
      <c r="J37" s="92">
        <v>0</v>
      </c>
      <c r="K37" s="92">
        <v>0</v>
      </c>
      <c r="L37" s="92">
        <v>229</v>
      </c>
      <c r="M37" s="177">
        <v>106.8</v>
      </c>
    </row>
    <row r="38" spans="2:13" x14ac:dyDescent="0.2">
      <c r="B38" s="91">
        <v>2007</v>
      </c>
      <c r="C38" s="92">
        <v>11</v>
      </c>
      <c r="D38" s="92">
        <v>28</v>
      </c>
      <c r="E38" s="92">
        <v>44</v>
      </c>
      <c r="F38" s="92">
        <v>82</v>
      </c>
      <c r="G38" s="92">
        <v>64</v>
      </c>
      <c r="H38" s="92">
        <v>0</v>
      </c>
      <c r="I38" s="92">
        <v>0</v>
      </c>
      <c r="J38" s="92">
        <v>0</v>
      </c>
      <c r="K38" s="92">
        <v>0</v>
      </c>
      <c r="L38" s="92">
        <v>229</v>
      </c>
      <c r="M38" s="177">
        <v>106.5</v>
      </c>
    </row>
    <row r="39" spans="2:13" x14ac:dyDescent="0.2">
      <c r="B39" s="91">
        <v>2008</v>
      </c>
      <c r="C39" s="92">
        <v>19</v>
      </c>
      <c r="D39" s="92">
        <v>30</v>
      </c>
      <c r="E39" s="92">
        <v>48</v>
      </c>
      <c r="F39" s="92">
        <v>81</v>
      </c>
      <c r="G39" s="92">
        <v>51</v>
      </c>
      <c r="H39" s="92">
        <v>0</v>
      </c>
      <c r="I39" s="92">
        <v>0</v>
      </c>
      <c r="J39" s="92">
        <v>0</v>
      </c>
      <c r="K39" s="92">
        <v>0</v>
      </c>
      <c r="L39" s="92">
        <v>229</v>
      </c>
      <c r="M39" s="177">
        <v>104.8</v>
      </c>
    </row>
    <row r="40" spans="2:13" x14ac:dyDescent="0.2">
      <c r="B40" s="91">
        <v>2009</v>
      </c>
      <c r="C40" s="92">
        <v>20</v>
      </c>
      <c r="D40" s="92">
        <v>35</v>
      </c>
      <c r="E40" s="92">
        <v>54</v>
      </c>
      <c r="F40" s="92">
        <v>75</v>
      </c>
      <c r="G40" s="92">
        <v>45</v>
      </c>
      <c r="H40" s="92">
        <v>0</v>
      </c>
      <c r="I40" s="92">
        <v>0</v>
      </c>
      <c r="J40" s="92">
        <v>0</v>
      </c>
      <c r="K40" s="92">
        <v>0</v>
      </c>
      <c r="L40" s="92">
        <v>229</v>
      </c>
      <c r="M40" s="177">
        <v>103.9</v>
      </c>
    </row>
    <row r="41" spans="2:13" x14ac:dyDescent="0.2">
      <c r="B41" s="91">
        <v>2010</v>
      </c>
      <c r="C41" s="92">
        <v>21</v>
      </c>
      <c r="D41" s="92">
        <v>39</v>
      </c>
      <c r="E41" s="92">
        <v>52</v>
      </c>
      <c r="F41" s="92">
        <v>72</v>
      </c>
      <c r="G41" s="92">
        <v>36</v>
      </c>
      <c r="H41" s="92">
        <v>0</v>
      </c>
      <c r="I41" s="92">
        <v>0</v>
      </c>
      <c r="J41" s="92">
        <v>0</v>
      </c>
      <c r="K41" s="92">
        <v>0</v>
      </c>
      <c r="L41" s="92">
        <v>220</v>
      </c>
      <c r="M41" s="177">
        <v>103.3</v>
      </c>
    </row>
    <row r="42" spans="2:13" x14ac:dyDescent="0.2">
      <c r="B42" s="91">
        <v>2011</v>
      </c>
      <c r="C42" s="92">
        <v>23</v>
      </c>
      <c r="D42" s="92">
        <v>36</v>
      </c>
      <c r="E42" s="92">
        <v>58</v>
      </c>
      <c r="F42" s="92">
        <v>74</v>
      </c>
      <c r="G42" s="92">
        <v>29</v>
      </c>
      <c r="H42" s="92">
        <v>0</v>
      </c>
      <c r="I42" s="92">
        <v>0</v>
      </c>
      <c r="J42" s="92">
        <v>0</v>
      </c>
      <c r="K42" s="92">
        <v>0</v>
      </c>
      <c r="L42" s="92">
        <v>220</v>
      </c>
      <c r="M42" s="177">
        <v>103</v>
      </c>
    </row>
    <row r="43" spans="2:13" x14ac:dyDescent="0.2">
      <c r="B43" s="91">
        <v>2012</v>
      </c>
      <c r="C43" s="92">
        <v>21</v>
      </c>
      <c r="D43" s="92">
        <v>38</v>
      </c>
      <c r="E43" s="92">
        <v>57</v>
      </c>
      <c r="F43" s="92">
        <v>78</v>
      </c>
      <c r="G43" s="92">
        <v>25</v>
      </c>
      <c r="H43" s="92">
        <v>0</v>
      </c>
      <c r="I43" s="92">
        <v>0</v>
      </c>
      <c r="J43" s="92">
        <v>0</v>
      </c>
      <c r="K43" s="92">
        <v>0</v>
      </c>
      <c r="L43" s="92">
        <v>219</v>
      </c>
      <c r="M43" s="177">
        <v>103.2</v>
      </c>
    </row>
    <row r="44" spans="2:13" x14ac:dyDescent="0.2">
      <c r="B44" s="91">
        <v>2013</v>
      </c>
      <c r="C44" s="92">
        <v>20</v>
      </c>
      <c r="D44" s="92">
        <v>42</v>
      </c>
      <c r="E44" s="92">
        <v>51</v>
      </c>
      <c r="F44" s="92">
        <v>79</v>
      </c>
      <c r="G44" s="92">
        <v>24</v>
      </c>
      <c r="H44" s="92">
        <v>0</v>
      </c>
      <c r="I44" s="92">
        <v>0</v>
      </c>
      <c r="J44" s="92">
        <v>0</v>
      </c>
      <c r="K44" s="92">
        <v>0</v>
      </c>
      <c r="L44" s="92">
        <v>216</v>
      </c>
      <c r="M44" s="178">
        <v>103.6</v>
      </c>
    </row>
    <row r="45" spans="2:13" x14ac:dyDescent="0.2">
      <c r="B45" s="91">
        <v>2014</v>
      </c>
      <c r="C45" s="92">
        <v>19</v>
      </c>
      <c r="D45" s="92">
        <v>43</v>
      </c>
      <c r="E45" s="92">
        <v>51</v>
      </c>
      <c r="F45" s="92">
        <v>78</v>
      </c>
      <c r="G45" s="92">
        <v>22</v>
      </c>
      <c r="H45" s="92">
        <v>0</v>
      </c>
      <c r="I45" s="92">
        <v>0</v>
      </c>
      <c r="J45" s="92">
        <v>0</v>
      </c>
      <c r="K45" s="92">
        <v>0</v>
      </c>
      <c r="L45" s="92">
        <v>213</v>
      </c>
      <c r="M45" s="177">
        <v>103.7</v>
      </c>
    </row>
    <row r="46" spans="2:13" x14ac:dyDescent="0.2">
      <c r="B46" s="91">
        <v>2015</v>
      </c>
      <c r="C46" s="92">
        <v>16</v>
      </c>
      <c r="D46" s="92">
        <v>44</v>
      </c>
      <c r="E46" s="92">
        <v>49</v>
      </c>
      <c r="F46" s="92">
        <v>81</v>
      </c>
      <c r="G46" s="92">
        <v>23</v>
      </c>
      <c r="H46" s="92">
        <v>0</v>
      </c>
      <c r="I46" s="92">
        <v>0</v>
      </c>
      <c r="J46" s="92">
        <v>0</v>
      </c>
      <c r="K46" s="92">
        <v>0</v>
      </c>
      <c r="L46" s="92">
        <v>213</v>
      </c>
      <c r="M46" s="179">
        <v>104.3</v>
      </c>
    </row>
    <row r="47" spans="2:13" x14ac:dyDescent="0.2">
      <c r="B47" s="91">
        <v>2016</v>
      </c>
      <c r="C47" s="92">
        <v>17</v>
      </c>
      <c r="D47" s="92">
        <v>38</v>
      </c>
      <c r="E47" s="92">
        <v>51</v>
      </c>
      <c r="F47" s="92">
        <v>80</v>
      </c>
      <c r="G47" s="92">
        <v>27</v>
      </c>
      <c r="H47" s="92">
        <v>0</v>
      </c>
      <c r="I47" s="92">
        <v>0</v>
      </c>
      <c r="J47" s="92">
        <v>0</v>
      </c>
      <c r="K47" s="92">
        <v>0</v>
      </c>
      <c r="L47" s="92">
        <v>213</v>
      </c>
      <c r="M47" s="179">
        <v>104.9</v>
      </c>
    </row>
    <row r="49" spans="2:14" x14ac:dyDescent="0.2">
      <c r="B49" s="93" t="s">
        <v>31</v>
      </c>
      <c r="N49" s="94"/>
    </row>
  </sheetData>
  <mergeCells count="3">
    <mergeCell ref="B4:B5"/>
    <mergeCell ref="C4:L4"/>
    <mergeCell ref="M4:M5"/>
  </mergeCells>
  <pageMargins left="0.70866141732283472" right="0.70866141732283472" top="0.74803149606299213" bottom="0.74803149606299213" header="0.31496062992125984" footer="0.31496062992125984"/>
  <pageSetup paperSize="9" scale="63"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J17"/>
  <sheetViews>
    <sheetView workbookViewId="0">
      <selection activeCell="B9" sqref="B9"/>
    </sheetView>
  </sheetViews>
  <sheetFormatPr baseColWidth="10" defaultRowHeight="12.75" x14ac:dyDescent="0.2"/>
  <cols>
    <col min="1" max="1" width="4.7109375" style="88" customWidth="1"/>
    <col min="2" max="2" width="12.85546875" style="88" customWidth="1"/>
    <col min="3" max="9" width="11.42578125" style="88"/>
    <col min="10" max="10" width="12" style="88" customWidth="1"/>
    <col min="11" max="16384" width="11.42578125" style="88"/>
  </cols>
  <sheetData>
    <row r="1" spans="2:10" ht="15.75" x14ac:dyDescent="0.2">
      <c r="B1" s="87" t="str">
        <f>Inhaltsverzeichnis!B20&amp;" "&amp;Inhaltsverzeichnis!C20&amp;": "&amp;Inhaltsverzeichnis!E20</f>
        <v>Tabelle 2: Zusammenhang zwischen Gemeindegrösse und Steuerfuss, 2016</v>
      </c>
      <c r="C1" s="87"/>
      <c r="D1" s="87"/>
      <c r="E1" s="87"/>
      <c r="F1" s="87"/>
      <c r="G1" s="87"/>
      <c r="H1" s="87"/>
      <c r="I1" s="87"/>
      <c r="J1" s="87"/>
    </row>
    <row r="4" spans="2:10" ht="22.5" customHeight="1" x14ac:dyDescent="0.2">
      <c r="B4" s="203" t="s">
        <v>268</v>
      </c>
      <c r="C4" s="205" t="s">
        <v>34</v>
      </c>
      <c r="D4" s="206"/>
      <c r="E4" s="206"/>
      <c r="F4" s="206"/>
      <c r="G4" s="206"/>
      <c r="H4" s="207"/>
      <c r="I4" s="203" t="s">
        <v>48</v>
      </c>
      <c r="J4" s="203" t="s">
        <v>391</v>
      </c>
    </row>
    <row r="5" spans="2:10" ht="22.5" customHeight="1" x14ac:dyDescent="0.2">
      <c r="B5" s="204"/>
      <c r="C5" s="95" t="s">
        <v>33</v>
      </c>
      <c r="D5" s="95" t="s">
        <v>32</v>
      </c>
      <c r="E5" s="96" t="s">
        <v>22</v>
      </c>
      <c r="F5" s="96" t="s">
        <v>23</v>
      </c>
      <c r="G5" s="96" t="s">
        <v>24</v>
      </c>
      <c r="H5" s="96" t="s">
        <v>25</v>
      </c>
      <c r="I5" s="204"/>
      <c r="J5" s="204"/>
    </row>
    <row r="6" spans="2:10" x14ac:dyDescent="0.2">
      <c r="B6" s="145" t="s">
        <v>383</v>
      </c>
      <c r="C6" s="97">
        <v>0</v>
      </c>
      <c r="D6" s="97">
        <v>0</v>
      </c>
      <c r="E6" s="97">
        <v>0</v>
      </c>
      <c r="F6" s="97">
        <v>0</v>
      </c>
      <c r="G6" s="97">
        <v>2</v>
      </c>
      <c r="H6" s="97">
        <v>0</v>
      </c>
      <c r="I6" s="97">
        <v>2</v>
      </c>
      <c r="J6" s="180">
        <v>113.513353115727</v>
      </c>
    </row>
    <row r="7" spans="2:10" x14ac:dyDescent="0.2">
      <c r="B7" s="145" t="s">
        <v>384</v>
      </c>
      <c r="C7" s="97">
        <v>0</v>
      </c>
      <c r="D7" s="97">
        <v>1</v>
      </c>
      <c r="E7" s="97">
        <v>3</v>
      </c>
      <c r="F7" s="97">
        <v>2</v>
      </c>
      <c r="G7" s="97">
        <v>8</v>
      </c>
      <c r="H7" s="97">
        <v>2</v>
      </c>
      <c r="I7" s="97">
        <v>16</v>
      </c>
      <c r="J7" s="180">
        <v>108.66566478076379</v>
      </c>
    </row>
    <row r="8" spans="2:10" x14ac:dyDescent="0.2">
      <c r="B8" s="146" t="s">
        <v>385</v>
      </c>
      <c r="C8" s="97">
        <v>0</v>
      </c>
      <c r="D8" s="97">
        <v>0</v>
      </c>
      <c r="E8" s="97">
        <v>2</v>
      </c>
      <c r="F8" s="97">
        <v>3</v>
      </c>
      <c r="G8" s="97">
        <v>16</v>
      </c>
      <c r="H8" s="97">
        <v>13</v>
      </c>
      <c r="I8" s="97">
        <v>34</v>
      </c>
      <c r="J8" s="180">
        <v>116.51009310986964</v>
      </c>
    </row>
    <row r="9" spans="2:10" x14ac:dyDescent="0.2">
      <c r="B9" s="145" t="s">
        <v>386</v>
      </c>
      <c r="C9" s="97">
        <v>1</v>
      </c>
      <c r="D9" s="97">
        <v>5</v>
      </c>
      <c r="E9" s="97">
        <v>8</v>
      </c>
      <c r="F9" s="97">
        <v>11</v>
      </c>
      <c r="G9" s="97">
        <v>24</v>
      </c>
      <c r="H9" s="97">
        <v>9</v>
      </c>
      <c r="I9" s="97">
        <v>58</v>
      </c>
      <c r="J9" s="180">
        <v>107.66826448963288</v>
      </c>
    </row>
    <row r="10" spans="2:10" x14ac:dyDescent="0.2">
      <c r="B10" s="145" t="s">
        <v>387</v>
      </c>
      <c r="C10" s="97">
        <v>2</v>
      </c>
      <c r="D10" s="97">
        <v>2</v>
      </c>
      <c r="E10" s="97">
        <v>8</v>
      </c>
      <c r="F10" s="97">
        <v>7</v>
      </c>
      <c r="G10" s="97">
        <v>9</v>
      </c>
      <c r="H10" s="97">
        <v>1</v>
      </c>
      <c r="I10" s="97">
        <v>29</v>
      </c>
      <c r="J10" s="180">
        <v>101.6933994142825</v>
      </c>
    </row>
    <row r="11" spans="2:10" x14ac:dyDescent="0.2">
      <c r="B11" s="145" t="s">
        <v>388</v>
      </c>
      <c r="C11" s="97">
        <v>0</v>
      </c>
      <c r="D11" s="97">
        <v>5</v>
      </c>
      <c r="E11" s="97">
        <v>11</v>
      </c>
      <c r="F11" s="97">
        <v>10</v>
      </c>
      <c r="G11" s="97">
        <v>12</v>
      </c>
      <c r="H11" s="97">
        <v>1</v>
      </c>
      <c r="I11" s="97">
        <v>39</v>
      </c>
      <c r="J11" s="180">
        <v>102.79447370670665</v>
      </c>
    </row>
    <row r="12" spans="2:10" x14ac:dyDescent="0.2">
      <c r="B12" s="145" t="s">
        <v>389</v>
      </c>
      <c r="C12" s="97">
        <v>0</v>
      </c>
      <c r="D12" s="97">
        <v>1</v>
      </c>
      <c r="E12" s="97">
        <v>2</v>
      </c>
      <c r="F12" s="97">
        <v>8</v>
      </c>
      <c r="G12" s="97">
        <v>2</v>
      </c>
      <c r="H12" s="97">
        <v>0</v>
      </c>
      <c r="I12" s="97">
        <v>13</v>
      </c>
      <c r="J12" s="180">
        <v>104.57147822952339</v>
      </c>
    </row>
    <row r="13" spans="2:10" x14ac:dyDescent="0.2">
      <c r="B13" s="145" t="s">
        <v>390</v>
      </c>
      <c r="C13" s="97">
        <v>0</v>
      </c>
      <c r="D13" s="97">
        <v>0</v>
      </c>
      <c r="E13" s="97">
        <v>1</v>
      </c>
      <c r="F13" s="97">
        <v>6</v>
      </c>
      <c r="G13" s="97">
        <v>4</v>
      </c>
      <c r="H13" s="97">
        <v>1</v>
      </c>
      <c r="I13" s="97">
        <v>12</v>
      </c>
      <c r="J13" s="180">
        <v>108.97604456269369</v>
      </c>
    </row>
    <row r="14" spans="2:10" x14ac:dyDescent="0.2">
      <c r="B14" s="98" t="s">
        <v>35</v>
      </c>
      <c r="C14" s="97">
        <v>0</v>
      </c>
      <c r="D14" s="97">
        <v>0</v>
      </c>
      <c r="E14" s="97">
        <v>3</v>
      </c>
      <c r="F14" s="97">
        <v>4</v>
      </c>
      <c r="G14" s="97">
        <v>3</v>
      </c>
      <c r="H14" s="97">
        <v>0</v>
      </c>
      <c r="I14" s="97">
        <v>10</v>
      </c>
      <c r="J14" s="180">
        <v>102.41835191835192</v>
      </c>
    </row>
    <row r="15" spans="2:10" x14ac:dyDescent="0.2">
      <c r="B15" s="99" t="s">
        <v>14</v>
      </c>
      <c r="C15" s="100">
        <v>3</v>
      </c>
      <c r="D15" s="100">
        <v>14</v>
      </c>
      <c r="E15" s="100">
        <v>38</v>
      </c>
      <c r="F15" s="100">
        <v>51</v>
      </c>
      <c r="G15" s="100">
        <v>80</v>
      </c>
      <c r="H15" s="100">
        <v>27</v>
      </c>
      <c r="I15" s="100">
        <v>213</v>
      </c>
      <c r="J15" s="181">
        <v>104.9</v>
      </c>
    </row>
    <row r="16" spans="2:10" x14ac:dyDescent="0.2">
      <c r="B16" s="101"/>
    </row>
    <row r="17" spans="2:2" x14ac:dyDescent="0.2">
      <c r="B17" s="147" t="s">
        <v>415</v>
      </c>
    </row>
  </sheetData>
  <mergeCells count="4">
    <mergeCell ref="C4:H4"/>
    <mergeCell ref="I4:I5"/>
    <mergeCell ref="B4:B5"/>
    <mergeCell ref="J4:J5"/>
  </mergeCells>
  <pageMargins left="0.70866141732283472" right="0.70866141732283472" top="0.74803149606299213" bottom="0.74803149606299213" header="0.31496062992125984" footer="0.31496062992125984"/>
  <pageSetup paperSize="9" scale="81"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I28"/>
  <sheetViews>
    <sheetView view="pageBreakPreview" zoomScaleNormal="85" zoomScaleSheetLayoutView="100" workbookViewId="0">
      <selection activeCell="B9" sqref="B9"/>
    </sheetView>
  </sheetViews>
  <sheetFormatPr baseColWidth="10" defaultRowHeight="12.75" x14ac:dyDescent="0.2"/>
  <cols>
    <col min="1" max="1" width="4.7109375" customWidth="1"/>
    <col min="2" max="8" width="14.28515625" customWidth="1"/>
    <col min="9" max="9" width="15.85546875" customWidth="1"/>
  </cols>
  <sheetData>
    <row r="1" spans="2:9" ht="15.75" x14ac:dyDescent="0.2">
      <c r="B1" s="208" t="str">
        <f>Inhaltsverzeichnis!B21&amp;" "&amp;Inhaltsverzeichnis!C21&amp;": "&amp;Inhaltsverzeichnis!E21</f>
        <v>Tabelle 3: Verteilung der Gemeinden und Einwohner nach der Steuerkraft pro Einwohner, 2016</v>
      </c>
      <c r="C1" s="208"/>
      <c r="D1" s="208"/>
      <c r="E1" s="208"/>
      <c r="F1" s="208"/>
      <c r="G1" s="208"/>
      <c r="H1" s="208"/>
      <c r="I1" s="208"/>
    </row>
    <row r="4" spans="2:9" ht="20.25" customHeight="1" x14ac:dyDescent="0.2">
      <c r="B4" s="211" t="s">
        <v>36</v>
      </c>
      <c r="C4" s="212" t="s">
        <v>43</v>
      </c>
      <c r="D4" s="212"/>
      <c r="E4" s="212" t="s">
        <v>19</v>
      </c>
      <c r="F4" s="212"/>
      <c r="G4" s="213" t="s">
        <v>44</v>
      </c>
      <c r="H4" s="212"/>
      <c r="I4" s="209" t="s">
        <v>269</v>
      </c>
    </row>
    <row r="5" spans="2:9" ht="20.25" customHeight="1" x14ac:dyDescent="0.2">
      <c r="B5" s="211"/>
      <c r="C5" s="32" t="s">
        <v>15</v>
      </c>
      <c r="D5" s="32" t="s">
        <v>16</v>
      </c>
      <c r="E5" s="32" t="s">
        <v>15</v>
      </c>
      <c r="F5" s="32" t="s">
        <v>16</v>
      </c>
      <c r="G5" s="32" t="s">
        <v>15</v>
      </c>
      <c r="H5" s="32" t="s">
        <v>16</v>
      </c>
      <c r="I5" s="210"/>
    </row>
    <row r="6" spans="2:9" x14ac:dyDescent="0.2">
      <c r="B6" s="38" t="s">
        <v>266</v>
      </c>
      <c r="C6" s="35">
        <v>16</v>
      </c>
      <c r="D6" s="33">
        <v>7.511737089201878</v>
      </c>
      <c r="E6" s="30">
        <v>41930</v>
      </c>
      <c r="F6" s="28">
        <v>6.3316944115586269</v>
      </c>
      <c r="G6" s="33">
        <v>70941.364150000009</v>
      </c>
      <c r="H6" s="28">
        <f>100/$G$13*G6</f>
        <v>4.2132373212667922</v>
      </c>
      <c r="I6" s="30">
        <v>1691.8999320295732</v>
      </c>
    </row>
    <row r="7" spans="2:9" x14ac:dyDescent="0.2">
      <c r="B7" s="30" t="s">
        <v>42</v>
      </c>
      <c r="C7" s="35">
        <v>28</v>
      </c>
      <c r="D7" s="33">
        <v>13.145539906103286</v>
      </c>
      <c r="E7" s="30">
        <v>49024</v>
      </c>
      <c r="F7" s="28">
        <v>7.4029331464881976</v>
      </c>
      <c r="G7" s="33">
        <v>92188.099850000013</v>
      </c>
      <c r="H7" s="28">
        <f t="shared" ref="H7:H13" si="0">100/$G$13*G7</f>
        <v>5.4750898508721377</v>
      </c>
      <c r="I7" s="30">
        <v>1880.4687469402743</v>
      </c>
    </row>
    <row r="8" spans="2:9" x14ac:dyDescent="0.2">
      <c r="B8" s="30" t="s">
        <v>41</v>
      </c>
      <c r="C8" s="35">
        <v>62</v>
      </c>
      <c r="D8" s="33">
        <v>29.107981220657276</v>
      </c>
      <c r="E8" s="30">
        <v>183186</v>
      </c>
      <c r="F8" s="28">
        <v>27.662241175191475</v>
      </c>
      <c r="G8" s="33">
        <v>388987.93600000005</v>
      </c>
      <c r="H8" s="28">
        <f t="shared" si="0"/>
        <v>23.102156395138032</v>
      </c>
      <c r="I8" s="30">
        <v>2123.4588669439809</v>
      </c>
    </row>
    <row r="9" spans="2:9" x14ac:dyDescent="0.2">
      <c r="B9" s="30" t="s">
        <v>40</v>
      </c>
      <c r="C9" s="35">
        <v>41</v>
      </c>
      <c r="D9" s="33">
        <v>19.248826291079812</v>
      </c>
      <c r="E9" s="30">
        <v>121600</v>
      </c>
      <c r="F9" s="28">
        <v>18.362366812438086</v>
      </c>
      <c r="G9" s="33">
        <v>284882.36289999995</v>
      </c>
      <c r="H9" s="28">
        <f t="shared" si="0"/>
        <v>16.919282817892498</v>
      </c>
      <c r="I9" s="30">
        <v>2342.7825896381578</v>
      </c>
    </row>
    <row r="10" spans="2:9" x14ac:dyDescent="0.2">
      <c r="B10" s="30" t="s">
        <v>39</v>
      </c>
      <c r="C10" s="35">
        <v>21</v>
      </c>
      <c r="D10" s="33">
        <v>9.8591549295774641</v>
      </c>
      <c r="E10" s="30">
        <v>65251</v>
      </c>
      <c r="F10" s="28">
        <v>9.8533124743289271</v>
      </c>
      <c r="G10" s="33">
        <v>173570.54999999996</v>
      </c>
      <c r="H10" s="28">
        <f t="shared" si="0"/>
        <v>10.30842764154548</v>
      </c>
      <c r="I10" s="30">
        <v>2660.0442905089571</v>
      </c>
    </row>
    <row r="11" spans="2:9" x14ac:dyDescent="0.2">
      <c r="B11" s="30" t="s">
        <v>38</v>
      </c>
      <c r="C11" s="35">
        <v>15</v>
      </c>
      <c r="D11" s="33">
        <v>7.042253521126761</v>
      </c>
      <c r="E11" s="30">
        <v>87335</v>
      </c>
      <c r="F11" s="28">
        <v>13.188135736548357</v>
      </c>
      <c r="G11" s="33">
        <v>251637.30040000004</v>
      </c>
      <c r="H11" s="28">
        <f t="shared" si="0"/>
        <v>14.944844635724461</v>
      </c>
      <c r="I11" s="30">
        <v>2881.2881479361085</v>
      </c>
    </row>
    <row r="12" spans="2:9" x14ac:dyDescent="0.2">
      <c r="B12" s="27" t="s">
        <v>37</v>
      </c>
      <c r="C12" s="35">
        <v>30</v>
      </c>
      <c r="D12" s="33">
        <v>14.084507042253522</v>
      </c>
      <c r="E12" s="30">
        <v>113898</v>
      </c>
      <c r="F12" s="28">
        <v>17.199316243446326</v>
      </c>
      <c r="G12" s="33">
        <v>421565.66459999996</v>
      </c>
      <c r="H12" s="28">
        <f t="shared" si="0"/>
        <v>25.036961337560612</v>
      </c>
      <c r="I12" s="30">
        <v>3701.2560764894902</v>
      </c>
    </row>
    <row r="13" spans="2:9" s="1" customFormat="1" ht="18.75" customHeight="1" x14ac:dyDescent="0.2">
      <c r="B13" s="31" t="s">
        <v>14</v>
      </c>
      <c r="C13" s="36">
        <v>213</v>
      </c>
      <c r="D13" s="34">
        <v>100</v>
      </c>
      <c r="E13" s="36">
        <f>SUM(E6:E12)</f>
        <v>662224</v>
      </c>
      <c r="F13" s="34">
        <f t="shared" ref="F13" si="1">100/$E$13*E13</f>
        <v>100</v>
      </c>
      <c r="G13" s="34">
        <v>1683773.2778999999</v>
      </c>
      <c r="H13" s="34">
        <f t="shared" si="0"/>
        <v>100</v>
      </c>
      <c r="I13" s="36">
        <v>2542.6038287648889</v>
      </c>
    </row>
    <row r="14" spans="2:9" x14ac:dyDescent="0.2">
      <c r="D14" s="169"/>
    </row>
    <row r="22" spans="8:8" x14ac:dyDescent="0.2">
      <c r="H22" s="169"/>
    </row>
    <row r="23" spans="8:8" x14ac:dyDescent="0.2">
      <c r="H23" s="169"/>
    </row>
    <row r="24" spans="8:8" x14ac:dyDescent="0.2">
      <c r="H24" s="169"/>
    </row>
    <row r="25" spans="8:8" x14ac:dyDescent="0.2">
      <c r="H25" s="169"/>
    </row>
    <row r="26" spans="8:8" x14ac:dyDescent="0.2">
      <c r="H26" s="169"/>
    </row>
    <row r="27" spans="8:8" x14ac:dyDescent="0.2">
      <c r="H27" s="169"/>
    </row>
    <row r="28" spans="8:8" x14ac:dyDescent="0.2">
      <c r="H28" s="169"/>
    </row>
  </sheetData>
  <mergeCells count="6">
    <mergeCell ref="B1:I1"/>
    <mergeCell ref="I4:I5"/>
    <mergeCell ref="B4:B5"/>
    <mergeCell ref="C4:D4"/>
    <mergeCell ref="E4:F4"/>
    <mergeCell ref="G4:H4"/>
  </mergeCells>
  <phoneticPr fontId="14" type="noConversion"/>
  <pageMargins left="0.70866141732283472" right="0.70866141732283472" top="0.74803149606299213" bottom="0.74803149606299213" header="0.31496062992125984" footer="0.31496062992125984"/>
  <pageSetup paperSize="9" scale="73"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pageSetUpPr fitToPage="1"/>
  </sheetPr>
  <dimension ref="B1:O53"/>
  <sheetViews>
    <sheetView view="pageBreakPreview" zoomScaleNormal="85" zoomScaleSheetLayoutView="100" workbookViewId="0">
      <selection activeCell="B9" sqref="B9"/>
    </sheetView>
  </sheetViews>
  <sheetFormatPr baseColWidth="10" defaultRowHeight="12.75" x14ac:dyDescent="0.2"/>
  <cols>
    <col min="1" max="1" width="4.7109375" customWidth="1"/>
    <col min="2" max="2" width="8.7109375" customWidth="1"/>
    <col min="3" max="8" width="14.28515625" customWidth="1"/>
    <col min="9" max="9" width="6.140625" customWidth="1"/>
    <col min="11" max="11" width="11.85546875" bestFit="1" customWidth="1"/>
  </cols>
  <sheetData>
    <row r="1" spans="2:9" s="26" customFormat="1" ht="15.75" x14ac:dyDescent="0.2">
      <c r="B1" s="208" t="str">
        <f>Inhaltsverzeichnis!B22&amp;" "&amp;Inhaltsverzeichnis!C22&amp;": "&amp;Inhaltsverzeichnis!E22</f>
        <v>Tabelle 4: Entwicklung der Steuerkraft, Steuerfuss und Tragfähigkeitsfaktor, 1974 − 2016</v>
      </c>
      <c r="C1" s="208"/>
      <c r="D1" s="208"/>
      <c r="E1" s="208"/>
      <c r="F1" s="208"/>
      <c r="G1" s="208"/>
      <c r="H1" s="208"/>
      <c r="I1" s="208"/>
    </row>
    <row r="2" spans="2:9" x14ac:dyDescent="0.2">
      <c r="B2" s="166"/>
    </row>
    <row r="4" spans="2:9" x14ac:dyDescent="0.2">
      <c r="B4" s="212" t="s">
        <v>20</v>
      </c>
      <c r="C4" s="216" t="s">
        <v>30</v>
      </c>
      <c r="D4" s="217" t="s">
        <v>262</v>
      </c>
      <c r="E4" s="218" t="s">
        <v>417</v>
      </c>
      <c r="F4" s="209" t="s">
        <v>45</v>
      </c>
      <c r="G4" s="214" t="s">
        <v>270</v>
      </c>
      <c r="H4" s="215"/>
    </row>
    <row r="5" spans="2:9" x14ac:dyDescent="0.2">
      <c r="B5" s="212"/>
      <c r="C5" s="216"/>
      <c r="D5" s="217"/>
      <c r="E5" s="219"/>
      <c r="F5" s="210"/>
      <c r="G5" s="25" t="s">
        <v>15</v>
      </c>
      <c r="H5" s="25" t="s">
        <v>46</v>
      </c>
    </row>
    <row r="6" spans="2:9" x14ac:dyDescent="0.2">
      <c r="B6" s="37">
        <v>1974</v>
      </c>
      <c r="C6" s="179">
        <v>131.80000000000001</v>
      </c>
      <c r="D6" s="39">
        <v>5.57</v>
      </c>
      <c r="E6" s="30">
        <v>279751917</v>
      </c>
      <c r="F6" s="30">
        <v>40791617</v>
      </c>
      <c r="G6" s="30">
        <v>320543534</v>
      </c>
      <c r="H6" s="28">
        <v>712.7</v>
      </c>
    </row>
    <row r="7" spans="2:9" x14ac:dyDescent="0.2">
      <c r="B7" s="37">
        <v>1975</v>
      </c>
      <c r="C7" s="179">
        <v>130.80000000000001</v>
      </c>
      <c r="D7" s="39">
        <v>6.24</v>
      </c>
      <c r="E7" s="30">
        <v>306733293</v>
      </c>
      <c r="F7" s="30">
        <v>46003334</v>
      </c>
      <c r="G7" s="30">
        <v>352736627</v>
      </c>
      <c r="H7" s="28">
        <v>792.9</v>
      </c>
    </row>
    <row r="8" spans="2:9" x14ac:dyDescent="0.2">
      <c r="B8" s="37">
        <v>1976</v>
      </c>
      <c r="C8" s="179">
        <v>130.19999999999999</v>
      </c>
      <c r="D8" s="39">
        <v>6.46</v>
      </c>
      <c r="E8" s="30">
        <v>314312096</v>
      </c>
      <c r="F8" s="30">
        <v>48407187</v>
      </c>
      <c r="G8" s="30">
        <v>362719283</v>
      </c>
      <c r="H8" s="28">
        <v>819.7</v>
      </c>
    </row>
    <row r="9" spans="2:9" x14ac:dyDescent="0.2">
      <c r="B9" s="37">
        <v>1977</v>
      </c>
      <c r="C9" s="179">
        <v>129.30000000000001</v>
      </c>
      <c r="D9" s="39">
        <v>6.87</v>
      </c>
      <c r="E9" s="30">
        <v>336449203</v>
      </c>
      <c r="F9" s="30">
        <v>47446807</v>
      </c>
      <c r="G9" s="30">
        <v>383896010</v>
      </c>
      <c r="H9" s="28">
        <v>866.8</v>
      </c>
    </row>
    <row r="10" spans="2:9" x14ac:dyDescent="0.2">
      <c r="B10" s="37">
        <v>1978</v>
      </c>
      <c r="C10" s="179">
        <v>127.3</v>
      </c>
      <c r="D10" s="39">
        <v>7.08</v>
      </c>
      <c r="E10" s="30">
        <v>356327464</v>
      </c>
      <c r="F10" s="30">
        <v>36278142</v>
      </c>
      <c r="G10" s="30">
        <v>392605606</v>
      </c>
      <c r="H10" s="28">
        <v>879.7</v>
      </c>
    </row>
    <row r="11" spans="2:9" x14ac:dyDescent="0.2">
      <c r="B11" s="37">
        <v>1979</v>
      </c>
      <c r="C11" s="179">
        <v>121.7</v>
      </c>
      <c r="D11" s="39">
        <v>7.67</v>
      </c>
      <c r="E11" s="30">
        <v>375383462</v>
      </c>
      <c r="F11" s="30">
        <v>36634974</v>
      </c>
      <c r="G11" s="30">
        <v>412018436</v>
      </c>
      <c r="H11" s="28">
        <v>915.1</v>
      </c>
    </row>
    <row r="12" spans="2:9" x14ac:dyDescent="0.2">
      <c r="B12" s="37">
        <v>1980</v>
      </c>
      <c r="C12" s="179">
        <v>118.3</v>
      </c>
      <c r="D12" s="39">
        <v>8.57</v>
      </c>
      <c r="E12" s="30">
        <v>403644637</v>
      </c>
      <c r="F12" s="30">
        <v>46059988</v>
      </c>
      <c r="G12" s="30">
        <v>449704625</v>
      </c>
      <c r="H12" s="28">
        <v>990.3</v>
      </c>
    </row>
    <row r="13" spans="2:9" x14ac:dyDescent="0.2">
      <c r="B13" s="37">
        <v>1981</v>
      </c>
      <c r="C13" s="179">
        <v>116.7</v>
      </c>
      <c r="D13" s="39">
        <v>8.75</v>
      </c>
      <c r="E13" s="30">
        <v>412403541</v>
      </c>
      <c r="F13" s="30">
        <v>44138506</v>
      </c>
      <c r="G13" s="30">
        <v>456542047</v>
      </c>
      <c r="H13" s="28">
        <v>996.8</v>
      </c>
    </row>
    <row r="14" spans="2:9" x14ac:dyDescent="0.2">
      <c r="B14" s="37">
        <v>1982</v>
      </c>
      <c r="C14" s="179">
        <v>115.9</v>
      </c>
      <c r="D14" s="39">
        <v>9.85</v>
      </c>
      <c r="E14" s="30">
        <v>444626501</v>
      </c>
      <c r="F14" s="30">
        <v>54654483</v>
      </c>
      <c r="G14" s="30">
        <v>499280984</v>
      </c>
      <c r="H14" s="28">
        <v>1082.5999999999999</v>
      </c>
    </row>
    <row r="15" spans="2:9" x14ac:dyDescent="0.2">
      <c r="B15" s="37">
        <v>1983</v>
      </c>
      <c r="C15" s="179">
        <v>115</v>
      </c>
      <c r="D15" s="39">
        <v>10.27</v>
      </c>
      <c r="E15" s="30">
        <v>485447768</v>
      </c>
      <c r="F15" s="30">
        <v>49630437</v>
      </c>
      <c r="G15" s="30">
        <v>535078205</v>
      </c>
      <c r="H15" s="28">
        <v>1153.4000000000001</v>
      </c>
    </row>
    <row r="16" spans="2:9" x14ac:dyDescent="0.2">
      <c r="B16" s="37">
        <v>1984</v>
      </c>
      <c r="C16" s="179">
        <v>114.1</v>
      </c>
      <c r="D16" s="39">
        <v>11.28</v>
      </c>
      <c r="E16" s="30">
        <v>528881432</v>
      </c>
      <c r="F16" s="30">
        <v>56097853</v>
      </c>
      <c r="G16" s="30">
        <v>584979285</v>
      </c>
      <c r="H16" s="28">
        <v>1253.7</v>
      </c>
    </row>
    <row r="17" spans="2:8" x14ac:dyDescent="0.2">
      <c r="B17" s="37">
        <v>1985</v>
      </c>
      <c r="C17" s="179">
        <v>112.8</v>
      </c>
      <c r="D17" s="39">
        <v>10.67</v>
      </c>
      <c r="E17" s="30">
        <v>512408380</v>
      </c>
      <c r="F17" s="30">
        <v>54545457</v>
      </c>
      <c r="G17" s="30">
        <v>566953837</v>
      </c>
      <c r="H17" s="28">
        <v>1203.8</v>
      </c>
    </row>
    <row r="18" spans="2:8" x14ac:dyDescent="0.2">
      <c r="B18" s="37">
        <v>1986</v>
      </c>
      <c r="C18" s="179">
        <v>111.1</v>
      </c>
      <c r="D18" s="39">
        <v>11.6</v>
      </c>
      <c r="E18" s="30">
        <v>542191821</v>
      </c>
      <c r="F18" s="30">
        <v>70997484</v>
      </c>
      <c r="G18" s="30">
        <v>613189305</v>
      </c>
      <c r="H18" s="28">
        <v>1289.5</v>
      </c>
    </row>
    <row r="19" spans="2:8" x14ac:dyDescent="0.2">
      <c r="B19" s="37">
        <v>1987</v>
      </c>
      <c r="C19" s="179">
        <v>110.2</v>
      </c>
      <c r="D19" s="39">
        <v>12.44</v>
      </c>
      <c r="E19" s="30">
        <v>591399874</v>
      </c>
      <c r="F19" s="30">
        <v>69654644</v>
      </c>
      <c r="G19" s="30">
        <v>661054518</v>
      </c>
      <c r="H19" s="28">
        <v>1371.7</v>
      </c>
    </row>
    <row r="20" spans="2:8" x14ac:dyDescent="0.2">
      <c r="B20" s="37">
        <v>1988</v>
      </c>
      <c r="C20" s="179">
        <v>109.5</v>
      </c>
      <c r="D20" s="39">
        <v>13.47</v>
      </c>
      <c r="E20" s="30">
        <v>635189026</v>
      </c>
      <c r="F20" s="30">
        <v>85737454</v>
      </c>
      <c r="G20" s="30">
        <v>720926480</v>
      </c>
      <c r="H20" s="28">
        <v>1475</v>
      </c>
    </row>
    <row r="21" spans="2:8" x14ac:dyDescent="0.2">
      <c r="B21" s="37">
        <v>1989</v>
      </c>
      <c r="C21" s="179">
        <v>108.7</v>
      </c>
      <c r="D21" s="39">
        <v>13.55</v>
      </c>
      <c r="E21" s="30">
        <v>651046556</v>
      </c>
      <c r="F21" s="30">
        <v>79765381</v>
      </c>
      <c r="G21" s="30">
        <v>730811937</v>
      </c>
      <c r="H21" s="28">
        <v>1472.5</v>
      </c>
    </row>
    <row r="22" spans="2:8" x14ac:dyDescent="0.2">
      <c r="B22" s="37">
        <v>1990</v>
      </c>
      <c r="C22" s="179">
        <v>108.2</v>
      </c>
      <c r="D22" s="39">
        <v>14.98</v>
      </c>
      <c r="E22" s="30">
        <v>721673337</v>
      </c>
      <c r="F22" s="30">
        <v>96135828</v>
      </c>
      <c r="G22" s="30">
        <v>817809165</v>
      </c>
      <c r="H22" s="28">
        <v>1620.7</v>
      </c>
    </row>
    <row r="23" spans="2:8" x14ac:dyDescent="0.2">
      <c r="B23" s="37">
        <v>1991</v>
      </c>
      <c r="C23" s="179">
        <v>108.4</v>
      </c>
      <c r="D23" s="39">
        <v>15.28</v>
      </c>
      <c r="E23" s="30">
        <v>796295136</v>
      </c>
      <c r="F23" s="30">
        <v>82855738</v>
      </c>
      <c r="G23" s="30">
        <v>848150874</v>
      </c>
      <c r="H23" s="28">
        <v>1656.6</v>
      </c>
    </row>
    <row r="24" spans="2:8" x14ac:dyDescent="0.2">
      <c r="B24" s="37">
        <v>1992</v>
      </c>
      <c r="C24" s="179">
        <v>109</v>
      </c>
      <c r="D24" s="39">
        <v>16.12</v>
      </c>
      <c r="E24" s="30">
        <v>804527209</v>
      </c>
      <c r="F24" s="30">
        <v>102002209</v>
      </c>
      <c r="G24" s="30">
        <v>906529418</v>
      </c>
      <c r="H24" s="28">
        <v>1756.4</v>
      </c>
    </row>
    <row r="25" spans="2:8" x14ac:dyDescent="0.2">
      <c r="B25" s="37">
        <v>1993</v>
      </c>
      <c r="C25" s="179">
        <v>110.4</v>
      </c>
      <c r="D25" s="39">
        <v>16.32</v>
      </c>
      <c r="E25" s="30">
        <v>851119932</v>
      </c>
      <c r="F25" s="30">
        <v>88137873</v>
      </c>
      <c r="G25" s="30">
        <v>939257805</v>
      </c>
      <c r="H25" s="28">
        <v>1801.9</v>
      </c>
    </row>
    <row r="26" spans="2:8" x14ac:dyDescent="0.2">
      <c r="B26" s="37">
        <v>1994</v>
      </c>
      <c r="C26" s="179">
        <v>111.3</v>
      </c>
      <c r="D26" s="39">
        <v>16.75</v>
      </c>
      <c r="E26" s="30">
        <v>890406502</v>
      </c>
      <c r="F26" s="30">
        <v>89761355</v>
      </c>
      <c r="G26" s="30">
        <v>980167857</v>
      </c>
      <c r="H26" s="28">
        <v>1864.5</v>
      </c>
    </row>
    <row r="27" spans="2:8" x14ac:dyDescent="0.2">
      <c r="B27" s="37">
        <v>1995</v>
      </c>
      <c r="C27" s="179">
        <v>112.3</v>
      </c>
      <c r="D27" s="39">
        <v>16.670000000000002</v>
      </c>
      <c r="E27" s="30">
        <v>911478886</v>
      </c>
      <c r="F27" s="30">
        <v>83770706</v>
      </c>
      <c r="G27" s="30">
        <v>995249592</v>
      </c>
      <c r="H27" s="28">
        <v>1872.3</v>
      </c>
    </row>
    <row r="28" spans="2:8" x14ac:dyDescent="0.2">
      <c r="B28" s="37">
        <v>1996</v>
      </c>
      <c r="C28" s="179">
        <v>112.4</v>
      </c>
      <c r="D28" s="39">
        <v>17.329999999999998</v>
      </c>
      <c r="E28" s="30">
        <v>944225821</v>
      </c>
      <c r="F28" s="30">
        <v>96898681</v>
      </c>
      <c r="G28" s="30">
        <v>1041124502</v>
      </c>
      <c r="H28" s="28">
        <v>1948.3</v>
      </c>
    </row>
    <row r="29" spans="2:8" x14ac:dyDescent="0.2">
      <c r="B29" s="37">
        <v>1997</v>
      </c>
      <c r="C29" s="179">
        <v>112.1</v>
      </c>
      <c r="D29" s="39">
        <v>17.100000000000001</v>
      </c>
      <c r="E29" s="30">
        <v>945627320</v>
      </c>
      <c r="F29" s="30">
        <v>84302826</v>
      </c>
      <c r="G29" s="30">
        <v>1029930146</v>
      </c>
      <c r="H29" s="28">
        <v>1916.8</v>
      </c>
    </row>
    <row r="30" spans="2:8" x14ac:dyDescent="0.2">
      <c r="B30" s="37">
        <v>1998</v>
      </c>
      <c r="C30" s="179">
        <v>111.4</v>
      </c>
      <c r="D30" s="39">
        <v>17.59</v>
      </c>
      <c r="E30" s="30">
        <v>967834504</v>
      </c>
      <c r="F30" s="30">
        <v>90914334</v>
      </c>
      <c r="G30" s="30">
        <v>1058748838</v>
      </c>
      <c r="H30" s="28">
        <v>1959.9</v>
      </c>
    </row>
    <row r="31" spans="2:8" x14ac:dyDescent="0.2">
      <c r="B31" s="37">
        <v>1999</v>
      </c>
      <c r="C31" s="179">
        <v>111.1</v>
      </c>
      <c r="D31" s="39">
        <v>17.420000000000002</v>
      </c>
      <c r="E31" s="30">
        <v>969214141</v>
      </c>
      <c r="F31" s="30">
        <v>85999776</v>
      </c>
      <c r="G31" s="30">
        <v>1055213917</v>
      </c>
      <c r="H31" s="28">
        <v>1935.3</v>
      </c>
    </row>
    <row r="32" spans="2:8" x14ac:dyDescent="0.2">
      <c r="B32" s="37">
        <v>2000</v>
      </c>
      <c r="C32" s="179">
        <v>110.4</v>
      </c>
      <c r="D32" s="39">
        <v>18.46</v>
      </c>
      <c r="E32" s="30">
        <v>1015053338</v>
      </c>
      <c r="F32" s="30">
        <v>100877708</v>
      </c>
      <c r="G32" s="30">
        <v>1115931046</v>
      </c>
      <c r="H32" s="28">
        <v>2038.4</v>
      </c>
    </row>
    <row r="33" spans="2:15" x14ac:dyDescent="0.2">
      <c r="B33" s="37">
        <v>2001</v>
      </c>
      <c r="C33" s="179">
        <v>110.2</v>
      </c>
      <c r="D33" s="39">
        <v>18.940000000000001</v>
      </c>
      <c r="E33" s="30">
        <v>1035902968</v>
      </c>
      <c r="F33" s="30">
        <v>102855380</v>
      </c>
      <c r="G33" s="30">
        <v>1138758348</v>
      </c>
      <c r="H33" s="28">
        <v>2058.3000000000002</v>
      </c>
    </row>
    <row r="34" spans="2:15" x14ac:dyDescent="0.2">
      <c r="B34" s="37">
        <v>2002</v>
      </c>
      <c r="C34" s="179">
        <v>109.4</v>
      </c>
      <c r="D34" s="39">
        <v>19.190000000000001</v>
      </c>
      <c r="E34" s="30">
        <v>1079516348</v>
      </c>
      <c r="F34" s="30">
        <v>96137121</v>
      </c>
      <c r="G34" s="30">
        <v>1175653469</v>
      </c>
      <c r="H34" s="28">
        <v>2100.1</v>
      </c>
    </row>
    <row r="35" spans="2:15" x14ac:dyDescent="0.2">
      <c r="B35" s="37">
        <v>2003</v>
      </c>
      <c r="C35" s="179">
        <v>109.2</v>
      </c>
      <c r="D35" s="39">
        <v>20.149999999999999</v>
      </c>
      <c r="E35" s="30">
        <v>1132144512</v>
      </c>
      <c r="F35" s="30">
        <v>110499034</v>
      </c>
      <c r="G35" s="30">
        <v>1242643534</v>
      </c>
      <c r="H35" s="28">
        <v>2200.1</v>
      </c>
    </row>
    <row r="36" spans="2:15" x14ac:dyDescent="0.2">
      <c r="B36" s="37">
        <v>2004</v>
      </c>
      <c r="C36" s="179">
        <v>108.8</v>
      </c>
      <c r="D36" s="39">
        <v>20.61</v>
      </c>
      <c r="E36" s="30">
        <v>1153360435</v>
      </c>
      <c r="F36" s="30">
        <v>122883519</v>
      </c>
      <c r="G36" s="30">
        <v>1276243954</v>
      </c>
      <c r="H36" s="28">
        <v>2242.6999999999998</v>
      </c>
    </row>
    <row r="37" spans="2:15" x14ac:dyDescent="0.2">
      <c r="B37" s="37">
        <v>2005</v>
      </c>
      <c r="C37" s="179">
        <v>107.9</v>
      </c>
      <c r="D37" s="39">
        <v>21.15</v>
      </c>
      <c r="E37" s="30">
        <v>1170617713</v>
      </c>
      <c r="F37" s="30">
        <v>139333509</v>
      </c>
      <c r="G37" s="30">
        <v>1309951209</v>
      </c>
      <c r="H37" s="28">
        <v>2283.5</v>
      </c>
    </row>
    <row r="38" spans="2:15" x14ac:dyDescent="0.2">
      <c r="B38" s="37">
        <v>2006</v>
      </c>
      <c r="C38" s="179">
        <v>106.8</v>
      </c>
      <c r="D38" s="39">
        <v>22.32</v>
      </c>
      <c r="E38" s="30">
        <v>1219783368</v>
      </c>
      <c r="F38" s="30">
        <v>161788461</v>
      </c>
      <c r="G38" s="30">
        <v>1381571832</v>
      </c>
      <c r="H38" s="28">
        <v>2384.1</v>
      </c>
    </row>
    <row r="39" spans="2:15" x14ac:dyDescent="0.2">
      <c r="B39" s="37">
        <v>2007</v>
      </c>
      <c r="C39" s="179">
        <v>106.5</v>
      </c>
      <c r="D39" s="39">
        <v>23.39</v>
      </c>
      <c r="E39" s="30">
        <v>1279545203</v>
      </c>
      <c r="F39" s="30">
        <v>181966104</v>
      </c>
      <c r="G39" s="30">
        <v>1461511304</v>
      </c>
      <c r="H39" s="28">
        <v>2490.6999999999998</v>
      </c>
    </row>
    <row r="40" spans="2:15" x14ac:dyDescent="0.2">
      <c r="B40" s="37">
        <v>2008</v>
      </c>
      <c r="C40" s="179">
        <v>104.8</v>
      </c>
      <c r="D40" s="39">
        <v>24.88</v>
      </c>
      <c r="E40" s="30">
        <v>1352673616</v>
      </c>
      <c r="F40" s="30">
        <v>202026293</v>
      </c>
      <c r="G40" s="30">
        <v>1554699915</v>
      </c>
      <c r="H40" s="28">
        <v>2606.8000000000002</v>
      </c>
    </row>
    <row r="41" spans="2:15" x14ac:dyDescent="0.2">
      <c r="B41" s="37">
        <v>2009</v>
      </c>
      <c r="C41" s="179">
        <v>103.9</v>
      </c>
      <c r="D41" s="39">
        <v>24.24</v>
      </c>
      <c r="E41" s="30">
        <v>1364576460</v>
      </c>
      <c r="F41" s="30">
        <v>157910281</v>
      </c>
      <c r="G41" s="30">
        <v>1522486732</v>
      </c>
      <c r="H41" s="28">
        <v>2519.6</v>
      </c>
      <c r="N41" s="160"/>
      <c r="O41" s="160"/>
    </row>
    <row r="42" spans="2:15" x14ac:dyDescent="0.2">
      <c r="B42" s="37">
        <v>2010</v>
      </c>
      <c r="C42" s="179">
        <v>103.3</v>
      </c>
      <c r="D42" s="39">
        <v>24.39</v>
      </c>
      <c r="E42" s="30">
        <v>1381596280</v>
      </c>
      <c r="F42" s="30">
        <v>161516459</v>
      </c>
      <c r="G42" s="30">
        <v>1543112737</v>
      </c>
      <c r="H42" s="28">
        <v>2518.9</v>
      </c>
      <c r="N42" s="160"/>
      <c r="O42" s="160"/>
    </row>
    <row r="43" spans="2:15" x14ac:dyDescent="0.2">
      <c r="B43" s="37">
        <v>2011</v>
      </c>
      <c r="C43" s="179">
        <v>103</v>
      </c>
      <c r="D43" s="39">
        <v>25.03</v>
      </c>
      <c r="E43" s="30">
        <v>1425430852</v>
      </c>
      <c r="F43" s="30">
        <v>176892308</v>
      </c>
      <c r="G43" s="30">
        <v>1602323146</v>
      </c>
      <c r="H43" s="28">
        <v>2578.6</v>
      </c>
    </row>
    <row r="44" spans="2:15" x14ac:dyDescent="0.2">
      <c r="B44" s="37">
        <v>2012</v>
      </c>
      <c r="C44" s="179">
        <v>103.2</v>
      </c>
      <c r="D44" s="39">
        <v>25.35</v>
      </c>
      <c r="E44" s="30">
        <v>1471855174</v>
      </c>
      <c r="F44" s="30">
        <v>171053762</v>
      </c>
      <c r="G44" s="30">
        <v>1642908938</v>
      </c>
      <c r="H44" s="28">
        <v>2616.5</v>
      </c>
    </row>
    <row r="45" spans="2:15" x14ac:dyDescent="0.2">
      <c r="B45" s="37">
        <v>2013</v>
      </c>
      <c r="C45" s="179">
        <v>103.6</v>
      </c>
      <c r="D45" s="39">
        <v>25.62</v>
      </c>
      <c r="E45" s="30">
        <v>1507840027</v>
      </c>
      <c r="F45" s="30">
        <v>179907350</v>
      </c>
      <c r="G45" s="30">
        <v>1687747374</v>
      </c>
      <c r="H45" s="28">
        <v>2654.5</v>
      </c>
    </row>
    <row r="46" spans="2:15" s="55" customFormat="1" x14ac:dyDescent="0.2">
      <c r="B46" s="37">
        <v>2014</v>
      </c>
      <c r="C46" s="179">
        <v>103.7</v>
      </c>
      <c r="D46" s="39">
        <v>25.47</v>
      </c>
      <c r="E46" s="30">
        <v>1520693342</v>
      </c>
      <c r="F46" s="30">
        <v>182818398</v>
      </c>
      <c r="G46" s="30">
        <v>1703511739</v>
      </c>
      <c r="H46" s="28">
        <v>2641.8</v>
      </c>
    </row>
    <row r="47" spans="2:15" s="169" customFormat="1" x14ac:dyDescent="0.2">
      <c r="B47" s="37">
        <v>2015</v>
      </c>
      <c r="C47" s="179">
        <v>104.3</v>
      </c>
      <c r="D47" s="39">
        <v>24.98</v>
      </c>
      <c r="E47" s="30">
        <v>1526630635</v>
      </c>
      <c r="F47" s="30">
        <v>175431818</v>
      </c>
      <c r="G47" s="30">
        <v>1702062445</v>
      </c>
      <c r="H47" s="28">
        <v>2605.3000000000002</v>
      </c>
    </row>
    <row r="48" spans="2:15" x14ac:dyDescent="0.2">
      <c r="B48" s="37">
        <v>2016</v>
      </c>
      <c r="C48" s="182">
        <v>104.9</v>
      </c>
      <c r="D48" s="172">
        <v>24.238358710818758</v>
      </c>
      <c r="E48" s="30">
        <v>1544367872.7999992</v>
      </c>
      <c r="F48" s="30">
        <v>139405405.09999999</v>
      </c>
      <c r="G48" s="30">
        <v>1683773277.8999991</v>
      </c>
      <c r="H48" s="28">
        <v>2542.603828764888</v>
      </c>
      <c r="K48" s="5"/>
    </row>
    <row r="49" spans="2:9" s="55" customFormat="1" x14ac:dyDescent="0.2">
      <c r="B49" s="53"/>
      <c r="C49" s="53"/>
      <c r="D49" s="53"/>
      <c r="E49" s="53"/>
      <c r="F49" s="53"/>
      <c r="G49" s="53"/>
      <c r="H49" s="53"/>
    </row>
    <row r="50" spans="2:9" s="169" customFormat="1" x14ac:dyDescent="0.2">
      <c r="B50" s="9" t="s">
        <v>47</v>
      </c>
    </row>
    <row r="51" spans="2:9" x14ac:dyDescent="0.2">
      <c r="B51" s="171" t="s">
        <v>416</v>
      </c>
      <c r="C51" s="170"/>
      <c r="D51" s="170"/>
      <c r="E51" s="170"/>
      <c r="F51" s="170"/>
    </row>
    <row r="53" spans="2:9" x14ac:dyDescent="0.2">
      <c r="C53" s="55"/>
      <c r="D53" s="55"/>
      <c r="E53" s="55"/>
      <c r="F53" s="55"/>
      <c r="G53" s="55"/>
      <c r="H53" s="55"/>
      <c r="I53" s="55"/>
    </row>
  </sheetData>
  <mergeCells count="7">
    <mergeCell ref="B1:I1"/>
    <mergeCell ref="F4:F5"/>
    <mergeCell ref="G4:H4"/>
    <mergeCell ref="B4:B5"/>
    <mergeCell ref="C4:C5"/>
    <mergeCell ref="D4:D5"/>
    <mergeCell ref="E4:E5"/>
  </mergeCells>
  <phoneticPr fontId="14" type="noConversion"/>
  <pageMargins left="0.70866141732283472" right="0.70866141732283472" top="0.74803149606299213" bottom="0.74803149606299213" header="0.31496062992125984" footer="0.31496062992125984"/>
  <pageSetup paperSize="9" scale="84"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P488"/>
  <sheetViews>
    <sheetView workbookViewId="0">
      <pane ySplit="5" topLeftCell="A6" activePane="bottomLeft" state="frozen"/>
      <selection activeCell="B9" sqref="B9"/>
      <selection pane="bottomLeft" activeCell="A3" sqref="A3:XFD3"/>
    </sheetView>
  </sheetViews>
  <sheetFormatPr baseColWidth="10" defaultRowHeight="12.75" x14ac:dyDescent="0.2"/>
  <cols>
    <col min="1" max="1" width="4.7109375" style="55" customWidth="1"/>
    <col min="2" max="2" width="8.7109375" style="55" customWidth="1"/>
    <col min="3" max="3" width="25.7109375" style="55" customWidth="1"/>
    <col min="4" max="14" width="11.42578125" style="55"/>
    <col min="15" max="15" width="11.42578125" style="169"/>
    <col min="16" max="16384" width="11.42578125" style="55"/>
  </cols>
  <sheetData>
    <row r="1" spans="2:16" ht="15.75" x14ac:dyDescent="0.2">
      <c r="B1" s="41" t="str">
        <f>Inhaltsverzeichnis!B25&amp;" "&amp;Inhaltsverzeichnis!C25&amp;": "&amp;Inhaltsverzeichnis!E25</f>
        <v>Tabelle 5: Funktionale Gliederung der Laufenden Rechnung, Aufwand 2016 (in 1'000 Franken)</v>
      </c>
      <c r="C1" s="42"/>
    </row>
    <row r="2" spans="2:16" ht="15" x14ac:dyDescent="0.2">
      <c r="B2" s="190" t="s">
        <v>423</v>
      </c>
      <c r="C2" s="42"/>
    </row>
    <row r="3" spans="2:16" s="169" customFormat="1" ht="12.75" customHeight="1" x14ac:dyDescent="0.2">
      <c r="B3" s="166"/>
      <c r="C3" s="42"/>
    </row>
    <row r="5" spans="2:16" ht="38.25" x14ac:dyDescent="0.2">
      <c r="B5" s="125" t="s">
        <v>64</v>
      </c>
      <c r="C5" s="125" t="s">
        <v>43</v>
      </c>
      <c r="D5" s="40" t="s">
        <v>0</v>
      </c>
      <c r="E5" s="40" t="s">
        <v>1</v>
      </c>
      <c r="F5" s="25" t="s">
        <v>2</v>
      </c>
      <c r="G5" s="122" t="s">
        <v>12</v>
      </c>
      <c r="H5" s="40" t="s">
        <v>3</v>
      </c>
      <c r="I5" s="40" t="s">
        <v>17</v>
      </c>
      <c r="J5" s="25" t="s">
        <v>18</v>
      </c>
      <c r="K5" s="60" t="s">
        <v>50</v>
      </c>
      <c r="L5" s="40" t="s">
        <v>369</v>
      </c>
      <c r="M5" s="25" t="s">
        <v>13</v>
      </c>
      <c r="N5" s="25" t="s">
        <v>14</v>
      </c>
    </row>
    <row r="6" spans="2:16" s="12" customFormat="1" ht="20.100000000000001" customHeight="1" x14ac:dyDescent="0.2">
      <c r="B6" s="56">
        <v>4335</v>
      </c>
      <c r="C6" s="57" t="s">
        <v>11</v>
      </c>
      <c r="D6" s="58">
        <v>383214.11733000004</v>
      </c>
      <c r="E6" s="58">
        <v>247560.80270999999</v>
      </c>
      <c r="F6" s="58">
        <v>915633.63751999987</v>
      </c>
      <c r="G6" s="58">
        <v>128308.99082000001</v>
      </c>
      <c r="H6" s="58">
        <v>147893.3872</v>
      </c>
      <c r="I6" s="58">
        <v>482599.18488999997</v>
      </c>
      <c r="J6" s="58">
        <v>197283.30994000001</v>
      </c>
      <c r="K6" s="58">
        <v>295566.20905</v>
      </c>
      <c r="L6" s="58">
        <v>146248.57279000001</v>
      </c>
      <c r="M6" s="58">
        <v>198451.78444999998</v>
      </c>
      <c r="N6" s="58">
        <v>3142759.9967</v>
      </c>
      <c r="O6" s="58"/>
      <c r="P6" s="84"/>
    </row>
    <row r="7" spans="2:16" s="12" customFormat="1" ht="20.100000000000001" customHeight="1" x14ac:dyDescent="0.2">
      <c r="B7" s="56">
        <v>4019</v>
      </c>
      <c r="C7" s="57" t="s">
        <v>65</v>
      </c>
      <c r="D7" s="58">
        <v>42896.802530000001</v>
      </c>
      <c r="E7" s="58">
        <v>24575.896420000001</v>
      </c>
      <c r="F7" s="58">
        <v>92017.983389999994</v>
      </c>
      <c r="G7" s="58">
        <v>23084.773020000008</v>
      </c>
      <c r="H7" s="58">
        <v>31554.719939999992</v>
      </c>
      <c r="I7" s="58">
        <v>70181.867549999995</v>
      </c>
      <c r="J7" s="58">
        <v>28977.183440000004</v>
      </c>
      <c r="K7" s="58">
        <v>32224.501979999997</v>
      </c>
      <c r="L7" s="58">
        <v>11198.867830000001</v>
      </c>
      <c r="M7" s="58">
        <v>18362.5072</v>
      </c>
      <c r="N7" s="58">
        <v>375075.10330000002</v>
      </c>
      <c r="O7" s="58"/>
    </row>
    <row r="8" spans="2:16" s="12" customFormat="1" x14ac:dyDescent="0.2">
      <c r="B8" s="85">
        <v>4001</v>
      </c>
      <c r="C8" s="12" t="s">
        <v>4</v>
      </c>
      <c r="D8" s="84">
        <v>18387.161219999998</v>
      </c>
      <c r="E8" s="84">
        <v>11297.91965</v>
      </c>
      <c r="F8" s="84">
        <v>26467.28859</v>
      </c>
      <c r="G8" s="84">
        <v>14137.1823</v>
      </c>
      <c r="H8" s="84">
        <v>21358.021489999999</v>
      </c>
      <c r="I8" s="84">
        <v>22778.143030000003</v>
      </c>
      <c r="J8" s="84">
        <v>15264.48616</v>
      </c>
      <c r="K8" s="84">
        <v>9981.4661599999999</v>
      </c>
      <c r="L8" s="84">
        <v>599.13115000000005</v>
      </c>
      <c r="M8" s="84">
        <v>7153.7357299999994</v>
      </c>
      <c r="N8" s="84">
        <v>147424.53547999999</v>
      </c>
      <c r="O8" s="84"/>
    </row>
    <row r="9" spans="2:16" s="12" customFormat="1" x14ac:dyDescent="0.2">
      <c r="B9" s="85">
        <v>4002</v>
      </c>
      <c r="C9" s="12" t="s">
        <v>66</v>
      </c>
      <c r="D9" s="84">
        <v>716.72268999999994</v>
      </c>
      <c r="E9" s="84">
        <v>333.62829999999997</v>
      </c>
      <c r="F9" s="84">
        <v>2232.1614500000001</v>
      </c>
      <c r="G9" s="84">
        <v>301.49115</v>
      </c>
      <c r="H9" s="84">
        <v>219.23695000000001</v>
      </c>
      <c r="I9" s="84">
        <v>947.50580000000002</v>
      </c>
      <c r="J9" s="84">
        <v>537.44369999999992</v>
      </c>
      <c r="K9" s="84">
        <v>678.82725000000005</v>
      </c>
      <c r="L9" s="84">
        <v>59.638100000000001</v>
      </c>
      <c r="M9" s="84">
        <v>888.92982999999992</v>
      </c>
      <c r="N9" s="84">
        <v>6915.5852200000008</v>
      </c>
      <c r="O9" s="84"/>
    </row>
    <row r="10" spans="2:16" s="12" customFormat="1" x14ac:dyDescent="0.2">
      <c r="B10" s="85">
        <v>4003</v>
      </c>
      <c r="C10" s="12" t="s">
        <v>282</v>
      </c>
      <c r="D10" s="84">
        <v>3211.2673199999999</v>
      </c>
      <c r="E10" s="84">
        <v>3787.4524299999998</v>
      </c>
      <c r="F10" s="84">
        <v>8648.76008</v>
      </c>
      <c r="G10" s="84">
        <v>1561.39904</v>
      </c>
      <c r="H10" s="84">
        <v>1505.6933100000001</v>
      </c>
      <c r="I10" s="84">
        <v>7734.8359199999995</v>
      </c>
      <c r="J10" s="84">
        <v>1744.0443899999998</v>
      </c>
      <c r="K10" s="84">
        <v>3234.5618100000002</v>
      </c>
      <c r="L10" s="84">
        <v>81.564499999999995</v>
      </c>
      <c r="M10" s="84">
        <v>1618.1208000000001</v>
      </c>
      <c r="N10" s="84">
        <v>33127.6996</v>
      </c>
      <c r="O10" s="84"/>
    </row>
    <row r="11" spans="2:16" s="12" customFormat="1" x14ac:dyDescent="0.2">
      <c r="B11" s="85">
        <v>4004</v>
      </c>
      <c r="C11" s="12" t="s">
        <v>67</v>
      </c>
      <c r="D11" s="84">
        <v>683.24770999999998</v>
      </c>
      <c r="E11" s="84">
        <v>217.63802999999999</v>
      </c>
      <c r="F11" s="84">
        <v>754.45339000000001</v>
      </c>
      <c r="G11" s="84">
        <v>42.637149999999998</v>
      </c>
      <c r="H11" s="84">
        <v>129.828</v>
      </c>
      <c r="I11" s="84">
        <v>468.58959999999996</v>
      </c>
      <c r="J11" s="84">
        <v>316.45699999999999</v>
      </c>
      <c r="K11" s="84">
        <v>483.39858000000004</v>
      </c>
      <c r="L11" s="84">
        <v>48.031550000000003</v>
      </c>
      <c r="M11" s="84">
        <v>313.70931999999999</v>
      </c>
      <c r="N11" s="84">
        <v>3457.9903299999996</v>
      </c>
      <c r="O11" s="84"/>
    </row>
    <row r="12" spans="2:16" s="12" customFormat="1" x14ac:dyDescent="0.2">
      <c r="B12" s="85">
        <v>4005</v>
      </c>
      <c r="C12" s="12" t="s">
        <v>283</v>
      </c>
      <c r="D12" s="84">
        <v>2181.9672099999998</v>
      </c>
      <c r="E12" s="84">
        <v>759.35579000000007</v>
      </c>
      <c r="F12" s="84">
        <v>4677.3905400000003</v>
      </c>
      <c r="G12" s="84">
        <v>257.06704999999999</v>
      </c>
      <c r="H12" s="84">
        <v>629.94214999999997</v>
      </c>
      <c r="I12" s="84">
        <v>3059.6215999999999</v>
      </c>
      <c r="J12" s="84">
        <v>688.05669999999998</v>
      </c>
      <c r="K12" s="84">
        <v>1800.5378800000001</v>
      </c>
      <c r="L12" s="84">
        <v>118.78830000000001</v>
      </c>
      <c r="M12" s="84">
        <v>1659.2543500000002</v>
      </c>
      <c r="N12" s="84">
        <v>15831.98157</v>
      </c>
      <c r="O12" s="84"/>
    </row>
    <row r="13" spans="2:16" s="12" customFormat="1" x14ac:dyDescent="0.2">
      <c r="B13" s="85">
        <v>4006</v>
      </c>
      <c r="C13" s="12" t="s">
        <v>68</v>
      </c>
      <c r="D13" s="84">
        <v>3071.9021000000002</v>
      </c>
      <c r="E13" s="84">
        <v>1639.2356199999999</v>
      </c>
      <c r="F13" s="84">
        <v>8878.4759900000008</v>
      </c>
      <c r="G13" s="84">
        <v>813.09400000000005</v>
      </c>
      <c r="H13" s="84">
        <v>1464.63095</v>
      </c>
      <c r="I13" s="84">
        <v>4282.8432299999995</v>
      </c>
      <c r="J13" s="84">
        <v>2236.3583199999998</v>
      </c>
      <c r="K13" s="84">
        <v>3084.7787999999996</v>
      </c>
      <c r="L13" s="84">
        <v>304.48329999999999</v>
      </c>
      <c r="M13" s="84">
        <v>1462.1557499999999</v>
      </c>
      <c r="N13" s="84">
        <v>27237.958060000001</v>
      </c>
      <c r="O13" s="84"/>
    </row>
    <row r="14" spans="2:16" s="12" customFormat="1" x14ac:dyDescent="0.2">
      <c r="B14" s="85">
        <v>4007</v>
      </c>
      <c r="C14" s="12" t="s">
        <v>69</v>
      </c>
      <c r="D14" s="84">
        <v>905.40893000000005</v>
      </c>
      <c r="E14" s="84">
        <v>292.01</v>
      </c>
      <c r="F14" s="84">
        <v>2434.84755</v>
      </c>
      <c r="G14" s="84">
        <v>55.630549999999999</v>
      </c>
      <c r="H14" s="84">
        <v>314.79565000000002</v>
      </c>
      <c r="I14" s="84">
        <v>1033.0204000000001</v>
      </c>
      <c r="J14" s="84">
        <v>504.52146000000005</v>
      </c>
      <c r="K14" s="84">
        <v>872.13923999999997</v>
      </c>
      <c r="L14" s="84">
        <v>148.47639999999998</v>
      </c>
      <c r="M14" s="84">
        <v>488.77580999999998</v>
      </c>
      <c r="N14" s="84">
        <v>7049.6259900000005</v>
      </c>
      <c r="O14" s="84"/>
    </row>
    <row r="15" spans="2:16" s="12" customFormat="1" x14ac:dyDescent="0.2">
      <c r="B15" s="85">
        <v>4008</v>
      </c>
      <c r="C15" s="12" t="s">
        <v>70</v>
      </c>
      <c r="D15" s="84">
        <v>2749.9300499999999</v>
      </c>
      <c r="E15" s="84">
        <v>1154.6214</v>
      </c>
      <c r="F15" s="84">
        <v>7877.4824500000004</v>
      </c>
      <c r="G15" s="84">
        <v>788.97394999999995</v>
      </c>
      <c r="H15" s="84">
        <v>1025.8485500000002</v>
      </c>
      <c r="I15" s="84">
        <v>3888.88141</v>
      </c>
      <c r="J15" s="84">
        <v>1554.8285100000001</v>
      </c>
      <c r="K15" s="84">
        <v>3385.6855</v>
      </c>
      <c r="L15" s="84">
        <v>183.59545</v>
      </c>
      <c r="M15" s="84">
        <v>783.15054000000009</v>
      </c>
      <c r="N15" s="84">
        <v>23392.997810000001</v>
      </c>
      <c r="O15" s="84"/>
    </row>
    <row r="16" spans="2:16" s="12" customFormat="1" x14ac:dyDescent="0.2">
      <c r="B16" s="85">
        <v>4009</v>
      </c>
      <c r="C16" s="12" t="s">
        <v>71</v>
      </c>
      <c r="D16" s="84">
        <v>1336.08231</v>
      </c>
      <c r="E16" s="84">
        <v>647.41426000000001</v>
      </c>
      <c r="F16" s="84">
        <v>4407.7073799999998</v>
      </c>
      <c r="G16" s="84">
        <v>217.93044</v>
      </c>
      <c r="H16" s="84">
        <v>810.16899000000001</v>
      </c>
      <c r="I16" s="84">
        <v>2390.6151299999997</v>
      </c>
      <c r="J16" s="84">
        <v>1281.20171</v>
      </c>
      <c r="K16" s="84">
        <v>1509.4829099999999</v>
      </c>
      <c r="L16" s="84">
        <v>2718.7556199999999</v>
      </c>
      <c r="M16" s="84">
        <v>544.33567000000005</v>
      </c>
      <c r="N16" s="84">
        <v>15863.694420000003</v>
      </c>
      <c r="O16" s="84"/>
    </row>
    <row r="17" spans="2:15" s="12" customFormat="1" x14ac:dyDescent="0.2">
      <c r="B17" s="85">
        <v>4010</v>
      </c>
      <c r="C17" s="12" t="s">
        <v>72</v>
      </c>
      <c r="D17" s="84">
        <v>2837.0005699999997</v>
      </c>
      <c r="E17" s="84">
        <v>1858.3528399999998</v>
      </c>
      <c r="F17" s="84">
        <v>8487.3593399999991</v>
      </c>
      <c r="G17" s="84">
        <v>1443.9488900000001</v>
      </c>
      <c r="H17" s="84">
        <v>1598.0654500000001</v>
      </c>
      <c r="I17" s="84">
        <v>7861.2914199999996</v>
      </c>
      <c r="J17" s="84">
        <v>1385.9214399999998</v>
      </c>
      <c r="K17" s="84">
        <v>3045.9892</v>
      </c>
      <c r="L17" s="84">
        <v>6874.9848599999996</v>
      </c>
      <c r="M17" s="84">
        <v>1562.0714499999999</v>
      </c>
      <c r="N17" s="84">
        <v>36954.985460000004</v>
      </c>
      <c r="O17" s="84"/>
    </row>
    <row r="18" spans="2:15" s="12" customFormat="1" x14ac:dyDescent="0.2">
      <c r="B18" s="85">
        <v>4012</v>
      </c>
      <c r="C18" s="12" t="s">
        <v>73</v>
      </c>
      <c r="D18" s="84">
        <v>5015.0707599999996</v>
      </c>
      <c r="E18" s="84">
        <v>1977.5531000000001</v>
      </c>
      <c r="F18" s="84">
        <v>12734.89503</v>
      </c>
      <c r="G18" s="84">
        <v>2737.0582999999997</v>
      </c>
      <c r="H18" s="84">
        <v>1603.05945</v>
      </c>
      <c r="I18" s="84">
        <v>11585.90184</v>
      </c>
      <c r="J18" s="84">
        <v>2547.7642500000002</v>
      </c>
      <c r="K18" s="84">
        <v>2721.5668999999998</v>
      </c>
      <c r="L18" s="84">
        <v>36.7393</v>
      </c>
      <c r="M18" s="84">
        <v>1166.9374499999999</v>
      </c>
      <c r="N18" s="84">
        <v>42126.54638</v>
      </c>
      <c r="O18" s="84"/>
    </row>
    <row r="19" spans="2:15" s="12" customFormat="1" x14ac:dyDescent="0.2">
      <c r="B19" s="85">
        <v>4013</v>
      </c>
      <c r="C19" s="12" t="s">
        <v>74</v>
      </c>
      <c r="D19" s="84">
        <v>1801.0416600000001</v>
      </c>
      <c r="E19" s="84">
        <v>610.71500000000003</v>
      </c>
      <c r="F19" s="84">
        <v>4417.1615999999995</v>
      </c>
      <c r="G19" s="84">
        <v>728.36019999999996</v>
      </c>
      <c r="H19" s="84">
        <v>895.42899999999997</v>
      </c>
      <c r="I19" s="84">
        <v>4150.6181700000006</v>
      </c>
      <c r="J19" s="84">
        <v>916.09980000000007</v>
      </c>
      <c r="K19" s="84">
        <v>1426.0677499999999</v>
      </c>
      <c r="L19" s="84">
        <v>24.679299999999998</v>
      </c>
      <c r="M19" s="84">
        <v>721.33050000000003</v>
      </c>
      <c r="N19" s="84">
        <v>15691.502980000003</v>
      </c>
      <c r="O19" s="84"/>
    </row>
    <row r="20" spans="2:15" s="12" customFormat="1" ht="20.100000000000001" customHeight="1" x14ac:dyDescent="0.2">
      <c r="B20" s="56">
        <v>4059</v>
      </c>
      <c r="C20" s="57" t="s">
        <v>75</v>
      </c>
      <c r="D20" s="58">
        <v>84709.548570000014</v>
      </c>
      <c r="E20" s="58">
        <v>55819.285390000005</v>
      </c>
      <c r="F20" s="58">
        <v>188886.64227999997</v>
      </c>
      <c r="G20" s="58">
        <v>31485.073240000002</v>
      </c>
      <c r="H20" s="58">
        <v>26215.412640000002</v>
      </c>
      <c r="I20" s="58">
        <v>111690.54541999999</v>
      </c>
      <c r="J20" s="58">
        <v>48506.858149999993</v>
      </c>
      <c r="K20" s="58">
        <v>57330.667739999997</v>
      </c>
      <c r="L20" s="58">
        <v>31219.042759999993</v>
      </c>
      <c r="M20" s="58">
        <v>60498.977769999998</v>
      </c>
      <c r="N20" s="58">
        <v>696362.05396000005</v>
      </c>
      <c r="O20" s="58"/>
    </row>
    <row r="21" spans="2:15" s="12" customFormat="1" x14ac:dyDescent="0.2">
      <c r="B21" s="85">
        <v>4021</v>
      </c>
      <c r="C21" s="12" t="s">
        <v>5</v>
      </c>
      <c r="D21" s="84">
        <v>22995.83928</v>
      </c>
      <c r="E21" s="84">
        <v>13920.734</v>
      </c>
      <c r="F21" s="84">
        <v>27573.628359999999</v>
      </c>
      <c r="G21" s="84">
        <v>13078.30085</v>
      </c>
      <c r="H21" s="84">
        <v>3231.2525100000003</v>
      </c>
      <c r="I21" s="84">
        <v>20032.558969999998</v>
      </c>
      <c r="J21" s="84">
        <v>15515.384880000001</v>
      </c>
      <c r="K21" s="84">
        <v>8846.4171700000006</v>
      </c>
      <c r="L21" s="84">
        <v>2587.1815799999999</v>
      </c>
      <c r="M21" s="84">
        <v>20231.102579999999</v>
      </c>
      <c r="N21" s="84">
        <v>148012.40018</v>
      </c>
      <c r="O21" s="84"/>
    </row>
    <row r="22" spans="2:15" s="12" customFormat="1" x14ac:dyDescent="0.2">
      <c r="B22" s="85">
        <v>4022</v>
      </c>
      <c r="C22" s="12" t="s">
        <v>76</v>
      </c>
      <c r="D22" s="84">
        <v>1003.3367300000001</v>
      </c>
      <c r="E22" s="84">
        <v>414.38395000000003</v>
      </c>
      <c r="F22" s="84">
        <v>2070.1838399999997</v>
      </c>
      <c r="G22" s="84">
        <v>66.934850000000012</v>
      </c>
      <c r="H22" s="84">
        <v>153.79679999999999</v>
      </c>
      <c r="I22" s="84">
        <v>687.04584999999997</v>
      </c>
      <c r="J22" s="84">
        <v>464.8383</v>
      </c>
      <c r="K22" s="84">
        <v>1002.50495</v>
      </c>
      <c r="L22" s="84">
        <v>82.73545</v>
      </c>
      <c r="M22" s="84">
        <v>585.95756999999992</v>
      </c>
      <c r="N22" s="84">
        <v>6531.7182899999998</v>
      </c>
      <c r="O22" s="84"/>
    </row>
    <row r="23" spans="2:15" s="12" customFormat="1" x14ac:dyDescent="0.2">
      <c r="B23" s="85">
        <v>4023</v>
      </c>
      <c r="C23" s="12" t="s">
        <v>77</v>
      </c>
      <c r="D23" s="84">
        <v>1712.8481999999999</v>
      </c>
      <c r="E23" s="84">
        <v>720.37954999999999</v>
      </c>
      <c r="F23" s="84">
        <v>4374.0179900000003</v>
      </c>
      <c r="G23" s="84">
        <v>232.35488000000001</v>
      </c>
      <c r="H23" s="84">
        <v>414.62540000000001</v>
      </c>
      <c r="I23" s="84">
        <v>1312.9952900000001</v>
      </c>
      <c r="J23" s="84">
        <v>1103.0157099999999</v>
      </c>
      <c r="K23" s="84">
        <v>1805.5429300000001</v>
      </c>
      <c r="L23" s="84">
        <v>91.405630000000002</v>
      </c>
      <c r="M23" s="84">
        <v>2062.8974499999999</v>
      </c>
      <c r="N23" s="84">
        <v>13830.08303</v>
      </c>
      <c r="O23" s="84"/>
    </row>
    <row r="24" spans="2:15" s="12" customFormat="1" x14ac:dyDescent="0.2">
      <c r="B24" s="85">
        <v>4024</v>
      </c>
      <c r="C24" s="12" t="s">
        <v>284</v>
      </c>
      <c r="D24" s="84">
        <v>1985.98395</v>
      </c>
      <c r="E24" s="84">
        <v>775.08324000000005</v>
      </c>
      <c r="F24" s="84">
        <v>3842.88481</v>
      </c>
      <c r="G24" s="84">
        <v>57.559550000000002</v>
      </c>
      <c r="H24" s="84">
        <v>391.39320000000004</v>
      </c>
      <c r="I24" s="84">
        <v>1358.2376999999999</v>
      </c>
      <c r="J24" s="84">
        <v>662.64609999999993</v>
      </c>
      <c r="K24" s="84">
        <v>1264.4355</v>
      </c>
      <c r="L24" s="84">
        <v>2737.5064899999998</v>
      </c>
      <c r="M24" s="84">
        <v>565.22544999999991</v>
      </c>
      <c r="N24" s="84">
        <v>13640.955989999999</v>
      </c>
      <c r="O24" s="84"/>
    </row>
    <row r="25" spans="2:15" s="12" customFormat="1" x14ac:dyDescent="0.2">
      <c r="B25" s="85">
        <v>4049</v>
      </c>
      <c r="C25" s="12" t="s">
        <v>78</v>
      </c>
      <c r="D25" s="84">
        <v>2650.96585</v>
      </c>
      <c r="E25" s="84">
        <v>1138.26926</v>
      </c>
      <c r="F25" s="84">
        <v>6213.5425999999998</v>
      </c>
      <c r="G25" s="84">
        <v>110.13461</v>
      </c>
      <c r="H25" s="84">
        <v>738.55034999999998</v>
      </c>
      <c r="I25" s="84">
        <v>2679.7819399999998</v>
      </c>
      <c r="J25" s="84">
        <v>876.49592000000007</v>
      </c>
      <c r="K25" s="84">
        <v>1569.7828</v>
      </c>
      <c r="L25" s="84">
        <v>136.95004999999998</v>
      </c>
      <c r="M25" s="84">
        <v>914.72789999999998</v>
      </c>
      <c r="N25" s="84">
        <v>17029.201280000001</v>
      </c>
      <c r="O25" s="84"/>
    </row>
    <row r="26" spans="2:15" s="12" customFormat="1" x14ac:dyDescent="0.2">
      <c r="B26" s="85">
        <v>4026</v>
      </c>
      <c r="C26" s="12" t="s">
        <v>79</v>
      </c>
      <c r="D26" s="84">
        <v>1952.1124600000003</v>
      </c>
      <c r="E26" s="84">
        <v>673.40369999999996</v>
      </c>
      <c r="F26" s="84">
        <v>3573.01719</v>
      </c>
      <c r="G26" s="84">
        <v>397.12581</v>
      </c>
      <c r="H26" s="84">
        <v>550.19816000000003</v>
      </c>
      <c r="I26" s="84">
        <v>3131.3475600000002</v>
      </c>
      <c r="J26" s="84">
        <v>2382.1594799999998</v>
      </c>
      <c r="K26" s="84">
        <v>1770.7800500000001</v>
      </c>
      <c r="L26" s="84">
        <v>243.06110000000001</v>
      </c>
      <c r="M26" s="84">
        <v>2254.22327</v>
      </c>
      <c r="N26" s="84">
        <v>16927.428780000002</v>
      </c>
      <c r="O26" s="84"/>
    </row>
    <row r="27" spans="2:15" s="12" customFormat="1" x14ac:dyDescent="0.2">
      <c r="B27" s="85">
        <v>4027</v>
      </c>
      <c r="C27" s="12" t="s">
        <v>80</v>
      </c>
      <c r="D27" s="84">
        <v>2468.5479500000001</v>
      </c>
      <c r="E27" s="84">
        <v>1064.79645</v>
      </c>
      <c r="F27" s="84">
        <v>6501.1348699999999</v>
      </c>
      <c r="G27" s="84">
        <v>323.87254999999999</v>
      </c>
      <c r="H27" s="84">
        <v>1030.2338</v>
      </c>
      <c r="I27" s="84">
        <v>3003.2519699999998</v>
      </c>
      <c r="J27" s="84">
        <v>1308.45623</v>
      </c>
      <c r="K27" s="84">
        <v>2218.1114500000003</v>
      </c>
      <c r="L27" s="84">
        <v>19.637550000000001</v>
      </c>
      <c r="M27" s="84">
        <v>190.23622</v>
      </c>
      <c r="N27" s="84">
        <v>18128.279039999998</v>
      </c>
      <c r="O27" s="84"/>
    </row>
    <row r="28" spans="2:15" s="12" customFormat="1" x14ac:dyDescent="0.2">
      <c r="B28" s="85">
        <v>4028</v>
      </c>
      <c r="C28" s="12" t="s">
        <v>81</v>
      </c>
      <c r="D28" s="84">
        <v>624.31606999999997</v>
      </c>
      <c r="E28" s="84">
        <v>198.7071</v>
      </c>
      <c r="F28" s="84">
        <v>1402.2824900000001</v>
      </c>
      <c r="G28" s="84">
        <v>81.540499999999994</v>
      </c>
      <c r="H28" s="84">
        <v>127.34526</v>
      </c>
      <c r="I28" s="84">
        <v>318.49565000000001</v>
      </c>
      <c r="J28" s="84">
        <v>294.66147999999998</v>
      </c>
      <c r="K28" s="84">
        <v>341.03677000000005</v>
      </c>
      <c r="L28" s="84">
        <v>150.3914</v>
      </c>
      <c r="M28" s="84">
        <v>238.57479999999998</v>
      </c>
      <c r="N28" s="84">
        <v>3777.3515199999997</v>
      </c>
      <c r="O28" s="84"/>
    </row>
    <row r="29" spans="2:15" s="12" customFormat="1" x14ac:dyDescent="0.2">
      <c r="B29" s="85">
        <v>4029</v>
      </c>
      <c r="C29" s="12" t="s">
        <v>82</v>
      </c>
      <c r="D29" s="84">
        <v>2446.4991399999994</v>
      </c>
      <c r="E29" s="84">
        <v>1637.10971</v>
      </c>
      <c r="F29" s="84">
        <v>6002.81185</v>
      </c>
      <c r="G29" s="84">
        <v>297.36975000000001</v>
      </c>
      <c r="H29" s="84">
        <v>997.76678000000004</v>
      </c>
      <c r="I29" s="84">
        <v>3067.067</v>
      </c>
      <c r="J29" s="84">
        <v>1220.2279199999998</v>
      </c>
      <c r="K29" s="84">
        <v>2147.3375699999997</v>
      </c>
      <c r="L29" s="84">
        <v>501.75223</v>
      </c>
      <c r="M29" s="84">
        <v>958.67802000000006</v>
      </c>
      <c r="N29" s="84">
        <v>19276.61997</v>
      </c>
      <c r="O29" s="84"/>
    </row>
    <row r="30" spans="2:15" s="12" customFormat="1" x14ac:dyDescent="0.2">
      <c r="B30" s="85">
        <v>4030</v>
      </c>
      <c r="C30" s="12" t="s">
        <v>83</v>
      </c>
      <c r="D30" s="84">
        <v>1222.7638800000002</v>
      </c>
      <c r="E30" s="84">
        <v>477.70765</v>
      </c>
      <c r="F30" s="84">
        <v>2594.1436800000001</v>
      </c>
      <c r="G30" s="84">
        <v>203.01665</v>
      </c>
      <c r="H30" s="84">
        <v>286.64771000000002</v>
      </c>
      <c r="I30" s="84">
        <v>910.20515</v>
      </c>
      <c r="J30" s="84">
        <v>649.73623999999995</v>
      </c>
      <c r="K30" s="84">
        <v>932.68939999999998</v>
      </c>
      <c r="L30" s="84">
        <v>1505.12995</v>
      </c>
      <c r="M30" s="84">
        <v>413.3922</v>
      </c>
      <c r="N30" s="84">
        <v>9195.4325100000024</v>
      </c>
      <c r="O30" s="84"/>
    </row>
    <row r="31" spans="2:15" s="12" customFormat="1" x14ac:dyDescent="0.2">
      <c r="B31" s="85">
        <v>4031</v>
      </c>
      <c r="C31" s="12" t="s">
        <v>84</v>
      </c>
      <c r="D31" s="84">
        <v>1194.8964699999999</v>
      </c>
      <c r="E31" s="84">
        <v>776.06512999999995</v>
      </c>
      <c r="F31" s="84">
        <v>2819.01791</v>
      </c>
      <c r="G31" s="84">
        <v>47.134039999999999</v>
      </c>
      <c r="H31" s="84">
        <v>216.38578000000001</v>
      </c>
      <c r="I31" s="84">
        <v>838.39004</v>
      </c>
      <c r="J31" s="84">
        <v>347.89715000000001</v>
      </c>
      <c r="K31" s="84">
        <v>793.62341000000004</v>
      </c>
      <c r="L31" s="84">
        <v>1559.7844</v>
      </c>
      <c r="M31" s="84">
        <v>604.36841000000004</v>
      </c>
      <c r="N31" s="84">
        <v>9197.5627399999994</v>
      </c>
      <c r="O31" s="84"/>
    </row>
    <row r="32" spans="2:15" s="12" customFormat="1" x14ac:dyDescent="0.2">
      <c r="B32" s="85">
        <v>4032</v>
      </c>
      <c r="C32" s="12" t="s">
        <v>85</v>
      </c>
      <c r="D32" s="84">
        <v>1039.9618</v>
      </c>
      <c r="E32" s="84">
        <v>451.64684999999997</v>
      </c>
      <c r="F32" s="84">
        <v>3395.8641100000004</v>
      </c>
      <c r="G32" s="84">
        <v>21.81345</v>
      </c>
      <c r="H32" s="84">
        <v>276.64390000000003</v>
      </c>
      <c r="I32" s="84">
        <v>1527.4843500000002</v>
      </c>
      <c r="J32" s="84">
        <v>541.08695</v>
      </c>
      <c r="K32" s="84">
        <v>1175.0343</v>
      </c>
      <c r="L32" s="84">
        <v>54.951800000000006</v>
      </c>
      <c r="M32" s="84">
        <v>852.21185000000003</v>
      </c>
      <c r="N32" s="84">
        <v>9336.6993600000005</v>
      </c>
      <c r="O32" s="84"/>
    </row>
    <row r="33" spans="2:15" s="12" customFormat="1" x14ac:dyDescent="0.2">
      <c r="B33" s="85">
        <v>4033</v>
      </c>
      <c r="C33" s="12" t="s">
        <v>86</v>
      </c>
      <c r="D33" s="84">
        <v>2645.1291299999998</v>
      </c>
      <c r="E33" s="84">
        <v>2165.4124500000003</v>
      </c>
      <c r="F33" s="84">
        <v>10316.39747</v>
      </c>
      <c r="G33" s="84">
        <v>892.12784999999997</v>
      </c>
      <c r="H33" s="84">
        <v>868.31190000000004</v>
      </c>
      <c r="I33" s="84">
        <v>4341.0291100000004</v>
      </c>
      <c r="J33" s="84">
        <v>1393.5970500000001</v>
      </c>
      <c r="K33" s="84">
        <v>2452.3103799999999</v>
      </c>
      <c r="L33" s="84">
        <v>3716.7172799999998</v>
      </c>
      <c r="M33" s="84">
        <v>1451.6992399999999</v>
      </c>
      <c r="N33" s="84">
        <v>30242.73186</v>
      </c>
      <c r="O33" s="84"/>
    </row>
    <row r="34" spans="2:15" s="12" customFormat="1" x14ac:dyDescent="0.2">
      <c r="B34" s="85">
        <v>4034</v>
      </c>
      <c r="C34" s="12" t="s">
        <v>87</v>
      </c>
      <c r="D34" s="84">
        <v>3858.67812</v>
      </c>
      <c r="E34" s="84">
        <v>2197.3335100000004</v>
      </c>
      <c r="F34" s="84">
        <v>7509.5242900000012</v>
      </c>
      <c r="G34" s="84">
        <v>981.63343000000009</v>
      </c>
      <c r="H34" s="84">
        <v>1374.1189999999999</v>
      </c>
      <c r="I34" s="84">
        <v>6191.7977000000001</v>
      </c>
      <c r="J34" s="84">
        <v>1720.4598500000002</v>
      </c>
      <c r="K34" s="84">
        <v>2649.47</v>
      </c>
      <c r="L34" s="84">
        <v>3714.9680499999999</v>
      </c>
      <c r="M34" s="84">
        <v>3992.2415200000005</v>
      </c>
      <c r="N34" s="84">
        <v>34190.225470000005</v>
      </c>
      <c r="O34" s="84"/>
    </row>
    <row r="35" spans="2:15" s="12" customFormat="1" x14ac:dyDescent="0.2">
      <c r="B35" s="85">
        <v>4035</v>
      </c>
      <c r="C35" s="12" t="s">
        <v>88</v>
      </c>
      <c r="D35" s="84">
        <v>2326.3517299999999</v>
      </c>
      <c r="E35" s="84">
        <v>3682.4362799999999</v>
      </c>
      <c r="F35" s="84">
        <v>5936.0722700000006</v>
      </c>
      <c r="G35" s="84">
        <v>204.59876</v>
      </c>
      <c r="H35" s="84">
        <v>528.49930000000006</v>
      </c>
      <c r="I35" s="84">
        <v>1810.1628899999998</v>
      </c>
      <c r="J35" s="84">
        <v>1066.3574300000002</v>
      </c>
      <c r="K35" s="84">
        <v>1861.82655</v>
      </c>
      <c r="L35" s="84">
        <v>46.689749999999997</v>
      </c>
      <c r="M35" s="84">
        <v>831.57531999999992</v>
      </c>
      <c r="N35" s="84">
        <v>18294.57028</v>
      </c>
      <c r="O35" s="84"/>
    </row>
    <row r="36" spans="2:15" s="12" customFormat="1" x14ac:dyDescent="0.2">
      <c r="B36" s="85">
        <v>4037</v>
      </c>
      <c r="C36" s="12" t="s">
        <v>89</v>
      </c>
      <c r="D36" s="84">
        <v>2231.4699100000003</v>
      </c>
      <c r="E36" s="84">
        <v>924.17494999999997</v>
      </c>
      <c r="F36" s="84">
        <v>5444.9575400000003</v>
      </c>
      <c r="G36" s="84">
        <v>602.32580000000007</v>
      </c>
      <c r="H36" s="84">
        <v>669.31684999999993</v>
      </c>
      <c r="I36" s="84">
        <v>2159.0397499999999</v>
      </c>
      <c r="J36" s="84">
        <v>1121.1204</v>
      </c>
      <c r="K36" s="84">
        <v>1752.30035</v>
      </c>
      <c r="L36" s="84">
        <v>76.866</v>
      </c>
      <c r="M36" s="84">
        <v>1810.7855500000001</v>
      </c>
      <c r="N36" s="84">
        <v>16792.357100000001</v>
      </c>
      <c r="O36" s="84"/>
    </row>
    <row r="37" spans="2:15" s="12" customFormat="1" x14ac:dyDescent="0.2">
      <c r="B37" s="85">
        <v>4038</v>
      </c>
      <c r="C37" s="12" t="s">
        <v>90</v>
      </c>
      <c r="D37" s="84">
        <v>3990.6981399999995</v>
      </c>
      <c r="E37" s="84">
        <v>2684.4445300000002</v>
      </c>
      <c r="F37" s="84">
        <v>8917.9906200000005</v>
      </c>
      <c r="G37" s="84">
        <v>2587.76404</v>
      </c>
      <c r="H37" s="84">
        <v>3086.0854800000002</v>
      </c>
      <c r="I37" s="84">
        <v>7630.2407000000003</v>
      </c>
      <c r="J37" s="84">
        <v>1732.51667</v>
      </c>
      <c r="K37" s="84">
        <v>3127.8602999999998</v>
      </c>
      <c r="L37" s="84">
        <v>101.78964999999999</v>
      </c>
      <c r="M37" s="84">
        <v>2398.4900699999998</v>
      </c>
      <c r="N37" s="84">
        <v>36257.880199999992</v>
      </c>
      <c r="O37" s="84"/>
    </row>
    <row r="38" spans="2:15" s="12" customFormat="1" x14ac:dyDescent="0.2">
      <c r="B38" s="85">
        <v>4039</v>
      </c>
      <c r="C38" s="12" t="s">
        <v>91</v>
      </c>
      <c r="D38" s="84">
        <v>1000.34725</v>
      </c>
      <c r="E38" s="84">
        <v>464.12903</v>
      </c>
      <c r="F38" s="84">
        <v>3317.8298399999999</v>
      </c>
      <c r="G38" s="84">
        <v>70.693149999999989</v>
      </c>
      <c r="H38" s="84">
        <v>223.88204999999999</v>
      </c>
      <c r="I38" s="84">
        <v>1082.4284700000001</v>
      </c>
      <c r="J38" s="84">
        <v>545.67525000000001</v>
      </c>
      <c r="K38" s="84">
        <v>1051.8081300000001</v>
      </c>
      <c r="L38" s="84">
        <v>61.456949999999999</v>
      </c>
      <c r="M38" s="84">
        <v>822.56992000000002</v>
      </c>
      <c r="N38" s="84">
        <v>8640.8200400000005</v>
      </c>
      <c r="O38" s="84"/>
    </row>
    <row r="39" spans="2:15" s="12" customFormat="1" x14ac:dyDescent="0.2">
      <c r="B39" s="85">
        <v>4040</v>
      </c>
      <c r="C39" s="12" t="s">
        <v>92</v>
      </c>
      <c r="D39" s="84">
        <v>4983.8987100000004</v>
      </c>
      <c r="E39" s="84">
        <v>3306.2058899999997</v>
      </c>
      <c r="F39" s="84">
        <v>14231.008240000001</v>
      </c>
      <c r="G39" s="84">
        <v>1626.7073300000002</v>
      </c>
      <c r="H39" s="84">
        <v>1710.3668600000001</v>
      </c>
      <c r="I39" s="84">
        <v>13064.628490000001</v>
      </c>
      <c r="J39" s="84">
        <v>2451.0683799999997</v>
      </c>
      <c r="K39" s="84">
        <v>3713.7248899999995</v>
      </c>
      <c r="L39" s="84">
        <v>47.790099999999995</v>
      </c>
      <c r="M39" s="84">
        <v>2064.2141000000001</v>
      </c>
      <c r="N39" s="84">
        <v>47199.612990000009</v>
      </c>
      <c r="O39" s="84"/>
    </row>
    <row r="40" spans="2:15" s="12" customFormat="1" x14ac:dyDescent="0.2">
      <c r="B40" s="85">
        <v>4041</v>
      </c>
      <c r="C40" s="12" t="s">
        <v>285</v>
      </c>
      <c r="D40" s="84">
        <v>1282.0550600000001</v>
      </c>
      <c r="E40" s="84">
        <v>470.03429999999997</v>
      </c>
      <c r="F40" s="84">
        <v>2655.9113600000005</v>
      </c>
      <c r="G40" s="84">
        <v>124.72055</v>
      </c>
      <c r="H40" s="84">
        <v>203.95650000000001</v>
      </c>
      <c r="I40" s="84">
        <v>1117.4648300000001</v>
      </c>
      <c r="J40" s="84">
        <v>482.63684999999998</v>
      </c>
      <c r="K40" s="84">
        <v>941.01619999999991</v>
      </c>
      <c r="L40" s="84">
        <v>34.285400000000003</v>
      </c>
      <c r="M40" s="84">
        <v>64.148489999999995</v>
      </c>
      <c r="N40" s="84">
        <v>7376.2295400000012</v>
      </c>
      <c r="O40" s="84"/>
    </row>
    <row r="41" spans="2:15" s="12" customFormat="1" x14ac:dyDescent="0.2">
      <c r="B41" s="85">
        <v>4042</v>
      </c>
      <c r="C41" s="12" t="s">
        <v>93</v>
      </c>
      <c r="D41" s="84">
        <v>1697.6144199999999</v>
      </c>
      <c r="E41" s="84">
        <v>861.07794999999999</v>
      </c>
      <c r="F41" s="84">
        <v>4829.7645700000003</v>
      </c>
      <c r="G41" s="84">
        <v>158.93735000000001</v>
      </c>
      <c r="H41" s="84">
        <v>518.47680000000003</v>
      </c>
      <c r="I41" s="84">
        <v>2703.1567800000003</v>
      </c>
      <c r="J41" s="84">
        <v>1001.65305</v>
      </c>
      <c r="K41" s="84">
        <v>1043.56755</v>
      </c>
      <c r="L41" s="84">
        <v>117.36875000000001</v>
      </c>
      <c r="M41" s="84">
        <v>354.89407</v>
      </c>
      <c r="N41" s="84">
        <v>13286.511290000002</v>
      </c>
      <c r="O41" s="84"/>
    </row>
    <row r="42" spans="2:15" s="12" customFormat="1" x14ac:dyDescent="0.2">
      <c r="B42" s="85">
        <v>4044</v>
      </c>
      <c r="C42" s="12" t="s">
        <v>94</v>
      </c>
      <c r="D42" s="84">
        <v>3324.93669</v>
      </c>
      <c r="E42" s="84">
        <v>2074.3541600000003</v>
      </c>
      <c r="F42" s="84">
        <v>9558.5599199999997</v>
      </c>
      <c r="G42" s="84">
        <v>353.38690000000003</v>
      </c>
      <c r="H42" s="84">
        <v>1400.57565</v>
      </c>
      <c r="I42" s="84">
        <v>5729.2724000000007</v>
      </c>
      <c r="J42" s="84">
        <v>2049.2725500000001</v>
      </c>
      <c r="K42" s="84">
        <v>2755.0659000000001</v>
      </c>
      <c r="L42" s="84">
        <v>46.679749999999999</v>
      </c>
      <c r="M42" s="84">
        <v>2616.1306500000001</v>
      </c>
      <c r="N42" s="84">
        <v>29908.234569999997</v>
      </c>
      <c r="O42" s="84"/>
    </row>
    <row r="43" spans="2:15" s="12" customFormat="1" x14ac:dyDescent="0.2">
      <c r="B43" s="85">
        <v>4045</v>
      </c>
      <c r="C43" s="12" t="s">
        <v>95</v>
      </c>
      <c r="D43" s="84">
        <v>9873.296690000001</v>
      </c>
      <c r="E43" s="84">
        <v>11344.20572</v>
      </c>
      <c r="F43" s="84">
        <v>27364.912780000002</v>
      </c>
      <c r="G43" s="84">
        <v>6157.9800200000009</v>
      </c>
      <c r="H43" s="84">
        <v>4391.4735999999994</v>
      </c>
      <c r="I43" s="84">
        <v>20069.585930000001</v>
      </c>
      <c r="J43" s="84">
        <v>6465.8854700000011</v>
      </c>
      <c r="K43" s="84">
        <v>6018.3179</v>
      </c>
      <c r="L43" s="84">
        <v>273.77249</v>
      </c>
      <c r="M43" s="84">
        <v>11481.126539999999</v>
      </c>
      <c r="N43" s="84">
        <v>103440.55714000002</v>
      </c>
      <c r="O43" s="84"/>
    </row>
    <row r="44" spans="2:15" s="12" customFormat="1" x14ac:dyDescent="0.2">
      <c r="B44" s="85">
        <v>4046</v>
      </c>
      <c r="C44" s="12" t="s">
        <v>96</v>
      </c>
      <c r="D44" s="84">
        <v>798.17936999999995</v>
      </c>
      <c r="E44" s="84">
        <v>417.53113000000002</v>
      </c>
      <c r="F44" s="84">
        <v>2457.35023</v>
      </c>
      <c r="G44" s="84">
        <v>69.223749999999995</v>
      </c>
      <c r="H44" s="84">
        <v>254.69465</v>
      </c>
      <c r="I44" s="84">
        <v>925.02634999999998</v>
      </c>
      <c r="J44" s="84">
        <v>336.22828999999996</v>
      </c>
      <c r="K44" s="84">
        <v>1001.9199699999999</v>
      </c>
      <c r="L44" s="84">
        <v>1052.02756</v>
      </c>
      <c r="M44" s="84">
        <v>98.236000000000004</v>
      </c>
      <c r="N44" s="84">
        <v>7410.4172999999992</v>
      </c>
      <c r="O44" s="84"/>
    </row>
    <row r="45" spans="2:15" s="12" customFormat="1" x14ac:dyDescent="0.2">
      <c r="B45" s="85">
        <v>4047</v>
      </c>
      <c r="C45" s="12" t="s">
        <v>97</v>
      </c>
      <c r="D45" s="84">
        <v>2348.5717300000001</v>
      </c>
      <c r="E45" s="84">
        <v>1559.6885500000001</v>
      </c>
      <c r="F45" s="84">
        <v>7620.1356299999998</v>
      </c>
      <c r="G45" s="84">
        <v>982.44560000000001</v>
      </c>
      <c r="H45" s="84">
        <v>1149.20325</v>
      </c>
      <c r="I45" s="84">
        <v>2488.6821</v>
      </c>
      <c r="J45" s="84">
        <v>1148.5533</v>
      </c>
      <c r="K45" s="84">
        <v>2370.1450599999998</v>
      </c>
      <c r="L45" s="84">
        <v>7819.2160000000003</v>
      </c>
      <c r="M45" s="84">
        <v>941.69285000000002</v>
      </c>
      <c r="N45" s="84">
        <v>28428.334070000001</v>
      </c>
      <c r="O45" s="84"/>
    </row>
    <row r="46" spans="2:15" s="12" customFormat="1" x14ac:dyDescent="0.2">
      <c r="B46" s="85">
        <v>4048</v>
      </c>
      <c r="C46" s="12" t="s">
        <v>98</v>
      </c>
      <c r="D46" s="84">
        <v>3050.2498399999999</v>
      </c>
      <c r="E46" s="84">
        <v>1419.9703500000001</v>
      </c>
      <c r="F46" s="84">
        <v>8363.6978199999994</v>
      </c>
      <c r="G46" s="84">
        <v>1755.37122</v>
      </c>
      <c r="H46" s="84">
        <v>1421.6111000000001</v>
      </c>
      <c r="I46" s="84">
        <v>3511.1684500000001</v>
      </c>
      <c r="J46" s="84">
        <v>1625.2272499999999</v>
      </c>
      <c r="K46" s="84">
        <v>2724.0382600000003</v>
      </c>
      <c r="L46" s="84">
        <v>4438.9274000000005</v>
      </c>
      <c r="M46" s="84">
        <v>1699.57773</v>
      </c>
      <c r="N46" s="84">
        <v>30009.839420000004</v>
      </c>
      <c r="O46" s="84"/>
    </row>
    <row r="47" spans="2:15" s="12" customFormat="1" ht="20.100000000000001" customHeight="1" x14ac:dyDescent="0.2">
      <c r="B47" s="56">
        <v>4089</v>
      </c>
      <c r="C47" s="57" t="s">
        <v>99</v>
      </c>
      <c r="D47" s="58">
        <v>39545.141689999997</v>
      </c>
      <c r="E47" s="58">
        <v>27655.170040000008</v>
      </c>
      <c r="F47" s="58">
        <v>103480.49583</v>
      </c>
      <c r="G47" s="58">
        <v>10595.941120000001</v>
      </c>
      <c r="H47" s="58">
        <v>11513.09093</v>
      </c>
      <c r="I47" s="58">
        <v>48287.848980000002</v>
      </c>
      <c r="J47" s="58">
        <v>18232.073419999997</v>
      </c>
      <c r="K47" s="58">
        <v>37420.662969999998</v>
      </c>
      <c r="L47" s="58">
        <v>23265.620009999995</v>
      </c>
      <c r="M47" s="58">
        <v>22339.868279999999</v>
      </c>
      <c r="N47" s="58">
        <v>342335.91326999996</v>
      </c>
      <c r="O47" s="58"/>
    </row>
    <row r="48" spans="2:15" s="12" customFormat="1" x14ac:dyDescent="0.2">
      <c r="B48" s="85">
        <v>4061</v>
      </c>
      <c r="C48" s="12" t="s">
        <v>286</v>
      </c>
      <c r="D48" s="84">
        <v>1001.3190699999999</v>
      </c>
      <c r="E48" s="84">
        <v>455.00435999999996</v>
      </c>
      <c r="F48" s="84">
        <v>2496.3470100000004</v>
      </c>
      <c r="G48" s="84">
        <v>207.70750000000001</v>
      </c>
      <c r="H48" s="84">
        <v>394.26615000000004</v>
      </c>
      <c r="I48" s="84">
        <v>798.01975000000004</v>
      </c>
      <c r="J48" s="84">
        <v>380.46300000000002</v>
      </c>
      <c r="K48" s="84">
        <v>559.65539999999999</v>
      </c>
      <c r="L48" s="84">
        <v>24.276599999999998</v>
      </c>
      <c r="M48" s="84">
        <v>595.88006999999993</v>
      </c>
      <c r="N48" s="84">
        <v>6912.9389100000008</v>
      </c>
      <c r="O48" s="84"/>
    </row>
    <row r="49" spans="2:15" s="12" customFormat="1" x14ac:dyDescent="0.2">
      <c r="B49" s="85">
        <v>4062</v>
      </c>
      <c r="C49" s="12" t="s">
        <v>100</v>
      </c>
      <c r="D49" s="84">
        <v>1990.45047</v>
      </c>
      <c r="E49" s="84">
        <v>1465.9078100000002</v>
      </c>
      <c r="F49" s="84">
        <v>5189.8087000000005</v>
      </c>
      <c r="G49" s="84">
        <v>941.21395999999993</v>
      </c>
      <c r="H49" s="84">
        <v>750.38374999999996</v>
      </c>
      <c r="I49" s="84">
        <v>2896.6831499999998</v>
      </c>
      <c r="J49" s="84">
        <v>1262.2278999999999</v>
      </c>
      <c r="K49" s="84">
        <v>2226.89687</v>
      </c>
      <c r="L49" s="84">
        <v>2345.3453399999999</v>
      </c>
      <c r="M49" s="84">
        <v>1556.1152099999999</v>
      </c>
      <c r="N49" s="84">
        <v>20625.033160000003</v>
      </c>
      <c r="O49" s="84"/>
    </row>
    <row r="50" spans="2:15" s="12" customFormat="1" x14ac:dyDescent="0.2">
      <c r="B50" s="85">
        <v>4063</v>
      </c>
      <c r="C50" s="12" t="s">
        <v>287</v>
      </c>
      <c r="D50" s="84">
        <v>4440.9870000000001</v>
      </c>
      <c r="E50" s="84">
        <v>5402.8091399999994</v>
      </c>
      <c r="F50" s="84">
        <v>10819.53465</v>
      </c>
      <c r="G50" s="84">
        <v>2430.1928600000001</v>
      </c>
      <c r="H50" s="84">
        <v>1132.1395500000001</v>
      </c>
      <c r="I50" s="84">
        <v>5041.8635999999997</v>
      </c>
      <c r="J50" s="84">
        <v>2197.35626</v>
      </c>
      <c r="K50" s="84">
        <v>3828.1398899999995</v>
      </c>
      <c r="L50" s="84">
        <v>127.67585000000001</v>
      </c>
      <c r="M50" s="84">
        <v>2579.1420800000001</v>
      </c>
      <c r="N50" s="84">
        <v>37999.840879999996</v>
      </c>
      <c r="O50" s="84"/>
    </row>
    <row r="51" spans="2:15" s="12" customFormat="1" x14ac:dyDescent="0.2">
      <c r="B51" s="85">
        <v>4064</v>
      </c>
      <c r="C51" s="12" t="s">
        <v>101</v>
      </c>
      <c r="D51" s="84">
        <v>488.57144</v>
      </c>
      <c r="E51" s="84">
        <v>399.22192999999999</v>
      </c>
      <c r="F51" s="84">
        <v>1393.2159300000001</v>
      </c>
      <c r="G51" s="84">
        <v>13.58855</v>
      </c>
      <c r="H51" s="84">
        <v>81.69935000000001</v>
      </c>
      <c r="I51" s="84">
        <v>300.47674999999998</v>
      </c>
      <c r="J51" s="84">
        <v>127.9423</v>
      </c>
      <c r="K51" s="84">
        <v>310.98424999999997</v>
      </c>
      <c r="L51" s="84">
        <v>499.81844999999998</v>
      </c>
      <c r="M51" s="84">
        <v>25.114759999999997</v>
      </c>
      <c r="N51" s="84">
        <v>3640.6337100000001</v>
      </c>
      <c r="O51" s="84"/>
    </row>
    <row r="52" spans="2:15" s="12" customFormat="1" x14ac:dyDescent="0.2">
      <c r="B52" s="85">
        <v>4065</v>
      </c>
      <c r="C52" s="12" t="s">
        <v>102</v>
      </c>
      <c r="D52" s="84">
        <v>1748.5425399999999</v>
      </c>
      <c r="E52" s="84">
        <v>935.34262999999999</v>
      </c>
      <c r="F52" s="84">
        <v>6293.8201500000005</v>
      </c>
      <c r="G52" s="84">
        <v>311.04159999999996</v>
      </c>
      <c r="H52" s="84">
        <v>442.49890000000005</v>
      </c>
      <c r="I52" s="84">
        <v>3162.0632800000003</v>
      </c>
      <c r="J52" s="84">
        <v>835.79228000000001</v>
      </c>
      <c r="K52" s="84">
        <v>1455.0876199999998</v>
      </c>
      <c r="L52" s="84">
        <v>5.1059999999999999</v>
      </c>
      <c r="M52" s="84">
        <v>578.35229000000004</v>
      </c>
      <c r="N52" s="84">
        <v>15767.647289999999</v>
      </c>
      <c r="O52" s="84"/>
    </row>
    <row r="53" spans="2:15" s="12" customFormat="1" x14ac:dyDescent="0.2">
      <c r="B53" s="85">
        <v>4066</v>
      </c>
      <c r="C53" s="12" t="s">
        <v>103</v>
      </c>
      <c r="D53" s="84">
        <v>698.76026999999999</v>
      </c>
      <c r="E53" s="84">
        <v>319.84075000000001</v>
      </c>
      <c r="F53" s="84">
        <v>1034.2119</v>
      </c>
      <c r="G53" s="84">
        <v>42.459650000000003</v>
      </c>
      <c r="H53" s="84">
        <v>134.29739999999998</v>
      </c>
      <c r="I53" s="84">
        <v>383.25380000000001</v>
      </c>
      <c r="J53" s="84">
        <v>226.23929999999999</v>
      </c>
      <c r="K53" s="84">
        <v>601.28035</v>
      </c>
      <c r="L53" s="84">
        <v>587.90824999999995</v>
      </c>
      <c r="M53" s="84">
        <v>226.54395000000002</v>
      </c>
      <c r="N53" s="84">
        <v>4254.795619999999</v>
      </c>
      <c r="O53" s="84"/>
    </row>
    <row r="54" spans="2:15" s="12" customFormat="1" x14ac:dyDescent="0.2">
      <c r="B54" s="85">
        <v>4067</v>
      </c>
      <c r="C54" s="12" t="s">
        <v>288</v>
      </c>
      <c r="D54" s="84">
        <v>728.49695999999994</v>
      </c>
      <c r="E54" s="84">
        <v>328.61505</v>
      </c>
      <c r="F54" s="84">
        <v>1804.6591899999999</v>
      </c>
      <c r="G54" s="84">
        <v>48.454800000000006</v>
      </c>
      <c r="H54" s="84">
        <v>163.51065</v>
      </c>
      <c r="I54" s="84">
        <v>756.32619999999997</v>
      </c>
      <c r="J54" s="84">
        <v>298.52134999999998</v>
      </c>
      <c r="K54" s="84">
        <v>481.108</v>
      </c>
      <c r="L54" s="84">
        <v>15.85615</v>
      </c>
      <c r="M54" s="84">
        <v>29.978000000000002</v>
      </c>
      <c r="N54" s="84">
        <v>4655.5263499999992</v>
      </c>
      <c r="O54" s="84"/>
    </row>
    <row r="55" spans="2:15" s="12" customFormat="1" x14ac:dyDescent="0.2">
      <c r="B55" s="85">
        <v>4068</v>
      </c>
      <c r="C55" s="12" t="s">
        <v>104</v>
      </c>
      <c r="D55" s="84">
        <v>1665.4239</v>
      </c>
      <c r="E55" s="84">
        <v>580.37483999999995</v>
      </c>
      <c r="F55" s="84">
        <v>4373.7334199999996</v>
      </c>
      <c r="G55" s="84">
        <v>259.46184</v>
      </c>
      <c r="H55" s="84">
        <v>337.31725</v>
      </c>
      <c r="I55" s="84">
        <v>1195.2313999999999</v>
      </c>
      <c r="J55" s="84">
        <v>621.58225000000004</v>
      </c>
      <c r="K55" s="84">
        <v>1325.84556</v>
      </c>
      <c r="L55" s="84">
        <v>261.09100000000001</v>
      </c>
      <c r="M55" s="84">
        <v>225.8382</v>
      </c>
      <c r="N55" s="84">
        <v>10845.899660000001</v>
      </c>
      <c r="O55" s="84"/>
    </row>
    <row r="56" spans="2:15" s="12" customFormat="1" x14ac:dyDescent="0.2">
      <c r="B56" s="85">
        <v>4084</v>
      </c>
      <c r="C56" s="12" t="s">
        <v>105</v>
      </c>
      <c r="D56" s="84">
        <v>568.53084999999999</v>
      </c>
      <c r="E56" s="84">
        <v>94.530350000000013</v>
      </c>
      <c r="F56" s="84">
        <v>976.05214000000001</v>
      </c>
      <c r="G56" s="84">
        <v>6.6935500000000001</v>
      </c>
      <c r="H56" s="84">
        <v>34.445949999999996</v>
      </c>
      <c r="I56" s="84">
        <v>225.06135999999998</v>
      </c>
      <c r="J56" s="84">
        <v>115.54705</v>
      </c>
      <c r="K56" s="84">
        <v>195.01900000000001</v>
      </c>
      <c r="L56" s="84">
        <v>12.978399999999999</v>
      </c>
      <c r="M56" s="84">
        <v>564.56714999999997</v>
      </c>
      <c r="N56" s="84">
        <v>2793.4258</v>
      </c>
      <c r="O56" s="84"/>
    </row>
    <row r="57" spans="2:15" s="12" customFormat="1" x14ac:dyDescent="0.2">
      <c r="B57" s="85">
        <v>4071</v>
      </c>
      <c r="C57" s="12" t="s">
        <v>106</v>
      </c>
      <c r="D57" s="84">
        <v>1230.87258</v>
      </c>
      <c r="E57" s="84">
        <v>355.98671000000002</v>
      </c>
      <c r="F57" s="84">
        <v>2717.7489599999999</v>
      </c>
      <c r="G57" s="84">
        <v>140.84825000000001</v>
      </c>
      <c r="H57" s="84">
        <v>259.21174999999999</v>
      </c>
      <c r="I57" s="84">
        <v>842.21244999999999</v>
      </c>
      <c r="J57" s="84">
        <v>566.36453000000006</v>
      </c>
      <c r="K57" s="84">
        <v>941.80092000000002</v>
      </c>
      <c r="L57" s="84">
        <v>62.162699999999994</v>
      </c>
      <c r="M57" s="84">
        <v>272.44059999999996</v>
      </c>
      <c r="N57" s="84">
        <v>7389.6494499999999</v>
      </c>
      <c r="O57" s="84"/>
    </row>
    <row r="58" spans="2:15" s="12" customFormat="1" x14ac:dyDescent="0.2">
      <c r="B58" s="85">
        <v>4072</v>
      </c>
      <c r="C58" s="12" t="s">
        <v>289</v>
      </c>
      <c r="D58" s="84">
        <v>1079.24504</v>
      </c>
      <c r="E58" s="84">
        <v>914.46632999999997</v>
      </c>
      <c r="F58" s="84">
        <v>4082.9873899999998</v>
      </c>
      <c r="G58" s="84">
        <v>182.89204999999998</v>
      </c>
      <c r="H58" s="84">
        <v>318.90459999999996</v>
      </c>
      <c r="I58" s="84">
        <v>1474.6073000000001</v>
      </c>
      <c r="J58" s="84">
        <v>429.48077000000001</v>
      </c>
      <c r="K58" s="84">
        <v>1137.0589399999999</v>
      </c>
      <c r="L58" s="84">
        <v>2015.4844800000001</v>
      </c>
      <c r="M58" s="84">
        <v>251.77554999999998</v>
      </c>
      <c r="N58" s="84">
        <v>11886.90245</v>
      </c>
      <c r="O58" s="84"/>
    </row>
    <row r="59" spans="2:15" s="12" customFormat="1" x14ac:dyDescent="0.2">
      <c r="B59" s="85">
        <v>4073</v>
      </c>
      <c r="C59" s="12" t="s">
        <v>107</v>
      </c>
      <c r="D59" s="84">
        <v>1014.3352199999999</v>
      </c>
      <c r="E59" s="84">
        <v>366.25880000000001</v>
      </c>
      <c r="F59" s="84">
        <v>3162.1247899999998</v>
      </c>
      <c r="G59" s="84">
        <v>79.320899999999995</v>
      </c>
      <c r="H59" s="84">
        <v>333.30734999999999</v>
      </c>
      <c r="I59" s="84">
        <v>839.83399999999995</v>
      </c>
      <c r="J59" s="84">
        <v>474.0933</v>
      </c>
      <c r="K59" s="84">
        <v>864.60294999999996</v>
      </c>
      <c r="L59" s="84">
        <v>39.182850000000002</v>
      </c>
      <c r="M59" s="84">
        <v>965.34890000000007</v>
      </c>
      <c r="N59" s="84">
        <v>8138.4090600000009</v>
      </c>
      <c r="O59" s="84"/>
    </row>
    <row r="60" spans="2:15" s="12" customFormat="1" x14ac:dyDescent="0.2">
      <c r="B60" s="85">
        <v>4074</v>
      </c>
      <c r="C60" s="12" t="s">
        <v>108</v>
      </c>
      <c r="D60" s="84">
        <v>1997.1517100000001</v>
      </c>
      <c r="E60" s="84">
        <v>659.00344999999993</v>
      </c>
      <c r="F60" s="84">
        <v>3124.8469500000001</v>
      </c>
      <c r="G60" s="84">
        <v>200.82810000000001</v>
      </c>
      <c r="H60" s="84">
        <v>408.08190000000002</v>
      </c>
      <c r="I60" s="84">
        <v>1012.8569</v>
      </c>
      <c r="J60" s="84">
        <v>870.92174999999997</v>
      </c>
      <c r="K60" s="84">
        <v>2220.3188</v>
      </c>
      <c r="L60" s="84">
        <v>1516.3126800000002</v>
      </c>
      <c r="M60" s="84">
        <v>2350.54657</v>
      </c>
      <c r="N60" s="84">
        <v>14360.86881</v>
      </c>
      <c r="O60" s="84"/>
    </row>
    <row r="61" spans="2:15" s="12" customFormat="1" x14ac:dyDescent="0.2">
      <c r="B61" s="85">
        <v>4075</v>
      </c>
      <c r="C61" s="12" t="s">
        <v>290</v>
      </c>
      <c r="D61" s="84">
        <v>1796.0560399999997</v>
      </c>
      <c r="E61" s="84">
        <v>1318.0063300000002</v>
      </c>
      <c r="F61" s="84">
        <v>4603.4982599999994</v>
      </c>
      <c r="G61" s="84">
        <v>657.80158999999992</v>
      </c>
      <c r="H61" s="84">
        <v>905.38394999999991</v>
      </c>
      <c r="I61" s="84">
        <v>2616.7298799999999</v>
      </c>
      <c r="J61" s="84">
        <v>890.19381999999996</v>
      </c>
      <c r="K61" s="84">
        <v>2141.0667999999996</v>
      </c>
      <c r="L61" s="84">
        <v>68.61985</v>
      </c>
      <c r="M61" s="84">
        <v>611.73532999999998</v>
      </c>
      <c r="N61" s="84">
        <v>15609.091850000001</v>
      </c>
      <c r="O61" s="84"/>
    </row>
    <row r="62" spans="2:15" s="12" customFormat="1" x14ac:dyDescent="0.2">
      <c r="B62" s="85">
        <v>4076</v>
      </c>
      <c r="C62" s="12" t="s">
        <v>109</v>
      </c>
      <c r="D62" s="84">
        <v>1583.72873</v>
      </c>
      <c r="E62" s="84">
        <v>647.34804000000008</v>
      </c>
      <c r="F62" s="84">
        <v>4034.8884500000004</v>
      </c>
      <c r="G62" s="84">
        <v>98.861750000000001</v>
      </c>
      <c r="H62" s="84">
        <v>308.46984999999995</v>
      </c>
      <c r="I62" s="84">
        <v>1421.8329699999999</v>
      </c>
      <c r="J62" s="84">
        <v>678.35235</v>
      </c>
      <c r="K62" s="84">
        <v>1219.00965</v>
      </c>
      <c r="L62" s="84">
        <v>72.026889999999995</v>
      </c>
      <c r="M62" s="84">
        <v>273.06603999999999</v>
      </c>
      <c r="N62" s="84">
        <v>10337.584720000001</v>
      </c>
      <c r="O62" s="84"/>
    </row>
    <row r="63" spans="2:15" s="12" customFormat="1" x14ac:dyDescent="0.2">
      <c r="B63" s="85">
        <v>4077</v>
      </c>
      <c r="C63" s="12" t="s">
        <v>110</v>
      </c>
      <c r="D63" s="84">
        <v>865.10327000000007</v>
      </c>
      <c r="E63" s="84">
        <v>324.13390000000004</v>
      </c>
      <c r="F63" s="84">
        <v>2271.0613699999999</v>
      </c>
      <c r="G63" s="84">
        <v>49.22795</v>
      </c>
      <c r="H63" s="84">
        <v>172.17670000000001</v>
      </c>
      <c r="I63" s="84">
        <v>810.58693000000005</v>
      </c>
      <c r="J63" s="84">
        <v>314.15679999999998</v>
      </c>
      <c r="K63" s="84">
        <v>756.77165000000002</v>
      </c>
      <c r="L63" s="84">
        <v>3.99</v>
      </c>
      <c r="M63" s="84">
        <v>39.110769999999995</v>
      </c>
      <c r="N63" s="84">
        <v>5606.31934</v>
      </c>
      <c r="O63" s="84"/>
    </row>
    <row r="64" spans="2:15" s="12" customFormat="1" x14ac:dyDescent="0.2">
      <c r="B64" s="85">
        <v>4078</v>
      </c>
      <c r="C64" s="12" t="s">
        <v>111</v>
      </c>
      <c r="D64" s="84">
        <v>285.55415000000005</v>
      </c>
      <c r="E64" s="84">
        <v>139.08159000000001</v>
      </c>
      <c r="F64" s="84">
        <v>634.99036000000001</v>
      </c>
      <c r="G64" s="84">
        <v>5.4451000000000001</v>
      </c>
      <c r="H64" s="84">
        <v>41.967699999999994</v>
      </c>
      <c r="I64" s="84">
        <v>133.47370000000001</v>
      </c>
      <c r="J64" s="84">
        <v>78.747199999999992</v>
      </c>
      <c r="K64" s="84">
        <v>190.43520000000001</v>
      </c>
      <c r="L64" s="84">
        <v>3.9488499999999997</v>
      </c>
      <c r="M64" s="84">
        <v>21.876249999999999</v>
      </c>
      <c r="N64" s="84">
        <v>1535.5201000000002</v>
      </c>
      <c r="O64" s="84"/>
    </row>
    <row r="65" spans="2:15" s="12" customFormat="1" x14ac:dyDescent="0.2">
      <c r="B65" s="85">
        <v>4079</v>
      </c>
      <c r="C65" s="12" t="s">
        <v>112</v>
      </c>
      <c r="D65" s="84">
        <v>743.25414000000001</v>
      </c>
      <c r="E65" s="84">
        <v>469.55233000000004</v>
      </c>
      <c r="F65" s="84">
        <v>1611.3899799999999</v>
      </c>
      <c r="G65" s="84">
        <v>146.27977999999999</v>
      </c>
      <c r="H65" s="84">
        <v>149.07495</v>
      </c>
      <c r="I65" s="84">
        <v>483.14609000000002</v>
      </c>
      <c r="J65" s="84">
        <v>406.56274999999999</v>
      </c>
      <c r="K65" s="84">
        <v>726.11722999999995</v>
      </c>
      <c r="L65" s="84">
        <v>1091.8884699999999</v>
      </c>
      <c r="M65" s="84">
        <v>203.68110999999999</v>
      </c>
      <c r="N65" s="84">
        <v>6030.9468299999999</v>
      </c>
      <c r="O65" s="84"/>
    </row>
    <row r="66" spans="2:15" s="12" customFormat="1" x14ac:dyDescent="0.2">
      <c r="B66" s="85">
        <v>4080</v>
      </c>
      <c r="C66" s="12" t="s">
        <v>113</v>
      </c>
      <c r="D66" s="84">
        <v>3208.3465699999997</v>
      </c>
      <c r="E66" s="84">
        <v>1849.4575100000002</v>
      </c>
      <c r="F66" s="84">
        <v>8119.9757799999998</v>
      </c>
      <c r="G66" s="84">
        <v>678.54420999999991</v>
      </c>
      <c r="H66" s="84">
        <v>844.71199999999999</v>
      </c>
      <c r="I66" s="84">
        <v>6850.5165400000005</v>
      </c>
      <c r="J66" s="84">
        <v>1463.5688</v>
      </c>
      <c r="K66" s="84">
        <v>5147.2444700000005</v>
      </c>
      <c r="L66" s="84">
        <v>11778.466570000001</v>
      </c>
      <c r="M66" s="84">
        <v>4539.5830600000008</v>
      </c>
      <c r="N66" s="84">
        <v>44480.415510000006</v>
      </c>
      <c r="O66" s="84"/>
    </row>
    <row r="67" spans="2:15" s="12" customFormat="1" x14ac:dyDescent="0.2">
      <c r="B67" s="85">
        <v>4081</v>
      </c>
      <c r="C67" s="12" t="s">
        <v>114</v>
      </c>
      <c r="D67" s="84">
        <v>2877.7970100000002</v>
      </c>
      <c r="E67" s="84">
        <v>958.96438000000001</v>
      </c>
      <c r="F67" s="84">
        <v>4486.8032200000007</v>
      </c>
      <c r="G67" s="84">
        <v>636.64892000000009</v>
      </c>
      <c r="H67" s="84">
        <v>878.50063</v>
      </c>
      <c r="I67" s="84">
        <v>1863.2993199999999</v>
      </c>
      <c r="J67" s="84">
        <v>1225.1614099999999</v>
      </c>
      <c r="K67" s="84">
        <v>2010.3337899999999</v>
      </c>
      <c r="L67" s="84">
        <v>33.984999999999999</v>
      </c>
      <c r="M67" s="84">
        <v>1777.7467799999999</v>
      </c>
      <c r="N67" s="84">
        <v>16749.240460000001</v>
      </c>
      <c r="O67" s="84"/>
    </row>
    <row r="68" spans="2:15" s="12" customFormat="1" x14ac:dyDescent="0.2">
      <c r="B68" s="85">
        <v>4082</v>
      </c>
      <c r="C68" s="12" t="s">
        <v>291</v>
      </c>
      <c r="D68" s="84">
        <v>7250.5829700000004</v>
      </c>
      <c r="E68" s="84">
        <v>8545.2964599999996</v>
      </c>
      <c r="F68" s="84">
        <v>24994.01151</v>
      </c>
      <c r="G68" s="84">
        <v>3138.07321</v>
      </c>
      <c r="H68" s="84">
        <v>2641.1966499999999</v>
      </c>
      <c r="I68" s="84">
        <v>12955.49027</v>
      </c>
      <c r="J68" s="84">
        <v>3863.8607499999998</v>
      </c>
      <c r="K68" s="84">
        <v>7288.4380299999993</v>
      </c>
      <c r="L68" s="84">
        <v>56.014900000000004</v>
      </c>
      <c r="M68" s="84">
        <v>4159.4304099999999</v>
      </c>
      <c r="N68" s="84">
        <v>74892.39516</v>
      </c>
      <c r="O68" s="84"/>
    </row>
    <row r="69" spans="2:15" s="12" customFormat="1" x14ac:dyDescent="0.2">
      <c r="B69" s="85">
        <v>4083</v>
      </c>
      <c r="C69" s="12" t="s">
        <v>115</v>
      </c>
      <c r="D69" s="84">
        <v>2282.0317600000003</v>
      </c>
      <c r="E69" s="84">
        <v>1125.9673500000001</v>
      </c>
      <c r="F69" s="84">
        <v>5254.7857200000008</v>
      </c>
      <c r="G69" s="84">
        <v>320.35500000000002</v>
      </c>
      <c r="H69" s="84">
        <v>781.54395</v>
      </c>
      <c r="I69" s="84">
        <v>2224.28334</v>
      </c>
      <c r="J69" s="84">
        <v>904.9375</v>
      </c>
      <c r="K69" s="84">
        <v>1793.4476000000002</v>
      </c>
      <c r="L69" s="84">
        <v>2643.4807299999998</v>
      </c>
      <c r="M69" s="84">
        <v>491.99520000000001</v>
      </c>
      <c r="N69" s="84">
        <v>17822.828149999998</v>
      </c>
      <c r="O69" s="84"/>
    </row>
    <row r="70" spans="2:15" s="12" customFormat="1" ht="20.100000000000001" customHeight="1" x14ac:dyDescent="0.2">
      <c r="B70" s="56">
        <v>4129</v>
      </c>
      <c r="C70" s="57" t="s">
        <v>116</v>
      </c>
      <c r="D70" s="58">
        <v>31517.276199999997</v>
      </c>
      <c r="E70" s="58">
        <v>20532.166630000003</v>
      </c>
      <c r="F70" s="58">
        <v>75515.046900000001</v>
      </c>
      <c r="G70" s="58">
        <v>7042.2944100000004</v>
      </c>
      <c r="H70" s="58">
        <v>9872.7073599999967</v>
      </c>
      <c r="I70" s="58">
        <v>30032.616170000001</v>
      </c>
      <c r="J70" s="58">
        <v>14104.775559999998</v>
      </c>
      <c r="K70" s="58">
        <v>25704.533479999995</v>
      </c>
      <c r="L70" s="58">
        <v>9982.6510100000014</v>
      </c>
      <c r="M70" s="58">
        <v>15212.026890000001</v>
      </c>
      <c r="N70" s="58">
        <v>239516.09461</v>
      </c>
      <c r="O70" s="58"/>
    </row>
    <row r="71" spans="2:15" s="12" customFormat="1" x14ac:dyDescent="0.2">
      <c r="B71" s="85">
        <v>4091</v>
      </c>
      <c r="C71" s="12" t="s">
        <v>117</v>
      </c>
      <c r="D71" s="84">
        <v>1083.07855</v>
      </c>
      <c r="E71" s="84">
        <v>376.83058</v>
      </c>
      <c r="F71" s="84">
        <v>2048.8936600000002</v>
      </c>
      <c r="G71" s="84">
        <v>451.60534999999999</v>
      </c>
      <c r="H71" s="84">
        <v>338.70134999999999</v>
      </c>
      <c r="I71" s="84">
        <v>685.84848999999997</v>
      </c>
      <c r="J71" s="84">
        <v>416.72820000000002</v>
      </c>
      <c r="K71" s="84">
        <v>817.88512000000003</v>
      </c>
      <c r="L71" s="84">
        <v>84.001130000000003</v>
      </c>
      <c r="M71" s="84">
        <v>329.16255999999998</v>
      </c>
      <c r="N71" s="84">
        <v>6632.7349899999999</v>
      </c>
      <c r="O71" s="84"/>
    </row>
    <row r="72" spans="2:15" s="12" customFormat="1" x14ac:dyDescent="0.2">
      <c r="B72" s="85">
        <v>4092</v>
      </c>
      <c r="C72" s="12" t="s">
        <v>118</v>
      </c>
      <c r="D72" s="84">
        <v>2489.8044599999998</v>
      </c>
      <c r="E72" s="84">
        <v>1009.85635</v>
      </c>
      <c r="F72" s="84">
        <v>7271.631159999999</v>
      </c>
      <c r="G72" s="84">
        <v>201.65144000000001</v>
      </c>
      <c r="H72" s="84">
        <v>861.61665000000005</v>
      </c>
      <c r="I72" s="84">
        <v>3074.57935</v>
      </c>
      <c r="J72" s="84">
        <v>810.14430000000004</v>
      </c>
      <c r="K72" s="84">
        <v>2390.8359899999996</v>
      </c>
      <c r="L72" s="84">
        <v>6.8090999999999999</v>
      </c>
      <c r="M72" s="84">
        <v>1526.5012400000001</v>
      </c>
      <c r="N72" s="84">
        <v>19643.430039999999</v>
      </c>
      <c r="O72" s="84"/>
    </row>
    <row r="73" spans="2:15" s="12" customFormat="1" x14ac:dyDescent="0.2">
      <c r="B73" s="85">
        <v>4093</v>
      </c>
      <c r="C73" s="12" t="s">
        <v>119</v>
      </c>
      <c r="D73" s="84">
        <v>622.72592000000009</v>
      </c>
      <c r="E73" s="84">
        <v>156.65245000000002</v>
      </c>
      <c r="F73" s="84">
        <v>813.59190999999998</v>
      </c>
      <c r="G73" s="84">
        <v>56.777550000000005</v>
      </c>
      <c r="H73" s="84">
        <v>142.34845000000001</v>
      </c>
      <c r="I73" s="84">
        <v>352.76434999999998</v>
      </c>
      <c r="J73" s="84">
        <v>128.47925000000001</v>
      </c>
      <c r="K73" s="84">
        <v>419.70365000000004</v>
      </c>
      <c r="L73" s="84">
        <v>12.1395</v>
      </c>
      <c r="M73" s="84">
        <v>53.526040000000002</v>
      </c>
      <c r="N73" s="84">
        <v>2758.7090700000003</v>
      </c>
      <c r="O73" s="84"/>
    </row>
    <row r="74" spans="2:15" s="12" customFormat="1" x14ac:dyDescent="0.2">
      <c r="B74" s="85">
        <v>4124</v>
      </c>
      <c r="C74" s="12" t="s">
        <v>267</v>
      </c>
      <c r="D74" s="84">
        <v>1492.7119599999999</v>
      </c>
      <c r="E74" s="84">
        <v>426.91740000000004</v>
      </c>
      <c r="F74" s="84">
        <v>1707.82719</v>
      </c>
      <c r="G74" s="84">
        <v>194.47014999999999</v>
      </c>
      <c r="H74" s="84">
        <v>266.10415</v>
      </c>
      <c r="I74" s="84">
        <v>699.38139999999999</v>
      </c>
      <c r="J74" s="84">
        <v>405.65575000000001</v>
      </c>
      <c r="K74" s="84">
        <v>594.12424999999996</v>
      </c>
      <c r="L74" s="84">
        <v>241.947</v>
      </c>
      <c r="M74" s="84">
        <v>16.5304</v>
      </c>
      <c r="N74" s="84">
        <v>6045.6696500000007</v>
      </c>
      <c r="O74" s="84"/>
    </row>
    <row r="75" spans="2:15" s="12" customFormat="1" x14ac:dyDescent="0.2">
      <c r="B75" s="85">
        <v>4094</v>
      </c>
      <c r="C75" s="12" t="s">
        <v>120</v>
      </c>
      <c r="D75" s="84">
        <v>549.13792000000001</v>
      </c>
      <c r="E75" s="84">
        <v>214.82257999999999</v>
      </c>
      <c r="F75" s="84">
        <v>1050.92526</v>
      </c>
      <c r="G75" s="84">
        <v>23.392749999999999</v>
      </c>
      <c r="H75" s="84">
        <v>94.132630000000006</v>
      </c>
      <c r="I75" s="84">
        <v>361.35521</v>
      </c>
      <c r="J75" s="84">
        <v>163.93384</v>
      </c>
      <c r="K75" s="84">
        <v>413.74759999999998</v>
      </c>
      <c r="L75" s="84">
        <v>618.59888000000001</v>
      </c>
      <c r="M75" s="84">
        <v>213.22886</v>
      </c>
      <c r="N75" s="84">
        <v>3703.2755299999999</v>
      </c>
      <c r="O75" s="84"/>
    </row>
    <row r="76" spans="2:15" s="12" customFormat="1" x14ac:dyDescent="0.2">
      <c r="B76" s="85">
        <v>4095</v>
      </c>
      <c r="C76" s="12" t="s">
        <v>6</v>
      </c>
      <c r="D76" s="84">
        <v>6744.5332400000007</v>
      </c>
      <c r="E76" s="84">
        <v>9243.9449400000012</v>
      </c>
      <c r="F76" s="84">
        <v>15912.194009999999</v>
      </c>
      <c r="G76" s="84">
        <v>2744.7147099999997</v>
      </c>
      <c r="H76" s="84">
        <v>2755.6828500000001</v>
      </c>
      <c r="I76" s="84">
        <v>8384.2199299999993</v>
      </c>
      <c r="J76" s="84">
        <v>5164.8493399999998</v>
      </c>
      <c r="K76" s="84">
        <v>4661.5430999999999</v>
      </c>
      <c r="L76" s="84">
        <v>126.12055000000001</v>
      </c>
      <c r="M76" s="84">
        <v>5680.3745099999996</v>
      </c>
      <c r="N76" s="84">
        <v>61418.177179999991</v>
      </c>
      <c r="O76" s="84"/>
    </row>
    <row r="77" spans="2:15" s="12" customFormat="1" x14ac:dyDescent="0.2">
      <c r="B77" s="85">
        <v>4096</v>
      </c>
      <c r="C77" s="12" t="s">
        <v>121</v>
      </c>
      <c r="D77" s="84">
        <v>415.60163</v>
      </c>
      <c r="E77" s="84">
        <v>239.39165</v>
      </c>
      <c r="F77" s="84">
        <v>756.90975000000003</v>
      </c>
      <c r="G77" s="84">
        <v>43.576000000000001</v>
      </c>
      <c r="H77" s="84">
        <v>155.81895</v>
      </c>
      <c r="I77" s="84">
        <v>251.05574999999999</v>
      </c>
      <c r="J77" s="84">
        <v>216.11175</v>
      </c>
      <c r="K77" s="84">
        <v>391.10847999999999</v>
      </c>
      <c r="L77" s="84">
        <v>31.338000000000001</v>
      </c>
      <c r="M77" s="84">
        <v>41.771230000000003</v>
      </c>
      <c r="N77" s="84">
        <v>2542.6831899999997</v>
      </c>
      <c r="O77" s="84"/>
    </row>
    <row r="78" spans="2:15" s="12" customFormat="1" x14ac:dyDescent="0.2">
      <c r="B78" s="85">
        <v>4097</v>
      </c>
      <c r="C78" s="12" t="s">
        <v>122</v>
      </c>
      <c r="D78" s="84">
        <v>315.08150000000001</v>
      </c>
      <c r="E78" s="84">
        <v>94.626199999999997</v>
      </c>
      <c r="F78" s="84">
        <v>484.38655</v>
      </c>
      <c r="G78" s="84">
        <v>11.856299999999999</v>
      </c>
      <c r="H78" s="84">
        <v>35.243099999999998</v>
      </c>
      <c r="I78" s="84">
        <v>88.460750000000004</v>
      </c>
      <c r="J78" s="84">
        <v>128.07194000000001</v>
      </c>
      <c r="K78" s="84">
        <v>232.91579000000002</v>
      </c>
      <c r="L78" s="84">
        <v>41.734660000000005</v>
      </c>
      <c r="M78" s="84">
        <v>30.572839999999999</v>
      </c>
      <c r="N78" s="84">
        <v>1462.9496300000001</v>
      </c>
      <c r="O78" s="84"/>
    </row>
    <row r="79" spans="2:15" s="12" customFormat="1" x14ac:dyDescent="0.2">
      <c r="B79" s="85">
        <v>4099</v>
      </c>
      <c r="C79" s="12" t="s">
        <v>123</v>
      </c>
      <c r="D79" s="84">
        <v>323.27409999999998</v>
      </c>
      <c r="E79" s="84">
        <v>107.32455</v>
      </c>
      <c r="F79" s="84">
        <v>532.52565000000004</v>
      </c>
      <c r="G79" s="84">
        <v>12.085049999999999</v>
      </c>
      <c r="H79" s="84">
        <v>84.153300000000002</v>
      </c>
      <c r="I79" s="84">
        <v>145.91300000000001</v>
      </c>
      <c r="J79" s="84">
        <v>86.660399999999996</v>
      </c>
      <c r="K79" s="84">
        <v>229.13720000000001</v>
      </c>
      <c r="L79" s="84">
        <v>9.6586499999999997</v>
      </c>
      <c r="M79" s="84">
        <v>132.75020000000001</v>
      </c>
      <c r="N79" s="84">
        <v>1663.4820999999999</v>
      </c>
      <c r="O79" s="84"/>
    </row>
    <row r="80" spans="2:15" s="12" customFormat="1" x14ac:dyDescent="0.2">
      <c r="B80" s="85">
        <v>4100</v>
      </c>
      <c r="C80" s="12" t="s">
        <v>292</v>
      </c>
      <c r="D80" s="84">
        <v>1787.3736000000001</v>
      </c>
      <c r="E80" s="84">
        <v>1321.08025</v>
      </c>
      <c r="F80" s="84">
        <v>4073.8070799999996</v>
      </c>
      <c r="G80" s="84">
        <v>213.74989000000002</v>
      </c>
      <c r="H80" s="84">
        <v>550.39294999999993</v>
      </c>
      <c r="I80" s="84">
        <v>1443.69805</v>
      </c>
      <c r="J80" s="84">
        <v>709.92379000000005</v>
      </c>
      <c r="K80" s="84">
        <v>1385.0635199999999</v>
      </c>
      <c r="L80" s="84">
        <v>18.13682</v>
      </c>
      <c r="M80" s="84">
        <v>1425.21469</v>
      </c>
      <c r="N80" s="84">
        <v>12928.440639999999</v>
      </c>
      <c r="O80" s="84"/>
    </row>
    <row r="81" spans="2:15" s="12" customFormat="1" x14ac:dyDescent="0.2">
      <c r="B81" s="85">
        <v>4104</v>
      </c>
      <c r="C81" s="12" t="s">
        <v>124</v>
      </c>
      <c r="D81" s="84">
        <v>1614.1403500000001</v>
      </c>
      <c r="E81" s="84">
        <v>785.27830000000006</v>
      </c>
      <c r="F81" s="84">
        <v>3702.7864399999999</v>
      </c>
      <c r="G81" s="84">
        <v>314.59646000000004</v>
      </c>
      <c r="H81" s="84">
        <v>470.39218</v>
      </c>
      <c r="I81" s="84">
        <v>1194.1908699999999</v>
      </c>
      <c r="J81" s="84">
        <v>752.73451</v>
      </c>
      <c r="K81" s="84">
        <v>1452.4487099999999</v>
      </c>
      <c r="L81" s="84">
        <v>97.199010000000001</v>
      </c>
      <c r="M81" s="84">
        <v>784.25027999999998</v>
      </c>
      <c r="N81" s="84">
        <v>11168.017109999999</v>
      </c>
      <c r="O81" s="84"/>
    </row>
    <row r="82" spans="2:15" s="12" customFormat="1" x14ac:dyDescent="0.2">
      <c r="B82" s="85">
        <v>4105</v>
      </c>
      <c r="C82" s="12" t="s">
        <v>125</v>
      </c>
      <c r="D82" s="84">
        <v>389.91874999999999</v>
      </c>
      <c r="E82" s="84">
        <v>148.71235000000001</v>
      </c>
      <c r="F82" s="84">
        <v>539.31459999999993</v>
      </c>
      <c r="G82" s="84">
        <v>20.503049999999998</v>
      </c>
      <c r="H82" s="84">
        <v>53.211599999999997</v>
      </c>
      <c r="I82" s="84">
        <v>109.24265</v>
      </c>
      <c r="J82" s="84">
        <v>57.086849999999998</v>
      </c>
      <c r="K82" s="84">
        <v>194.09907999999999</v>
      </c>
      <c r="L82" s="84">
        <v>82.070399999999992</v>
      </c>
      <c r="M82" s="84">
        <v>107.80564</v>
      </c>
      <c r="N82" s="84">
        <v>1701.96497</v>
      </c>
      <c r="O82" s="84"/>
    </row>
    <row r="83" spans="2:15" s="12" customFormat="1" x14ac:dyDescent="0.2">
      <c r="B83" s="85">
        <v>4106</v>
      </c>
      <c r="C83" s="12" t="s">
        <v>126</v>
      </c>
      <c r="D83" s="84">
        <v>349.19461999999999</v>
      </c>
      <c r="E83" s="84">
        <v>171.30770000000001</v>
      </c>
      <c r="F83" s="84">
        <v>433.96895000000001</v>
      </c>
      <c r="G83" s="84">
        <v>10.804549999999999</v>
      </c>
      <c r="H83" s="84">
        <v>45.606400000000001</v>
      </c>
      <c r="I83" s="84">
        <v>118.90955</v>
      </c>
      <c r="J83" s="84">
        <v>114.3841</v>
      </c>
      <c r="K83" s="84">
        <v>111.8004</v>
      </c>
      <c r="L83" s="84">
        <v>115.3018</v>
      </c>
      <c r="M83" s="84">
        <v>47.373100000000001</v>
      </c>
      <c r="N83" s="84">
        <v>1518.6511700000001</v>
      </c>
      <c r="O83" s="84"/>
    </row>
    <row r="84" spans="2:15" s="12" customFormat="1" x14ac:dyDescent="0.2">
      <c r="B84" s="85">
        <v>4107</v>
      </c>
      <c r="C84" s="12" t="s">
        <v>127</v>
      </c>
      <c r="D84" s="84">
        <v>679.29832999999996</v>
      </c>
      <c r="E84" s="84">
        <v>276.78424999999999</v>
      </c>
      <c r="F84" s="84">
        <v>1750.1958500000001</v>
      </c>
      <c r="G84" s="84">
        <v>89.348050000000001</v>
      </c>
      <c r="H84" s="84">
        <v>232.73910000000001</v>
      </c>
      <c r="I84" s="84">
        <v>512.73158000000001</v>
      </c>
      <c r="J84" s="84">
        <v>151.3553</v>
      </c>
      <c r="K84" s="84">
        <v>558.14418000000001</v>
      </c>
      <c r="L84" s="84">
        <v>36.2896</v>
      </c>
      <c r="M84" s="84">
        <v>127.45859</v>
      </c>
      <c r="N84" s="84">
        <v>4414.3448299999991</v>
      </c>
      <c r="O84" s="84"/>
    </row>
    <row r="85" spans="2:15" s="12" customFormat="1" x14ac:dyDescent="0.2">
      <c r="B85" s="85">
        <v>4110</v>
      </c>
      <c r="C85" s="12" t="s">
        <v>128</v>
      </c>
      <c r="D85" s="84">
        <v>971.05818999999997</v>
      </c>
      <c r="E85" s="84">
        <v>329.20871</v>
      </c>
      <c r="F85" s="84">
        <v>1350.06565</v>
      </c>
      <c r="G85" s="84">
        <v>56.467199999999998</v>
      </c>
      <c r="H85" s="84">
        <v>156.5179</v>
      </c>
      <c r="I85" s="84">
        <v>356.13595000000004</v>
      </c>
      <c r="J85" s="84">
        <v>295.29149999999998</v>
      </c>
      <c r="K85" s="84">
        <v>595.91814999999997</v>
      </c>
      <c r="L85" s="84">
        <v>37.458550000000002</v>
      </c>
      <c r="M85" s="84">
        <v>5.4018999999999995</v>
      </c>
      <c r="N85" s="84">
        <v>4153.5236999999997</v>
      </c>
      <c r="O85" s="84"/>
    </row>
    <row r="86" spans="2:15" s="12" customFormat="1" x14ac:dyDescent="0.2">
      <c r="B86" s="85">
        <v>4111</v>
      </c>
      <c r="C86" s="12" t="s">
        <v>129</v>
      </c>
      <c r="D86" s="84">
        <v>796.09204</v>
      </c>
      <c r="E86" s="84">
        <v>366.57488000000001</v>
      </c>
      <c r="F86" s="84">
        <v>1910.2496000000001</v>
      </c>
      <c r="G86" s="84">
        <v>106.54469999999999</v>
      </c>
      <c r="H86" s="84">
        <v>305.20355000000001</v>
      </c>
      <c r="I86" s="84">
        <v>996.93809999999996</v>
      </c>
      <c r="J86" s="84">
        <v>272.13959999999997</v>
      </c>
      <c r="K86" s="84">
        <v>696.58920000000001</v>
      </c>
      <c r="L86" s="84">
        <v>36.757199999999997</v>
      </c>
      <c r="M86" s="84">
        <v>39.31615</v>
      </c>
      <c r="N86" s="84">
        <v>5526.4050200000001</v>
      </c>
      <c r="O86" s="84"/>
    </row>
    <row r="87" spans="2:15" s="12" customFormat="1" x14ac:dyDescent="0.2">
      <c r="B87" s="85">
        <v>4112</v>
      </c>
      <c r="C87" s="12" t="s">
        <v>130</v>
      </c>
      <c r="D87" s="84">
        <v>608.76124000000004</v>
      </c>
      <c r="E87" s="84">
        <v>244.39250000000001</v>
      </c>
      <c r="F87" s="84">
        <v>1356.0868199999998</v>
      </c>
      <c r="G87" s="84">
        <v>17.1051</v>
      </c>
      <c r="H87" s="84">
        <v>106.22655</v>
      </c>
      <c r="I87" s="84">
        <v>324.88900000000001</v>
      </c>
      <c r="J87" s="84">
        <v>186.50379999999998</v>
      </c>
      <c r="K87" s="84">
        <v>356.41985</v>
      </c>
      <c r="L87" s="84">
        <v>10.31931</v>
      </c>
      <c r="M87" s="84">
        <v>41.094550000000005</v>
      </c>
      <c r="N87" s="84">
        <v>3251.7987199999993</v>
      </c>
      <c r="O87" s="84"/>
    </row>
    <row r="88" spans="2:15" s="12" customFormat="1" x14ac:dyDescent="0.2">
      <c r="B88" s="85">
        <v>4113</v>
      </c>
      <c r="C88" s="12" t="s">
        <v>131</v>
      </c>
      <c r="D88" s="84">
        <v>539.74613999999997</v>
      </c>
      <c r="E88" s="84">
        <v>166.16900000000001</v>
      </c>
      <c r="F88" s="84">
        <v>1029.7625</v>
      </c>
      <c r="G88" s="84">
        <v>44.052999999999997</v>
      </c>
      <c r="H88" s="84">
        <v>132.87370000000001</v>
      </c>
      <c r="I88" s="84">
        <v>265.38954999999999</v>
      </c>
      <c r="J88" s="84">
        <v>110.31735</v>
      </c>
      <c r="K88" s="84">
        <v>372.06905</v>
      </c>
      <c r="L88" s="84">
        <v>115.76049999999999</v>
      </c>
      <c r="M88" s="84">
        <v>37.428379999999997</v>
      </c>
      <c r="N88" s="84">
        <v>2813.5691699999998</v>
      </c>
      <c r="O88" s="84"/>
    </row>
    <row r="89" spans="2:15" s="12" customFormat="1" x14ac:dyDescent="0.2">
      <c r="B89" s="85">
        <v>4125</v>
      </c>
      <c r="C89" s="12" t="s">
        <v>295</v>
      </c>
      <c r="D89" s="84">
        <v>1468.07467</v>
      </c>
      <c r="E89" s="84">
        <v>733.22844999999995</v>
      </c>
      <c r="F89" s="84">
        <v>4095.0277600000004</v>
      </c>
      <c r="G89" s="84">
        <v>254.16598999999999</v>
      </c>
      <c r="H89" s="84">
        <v>451.74445000000003</v>
      </c>
      <c r="I89" s="84">
        <v>1004.05701</v>
      </c>
      <c r="J89" s="84">
        <v>646.03694999999993</v>
      </c>
      <c r="K89" s="84">
        <v>1238.32945</v>
      </c>
      <c r="L89" s="84">
        <v>190.2928</v>
      </c>
      <c r="M89" s="84">
        <v>387.24124999999998</v>
      </c>
      <c r="N89" s="84">
        <v>10468.198780000001</v>
      </c>
      <c r="O89" s="84"/>
    </row>
    <row r="90" spans="2:15" s="12" customFormat="1" x14ac:dyDescent="0.2">
      <c r="B90" s="85">
        <v>4114</v>
      </c>
      <c r="C90" s="12" t="s">
        <v>132</v>
      </c>
      <c r="D90" s="84">
        <v>794.37219999999991</v>
      </c>
      <c r="E90" s="84">
        <v>443.22645</v>
      </c>
      <c r="F90" s="84">
        <v>1243.8873699999999</v>
      </c>
      <c r="G90" s="84">
        <v>252.89415</v>
      </c>
      <c r="H90" s="84">
        <v>276.20820000000003</v>
      </c>
      <c r="I90" s="84">
        <v>609.32524999999998</v>
      </c>
      <c r="J90" s="84">
        <v>308.46609000000001</v>
      </c>
      <c r="K90" s="84">
        <v>683.23054000000002</v>
      </c>
      <c r="L90" s="84">
        <v>4.9062099999999997</v>
      </c>
      <c r="M90" s="84">
        <v>56.008919999999996</v>
      </c>
      <c r="N90" s="84">
        <v>4672.52538</v>
      </c>
      <c r="O90" s="84"/>
    </row>
    <row r="91" spans="2:15" s="12" customFormat="1" x14ac:dyDescent="0.2">
      <c r="B91" s="85">
        <v>4117</v>
      </c>
      <c r="C91" s="12" t="s">
        <v>293</v>
      </c>
      <c r="D91" s="84">
        <v>515.52395999999999</v>
      </c>
      <c r="E91" s="84">
        <v>334.11250000000001</v>
      </c>
      <c r="F91" s="84">
        <v>707.88609999999994</v>
      </c>
      <c r="G91" s="84">
        <v>59.498899999999999</v>
      </c>
      <c r="H91" s="84">
        <v>136.82599999999999</v>
      </c>
      <c r="I91" s="84">
        <v>304.91459999999995</v>
      </c>
      <c r="J91" s="84">
        <v>132.56635</v>
      </c>
      <c r="K91" s="84">
        <v>428.55776000000003</v>
      </c>
      <c r="L91" s="84">
        <v>529.68236999999999</v>
      </c>
      <c r="M91" s="84">
        <v>266.22861999999998</v>
      </c>
      <c r="N91" s="84">
        <v>3415.7971600000001</v>
      </c>
      <c r="O91" s="84"/>
    </row>
    <row r="92" spans="2:15" s="12" customFormat="1" x14ac:dyDescent="0.2">
      <c r="B92" s="85">
        <v>4120</v>
      </c>
      <c r="C92" s="12" t="s">
        <v>294</v>
      </c>
      <c r="D92" s="84">
        <v>1025.95056</v>
      </c>
      <c r="E92" s="84">
        <v>423.20527000000004</v>
      </c>
      <c r="F92" s="84">
        <v>2668.6742800000002</v>
      </c>
      <c r="G92" s="84">
        <v>107.01060000000001</v>
      </c>
      <c r="H92" s="84">
        <v>236.07820000000001</v>
      </c>
      <c r="I92" s="84">
        <v>823.19865000000004</v>
      </c>
      <c r="J92" s="84">
        <v>348.28045000000003</v>
      </c>
      <c r="K92" s="84">
        <v>716.66896999999994</v>
      </c>
      <c r="L92" s="84">
        <v>48.380699999999997</v>
      </c>
      <c r="M92" s="84">
        <v>142.02026999999998</v>
      </c>
      <c r="N92" s="84">
        <v>6539.4679500000002</v>
      </c>
      <c r="O92" s="84"/>
    </row>
    <row r="93" spans="2:15" s="12" customFormat="1" x14ac:dyDescent="0.2">
      <c r="B93" s="85">
        <v>4121</v>
      </c>
      <c r="C93" s="12" t="s">
        <v>133</v>
      </c>
      <c r="D93" s="84">
        <v>1408.7174499999999</v>
      </c>
      <c r="E93" s="84">
        <v>661.79634999999996</v>
      </c>
      <c r="F93" s="84">
        <v>2297.1840000000002</v>
      </c>
      <c r="G93" s="84">
        <v>302.06824999999998</v>
      </c>
      <c r="H93" s="84">
        <v>354.65729999999996</v>
      </c>
      <c r="I93" s="84">
        <v>883.12980000000005</v>
      </c>
      <c r="J93" s="84">
        <v>531.55915000000005</v>
      </c>
      <c r="K93" s="84">
        <v>1642.4924900000001</v>
      </c>
      <c r="L93" s="84">
        <v>1236.32448</v>
      </c>
      <c r="M93" s="84">
        <v>1010.6636199999999</v>
      </c>
      <c r="N93" s="84">
        <v>10328.592889999998</v>
      </c>
      <c r="O93" s="84"/>
    </row>
    <row r="94" spans="2:15" s="12" customFormat="1" x14ac:dyDescent="0.2">
      <c r="B94" s="85">
        <v>4122</v>
      </c>
      <c r="C94" s="12" t="s">
        <v>134</v>
      </c>
      <c r="D94" s="84">
        <v>726.42472999999995</v>
      </c>
      <c r="E94" s="84">
        <v>426.66917000000001</v>
      </c>
      <c r="F94" s="84">
        <v>2416.1287299999999</v>
      </c>
      <c r="G94" s="84">
        <v>188.23995000000002</v>
      </c>
      <c r="H94" s="84">
        <v>365.92509999999999</v>
      </c>
      <c r="I94" s="84">
        <v>690.39869999999996</v>
      </c>
      <c r="J94" s="84">
        <v>257.23860000000002</v>
      </c>
      <c r="K94" s="84">
        <v>748.00209999999993</v>
      </c>
      <c r="L94" s="84">
        <v>60.13</v>
      </c>
      <c r="M94" s="84">
        <v>214.77005</v>
      </c>
      <c r="N94" s="84">
        <v>6093.9271299999991</v>
      </c>
      <c r="O94" s="84"/>
    </row>
    <row r="95" spans="2:15" s="12" customFormat="1" x14ac:dyDescent="0.2">
      <c r="B95" s="85">
        <v>4123</v>
      </c>
      <c r="C95" s="12" t="s">
        <v>135</v>
      </c>
      <c r="D95" s="84">
        <v>3806.6800899999998</v>
      </c>
      <c r="E95" s="84">
        <v>1830.0538000000001</v>
      </c>
      <c r="F95" s="84">
        <v>15361.13603</v>
      </c>
      <c r="G95" s="84">
        <v>1265.11527</v>
      </c>
      <c r="H95" s="84">
        <v>1264.3027500000001</v>
      </c>
      <c r="I95" s="84">
        <v>6351.8886299999995</v>
      </c>
      <c r="J95" s="84">
        <v>1710.2564</v>
      </c>
      <c r="K95" s="84">
        <v>4373.6988499999998</v>
      </c>
      <c r="L95" s="84">
        <v>6191.2937899999997</v>
      </c>
      <c r="M95" s="84">
        <v>2495.3330000000001</v>
      </c>
      <c r="N95" s="84">
        <v>44649.75860999999</v>
      </c>
      <c r="O95" s="84"/>
    </row>
    <row r="96" spans="2:15" s="12" customFormat="1" ht="20.100000000000001" customHeight="1" x14ac:dyDescent="0.2">
      <c r="B96" s="56">
        <v>4159</v>
      </c>
      <c r="C96" s="57" t="s">
        <v>136</v>
      </c>
      <c r="D96" s="58">
        <v>21269.173959999996</v>
      </c>
      <c r="E96" s="58">
        <v>11628.03773</v>
      </c>
      <c r="F96" s="58">
        <v>52994.02775999999</v>
      </c>
      <c r="G96" s="58">
        <v>6112.9035599999988</v>
      </c>
      <c r="H96" s="58">
        <v>7535.6602199999998</v>
      </c>
      <c r="I96" s="58">
        <v>33228.323670000005</v>
      </c>
      <c r="J96" s="58">
        <v>11141.82856</v>
      </c>
      <c r="K96" s="58">
        <v>19127.465400000001</v>
      </c>
      <c r="L96" s="58">
        <v>9222.5885299999991</v>
      </c>
      <c r="M96" s="58">
        <v>9213.6783800000012</v>
      </c>
      <c r="N96" s="58">
        <v>181473.68776999999</v>
      </c>
      <c r="O96" s="58"/>
    </row>
    <row r="97" spans="2:15" s="12" customFormat="1" x14ac:dyDescent="0.2">
      <c r="B97" s="85">
        <v>4131</v>
      </c>
      <c r="C97" s="12" t="s">
        <v>137</v>
      </c>
      <c r="D97" s="84">
        <v>2058.8129100000001</v>
      </c>
      <c r="E97" s="84">
        <v>508.68804999999998</v>
      </c>
      <c r="F97" s="84">
        <v>4119.7728999999999</v>
      </c>
      <c r="G97" s="84">
        <v>475.86925000000002</v>
      </c>
      <c r="H97" s="84">
        <v>857.48155000000008</v>
      </c>
      <c r="I97" s="84">
        <v>1771.2039499999998</v>
      </c>
      <c r="J97" s="84">
        <v>1073.31</v>
      </c>
      <c r="K97" s="84">
        <v>2265.7277000000004</v>
      </c>
      <c r="L97" s="84">
        <v>2349.1475</v>
      </c>
      <c r="M97" s="84">
        <v>953.31050000000005</v>
      </c>
      <c r="N97" s="84">
        <v>16433.32431</v>
      </c>
      <c r="O97" s="84"/>
    </row>
    <row r="98" spans="2:15" s="12" customFormat="1" x14ac:dyDescent="0.2">
      <c r="B98" s="85">
        <v>4132</v>
      </c>
      <c r="C98" s="12" t="s">
        <v>138</v>
      </c>
      <c r="D98" s="84">
        <v>679.61294999999996</v>
      </c>
      <c r="E98" s="84">
        <v>345.18645000000004</v>
      </c>
      <c r="F98" s="84">
        <v>945.07550000000003</v>
      </c>
      <c r="G98" s="84">
        <v>74.364850000000004</v>
      </c>
      <c r="H98" s="84">
        <v>174.75345000000002</v>
      </c>
      <c r="I98" s="84">
        <v>427.87295</v>
      </c>
      <c r="J98" s="84">
        <v>511.02404999999999</v>
      </c>
      <c r="K98" s="84">
        <v>661.85789999999997</v>
      </c>
      <c r="L98" s="84">
        <v>194.77564999999998</v>
      </c>
      <c r="M98" s="84">
        <v>230.71689999999998</v>
      </c>
      <c r="N98" s="84">
        <v>4245.2406500000006</v>
      </c>
      <c r="O98" s="84"/>
    </row>
    <row r="99" spans="2:15" s="12" customFormat="1" x14ac:dyDescent="0.2">
      <c r="B99" s="85">
        <v>4133</v>
      </c>
      <c r="C99" s="12" t="s">
        <v>296</v>
      </c>
      <c r="D99" s="84">
        <v>693.49496999999997</v>
      </c>
      <c r="E99" s="84">
        <v>133.99895000000001</v>
      </c>
      <c r="F99" s="84">
        <v>1152.4652599999999</v>
      </c>
      <c r="G99" s="84">
        <v>81.912080000000003</v>
      </c>
      <c r="H99" s="84">
        <v>108.79955</v>
      </c>
      <c r="I99" s="84">
        <v>1444.75935</v>
      </c>
      <c r="J99" s="84">
        <v>200.47854999999998</v>
      </c>
      <c r="K99" s="84">
        <v>395.38819999999998</v>
      </c>
      <c r="L99" s="84">
        <v>7.2385699999999993</v>
      </c>
      <c r="M99" s="84">
        <v>260.73992000000004</v>
      </c>
      <c r="N99" s="84">
        <v>4479.2754000000004</v>
      </c>
      <c r="O99" s="84"/>
    </row>
    <row r="100" spans="2:15" s="12" customFormat="1" x14ac:dyDescent="0.2">
      <c r="B100" s="85">
        <v>4134</v>
      </c>
      <c r="C100" s="12" t="s">
        <v>139</v>
      </c>
      <c r="D100" s="84">
        <v>880.7004300000001</v>
      </c>
      <c r="E100" s="84">
        <v>353.64378999999997</v>
      </c>
      <c r="F100" s="84">
        <v>1515.83772</v>
      </c>
      <c r="G100" s="84">
        <v>105.43764999999999</v>
      </c>
      <c r="H100" s="84">
        <v>171.84981999999999</v>
      </c>
      <c r="I100" s="84">
        <v>823.48942</v>
      </c>
      <c r="J100" s="84">
        <v>322.68723</v>
      </c>
      <c r="K100" s="84">
        <v>740.83715000000007</v>
      </c>
      <c r="L100" s="84">
        <v>2208.7044500000002</v>
      </c>
      <c r="M100" s="84">
        <v>195.18984</v>
      </c>
      <c r="N100" s="84">
        <v>7318.3774999999996</v>
      </c>
      <c r="O100" s="84"/>
    </row>
    <row r="101" spans="2:15" s="12" customFormat="1" x14ac:dyDescent="0.2">
      <c r="B101" s="85">
        <v>4135</v>
      </c>
      <c r="C101" s="12" t="s">
        <v>140</v>
      </c>
      <c r="D101" s="84">
        <v>930.10288000000003</v>
      </c>
      <c r="E101" s="84">
        <v>645.36531000000002</v>
      </c>
      <c r="F101" s="84">
        <v>2619.2825699999999</v>
      </c>
      <c r="G101" s="84">
        <v>209.62986999999998</v>
      </c>
      <c r="H101" s="84">
        <v>271.166</v>
      </c>
      <c r="I101" s="84">
        <v>1514.769</v>
      </c>
      <c r="J101" s="84">
        <v>874.09117000000003</v>
      </c>
      <c r="K101" s="84">
        <v>1210.8445900000002</v>
      </c>
      <c r="L101" s="84">
        <v>8.3951000000000011</v>
      </c>
      <c r="M101" s="84">
        <v>623.68988000000002</v>
      </c>
      <c r="N101" s="84">
        <v>8907.3363699999991</v>
      </c>
      <c r="O101" s="84"/>
    </row>
    <row r="102" spans="2:15" s="12" customFormat="1" x14ac:dyDescent="0.2">
      <c r="B102" s="85">
        <v>4136</v>
      </c>
      <c r="C102" s="12" t="s">
        <v>141</v>
      </c>
      <c r="D102" s="84">
        <v>611.79866000000004</v>
      </c>
      <c r="E102" s="84">
        <v>320.1574</v>
      </c>
      <c r="F102" s="84">
        <v>1735.03577</v>
      </c>
      <c r="G102" s="84">
        <v>201.22315</v>
      </c>
      <c r="H102" s="84">
        <v>344.45515</v>
      </c>
      <c r="I102" s="84">
        <v>823.24115000000006</v>
      </c>
      <c r="J102" s="84">
        <v>494.38434000000001</v>
      </c>
      <c r="K102" s="84">
        <v>536.84990000000005</v>
      </c>
      <c r="L102" s="84">
        <v>80.329429999999988</v>
      </c>
      <c r="M102" s="84">
        <v>236.18820000000002</v>
      </c>
      <c r="N102" s="84">
        <v>5383.6631500000003</v>
      </c>
      <c r="O102" s="84"/>
    </row>
    <row r="103" spans="2:15" s="12" customFormat="1" x14ac:dyDescent="0.2">
      <c r="B103" s="85">
        <v>4137</v>
      </c>
      <c r="C103" s="12" t="s">
        <v>297</v>
      </c>
      <c r="D103" s="84">
        <v>407.33115000000004</v>
      </c>
      <c r="E103" s="84">
        <v>97.557949999999991</v>
      </c>
      <c r="F103" s="84">
        <v>783.79134999999997</v>
      </c>
      <c r="G103" s="84">
        <v>31.985949999999999</v>
      </c>
      <c r="H103" s="84">
        <v>68.095649999999992</v>
      </c>
      <c r="I103" s="84">
        <v>235.2252</v>
      </c>
      <c r="J103" s="84">
        <v>153.60565</v>
      </c>
      <c r="K103" s="84">
        <v>248.62095000000002</v>
      </c>
      <c r="L103" s="84">
        <v>13.358750000000001</v>
      </c>
      <c r="M103" s="84">
        <v>37.932900000000004</v>
      </c>
      <c r="N103" s="84">
        <v>2077.5054999999998</v>
      </c>
      <c r="O103" s="84"/>
    </row>
    <row r="104" spans="2:15" s="12" customFormat="1" x14ac:dyDescent="0.2">
      <c r="B104" s="85">
        <v>4138</v>
      </c>
      <c r="C104" s="12" t="s">
        <v>142</v>
      </c>
      <c r="D104" s="84">
        <v>471.14690999999999</v>
      </c>
      <c r="E104" s="84">
        <v>149.43735000000001</v>
      </c>
      <c r="F104" s="84">
        <v>1142.4960900000001</v>
      </c>
      <c r="G104" s="84">
        <v>48.119010000000003</v>
      </c>
      <c r="H104" s="84">
        <v>67.611550000000008</v>
      </c>
      <c r="I104" s="84">
        <v>280.66334999999998</v>
      </c>
      <c r="J104" s="84">
        <v>171.33704999999998</v>
      </c>
      <c r="K104" s="84">
        <v>344.24415000000005</v>
      </c>
      <c r="L104" s="84">
        <v>6.4656499999999992</v>
      </c>
      <c r="M104" s="84">
        <v>60.847830000000002</v>
      </c>
      <c r="N104" s="84">
        <v>2742.3689399999998</v>
      </c>
      <c r="O104" s="84"/>
    </row>
    <row r="105" spans="2:15" s="12" customFormat="1" x14ac:dyDescent="0.2">
      <c r="B105" s="85">
        <v>4139</v>
      </c>
      <c r="C105" s="12" t="s">
        <v>143</v>
      </c>
      <c r="D105" s="84">
        <v>2562.5790000000002</v>
      </c>
      <c r="E105" s="84">
        <v>1906.3286600000001</v>
      </c>
      <c r="F105" s="84">
        <v>7416.736640000001</v>
      </c>
      <c r="G105" s="84">
        <v>1427.03487</v>
      </c>
      <c r="H105" s="84">
        <v>1141.98405</v>
      </c>
      <c r="I105" s="84">
        <v>8256.1827900000008</v>
      </c>
      <c r="J105" s="84">
        <v>1187.7262000000001</v>
      </c>
      <c r="K105" s="84">
        <v>2344.1210100000003</v>
      </c>
      <c r="L105" s="84">
        <v>59.645360000000004</v>
      </c>
      <c r="M105" s="84">
        <v>1967.1760300000001</v>
      </c>
      <c r="N105" s="84">
        <v>28269.514610000002</v>
      </c>
      <c r="O105" s="84"/>
    </row>
    <row r="106" spans="2:15" s="12" customFormat="1" x14ac:dyDescent="0.2">
      <c r="B106" s="85">
        <v>4140</v>
      </c>
      <c r="C106" s="12" t="s">
        <v>144</v>
      </c>
      <c r="D106" s="84">
        <v>1144.5331800000001</v>
      </c>
      <c r="E106" s="84">
        <v>601.18281000000002</v>
      </c>
      <c r="F106" s="84">
        <v>3610.8971700000002</v>
      </c>
      <c r="G106" s="84">
        <v>315.54102</v>
      </c>
      <c r="H106" s="84">
        <v>386.44515000000001</v>
      </c>
      <c r="I106" s="84">
        <v>1761.0133999999998</v>
      </c>
      <c r="J106" s="84">
        <v>642.88510999999994</v>
      </c>
      <c r="K106" s="84">
        <v>1168.6665500000001</v>
      </c>
      <c r="L106" s="84">
        <v>22.680250000000001</v>
      </c>
      <c r="M106" s="84">
        <v>370.91692</v>
      </c>
      <c r="N106" s="84">
        <v>10024.761560000001</v>
      </c>
      <c r="O106" s="84"/>
    </row>
    <row r="107" spans="2:15" s="12" customFormat="1" x14ac:dyDescent="0.2">
      <c r="B107" s="85">
        <v>4141</v>
      </c>
      <c r="C107" s="12" t="s">
        <v>298</v>
      </c>
      <c r="D107" s="84">
        <v>3370.37156</v>
      </c>
      <c r="E107" s="84">
        <v>2490.2412000000004</v>
      </c>
      <c r="F107" s="84">
        <v>10456.125679999999</v>
      </c>
      <c r="G107" s="84">
        <v>1061.7666499999998</v>
      </c>
      <c r="H107" s="84">
        <v>1526.0530000000001</v>
      </c>
      <c r="I107" s="84">
        <v>7441.2734799999998</v>
      </c>
      <c r="J107" s="84">
        <v>2028.3060500000001</v>
      </c>
      <c r="K107" s="84">
        <v>3351.40733</v>
      </c>
      <c r="L107" s="84">
        <v>141.87504999999999</v>
      </c>
      <c r="M107" s="84">
        <v>1929.0855399999998</v>
      </c>
      <c r="N107" s="84">
        <v>33796.505540000006</v>
      </c>
      <c r="O107" s="84"/>
    </row>
    <row r="108" spans="2:15" s="12" customFormat="1" x14ac:dyDescent="0.2">
      <c r="B108" s="85">
        <v>4142</v>
      </c>
      <c r="C108" s="12" t="s">
        <v>145</v>
      </c>
      <c r="D108" s="84">
        <v>813.96370999999999</v>
      </c>
      <c r="E108" s="84">
        <v>161.3742</v>
      </c>
      <c r="F108" s="84">
        <v>1198.8875800000001</v>
      </c>
      <c r="G108" s="84">
        <v>93.666800000000009</v>
      </c>
      <c r="H108" s="84">
        <v>213.78495000000001</v>
      </c>
      <c r="I108" s="84">
        <v>444.91359999999997</v>
      </c>
      <c r="J108" s="84">
        <v>323.83920000000001</v>
      </c>
      <c r="K108" s="84">
        <v>532.02546999999993</v>
      </c>
      <c r="L108" s="84">
        <v>38.639749999999999</v>
      </c>
      <c r="M108" s="84">
        <v>545.90433999999993</v>
      </c>
      <c r="N108" s="84">
        <v>4366.999600000001</v>
      </c>
      <c r="O108" s="84"/>
    </row>
    <row r="109" spans="2:15" s="12" customFormat="1" x14ac:dyDescent="0.2">
      <c r="B109" s="85">
        <v>4143</v>
      </c>
      <c r="C109" s="12" t="s">
        <v>146</v>
      </c>
      <c r="D109" s="84">
        <v>700.63661999999999</v>
      </c>
      <c r="E109" s="84">
        <v>334.31884000000002</v>
      </c>
      <c r="F109" s="84">
        <v>1579.95679</v>
      </c>
      <c r="G109" s="84">
        <v>104.38155</v>
      </c>
      <c r="H109" s="84">
        <v>300.57479999999998</v>
      </c>
      <c r="I109" s="84">
        <v>469.65805</v>
      </c>
      <c r="J109" s="84">
        <v>308.90703000000002</v>
      </c>
      <c r="K109" s="84">
        <v>466.48205999999999</v>
      </c>
      <c r="L109" s="84">
        <v>56.588370000000005</v>
      </c>
      <c r="M109" s="84">
        <v>157.30425</v>
      </c>
      <c r="N109" s="84">
        <v>4478.8083599999991</v>
      </c>
      <c r="O109" s="84"/>
    </row>
    <row r="110" spans="2:15" s="12" customFormat="1" x14ac:dyDescent="0.2">
      <c r="B110" s="85">
        <v>4144</v>
      </c>
      <c r="C110" s="12" t="s">
        <v>147</v>
      </c>
      <c r="D110" s="84">
        <v>2200.5989799999998</v>
      </c>
      <c r="E110" s="84">
        <v>1646.0766899999999</v>
      </c>
      <c r="F110" s="84">
        <v>6556.6788499999993</v>
      </c>
      <c r="G110" s="84">
        <v>1203.5823</v>
      </c>
      <c r="H110" s="84">
        <v>933.46455000000003</v>
      </c>
      <c r="I110" s="84">
        <v>2190.1597600000005</v>
      </c>
      <c r="J110" s="84">
        <v>1000.8715999999999</v>
      </c>
      <c r="K110" s="84">
        <v>1845.1221800000001</v>
      </c>
      <c r="L110" s="84">
        <v>2897.7274199999997</v>
      </c>
      <c r="M110" s="84">
        <v>619.20447999999999</v>
      </c>
      <c r="N110" s="84">
        <v>21093.486809999999</v>
      </c>
      <c r="O110" s="84"/>
    </row>
    <row r="111" spans="2:15" s="12" customFormat="1" x14ac:dyDescent="0.2">
      <c r="B111" s="85">
        <v>4145</v>
      </c>
      <c r="C111" s="12" t="s">
        <v>299</v>
      </c>
      <c r="D111" s="84">
        <v>821.58172000000002</v>
      </c>
      <c r="E111" s="84">
        <v>354.23383000000001</v>
      </c>
      <c r="F111" s="84">
        <v>2084.8660500000001</v>
      </c>
      <c r="G111" s="84">
        <v>258.11430999999999</v>
      </c>
      <c r="H111" s="84">
        <v>279.80175000000003</v>
      </c>
      <c r="I111" s="84">
        <v>1474.8433199999997</v>
      </c>
      <c r="J111" s="84">
        <v>455.55432999999999</v>
      </c>
      <c r="K111" s="84">
        <v>856.85545999999999</v>
      </c>
      <c r="L111" s="84">
        <v>1042.85418</v>
      </c>
      <c r="M111" s="84">
        <v>252.65289000000001</v>
      </c>
      <c r="N111" s="84">
        <v>7881.3578399999997</v>
      </c>
      <c r="O111" s="84"/>
    </row>
    <row r="112" spans="2:15" s="12" customFormat="1" x14ac:dyDescent="0.2">
      <c r="B112" s="85">
        <v>4146</v>
      </c>
      <c r="C112" s="12" t="s">
        <v>148</v>
      </c>
      <c r="D112" s="84">
        <v>2207.84798</v>
      </c>
      <c r="E112" s="84">
        <v>1313.37275</v>
      </c>
      <c r="F112" s="84">
        <v>4475.1370399999996</v>
      </c>
      <c r="G112" s="84">
        <v>309.90390000000002</v>
      </c>
      <c r="H112" s="84">
        <v>505.98455000000001</v>
      </c>
      <c r="I112" s="84">
        <v>3285.7111</v>
      </c>
      <c r="J112" s="84">
        <v>988.57065</v>
      </c>
      <c r="K112" s="84">
        <v>1540.0436000000002</v>
      </c>
      <c r="L112" s="84">
        <v>88.254600000000011</v>
      </c>
      <c r="M112" s="84">
        <v>598.81191000000001</v>
      </c>
      <c r="N112" s="84">
        <v>15313.638080000001</v>
      </c>
      <c r="O112" s="84"/>
    </row>
    <row r="113" spans="2:15" s="12" customFormat="1" x14ac:dyDescent="0.2">
      <c r="B113" s="85">
        <v>4147</v>
      </c>
      <c r="C113" s="12" t="s">
        <v>149</v>
      </c>
      <c r="D113" s="84">
        <v>714.06034999999997</v>
      </c>
      <c r="E113" s="84">
        <v>266.87349999999998</v>
      </c>
      <c r="F113" s="84">
        <v>1600.9848</v>
      </c>
      <c r="G113" s="84">
        <v>110.37035</v>
      </c>
      <c r="H113" s="84">
        <v>183.35470000000001</v>
      </c>
      <c r="I113" s="84">
        <v>583.3438000000001</v>
      </c>
      <c r="J113" s="84">
        <v>404.25034999999997</v>
      </c>
      <c r="K113" s="84">
        <v>618.37119999999993</v>
      </c>
      <c r="L113" s="84">
        <v>5.9084500000000002</v>
      </c>
      <c r="M113" s="84">
        <v>174.00604999999999</v>
      </c>
      <c r="N113" s="84">
        <v>4661.5235499999999</v>
      </c>
      <c r="O113" s="84"/>
    </row>
    <row r="114" spans="2:15" s="12" customFormat="1" ht="20.100000000000001" customHeight="1" x14ac:dyDescent="0.2">
      <c r="B114" s="56">
        <v>4189</v>
      </c>
      <c r="C114" s="57" t="s">
        <v>150</v>
      </c>
      <c r="D114" s="58">
        <v>21875.990989999998</v>
      </c>
      <c r="E114" s="58">
        <v>12997.20997</v>
      </c>
      <c r="F114" s="58">
        <v>51007.109859999997</v>
      </c>
      <c r="G114" s="58">
        <v>6446.3148400000018</v>
      </c>
      <c r="H114" s="58">
        <v>5685.3848699999999</v>
      </c>
      <c r="I114" s="58">
        <v>18054.061730000001</v>
      </c>
      <c r="J114" s="58">
        <v>8837.7860900000014</v>
      </c>
      <c r="K114" s="58">
        <v>16389.740839999999</v>
      </c>
      <c r="L114" s="58">
        <v>9846.7482000000018</v>
      </c>
      <c r="M114" s="58">
        <v>8675.57395</v>
      </c>
      <c r="N114" s="58">
        <v>159815.92133999997</v>
      </c>
      <c r="O114" s="58"/>
    </row>
    <row r="115" spans="2:15" s="12" customFormat="1" x14ac:dyDescent="0.2">
      <c r="B115" s="85">
        <v>4161</v>
      </c>
      <c r="C115" s="12" t="s">
        <v>151</v>
      </c>
      <c r="D115" s="84">
        <v>1457.67876</v>
      </c>
      <c r="E115" s="84">
        <v>604.58265000000006</v>
      </c>
      <c r="F115" s="84">
        <v>2918.2806700000001</v>
      </c>
      <c r="G115" s="84">
        <v>232.96659</v>
      </c>
      <c r="H115" s="84">
        <v>385.87738999999999</v>
      </c>
      <c r="I115" s="84">
        <v>1469.6949</v>
      </c>
      <c r="J115" s="84">
        <v>584.87860000000001</v>
      </c>
      <c r="K115" s="84">
        <v>1245.3943599999998</v>
      </c>
      <c r="L115" s="84">
        <v>18.312900000000003</v>
      </c>
      <c r="M115" s="84">
        <v>704.54930000000002</v>
      </c>
      <c r="N115" s="84">
        <v>9622.2161199999991</v>
      </c>
      <c r="O115" s="84"/>
    </row>
    <row r="116" spans="2:15" s="12" customFormat="1" x14ac:dyDescent="0.2">
      <c r="B116" s="85">
        <v>4163</v>
      </c>
      <c r="C116" s="12" t="s">
        <v>152</v>
      </c>
      <c r="D116" s="84">
        <v>3372.7132299999994</v>
      </c>
      <c r="E116" s="84">
        <v>4708.3663799999995</v>
      </c>
      <c r="F116" s="84">
        <v>13794.05487</v>
      </c>
      <c r="G116" s="84">
        <v>1993.0640100000003</v>
      </c>
      <c r="H116" s="84">
        <v>1006.2040500000001</v>
      </c>
      <c r="I116" s="84">
        <v>3853.5561000000002</v>
      </c>
      <c r="J116" s="84">
        <v>1702.1242500000001</v>
      </c>
      <c r="K116" s="84">
        <v>2525.2303500000003</v>
      </c>
      <c r="L116" s="84">
        <v>195.98445999999998</v>
      </c>
      <c r="M116" s="84">
        <v>1528.1860099999999</v>
      </c>
      <c r="N116" s="84">
        <v>34679.48371</v>
      </c>
      <c r="O116" s="84"/>
    </row>
    <row r="117" spans="2:15" s="12" customFormat="1" x14ac:dyDescent="0.2">
      <c r="B117" s="85">
        <v>4164</v>
      </c>
      <c r="C117" s="12" t="s">
        <v>153</v>
      </c>
      <c r="D117" s="84">
        <v>521.17615999999998</v>
      </c>
      <c r="E117" s="84">
        <v>328.36927000000003</v>
      </c>
      <c r="F117" s="84">
        <v>1432.3423300000002</v>
      </c>
      <c r="G117" s="84">
        <v>14.86149</v>
      </c>
      <c r="H117" s="84">
        <v>249.26512</v>
      </c>
      <c r="I117" s="84">
        <v>451.72854999999998</v>
      </c>
      <c r="J117" s="84">
        <v>306.90571</v>
      </c>
      <c r="K117" s="84">
        <v>684.20932999999991</v>
      </c>
      <c r="L117" s="84">
        <v>485.84858000000003</v>
      </c>
      <c r="M117" s="84">
        <v>136.56035</v>
      </c>
      <c r="N117" s="84">
        <v>4611.2668899999999</v>
      </c>
      <c r="O117" s="84"/>
    </row>
    <row r="118" spans="2:15" s="12" customFormat="1" x14ac:dyDescent="0.2">
      <c r="B118" s="85">
        <v>4165</v>
      </c>
      <c r="C118" s="12" t="s">
        <v>154</v>
      </c>
      <c r="D118" s="84">
        <v>1716.6916100000001</v>
      </c>
      <c r="E118" s="84">
        <v>663.13430000000005</v>
      </c>
      <c r="F118" s="84">
        <v>5657.6403399999999</v>
      </c>
      <c r="G118" s="84">
        <v>603.46030000000007</v>
      </c>
      <c r="H118" s="84">
        <v>540.34259999999995</v>
      </c>
      <c r="I118" s="84">
        <v>1880.73702</v>
      </c>
      <c r="J118" s="84">
        <v>714.48261000000002</v>
      </c>
      <c r="K118" s="84">
        <v>1560.4249199999999</v>
      </c>
      <c r="L118" s="84">
        <v>205.1397</v>
      </c>
      <c r="M118" s="84">
        <v>649.69068000000004</v>
      </c>
      <c r="N118" s="84">
        <v>14191.744079999999</v>
      </c>
      <c r="O118" s="84"/>
    </row>
    <row r="119" spans="2:15" s="12" customFormat="1" x14ac:dyDescent="0.2">
      <c r="B119" s="85">
        <v>4166</v>
      </c>
      <c r="C119" s="12" t="s">
        <v>155</v>
      </c>
      <c r="D119" s="84">
        <v>842.98158999999998</v>
      </c>
      <c r="E119" s="84">
        <v>501.10065999999995</v>
      </c>
      <c r="F119" s="84">
        <v>2060.82447</v>
      </c>
      <c r="G119" s="84">
        <v>33.936779999999999</v>
      </c>
      <c r="H119" s="84">
        <v>191.989</v>
      </c>
      <c r="I119" s="84">
        <v>722.96010000000001</v>
      </c>
      <c r="J119" s="84">
        <v>272.14823999999999</v>
      </c>
      <c r="K119" s="84">
        <v>619.26371999999992</v>
      </c>
      <c r="L119" s="84">
        <v>127.04369</v>
      </c>
      <c r="M119" s="84">
        <v>312.12385</v>
      </c>
      <c r="N119" s="84">
        <v>5684.3720999999996</v>
      </c>
      <c r="O119" s="84"/>
    </row>
    <row r="120" spans="2:15" s="12" customFormat="1" x14ac:dyDescent="0.2">
      <c r="B120" s="85">
        <v>4167</v>
      </c>
      <c r="C120" s="12" t="s">
        <v>156</v>
      </c>
      <c r="D120" s="84">
        <v>1664.41624</v>
      </c>
      <c r="E120" s="84">
        <v>231.70036999999999</v>
      </c>
      <c r="F120" s="84">
        <v>1111.36275</v>
      </c>
      <c r="G120" s="84">
        <v>50.754109999999997</v>
      </c>
      <c r="H120" s="84">
        <v>88.618510000000001</v>
      </c>
      <c r="I120" s="84">
        <v>478.78416999999996</v>
      </c>
      <c r="J120" s="84">
        <v>245.31514999999999</v>
      </c>
      <c r="K120" s="84">
        <v>409.63943</v>
      </c>
      <c r="L120" s="84">
        <v>128.19692000000001</v>
      </c>
      <c r="M120" s="84">
        <v>562.49698000000001</v>
      </c>
      <c r="N120" s="84">
        <v>4971.2846299999992</v>
      </c>
      <c r="O120" s="84"/>
    </row>
    <row r="121" spans="2:15" s="12" customFormat="1" x14ac:dyDescent="0.2">
      <c r="B121" s="85">
        <v>4169</v>
      </c>
      <c r="C121" s="12" t="s">
        <v>157</v>
      </c>
      <c r="D121" s="84">
        <v>1353.6383500000002</v>
      </c>
      <c r="E121" s="84">
        <v>649.68669999999997</v>
      </c>
      <c r="F121" s="84">
        <v>3657.2732099999998</v>
      </c>
      <c r="G121" s="84">
        <v>194.90690000000001</v>
      </c>
      <c r="H121" s="84">
        <v>566.12125000000003</v>
      </c>
      <c r="I121" s="84">
        <v>1295.4308500000002</v>
      </c>
      <c r="J121" s="84">
        <v>708.89244999999994</v>
      </c>
      <c r="K121" s="84">
        <v>1452.1067499999999</v>
      </c>
      <c r="L121" s="84">
        <v>1644.3815500000001</v>
      </c>
      <c r="M121" s="84">
        <v>523.80415000000005</v>
      </c>
      <c r="N121" s="84">
        <v>12046.24216</v>
      </c>
      <c r="O121" s="84"/>
    </row>
    <row r="122" spans="2:15" s="12" customFormat="1" x14ac:dyDescent="0.2">
      <c r="B122" s="85">
        <v>4170</v>
      </c>
      <c r="C122" s="12" t="s">
        <v>7</v>
      </c>
      <c r="D122" s="84">
        <v>3402.1774299999997</v>
      </c>
      <c r="E122" s="84">
        <v>1614.10796</v>
      </c>
      <c r="F122" s="84">
        <v>5334.1591200000003</v>
      </c>
      <c r="G122" s="84">
        <v>1565.33971</v>
      </c>
      <c r="H122" s="84">
        <v>824.44704999999999</v>
      </c>
      <c r="I122" s="84">
        <v>2769.19335</v>
      </c>
      <c r="J122" s="84">
        <v>1274.6691099999998</v>
      </c>
      <c r="K122" s="84">
        <v>2302.0726800000002</v>
      </c>
      <c r="L122" s="84">
        <v>3344.40427</v>
      </c>
      <c r="M122" s="84">
        <v>1596.0265300000001</v>
      </c>
      <c r="N122" s="84">
        <v>24026.59721</v>
      </c>
      <c r="O122" s="84"/>
    </row>
    <row r="123" spans="2:15" s="12" customFormat="1" x14ac:dyDescent="0.2">
      <c r="B123" s="85">
        <v>4184</v>
      </c>
      <c r="C123" s="12" t="s">
        <v>158</v>
      </c>
      <c r="D123" s="84">
        <v>1535.05747</v>
      </c>
      <c r="E123" s="84">
        <v>823.87449000000004</v>
      </c>
      <c r="F123" s="84">
        <v>2398.3813700000001</v>
      </c>
      <c r="G123" s="84">
        <v>324.15939000000003</v>
      </c>
      <c r="H123" s="84">
        <v>369.89249999999998</v>
      </c>
      <c r="I123" s="84">
        <v>948.91430000000003</v>
      </c>
      <c r="J123" s="84">
        <v>713.16168999999991</v>
      </c>
      <c r="K123" s="84">
        <v>1440.2864500000001</v>
      </c>
      <c r="L123" s="84">
        <v>529.68619999999999</v>
      </c>
      <c r="M123" s="84">
        <v>416.30655000000002</v>
      </c>
      <c r="N123" s="84">
        <v>9499.7204099999981</v>
      </c>
      <c r="O123" s="84"/>
    </row>
    <row r="124" spans="2:15" s="12" customFormat="1" x14ac:dyDescent="0.2">
      <c r="B124" s="85">
        <v>4172</v>
      </c>
      <c r="C124" s="12" t="s">
        <v>300</v>
      </c>
      <c r="D124" s="84">
        <v>700.26618999999994</v>
      </c>
      <c r="E124" s="84">
        <v>248.07239999999999</v>
      </c>
      <c r="F124" s="84">
        <v>1311.6906199999999</v>
      </c>
      <c r="G124" s="84">
        <v>49.905449999999995</v>
      </c>
      <c r="H124" s="84">
        <v>98.616350000000011</v>
      </c>
      <c r="I124" s="84">
        <v>470.45585</v>
      </c>
      <c r="J124" s="84">
        <v>390.10915</v>
      </c>
      <c r="K124" s="84">
        <v>542.44465000000002</v>
      </c>
      <c r="L124" s="84">
        <v>8.0648</v>
      </c>
      <c r="M124" s="84">
        <v>305.64759999999995</v>
      </c>
      <c r="N124" s="84">
        <v>4125.2730600000004</v>
      </c>
      <c r="O124" s="84"/>
    </row>
    <row r="125" spans="2:15" s="12" customFormat="1" x14ac:dyDescent="0.2">
      <c r="B125" s="85">
        <v>4173</v>
      </c>
      <c r="C125" s="12" t="s">
        <v>159</v>
      </c>
      <c r="D125" s="84">
        <v>326.70733000000001</v>
      </c>
      <c r="E125" s="84">
        <v>152.48560000000001</v>
      </c>
      <c r="F125" s="84">
        <v>1076.9455</v>
      </c>
      <c r="G125" s="84">
        <v>20.039650000000002</v>
      </c>
      <c r="H125" s="84">
        <v>125.28739999999999</v>
      </c>
      <c r="I125" s="84">
        <v>517.50549000000001</v>
      </c>
      <c r="J125" s="84">
        <v>110.4157</v>
      </c>
      <c r="K125" s="84">
        <v>188.63983999999999</v>
      </c>
      <c r="L125" s="84">
        <v>97.820700000000002</v>
      </c>
      <c r="M125" s="84">
        <v>105.46680000000001</v>
      </c>
      <c r="N125" s="84">
        <v>2721.3140099999996</v>
      </c>
      <c r="O125" s="84"/>
    </row>
    <row r="126" spans="2:15" s="12" customFormat="1" x14ac:dyDescent="0.2">
      <c r="B126" s="85">
        <v>4175</v>
      </c>
      <c r="C126" s="12" t="s">
        <v>160</v>
      </c>
      <c r="D126" s="84">
        <v>661.4898199999999</v>
      </c>
      <c r="E126" s="84">
        <v>171.49495000000002</v>
      </c>
      <c r="F126" s="84">
        <v>1239.6950099999999</v>
      </c>
      <c r="G126" s="84">
        <v>34.490989999999996</v>
      </c>
      <c r="H126" s="84">
        <v>228.37585000000001</v>
      </c>
      <c r="I126" s="84">
        <v>319.52467999999999</v>
      </c>
      <c r="J126" s="84">
        <v>268.93160999999998</v>
      </c>
      <c r="K126" s="84">
        <v>419.79950000000002</v>
      </c>
      <c r="L126" s="84">
        <v>55.99436</v>
      </c>
      <c r="M126" s="84">
        <v>107.31855999999999</v>
      </c>
      <c r="N126" s="84">
        <v>3507.1153300000001</v>
      </c>
      <c r="O126" s="84"/>
    </row>
    <row r="127" spans="2:15" s="12" customFormat="1" x14ac:dyDescent="0.2">
      <c r="B127" s="85">
        <v>4176</v>
      </c>
      <c r="C127" s="12" t="s">
        <v>161</v>
      </c>
      <c r="D127" s="84">
        <v>498.80761000000001</v>
      </c>
      <c r="E127" s="84">
        <v>176.52869000000001</v>
      </c>
      <c r="F127" s="84">
        <v>908.57745999999997</v>
      </c>
      <c r="G127" s="84">
        <v>29.853750000000002</v>
      </c>
      <c r="H127" s="84">
        <v>58.035800000000002</v>
      </c>
      <c r="I127" s="84">
        <v>400.47303999999997</v>
      </c>
      <c r="J127" s="84">
        <v>202.16244</v>
      </c>
      <c r="K127" s="84">
        <v>414.18175000000002</v>
      </c>
      <c r="L127" s="84">
        <v>37.58249</v>
      </c>
      <c r="M127" s="84">
        <v>87.009079999999997</v>
      </c>
      <c r="N127" s="84">
        <v>2813.2121100000004</v>
      </c>
      <c r="O127" s="84"/>
    </row>
    <row r="128" spans="2:15" s="12" customFormat="1" x14ac:dyDescent="0.2">
      <c r="B128" s="85">
        <v>4177</v>
      </c>
      <c r="C128" s="12" t="s">
        <v>162</v>
      </c>
      <c r="D128" s="84">
        <v>1088.4135000000001</v>
      </c>
      <c r="E128" s="84">
        <v>809.65134999999998</v>
      </c>
      <c r="F128" s="84">
        <v>2041.4654499999999</v>
      </c>
      <c r="G128" s="84">
        <v>929.11827000000005</v>
      </c>
      <c r="H128" s="84">
        <v>254.54875000000001</v>
      </c>
      <c r="I128" s="84">
        <v>591.82339999999999</v>
      </c>
      <c r="J128" s="84">
        <v>295.7724</v>
      </c>
      <c r="K128" s="84">
        <v>678.57944999999995</v>
      </c>
      <c r="L128" s="84">
        <v>1162.1750500000001</v>
      </c>
      <c r="M128" s="84">
        <v>722.14710000000002</v>
      </c>
      <c r="N128" s="84">
        <v>8573.6947200000013</v>
      </c>
      <c r="O128" s="84"/>
    </row>
    <row r="129" spans="2:15" s="12" customFormat="1" x14ac:dyDescent="0.2">
      <c r="B129" s="85">
        <v>4179</v>
      </c>
      <c r="C129" s="12" t="s">
        <v>163</v>
      </c>
      <c r="D129" s="84">
        <v>716.91720999999995</v>
      </c>
      <c r="E129" s="84">
        <v>200.74754999999999</v>
      </c>
      <c r="F129" s="84">
        <v>1502.3131800000001</v>
      </c>
      <c r="G129" s="84">
        <v>35.584000000000003</v>
      </c>
      <c r="H129" s="84">
        <v>132.85765000000001</v>
      </c>
      <c r="I129" s="84">
        <v>451.75373999999999</v>
      </c>
      <c r="J129" s="84">
        <v>255.35885000000002</v>
      </c>
      <c r="K129" s="84">
        <v>455.00466999999998</v>
      </c>
      <c r="L129" s="84">
        <v>586.07000000000005</v>
      </c>
      <c r="M129" s="84">
        <v>613.34392000000003</v>
      </c>
      <c r="N129" s="84">
        <v>4949.9507699999995</v>
      </c>
      <c r="O129" s="84"/>
    </row>
    <row r="130" spans="2:15" s="12" customFormat="1" x14ac:dyDescent="0.2">
      <c r="B130" s="85">
        <v>4181</v>
      </c>
      <c r="C130" s="12" t="s">
        <v>164</v>
      </c>
      <c r="D130" s="84">
        <v>718.70889999999997</v>
      </c>
      <c r="E130" s="84">
        <v>340.67529999999999</v>
      </c>
      <c r="F130" s="84">
        <v>1536.62195</v>
      </c>
      <c r="G130" s="84">
        <v>167.37320000000003</v>
      </c>
      <c r="H130" s="84">
        <v>282.93415000000005</v>
      </c>
      <c r="I130" s="84">
        <v>533.06281000000001</v>
      </c>
      <c r="J130" s="84">
        <v>238.67553000000001</v>
      </c>
      <c r="K130" s="84">
        <v>455.36847999999998</v>
      </c>
      <c r="L130" s="84">
        <v>192.41095000000001</v>
      </c>
      <c r="M130" s="84">
        <v>64.341700000000003</v>
      </c>
      <c r="N130" s="84">
        <v>4530.1729700000005</v>
      </c>
      <c r="O130" s="84"/>
    </row>
    <row r="131" spans="2:15" s="12" customFormat="1" x14ac:dyDescent="0.2">
      <c r="B131" s="85">
        <v>4182</v>
      </c>
      <c r="C131" s="12" t="s">
        <v>165</v>
      </c>
      <c r="D131" s="84">
        <v>603.09145999999998</v>
      </c>
      <c r="E131" s="84">
        <v>479.88845000000003</v>
      </c>
      <c r="F131" s="84">
        <v>1643.9344599999999</v>
      </c>
      <c r="G131" s="84">
        <v>122.1065</v>
      </c>
      <c r="H131" s="84">
        <v>165.51824999999999</v>
      </c>
      <c r="I131" s="84">
        <v>424.06178000000006</v>
      </c>
      <c r="J131" s="84">
        <v>299.73644999999999</v>
      </c>
      <c r="K131" s="84">
        <v>387.08359999999999</v>
      </c>
      <c r="L131" s="84">
        <v>189.19300000000001</v>
      </c>
      <c r="M131" s="84">
        <v>188.84365</v>
      </c>
      <c r="N131" s="84">
        <v>4503.4576000000015</v>
      </c>
      <c r="O131" s="84"/>
    </row>
    <row r="132" spans="2:15" s="12" customFormat="1" x14ac:dyDescent="0.2">
      <c r="B132" s="85">
        <v>4183</v>
      </c>
      <c r="C132" s="12" t="s">
        <v>166</v>
      </c>
      <c r="D132" s="84">
        <v>695.05813000000001</v>
      </c>
      <c r="E132" s="84">
        <v>292.74290000000002</v>
      </c>
      <c r="F132" s="84">
        <v>1381.5471</v>
      </c>
      <c r="G132" s="84">
        <v>44.393749999999997</v>
      </c>
      <c r="H132" s="84">
        <v>116.4532</v>
      </c>
      <c r="I132" s="84">
        <v>474.40159999999997</v>
      </c>
      <c r="J132" s="84">
        <v>254.04614999999998</v>
      </c>
      <c r="K132" s="84">
        <v>610.01091000000008</v>
      </c>
      <c r="L132" s="84">
        <v>838.43858</v>
      </c>
      <c r="M132" s="84">
        <v>51.71114</v>
      </c>
      <c r="N132" s="84">
        <v>4758.8034600000001</v>
      </c>
      <c r="O132" s="84"/>
    </row>
    <row r="133" spans="2:15" s="12" customFormat="1" ht="20.100000000000001" customHeight="1" x14ac:dyDescent="0.2">
      <c r="B133" s="56">
        <v>4219</v>
      </c>
      <c r="C133" s="57" t="s">
        <v>167</v>
      </c>
      <c r="D133" s="58">
        <v>33939.494810000004</v>
      </c>
      <c r="E133" s="58">
        <v>23508.181740000004</v>
      </c>
      <c r="F133" s="58">
        <v>87548.66764</v>
      </c>
      <c r="G133" s="58">
        <v>10731.726729999998</v>
      </c>
      <c r="H133" s="58">
        <v>9468.9689199999993</v>
      </c>
      <c r="I133" s="58">
        <v>37959.203690000002</v>
      </c>
      <c r="J133" s="58">
        <v>17723.66287</v>
      </c>
      <c r="K133" s="58">
        <v>25801.975730000002</v>
      </c>
      <c r="L133" s="58">
        <v>22253.626080000002</v>
      </c>
      <c r="M133" s="58">
        <v>15833.718440000002</v>
      </c>
      <c r="N133" s="58">
        <v>284769.22664999997</v>
      </c>
      <c r="O133" s="58"/>
    </row>
    <row r="134" spans="2:15" s="12" customFormat="1" x14ac:dyDescent="0.2">
      <c r="B134" s="85">
        <v>4191</v>
      </c>
      <c r="C134" s="12" t="s">
        <v>168</v>
      </c>
      <c r="D134" s="84">
        <v>486.32227</v>
      </c>
      <c r="E134" s="84">
        <v>169.45054999999999</v>
      </c>
      <c r="F134" s="84">
        <v>979.9194</v>
      </c>
      <c r="G134" s="84">
        <v>15.10045</v>
      </c>
      <c r="H134" s="84">
        <v>94.709450000000004</v>
      </c>
      <c r="I134" s="84">
        <v>252.41890000000001</v>
      </c>
      <c r="J134" s="84">
        <v>141.37568999999999</v>
      </c>
      <c r="K134" s="84">
        <v>373.52244999999999</v>
      </c>
      <c r="L134" s="84">
        <v>24.957900000000002</v>
      </c>
      <c r="M134" s="84">
        <v>188.58036999999999</v>
      </c>
      <c r="N134" s="84">
        <v>2726.35743</v>
      </c>
      <c r="O134" s="84"/>
    </row>
    <row r="135" spans="2:15" s="12" customFormat="1" x14ac:dyDescent="0.2">
      <c r="B135" s="85">
        <v>4192</v>
      </c>
      <c r="C135" s="12" t="s">
        <v>169</v>
      </c>
      <c r="D135" s="84">
        <v>755.29647999999997</v>
      </c>
      <c r="E135" s="84">
        <v>399.23354999999998</v>
      </c>
      <c r="F135" s="84">
        <v>1904.2042399999998</v>
      </c>
      <c r="G135" s="84">
        <v>125.92185000000001</v>
      </c>
      <c r="H135" s="84">
        <v>156.89306999999999</v>
      </c>
      <c r="I135" s="84">
        <v>590.40859999999998</v>
      </c>
      <c r="J135" s="84">
        <v>291.08875</v>
      </c>
      <c r="K135" s="84">
        <v>656.72938999999997</v>
      </c>
      <c r="L135" s="84">
        <v>4.13795</v>
      </c>
      <c r="M135" s="84">
        <v>400.65370000000001</v>
      </c>
      <c r="N135" s="84">
        <v>5284.567579999999</v>
      </c>
      <c r="O135" s="84"/>
    </row>
    <row r="136" spans="2:15" s="12" customFormat="1" x14ac:dyDescent="0.2">
      <c r="B136" s="85">
        <v>4193</v>
      </c>
      <c r="C136" s="12" t="s">
        <v>170</v>
      </c>
      <c r="D136" s="84">
        <v>520.48947999999996</v>
      </c>
      <c r="E136" s="84">
        <v>283.14179999999999</v>
      </c>
      <c r="F136" s="84">
        <v>906.39549999999997</v>
      </c>
      <c r="G136" s="84">
        <v>34.278800000000004</v>
      </c>
      <c r="H136" s="84">
        <v>103.68915</v>
      </c>
      <c r="I136" s="84">
        <v>274.07479999999998</v>
      </c>
      <c r="J136" s="84">
        <v>159.9359</v>
      </c>
      <c r="K136" s="84">
        <v>429.25284999999997</v>
      </c>
      <c r="L136" s="84">
        <v>59.878999999999998</v>
      </c>
      <c r="M136" s="84">
        <v>239.91125</v>
      </c>
      <c r="N136" s="84">
        <v>3011.0485299999996</v>
      </c>
      <c r="O136" s="84"/>
    </row>
    <row r="137" spans="2:15" s="12" customFormat="1" x14ac:dyDescent="0.2">
      <c r="B137" s="85">
        <v>4194</v>
      </c>
      <c r="C137" s="12" t="s">
        <v>171</v>
      </c>
      <c r="D137" s="84">
        <v>1063.7438800000002</v>
      </c>
      <c r="E137" s="84">
        <v>526.01294999999993</v>
      </c>
      <c r="F137" s="84">
        <v>3209.4911699999998</v>
      </c>
      <c r="G137" s="84">
        <v>133.13290000000001</v>
      </c>
      <c r="H137" s="84">
        <v>366.33204999999998</v>
      </c>
      <c r="I137" s="84">
        <v>889.79264999999998</v>
      </c>
      <c r="J137" s="84">
        <v>231.81270000000001</v>
      </c>
      <c r="K137" s="84">
        <v>1069.0033199999998</v>
      </c>
      <c r="L137" s="84">
        <v>1739.2408500000001</v>
      </c>
      <c r="M137" s="84">
        <v>51.070599999999999</v>
      </c>
      <c r="N137" s="84">
        <v>9279.6330699999999</v>
      </c>
      <c r="O137" s="84"/>
    </row>
    <row r="138" spans="2:15" s="12" customFormat="1" x14ac:dyDescent="0.2">
      <c r="B138" s="85">
        <v>4195</v>
      </c>
      <c r="C138" s="12" t="s">
        <v>172</v>
      </c>
      <c r="D138" s="84">
        <v>606.60649999999998</v>
      </c>
      <c r="E138" s="84">
        <v>274.91624999999999</v>
      </c>
      <c r="F138" s="84">
        <v>2144.6627899999999</v>
      </c>
      <c r="G138" s="84">
        <v>125.01035</v>
      </c>
      <c r="H138" s="84">
        <v>197.95145000000002</v>
      </c>
      <c r="I138" s="84">
        <v>561.61850000000004</v>
      </c>
      <c r="J138" s="84">
        <v>305.63</v>
      </c>
      <c r="K138" s="84">
        <v>578.25639999999999</v>
      </c>
      <c r="L138" s="84">
        <v>55.693150000000003</v>
      </c>
      <c r="M138" s="84">
        <v>415.9228</v>
      </c>
      <c r="N138" s="84">
        <v>5266.2681900000007</v>
      </c>
      <c r="O138" s="84"/>
    </row>
    <row r="139" spans="2:15" s="12" customFormat="1" x14ac:dyDescent="0.2">
      <c r="B139" s="85">
        <v>4196</v>
      </c>
      <c r="C139" s="12" t="s">
        <v>173</v>
      </c>
      <c r="D139" s="84">
        <v>1219.3453300000001</v>
      </c>
      <c r="E139" s="84">
        <v>553.53002000000004</v>
      </c>
      <c r="F139" s="84">
        <v>3425.7016200000003</v>
      </c>
      <c r="G139" s="84">
        <v>222.15479000000002</v>
      </c>
      <c r="H139" s="84">
        <v>304.5795</v>
      </c>
      <c r="I139" s="84">
        <v>1211.4774499999999</v>
      </c>
      <c r="J139" s="84">
        <v>425.3288</v>
      </c>
      <c r="K139" s="84">
        <v>970.60084999999992</v>
      </c>
      <c r="L139" s="84">
        <v>180.33109999999999</v>
      </c>
      <c r="M139" s="84">
        <v>181.50260999999998</v>
      </c>
      <c r="N139" s="84">
        <v>8694.5520699999997</v>
      </c>
      <c r="O139" s="84"/>
    </row>
    <row r="140" spans="2:15" s="12" customFormat="1" x14ac:dyDescent="0.2">
      <c r="B140" s="85">
        <v>4197</v>
      </c>
      <c r="C140" s="12" t="s">
        <v>174</v>
      </c>
      <c r="D140" s="84">
        <v>735.23685999999998</v>
      </c>
      <c r="E140" s="84">
        <v>483.43271000000004</v>
      </c>
      <c r="F140" s="84">
        <v>955.32457999999997</v>
      </c>
      <c r="G140" s="84">
        <v>46.905650000000001</v>
      </c>
      <c r="H140" s="84">
        <v>177.29310000000001</v>
      </c>
      <c r="I140" s="84">
        <v>505.60066999999998</v>
      </c>
      <c r="J140" s="84">
        <v>245.24284</v>
      </c>
      <c r="K140" s="84">
        <v>342.20740000000001</v>
      </c>
      <c r="L140" s="84">
        <v>16.592500000000001</v>
      </c>
      <c r="M140" s="84">
        <v>253.4983</v>
      </c>
      <c r="N140" s="84">
        <v>3761.3346099999994</v>
      </c>
      <c r="O140" s="84"/>
    </row>
    <row r="141" spans="2:15" s="12" customFormat="1" x14ac:dyDescent="0.2">
      <c r="B141" s="85">
        <v>4198</v>
      </c>
      <c r="C141" s="12" t="s">
        <v>175</v>
      </c>
      <c r="D141" s="84">
        <v>580.39972999999998</v>
      </c>
      <c r="E141" s="84">
        <v>430.82767000000001</v>
      </c>
      <c r="F141" s="84">
        <v>1714.1906300000001</v>
      </c>
      <c r="G141" s="84">
        <v>41.043699999999994</v>
      </c>
      <c r="H141" s="84">
        <v>123.36505</v>
      </c>
      <c r="I141" s="84">
        <v>530.82780000000002</v>
      </c>
      <c r="J141" s="84">
        <v>203.82964999999999</v>
      </c>
      <c r="K141" s="84">
        <v>631.52355</v>
      </c>
      <c r="L141" s="84">
        <v>25.6769</v>
      </c>
      <c r="M141" s="84">
        <v>137.71585000000002</v>
      </c>
      <c r="N141" s="84">
        <v>4419.4005299999999</v>
      </c>
      <c r="O141" s="84"/>
    </row>
    <row r="142" spans="2:15" s="12" customFormat="1" x14ac:dyDescent="0.2">
      <c r="B142" s="85">
        <v>4199</v>
      </c>
      <c r="C142" s="12" t="s">
        <v>301</v>
      </c>
      <c r="D142" s="84">
        <v>639.45369999999991</v>
      </c>
      <c r="E142" s="84">
        <v>262.77345000000003</v>
      </c>
      <c r="F142" s="84">
        <v>1364.21325</v>
      </c>
      <c r="G142" s="84">
        <v>83.986689999999996</v>
      </c>
      <c r="H142" s="84">
        <v>186.51239999999999</v>
      </c>
      <c r="I142" s="84">
        <v>592.63575000000003</v>
      </c>
      <c r="J142" s="84">
        <v>891.99686999999994</v>
      </c>
      <c r="K142" s="84">
        <v>528.94285000000002</v>
      </c>
      <c r="L142" s="84">
        <v>31.3553</v>
      </c>
      <c r="M142" s="84">
        <v>70.242329999999995</v>
      </c>
      <c r="N142" s="84">
        <v>4652.1125899999997</v>
      </c>
      <c r="O142" s="84"/>
    </row>
    <row r="143" spans="2:15" s="12" customFormat="1" x14ac:dyDescent="0.2">
      <c r="B143" s="85">
        <v>4200</v>
      </c>
      <c r="C143" s="12" t="s">
        <v>176</v>
      </c>
      <c r="D143" s="84">
        <v>1818.5932899999998</v>
      </c>
      <c r="E143" s="84">
        <v>1712.9723000000001</v>
      </c>
      <c r="F143" s="84">
        <v>5065.0296699999999</v>
      </c>
      <c r="G143" s="84">
        <v>176.38432999999998</v>
      </c>
      <c r="H143" s="84">
        <v>553.96765000000005</v>
      </c>
      <c r="I143" s="84">
        <v>2423.0986499999999</v>
      </c>
      <c r="J143" s="84">
        <v>956.28498999999999</v>
      </c>
      <c r="K143" s="84">
        <v>1612.1901099999998</v>
      </c>
      <c r="L143" s="84">
        <v>23.389900000000001</v>
      </c>
      <c r="M143" s="84">
        <v>461.64168999999998</v>
      </c>
      <c r="N143" s="84">
        <v>14803.55258</v>
      </c>
      <c r="O143" s="84"/>
    </row>
    <row r="144" spans="2:15" s="12" customFormat="1" x14ac:dyDescent="0.2">
      <c r="B144" s="85">
        <v>4201</v>
      </c>
      <c r="C144" s="12" t="s">
        <v>8</v>
      </c>
      <c r="D144" s="84">
        <v>6914.83313</v>
      </c>
      <c r="E144" s="84">
        <v>8179.4772099999991</v>
      </c>
      <c r="F144" s="84">
        <v>18469.9503</v>
      </c>
      <c r="G144" s="84">
        <v>2765.2084399999999</v>
      </c>
      <c r="H144" s="84">
        <v>1462.2355</v>
      </c>
      <c r="I144" s="84">
        <v>9751.7135199999993</v>
      </c>
      <c r="J144" s="84">
        <v>6041.5136500000008</v>
      </c>
      <c r="K144" s="84">
        <v>3961.6900499999997</v>
      </c>
      <c r="L144" s="84">
        <v>327.96297999999996</v>
      </c>
      <c r="M144" s="84">
        <v>6644.4584599999998</v>
      </c>
      <c r="N144" s="84">
        <v>64519.043239999985</v>
      </c>
      <c r="O144" s="84"/>
    </row>
    <row r="145" spans="2:15" s="12" customFormat="1" x14ac:dyDescent="0.2">
      <c r="B145" s="85">
        <v>4202</v>
      </c>
      <c r="C145" s="12" t="s">
        <v>177</v>
      </c>
      <c r="D145" s="84">
        <v>2585.0395699999999</v>
      </c>
      <c r="E145" s="84">
        <v>705.68140000000005</v>
      </c>
      <c r="F145" s="84">
        <v>3486.57816</v>
      </c>
      <c r="G145" s="84">
        <v>290.64159999999998</v>
      </c>
      <c r="H145" s="84">
        <v>413.19779999999997</v>
      </c>
      <c r="I145" s="84">
        <v>1368.7760900000001</v>
      </c>
      <c r="J145" s="84">
        <v>946.18959999999993</v>
      </c>
      <c r="K145" s="84">
        <v>1912.8126000000002</v>
      </c>
      <c r="L145" s="84">
        <v>15.234350000000001</v>
      </c>
      <c r="M145" s="84">
        <v>1527.4838</v>
      </c>
      <c r="N145" s="84">
        <v>13251.634969999999</v>
      </c>
      <c r="O145" s="84"/>
    </row>
    <row r="146" spans="2:15" s="12" customFormat="1" x14ac:dyDescent="0.2">
      <c r="B146" s="85">
        <v>4203</v>
      </c>
      <c r="C146" s="12" t="s">
        <v>178</v>
      </c>
      <c r="D146" s="84">
        <v>1693.68869</v>
      </c>
      <c r="E146" s="84">
        <v>1510.3721699999999</v>
      </c>
      <c r="F146" s="84">
        <v>6410.8636999999999</v>
      </c>
      <c r="G146" s="84">
        <v>1688.5497800000001</v>
      </c>
      <c r="H146" s="84">
        <v>804.55080000000009</v>
      </c>
      <c r="I146" s="84">
        <v>2695.9678699999999</v>
      </c>
      <c r="J146" s="84">
        <v>1258.92145</v>
      </c>
      <c r="K146" s="84">
        <v>1528.5648000000001</v>
      </c>
      <c r="L146" s="84">
        <v>51.465050000000005</v>
      </c>
      <c r="M146" s="84">
        <v>893.49525000000006</v>
      </c>
      <c r="N146" s="84">
        <v>18536.439560000003</v>
      </c>
      <c r="O146" s="84"/>
    </row>
    <row r="147" spans="2:15" s="12" customFormat="1" x14ac:dyDescent="0.2">
      <c r="B147" s="85">
        <v>4204</v>
      </c>
      <c r="C147" s="12" t="s">
        <v>179</v>
      </c>
      <c r="D147" s="84">
        <v>1893.0167200000001</v>
      </c>
      <c r="E147" s="84">
        <v>1128.8115</v>
      </c>
      <c r="F147" s="84">
        <v>5522.4087599999993</v>
      </c>
      <c r="G147" s="84">
        <v>617.37936999999999</v>
      </c>
      <c r="H147" s="84">
        <v>634.79669999999999</v>
      </c>
      <c r="I147" s="84">
        <v>2751.5112999999997</v>
      </c>
      <c r="J147" s="84">
        <v>690.10440000000006</v>
      </c>
      <c r="K147" s="84">
        <v>1314.8636000000001</v>
      </c>
      <c r="L147" s="84">
        <v>4.3893500000000003</v>
      </c>
      <c r="M147" s="84">
        <v>850.69839999999999</v>
      </c>
      <c r="N147" s="84">
        <v>15407.980099999997</v>
      </c>
      <c r="O147" s="84"/>
    </row>
    <row r="148" spans="2:15" s="12" customFormat="1" x14ac:dyDescent="0.2">
      <c r="B148" s="85">
        <v>4205</v>
      </c>
      <c r="C148" s="12" t="s">
        <v>180</v>
      </c>
      <c r="D148" s="84">
        <v>1250.43902</v>
      </c>
      <c r="E148" s="84">
        <v>678.22076000000004</v>
      </c>
      <c r="F148" s="84">
        <v>4253.91914</v>
      </c>
      <c r="G148" s="84">
        <v>408.8621</v>
      </c>
      <c r="H148" s="84">
        <v>439.77690000000001</v>
      </c>
      <c r="I148" s="84">
        <v>1561.171</v>
      </c>
      <c r="J148" s="84">
        <v>707.08614999999998</v>
      </c>
      <c r="K148" s="84">
        <v>1337.8415500000001</v>
      </c>
      <c r="L148" s="84">
        <v>28.9223</v>
      </c>
      <c r="M148" s="84">
        <v>136.19857000000002</v>
      </c>
      <c r="N148" s="84">
        <v>10802.437490000002</v>
      </c>
      <c r="O148" s="84"/>
    </row>
    <row r="149" spans="2:15" s="12" customFormat="1" x14ac:dyDescent="0.2">
      <c r="B149" s="85">
        <v>4206</v>
      </c>
      <c r="C149" s="12" t="s">
        <v>181</v>
      </c>
      <c r="D149" s="84">
        <v>2441.2984500000002</v>
      </c>
      <c r="E149" s="84">
        <v>2033.5734600000003</v>
      </c>
      <c r="F149" s="84">
        <v>6353.7696100000003</v>
      </c>
      <c r="G149" s="84">
        <v>850.96911</v>
      </c>
      <c r="H149" s="84">
        <v>865.32684999999992</v>
      </c>
      <c r="I149" s="84">
        <v>4559.6602899999998</v>
      </c>
      <c r="J149" s="84">
        <v>1311.08726</v>
      </c>
      <c r="K149" s="84">
        <v>2142.5311100000004</v>
      </c>
      <c r="L149" s="84">
        <v>4195.1611600000006</v>
      </c>
      <c r="M149" s="84">
        <v>1062.5238300000001</v>
      </c>
      <c r="N149" s="84">
        <v>25815.901130000002</v>
      </c>
      <c r="O149" s="84"/>
    </row>
    <row r="150" spans="2:15" s="12" customFormat="1" x14ac:dyDescent="0.2">
      <c r="B150" s="85">
        <v>4207</v>
      </c>
      <c r="C150" s="12" t="s">
        <v>182</v>
      </c>
      <c r="D150" s="84">
        <v>1866.9945699999998</v>
      </c>
      <c r="E150" s="84">
        <v>599.64693</v>
      </c>
      <c r="F150" s="84">
        <v>3571.9601799999996</v>
      </c>
      <c r="G150" s="84">
        <v>110.1708</v>
      </c>
      <c r="H150" s="84">
        <v>483.48765000000003</v>
      </c>
      <c r="I150" s="84">
        <v>1552.5107</v>
      </c>
      <c r="J150" s="84">
        <v>424.26355000000001</v>
      </c>
      <c r="K150" s="84">
        <v>1190.3533599999998</v>
      </c>
      <c r="L150" s="84">
        <v>5793.3990700000004</v>
      </c>
      <c r="M150" s="84">
        <v>401.03348</v>
      </c>
      <c r="N150" s="84">
        <v>15993.820290000001</v>
      </c>
      <c r="O150" s="84"/>
    </row>
    <row r="151" spans="2:15" s="12" customFormat="1" x14ac:dyDescent="0.2">
      <c r="B151" s="85">
        <v>4208</v>
      </c>
      <c r="C151" s="12" t="s">
        <v>183</v>
      </c>
      <c r="D151" s="84">
        <v>2606.8612899999998</v>
      </c>
      <c r="E151" s="84">
        <v>1083.5120300000001</v>
      </c>
      <c r="F151" s="84">
        <v>7340.6103700000003</v>
      </c>
      <c r="G151" s="84">
        <v>564.66549999999995</v>
      </c>
      <c r="H151" s="84">
        <v>571.07355000000007</v>
      </c>
      <c r="I151" s="84">
        <v>1454.8741</v>
      </c>
      <c r="J151" s="84">
        <v>806.39480000000003</v>
      </c>
      <c r="K151" s="84">
        <v>1764.8588399999999</v>
      </c>
      <c r="L151" s="84">
        <v>11.0336</v>
      </c>
      <c r="M151" s="84">
        <v>651.44778000000008</v>
      </c>
      <c r="N151" s="84">
        <v>16855.331860000002</v>
      </c>
      <c r="O151" s="84"/>
    </row>
    <row r="152" spans="2:15" s="12" customFormat="1" x14ac:dyDescent="0.2">
      <c r="B152" s="85">
        <v>4209</v>
      </c>
      <c r="C152" s="12" t="s">
        <v>184</v>
      </c>
      <c r="D152" s="84">
        <v>2586.1543099999999</v>
      </c>
      <c r="E152" s="84">
        <v>1722.0569800000001</v>
      </c>
      <c r="F152" s="84">
        <v>6222.7972200000004</v>
      </c>
      <c r="G152" s="84">
        <v>2149.9159199999999</v>
      </c>
      <c r="H152" s="84">
        <v>928.14955000000009</v>
      </c>
      <c r="I152" s="84">
        <v>3183.8407000000002</v>
      </c>
      <c r="J152" s="84">
        <v>1271.7968699999999</v>
      </c>
      <c r="K152" s="84">
        <v>2305.7732999999998</v>
      </c>
      <c r="L152" s="84">
        <v>7997.3585700000003</v>
      </c>
      <c r="M152" s="84">
        <v>970.46056999999996</v>
      </c>
      <c r="N152" s="84">
        <v>29338.303990000008</v>
      </c>
      <c r="O152" s="84"/>
    </row>
    <row r="153" spans="2:15" s="12" customFormat="1" x14ac:dyDescent="0.2">
      <c r="B153" s="85">
        <v>4210</v>
      </c>
      <c r="C153" s="12" t="s">
        <v>185</v>
      </c>
      <c r="D153" s="84">
        <v>1675.68154</v>
      </c>
      <c r="E153" s="84">
        <v>770.53805</v>
      </c>
      <c r="F153" s="84">
        <v>4246.6773499999999</v>
      </c>
      <c r="G153" s="84">
        <v>281.44459999999998</v>
      </c>
      <c r="H153" s="84">
        <v>601.08074999999997</v>
      </c>
      <c r="I153" s="84">
        <v>1247.2243500000002</v>
      </c>
      <c r="J153" s="84">
        <v>413.77895000000001</v>
      </c>
      <c r="K153" s="84">
        <v>1150.4573500000001</v>
      </c>
      <c r="L153" s="84">
        <v>1667.4451000000001</v>
      </c>
      <c r="M153" s="84">
        <v>295.17879999999997</v>
      </c>
      <c r="N153" s="84">
        <v>12349.506839999998</v>
      </c>
      <c r="O153" s="84"/>
    </row>
    <row r="154" spans="2:15" s="12" customFormat="1" ht="20.100000000000001" customHeight="1" x14ac:dyDescent="0.2">
      <c r="B154" s="56">
        <v>4249</v>
      </c>
      <c r="C154" s="57" t="s">
        <v>186</v>
      </c>
      <c r="D154" s="58">
        <v>19539.468430000001</v>
      </c>
      <c r="E154" s="58">
        <v>12574.345589999997</v>
      </c>
      <c r="F154" s="58">
        <v>53166.951809999991</v>
      </c>
      <c r="G154" s="58">
        <v>2358.1278299999999</v>
      </c>
      <c r="H154" s="58">
        <v>5248.26253</v>
      </c>
      <c r="I154" s="58">
        <v>18411.486510000002</v>
      </c>
      <c r="J154" s="58">
        <v>7371.1825700000009</v>
      </c>
      <c r="K154" s="58">
        <v>14016.929390000003</v>
      </c>
      <c r="L154" s="58">
        <v>2357.7573799999996</v>
      </c>
      <c r="M154" s="58">
        <v>5832.7625900000003</v>
      </c>
      <c r="N154" s="58">
        <v>140877.27463</v>
      </c>
      <c r="O154" s="58"/>
    </row>
    <row r="155" spans="2:15" s="12" customFormat="1" x14ac:dyDescent="0.2">
      <c r="B155" s="85">
        <v>4221</v>
      </c>
      <c r="C155" s="12" t="s">
        <v>187</v>
      </c>
      <c r="D155" s="84">
        <v>486.49565999999999</v>
      </c>
      <c r="E155" s="84">
        <v>213.11046999999999</v>
      </c>
      <c r="F155" s="84">
        <v>1617.79486</v>
      </c>
      <c r="G155" s="84">
        <v>16.57105</v>
      </c>
      <c r="H155" s="84">
        <v>184.96355</v>
      </c>
      <c r="I155" s="84">
        <v>368.1995</v>
      </c>
      <c r="J155" s="84">
        <v>108.96200999999999</v>
      </c>
      <c r="K155" s="84">
        <v>534.91759000000002</v>
      </c>
      <c r="L155" s="84">
        <v>16.230700000000002</v>
      </c>
      <c r="M155" s="84">
        <v>67.896649999999994</v>
      </c>
      <c r="N155" s="84">
        <v>3615.1420399999993</v>
      </c>
      <c r="O155" s="84"/>
    </row>
    <row r="156" spans="2:15" s="12" customFormat="1" x14ac:dyDescent="0.2">
      <c r="B156" s="85">
        <v>4222</v>
      </c>
      <c r="C156" s="12" t="s">
        <v>188</v>
      </c>
      <c r="D156" s="84">
        <v>847.80911000000003</v>
      </c>
      <c r="E156" s="84">
        <v>310.08967999999999</v>
      </c>
      <c r="F156" s="84">
        <v>1644.0043900000001</v>
      </c>
      <c r="G156" s="84">
        <v>27.02704</v>
      </c>
      <c r="H156" s="84">
        <v>99.479550000000003</v>
      </c>
      <c r="I156" s="84">
        <v>560.68070999999998</v>
      </c>
      <c r="J156" s="84">
        <v>321.37278999999995</v>
      </c>
      <c r="K156" s="84">
        <v>662.49474999999995</v>
      </c>
      <c r="L156" s="84">
        <v>33.834029999999998</v>
      </c>
      <c r="M156" s="84">
        <v>43.967949999999995</v>
      </c>
      <c r="N156" s="84">
        <v>4550.76</v>
      </c>
      <c r="O156" s="84"/>
    </row>
    <row r="157" spans="2:15" s="12" customFormat="1" x14ac:dyDescent="0.2">
      <c r="B157" s="85">
        <v>4223</v>
      </c>
      <c r="C157" s="12" t="s">
        <v>189</v>
      </c>
      <c r="D157" s="84">
        <v>954.28393999999992</v>
      </c>
      <c r="E157" s="84">
        <v>543.52956000000006</v>
      </c>
      <c r="F157" s="84">
        <v>3661.48954</v>
      </c>
      <c r="G157" s="84">
        <v>51.695920000000001</v>
      </c>
      <c r="H157" s="84">
        <v>339.51</v>
      </c>
      <c r="I157" s="84">
        <v>740.70156999999995</v>
      </c>
      <c r="J157" s="84">
        <v>417.37215000000003</v>
      </c>
      <c r="K157" s="84">
        <v>619.28917000000001</v>
      </c>
      <c r="L157" s="84">
        <v>59.902749999999997</v>
      </c>
      <c r="M157" s="84">
        <v>346.89428999999996</v>
      </c>
      <c r="N157" s="84">
        <v>7734.6688900000008</v>
      </c>
      <c r="O157" s="84"/>
    </row>
    <row r="158" spans="2:15" s="12" customFormat="1" x14ac:dyDescent="0.2">
      <c r="B158" s="85">
        <v>4224</v>
      </c>
      <c r="C158" s="12" t="s">
        <v>190</v>
      </c>
      <c r="D158" s="84">
        <v>741.68630000000007</v>
      </c>
      <c r="E158" s="84">
        <v>344.56865000000005</v>
      </c>
      <c r="F158" s="84">
        <v>1702.0695100000003</v>
      </c>
      <c r="G158" s="84">
        <v>128.95855</v>
      </c>
      <c r="H158" s="84">
        <v>132.7492</v>
      </c>
      <c r="I158" s="84">
        <v>488.50630000000001</v>
      </c>
      <c r="J158" s="84">
        <v>245.7107</v>
      </c>
      <c r="K158" s="84">
        <v>524.16290000000004</v>
      </c>
      <c r="L158" s="84">
        <v>121.18015</v>
      </c>
      <c r="M158" s="84">
        <v>115.97907000000001</v>
      </c>
      <c r="N158" s="84">
        <v>4545.5713300000007</v>
      </c>
      <c r="O158" s="84"/>
    </row>
    <row r="159" spans="2:15" s="12" customFormat="1" x14ac:dyDescent="0.2">
      <c r="B159" s="85">
        <v>4226</v>
      </c>
      <c r="C159" s="12" t="s">
        <v>191</v>
      </c>
      <c r="D159" s="84">
        <v>582.78009999999995</v>
      </c>
      <c r="E159" s="84">
        <v>152.38964999999999</v>
      </c>
      <c r="F159" s="84">
        <v>957.80843999999991</v>
      </c>
      <c r="G159" s="84">
        <v>39.219149999999999</v>
      </c>
      <c r="H159" s="84">
        <v>136.506</v>
      </c>
      <c r="I159" s="84">
        <v>195.83260000000001</v>
      </c>
      <c r="J159" s="84">
        <v>116.31055000000001</v>
      </c>
      <c r="K159" s="84">
        <v>286.32040000000001</v>
      </c>
      <c r="L159" s="84">
        <v>471.04045000000002</v>
      </c>
      <c r="M159" s="84">
        <v>29.908439999999999</v>
      </c>
      <c r="N159" s="84">
        <v>2968.1157799999996</v>
      </c>
      <c r="O159" s="84"/>
    </row>
    <row r="160" spans="2:15" s="12" customFormat="1" x14ac:dyDescent="0.2">
      <c r="B160" s="85">
        <v>4227</v>
      </c>
      <c r="C160" s="12" t="s">
        <v>192</v>
      </c>
      <c r="D160" s="84">
        <v>454.62529000000001</v>
      </c>
      <c r="E160" s="84">
        <v>149.80715000000001</v>
      </c>
      <c r="F160" s="84">
        <v>735.45155</v>
      </c>
      <c r="G160" s="84">
        <v>38.7104</v>
      </c>
      <c r="H160" s="84">
        <v>109.96075</v>
      </c>
      <c r="I160" s="84">
        <v>290.67240000000004</v>
      </c>
      <c r="J160" s="84">
        <v>196.04195000000001</v>
      </c>
      <c r="K160" s="84">
        <v>278.10570000000001</v>
      </c>
      <c r="L160" s="84">
        <v>545.04269999999997</v>
      </c>
      <c r="M160" s="84">
        <v>24.302349999999997</v>
      </c>
      <c r="N160" s="84">
        <v>2822.7202399999996</v>
      </c>
      <c r="O160" s="84"/>
    </row>
    <row r="161" spans="2:15" s="12" customFormat="1" x14ac:dyDescent="0.2">
      <c r="B161" s="85">
        <v>4228</v>
      </c>
      <c r="C161" s="12" t="s">
        <v>193</v>
      </c>
      <c r="D161" s="84">
        <v>1473.23171</v>
      </c>
      <c r="E161" s="84">
        <v>600.15584999999999</v>
      </c>
      <c r="F161" s="84">
        <v>3592.8702999999996</v>
      </c>
      <c r="G161" s="84">
        <v>156.35776999999999</v>
      </c>
      <c r="H161" s="84">
        <v>560.48455000000001</v>
      </c>
      <c r="I161" s="84">
        <v>1671.7349999999999</v>
      </c>
      <c r="J161" s="84">
        <v>527.58169999999996</v>
      </c>
      <c r="K161" s="84">
        <v>875.05168000000003</v>
      </c>
      <c r="L161" s="84">
        <v>292.93417999999997</v>
      </c>
      <c r="M161" s="84">
        <v>613.86688000000004</v>
      </c>
      <c r="N161" s="84">
        <v>10364.269619999999</v>
      </c>
      <c r="O161" s="84"/>
    </row>
    <row r="162" spans="2:15" s="12" customFormat="1" x14ac:dyDescent="0.2">
      <c r="B162" s="85">
        <v>4229</v>
      </c>
      <c r="C162" s="12" t="s">
        <v>194</v>
      </c>
      <c r="D162" s="84">
        <v>527.74499000000003</v>
      </c>
      <c r="E162" s="84">
        <v>261.19729999999998</v>
      </c>
      <c r="F162" s="84">
        <v>1743.3929499999999</v>
      </c>
      <c r="G162" s="84">
        <v>31.004450000000002</v>
      </c>
      <c r="H162" s="84">
        <v>129.50605000000002</v>
      </c>
      <c r="I162" s="84">
        <v>629.72584999999992</v>
      </c>
      <c r="J162" s="84">
        <v>139.55170000000001</v>
      </c>
      <c r="K162" s="84">
        <v>486.16763000000003</v>
      </c>
      <c r="L162" s="84">
        <v>80.0077</v>
      </c>
      <c r="M162" s="84">
        <v>243.60359</v>
      </c>
      <c r="N162" s="84">
        <v>4271.9022100000011</v>
      </c>
      <c r="O162" s="84"/>
    </row>
    <row r="163" spans="2:15" s="12" customFormat="1" x14ac:dyDescent="0.2">
      <c r="B163" s="85">
        <v>4230</v>
      </c>
      <c r="C163" s="12" t="s">
        <v>195</v>
      </c>
      <c r="D163" s="84">
        <v>584.47513000000004</v>
      </c>
      <c r="E163" s="84">
        <v>277.41484000000003</v>
      </c>
      <c r="F163" s="84">
        <v>1744.5345300000001</v>
      </c>
      <c r="G163" s="84">
        <v>45.438249999999996</v>
      </c>
      <c r="H163" s="84">
        <v>173.62764999999999</v>
      </c>
      <c r="I163" s="84">
        <v>438.74549999999999</v>
      </c>
      <c r="J163" s="84">
        <v>134.92920000000001</v>
      </c>
      <c r="K163" s="84">
        <v>397.7484</v>
      </c>
      <c r="L163" s="84">
        <v>56.405300000000004</v>
      </c>
      <c r="M163" s="84">
        <v>116.76048</v>
      </c>
      <c r="N163" s="84">
        <v>3970.0792799999999</v>
      </c>
      <c r="O163" s="84"/>
    </row>
    <row r="164" spans="2:15" s="12" customFormat="1" x14ac:dyDescent="0.2">
      <c r="B164" s="85">
        <v>4231</v>
      </c>
      <c r="C164" s="12" t="s">
        <v>196</v>
      </c>
      <c r="D164" s="84">
        <v>643.78059999999994</v>
      </c>
      <c r="E164" s="84">
        <v>500.20928999999995</v>
      </c>
      <c r="F164" s="84">
        <v>1666.33041</v>
      </c>
      <c r="G164" s="84">
        <v>215.87965</v>
      </c>
      <c r="H164" s="84">
        <v>168.15620000000001</v>
      </c>
      <c r="I164" s="84">
        <v>457.94215000000003</v>
      </c>
      <c r="J164" s="84">
        <v>222.61224999999999</v>
      </c>
      <c r="K164" s="84">
        <v>433.90611999999999</v>
      </c>
      <c r="L164" s="84">
        <v>48.983550000000001</v>
      </c>
      <c r="M164" s="84">
        <v>175.77207000000001</v>
      </c>
      <c r="N164" s="84">
        <v>4533.5722900000001</v>
      </c>
      <c r="O164" s="84"/>
    </row>
    <row r="165" spans="2:15" s="12" customFormat="1" x14ac:dyDescent="0.2">
      <c r="B165" s="85">
        <v>4232</v>
      </c>
      <c r="C165" s="12" t="s">
        <v>197</v>
      </c>
      <c r="D165" s="84">
        <v>230.89618999999999</v>
      </c>
      <c r="E165" s="84">
        <v>66.054699999999997</v>
      </c>
      <c r="F165" s="84">
        <v>335.96697999999998</v>
      </c>
      <c r="G165" s="84">
        <v>3.0551999999999997</v>
      </c>
      <c r="H165" s="84">
        <v>11.00305</v>
      </c>
      <c r="I165" s="84">
        <v>55.884149999999998</v>
      </c>
      <c r="J165" s="84">
        <v>40.3842</v>
      </c>
      <c r="K165" s="84">
        <v>119.98697</v>
      </c>
      <c r="L165" s="84">
        <v>14.764299999999999</v>
      </c>
      <c r="M165" s="84">
        <v>66.207549999999998</v>
      </c>
      <c r="N165" s="84">
        <v>944.20329000000004</v>
      </c>
      <c r="O165" s="84"/>
    </row>
    <row r="166" spans="2:15" s="12" customFormat="1" x14ac:dyDescent="0.2">
      <c r="B166" s="85">
        <v>4233</v>
      </c>
      <c r="C166" s="12" t="s">
        <v>198</v>
      </c>
      <c r="D166" s="84">
        <v>294.99733000000003</v>
      </c>
      <c r="E166" s="84">
        <v>132.00155999999998</v>
      </c>
      <c r="F166" s="84">
        <v>503.03021000000001</v>
      </c>
      <c r="G166" s="84">
        <v>21.4435</v>
      </c>
      <c r="H166" s="84">
        <v>45.620050000000006</v>
      </c>
      <c r="I166" s="84">
        <v>244.16404999999997</v>
      </c>
      <c r="J166" s="84">
        <v>67.892699999999991</v>
      </c>
      <c r="K166" s="84">
        <v>230.70204999999999</v>
      </c>
      <c r="L166" s="84">
        <v>15.106450000000001</v>
      </c>
      <c r="M166" s="84">
        <v>24.1816</v>
      </c>
      <c r="N166" s="84">
        <v>1579.1395000000002</v>
      </c>
      <c r="O166" s="84"/>
    </row>
    <row r="167" spans="2:15" s="12" customFormat="1" x14ac:dyDescent="0.2">
      <c r="B167" s="85">
        <v>4234</v>
      </c>
      <c r="C167" s="12" t="s">
        <v>199</v>
      </c>
      <c r="D167" s="84">
        <v>2144.7019899999996</v>
      </c>
      <c r="E167" s="84">
        <v>773.92110000000002</v>
      </c>
      <c r="F167" s="84">
        <v>5046.9479700000011</v>
      </c>
      <c r="G167" s="84">
        <v>253.19417000000001</v>
      </c>
      <c r="H167" s="84">
        <v>450.81829999999997</v>
      </c>
      <c r="I167" s="84">
        <v>1648.1770200000001</v>
      </c>
      <c r="J167" s="84">
        <v>608.49148000000002</v>
      </c>
      <c r="K167" s="84">
        <v>1356.97498</v>
      </c>
      <c r="L167" s="84">
        <v>140.36141000000001</v>
      </c>
      <c r="M167" s="84">
        <v>1064.06231</v>
      </c>
      <c r="N167" s="84">
        <v>13487.650730000003</v>
      </c>
      <c r="O167" s="84"/>
    </row>
    <row r="168" spans="2:15" s="12" customFormat="1" x14ac:dyDescent="0.2">
      <c r="B168" s="85">
        <v>4235</v>
      </c>
      <c r="C168" s="12" t="s">
        <v>200</v>
      </c>
      <c r="D168" s="84">
        <v>846.11062000000004</v>
      </c>
      <c r="E168" s="84">
        <v>261.97025000000002</v>
      </c>
      <c r="F168" s="84">
        <v>1465.8573999999999</v>
      </c>
      <c r="G168" s="84">
        <v>54.423999999999999</v>
      </c>
      <c r="H168" s="84">
        <v>175.81200000000001</v>
      </c>
      <c r="I168" s="84">
        <v>630.51975000000004</v>
      </c>
      <c r="J168" s="84">
        <v>265.90679999999998</v>
      </c>
      <c r="K168" s="84">
        <v>530.86053000000004</v>
      </c>
      <c r="L168" s="84">
        <v>39.711199999999998</v>
      </c>
      <c r="M168" s="84">
        <v>371.04764</v>
      </c>
      <c r="N168" s="84">
        <v>4642.2201899999991</v>
      </c>
      <c r="O168" s="84"/>
    </row>
    <row r="169" spans="2:15" s="12" customFormat="1" x14ac:dyDescent="0.2">
      <c r="B169" s="85">
        <v>4236</v>
      </c>
      <c r="C169" s="12" t="s">
        <v>302</v>
      </c>
      <c r="D169" s="84">
        <v>4053.7198100000001</v>
      </c>
      <c r="E169" s="84">
        <v>5121.4770799999997</v>
      </c>
      <c r="F169" s="84">
        <v>10273.0762</v>
      </c>
      <c r="G169" s="84">
        <v>632.17347999999993</v>
      </c>
      <c r="H169" s="84">
        <v>1405.4251999999999</v>
      </c>
      <c r="I169" s="84">
        <v>5775.6133200000004</v>
      </c>
      <c r="J169" s="84">
        <v>1969.82664</v>
      </c>
      <c r="K169" s="84">
        <v>2897.5849399999997</v>
      </c>
      <c r="L169" s="84">
        <v>115.24552</v>
      </c>
      <c r="M169" s="84">
        <v>1438.3783599999999</v>
      </c>
      <c r="N169" s="84">
        <v>33682.520550000001</v>
      </c>
      <c r="O169" s="84"/>
    </row>
    <row r="170" spans="2:15" s="12" customFormat="1" x14ac:dyDescent="0.2">
      <c r="B170" s="85">
        <v>4237</v>
      </c>
      <c r="C170" s="12" t="s">
        <v>201</v>
      </c>
      <c r="D170" s="84">
        <v>768.16243000000009</v>
      </c>
      <c r="E170" s="84">
        <v>375.05950999999999</v>
      </c>
      <c r="F170" s="84">
        <v>2119.1975000000002</v>
      </c>
      <c r="G170" s="84">
        <v>66.90504</v>
      </c>
      <c r="H170" s="84">
        <v>171.60482000000002</v>
      </c>
      <c r="I170" s="84">
        <v>736.59808999999996</v>
      </c>
      <c r="J170" s="84">
        <v>367.86475000000002</v>
      </c>
      <c r="K170" s="84">
        <v>612.25480000000005</v>
      </c>
      <c r="L170" s="84">
        <v>36.039989999999996</v>
      </c>
      <c r="M170" s="84">
        <v>15.692950000000002</v>
      </c>
      <c r="N170" s="84">
        <v>5269.3798799999995</v>
      </c>
      <c r="O170" s="84"/>
    </row>
    <row r="171" spans="2:15" s="12" customFormat="1" x14ac:dyDescent="0.2">
      <c r="B171" s="85">
        <v>4238</v>
      </c>
      <c r="C171" s="12" t="s">
        <v>202</v>
      </c>
      <c r="D171" s="84">
        <v>592.94017000000008</v>
      </c>
      <c r="E171" s="84">
        <v>216.37136999999998</v>
      </c>
      <c r="F171" s="84">
        <v>1128.2680399999999</v>
      </c>
      <c r="G171" s="84">
        <v>18.870699999999999</v>
      </c>
      <c r="H171" s="84">
        <v>48.512500000000003</v>
      </c>
      <c r="I171" s="84">
        <v>329.33269999999999</v>
      </c>
      <c r="J171" s="84">
        <v>118.5244</v>
      </c>
      <c r="K171" s="84">
        <v>373.22424999999998</v>
      </c>
      <c r="L171" s="84">
        <v>23.071300000000001</v>
      </c>
      <c r="M171" s="84">
        <v>159.79435000000001</v>
      </c>
      <c r="N171" s="84">
        <v>3008.90978</v>
      </c>
      <c r="O171" s="84"/>
    </row>
    <row r="172" spans="2:15" s="12" customFormat="1" x14ac:dyDescent="0.2">
      <c r="B172" s="85">
        <v>4239</v>
      </c>
      <c r="C172" s="12" t="s">
        <v>203</v>
      </c>
      <c r="D172" s="84">
        <v>2118.8600100000003</v>
      </c>
      <c r="E172" s="84">
        <v>1407.1695500000001</v>
      </c>
      <c r="F172" s="84">
        <v>9402.386410000001</v>
      </c>
      <c r="G172" s="84">
        <v>434.83070000000004</v>
      </c>
      <c r="H172" s="84">
        <v>485.66871000000003</v>
      </c>
      <c r="I172" s="84">
        <v>1810.94775</v>
      </c>
      <c r="J172" s="84">
        <v>1015.7466999999999</v>
      </c>
      <c r="K172" s="84">
        <v>1497.5061499999999</v>
      </c>
      <c r="L172" s="84">
        <v>113.83855</v>
      </c>
      <c r="M172" s="84">
        <v>544.41049999999996</v>
      </c>
      <c r="N172" s="84">
        <v>18831.365030000001</v>
      </c>
      <c r="O172" s="84"/>
    </row>
    <row r="173" spans="2:15" s="12" customFormat="1" x14ac:dyDescent="0.2">
      <c r="B173" s="85">
        <v>4240</v>
      </c>
      <c r="C173" s="12" t="s">
        <v>204</v>
      </c>
      <c r="D173" s="84">
        <v>1192.16705</v>
      </c>
      <c r="E173" s="84">
        <v>867.84802999999999</v>
      </c>
      <c r="F173" s="84">
        <v>3826.47462</v>
      </c>
      <c r="G173" s="84">
        <v>122.36881</v>
      </c>
      <c r="H173" s="84">
        <v>418.8544</v>
      </c>
      <c r="I173" s="84">
        <v>1337.5081</v>
      </c>
      <c r="J173" s="84">
        <v>486.09990000000005</v>
      </c>
      <c r="K173" s="84">
        <v>1299.67038</v>
      </c>
      <c r="L173" s="84">
        <v>134.05715000000001</v>
      </c>
      <c r="M173" s="84">
        <v>370.03555999999998</v>
      </c>
      <c r="N173" s="84">
        <v>10055.084000000003</v>
      </c>
      <c r="O173" s="84"/>
    </row>
    <row r="174" spans="2:15" s="12" customFormat="1" ht="20.100000000000001" customHeight="1" x14ac:dyDescent="0.2">
      <c r="B174" s="56">
        <v>4269</v>
      </c>
      <c r="C174" s="57" t="s">
        <v>205</v>
      </c>
      <c r="D174" s="58">
        <v>28014.352200000008</v>
      </c>
      <c r="E174" s="58">
        <v>17615.171859999995</v>
      </c>
      <c r="F174" s="58">
        <v>67084.991049999997</v>
      </c>
      <c r="G174" s="58">
        <v>13017.060280000003</v>
      </c>
      <c r="H174" s="58">
        <v>7942.3660099999997</v>
      </c>
      <c r="I174" s="58">
        <v>35247.176319999999</v>
      </c>
      <c r="J174" s="58">
        <v>15177.815859999997</v>
      </c>
      <c r="K174" s="58">
        <v>20895.822359999995</v>
      </c>
      <c r="L174" s="58">
        <v>3399.0822099999996</v>
      </c>
      <c r="M174" s="58">
        <v>16163.932040000002</v>
      </c>
      <c r="N174" s="58">
        <v>224557.77018999998</v>
      </c>
      <c r="O174" s="58"/>
    </row>
    <row r="175" spans="2:15" s="12" customFormat="1" x14ac:dyDescent="0.2">
      <c r="B175" s="85">
        <v>4251</v>
      </c>
      <c r="C175" s="12" t="s">
        <v>206</v>
      </c>
      <c r="D175" s="84">
        <v>516.96940000000006</v>
      </c>
      <c r="E175" s="84">
        <v>407.35896000000002</v>
      </c>
      <c r="F175" s="84">
        <v>1133.17345</v>
      </c>
      <c r="G175" s="84">
        <v>38.456600000000002</v>
      </c>
      <c r="H175" s="84">
        <v>98.89439999999999</v>
      </c>
      <c r="I175" s="84">
        <v>259.46320000000003</v>
      </c>
      <c r="J175" s="84">
        <v>227.52585000000002</v>
      </c>
      <c r="K175" s="84">
        <v>388.63319999999999</v>
      </c>
      <c r="L175" s="84">
        <v>57.509500000000003</v>
      </c>
      <c r="M175" s="84">
        <v>202.11370000000002</v>
      </c>
      <c r="N175" s="84">
        <v>3330.0982600000007</v>
      </c>
      <c r="O175" s="84"/>
    </row>
    <row r="176" spans="2:15" s="12" customFormat="1" x14ac:dyDescent="0.2">
      <c r="B176" s="85">
        <v>4252</v>
      </c>
      <c r="C176" s="12" t="s">
        <v>207</v>
      </c>
      <c r="D176" s="84">
        <v>4018.7955400000001</v>
      </c>
      <c r="E176" s="84">
        <v>1965.4991399999999</v>
      </c>
      <c r="F176" s="84">
        <v>7163.0098900000003</v>
      </c>
      <c r="G176" s="84">
        <v>2410.4922900000001</v>
      </c>
      <c r="H176" s="84">
        <v>1336.3546000000001</v>
      </c>
      <c r="I176" s="84">
        <v>4534.8085499999997</v>
      </c>
      <c r="J176" s="84">
        <v>2298.8417000000004</v>
      </c>
      <c r="K176" s="84">
        <v>2694.8270000000002</v>
      </c>
      <c r="L176" s="84">
        <v>120.89355</v>
      </c>
      <c r="M176" s="84">
        <v>2736.0086900000001</v>
      </c>
      <c r="N176" s="84">
        <v>29279.530950000004</v>
      </c>
      <c r="O176" s="84"/>
    </row>
    <row r="177" spans="2:15" s="12" customFormat="1" x14ac:dyDescent="0.2">
      <c r="B177" s="85">
        <v>4253</v>
      </c>
      <c r="C177" s="12" t="s">
        <v>208</v>
      </c>
      <c r="D177" s="84">
        <v>1787.4448399999999</v>
      </c>
      <c r="E177" s="84">
        <v>1176.5178699999999</v>
      </c>
      <c r="F177" s="84">
        <v>5614.7464500000006</v>
      </c>
      <c r="G177" s="84">
        <v>1239.5286899999999</v>
      </c>
      <c r="H177" s="84">
        <v>779.86964999999998</v>
      </c>
      <c r="I177" s="84">
        <v>1590.29899</v>
      </c>
      <c r="J177" s="84">
        <v>915.93110000000001</v>
      </c>
      <c r="K177" s="84">
        <v>1364.4076499999999</v>
      </c>
      <c r="L177" s="84">
        <v>134.7312</v>
      </c>
      <c r="M177" s="84">
        <v>1323.6755600000001</v>
      </c>
      <c r="N177" s="84">
        <v>15927.152</v>
      </c>
      <c r="O177" s="84"/>
    </row>
    <row r="178" spans="2:15" s="12" customFormat="1" x14ac:dyDescent="0.2">
      <c r="B178" s="85">
        <v>4254</v>
      </c>
      <c r="C178" s="12" t="s">
        <v>209</v>
      </c>
      <c r="D178" s="84">
        <v>4729.6847200000011</v>
      </c>
      <c r="E178" s="84">
        <v>3550.4177600000003</v>
      </c>
      <c r="F178" s="84">
        <v>15263.03766</v>
      </c>
      <c r="G178" s="84">
        <v>1930.2514699999999</v>
      </c>
      <c r="H178" s="84">
        <v>1264.7471499999999</v>
      </c>
      <c r="I178" s="84">
        <v>7282.12093</v>
      </c>
      <c r="J178" s="84">
        <v>3285.7777000000001</v>
      </c>
      <c r="K178" s="84">
        <v>4507.1638300000004</v>
      </c>
      <c r="L178" s="84">
        <v>269.94218999999998</v>
      </c>
      <c r="M178" s="84">
        <v>2813.7119899999998</v>
      </c>
      <c r="N178" s="84">
        <v>44896.8554</v>
      </c>
      <c r="O178" s="84"/>
    </row>
    <row r="179" spans="2:15" s="12" customFormat="1" x14ac:dyDescent="0.2">
      <c r="B179" s="85">
        <v>4255</v>
      </c>
      <c r="C179" s="12" t="s">
        <v>210</v>
      </c>
      <c r="D179" s="84">
        <v>843.65790000000004</v>
      </c>
      <c r="E179" s="84">
        <v>674.82101</v>
      </c>
      <c r="F179" s="84">
        <v>1712.5796499999999</v>
      </c>
      <c r="G179" s="84">
        <v>42.268509999999999</v>
      </c>
      <c r="H179" s="84">
        <v>124.2021</v>
      </c>
      <c r="I179" s="84">
        <v>726.40949999999998</v>
      </c>
      <c r="J179" s="84">
        <v>419.06094999999999</v>
      </c>
      <c r="K179" s="84">
        <v>539.53555000000006</v>
      </c>
      <c r="L179" s="84">
        <v>117.5992</v>
      </c>
      <c r="M179" s="84">
        <v>238.63243</v>
      </c>
      <c r="N179" s="84">
        <v>5438.7667999999994</v>
      </c>
      <c r="O179" s="84"/>
    </row>
    <row r="180" spans="2:15" s="12" customFormat="1" x14ac:dyDescent="0.2">
      <c r="B180" s="85">
        <v>4256</v>
      </c>
      <c r="C180" s="12" t="s">
        <v>211</v>
      </c>
      <c r="D180" s="84">
        <v>745.24510999999995</v>
      </c>
      <c r="E180" s="84">
        <v>243.92834999999999</v>
      </c>
      <c r="F180" s="84">
        <v>1288.998</v>
      </c>
      <c r="G180" s="84">
        <v>26.317900000000002</v>
      </c>
      <c r="H180" s="84">
        <v>142.18835000000001</v>
      </c>
      <c r="I180" s="84">
        <v>300.32159999999999</v>
      </c>
      <c r="J180" s="84">
        <v>211.79810000000001</v>
      </c>
      <c r="K180" s="84">
        <v>490.19405999999998</v>
      </c>
      <c r="L180" s="84">
        <v>81.617800000000003</v>
      </c>
      <c r="M180" s="84">
        <v>72.383259999999993</v>
      </c>
      <c r="N180" s="84">
        <v>3602.99253</v>
      </c>
      <c r="O180" s="84"/>
    </row>
    <row r="181" spans="2:15" s="12" customFormat="1" x14ac:dyDescent="0.2">
      <c r="B181" s="85">
        <v>4257</v>
      </c>
      <c r="C181" s="12" t="s">
        <v>212</v>
      </c>
      <c r="D181" s="84">
        <v>464.35273000000001</v>
      </c>
      <c r="E181" s="84">
        <v>224.49304999999998</v>
      </c>
      <c r="F181" s="84">
        <v>462.66070000000002</v>
      </c>
      <c r="G181" s="84">
        <v>19.3232</v>
      </c>
      <c r="H181" s="84">
        <v>60.18065</v>
      </c>
      <c r="I181" s="84">
        <v>229.71314999999998</v>
      </c>
      <c r="J181" s="84">
        <v>114.41800000000001</v>
      </c>
      <c r="K181" s="84">
        <v>306.82173</v>
      </c>
      <c r="L181" s="84">
        <v>30.965949999999999</v>
      </c>
      <c r="M181" s="84">
        <v>295.74189000000001</v>
      </c>
      <c r="N181" s="84">
        <v>2208.6710499999999</v>
      </c>
      <c r="O181" s="84"/>
    </row>
    <row r="182" spans="2:15" s="12" customFormat="1" x14ac:dyDescent="0.2">
      <c r="B182" s="85">
        <v>4258</v>
      </c>
      <c r="C182" s="12" t="s">
        <v>9</v>
      </c>
      <c r="D182" s="84">
        <v>8141.7683799999995</v>
      </c>
      <c r="E182" s="84">
        <v>7121.5224099999996</v>
      </c>
      <c r="F182" s="84">
        <v>17396.889920000001</v>
      </c>
      <c r="G182" s="84">
        <v>5403.0774700000011</v>
      </c>
      <c r="H182" s="84">
        <v>2364.8463899999997</v>
      </c>
      <c r="I182" s="84">
        <v>14917.664570000001</v>
      </c>
      <c r="J182" s="84">
        <v>4714.89725</v>
      </c>
      <c r="K182" s="84">
        <v>5294.6140999999998</v>
      </c>
      <c r="L182" s="84">
        <v>728.04504000000009</v>
      </c>
      <c r="M182" s="84">
        <v>5434.3026600000003</v>
      </c>
      <c r="N182" s="84">
        <v>71517.628190000003</v>
      </c>
      <c r="O182" s="84"/>
    </row>
    <row r="183" spans="2:15" s="12" customFormat="1" x14ac:dyDescent="0.2">
      <c r="B183" s="85">
        <v>4259</v>
      </c>
      <c r="C183" s="12" t="s">
        <v>213</v>
      </c>
      <c r="D183" s="84">
        <v>438.09891999999996</v>
      </c>
      <c r="E183" s="84">
        <v>192.38954000000001</v>
      </c>
      <c r="F183" s="84">
        <v>1032.7057300000001</v>
      </c>
      <c r="G183" s="84">
        <v>74.354500000000002</v>
      </c>
      <c r="H183" s="84">
        <v>126.53707</v>
      </c>
      <c r="I183" s="84">
        <v>461.37727000000001</v>
      </c>
      <c r="J183" s="84">
        <v>346.20524999999998</v>
      </c>
      <c r="K183" s="84">
        <v>369.55470000000003</v>
      </c>
      <c r="L183" s="84">
        <v>75.416060000000002</v>
      </c>
      <c r="M183" s="84">
        <v>69.091630000000009</v>
      </c>
      <c r="N183" s="84">
        <v>3185.7306700000004</v>
      </c>
      <c r="O183" s="84"/>
    </row>
    <row r="184" spans="2:15" s="12" customFormat="1" x14ac:dyDescent="0.2">
      <c r="B184" s="85">
        <v>4260</v>
      </c>
      <c r="C184" s="12" t="s">
        <v>303</v>
      </c>
      <c r="D184" s="84">
        <v>1767.4110800000001</v>
      </c>
      <c r="E184" s="84">
        <v>864.08646999999996</v>
      </c>
      <c r="F184" s="84">
        <v>3918.2390100000002</v>
      </c>
      <c r="G184" s="84">
        <v>799.0575</v>
      </c>
      <c r="H184" s="84">
        <v>615.26840000000004</v>
      </c>
      <c r="I184" s="84">
        <v>2187.7478500000002</v>
      </c>
      <c r="J184" s="84">
        <v>991.83101999999997</v>
      </c>
      <c r="K184" s="84">
        <v>2378.9422399999999</v>
      </c>
      <c r="L184" s="84">
        <v>21.346450000000001</v>
      </c>
      <c r="M184" s="84">
        <v>1657.9338699999998</v>
      </c>
      <c r="N184" s="84">
        <v>15201.863889999999</v>
      </c>
      <c r="O184" s="84"/>
    </row>
    <row r="185" spans="2:15" s="12" customFormat="1" x14ac:dyDescent="0.2">
      <c r="B185" s="85">
        <v>4261</v>
      </c>
      <c r="C185" s="12" t="s">
        <v>214</v>
      </c>
      <c r="D185" s="84">
        <v>2182.4909400000001</v>
      </c>
      <c r="E185" s="84">
        <v>288.4273</v>
      </c>
      <c r="F185" s="84">
        <v>3023.7620899999997</v>
      </c>
      <c r="G185" s="84">
        <v>305.54933</v>
      </c>
      <c r="H185" s="84">
        <v>350.69695000000002</v>
      </c>
      <c r="I185" s="84">
        <v>656.54150000000004</v>
      </c>
      <c r="J185" s="84">
        <v>427.9051</v>
      </c>
      <c r="K185" s="84">
        <v>633.35149999999999</v>
      </c>
      <c r="L185" s="84">
        <v>72.759399999999999</v>
      </c>
      <c r="M185" s="84">
        <v>457.4273</v>
      </c>
      <c r="N185" s="84">
        <v>8398.9114100000006</v>
      </c>
      <c r="O185" s="84"/>
    </row>
    <row r="186" spans="2:15" s="12" customFormat="1" x14ac:dyDescent="0.2">
      <c r="B186" s="85">
        <v>4262</v>
      </c>
      <c r="C186" s="12" t="s">
        <v>215</v>
      </c>
      <c r="D186" s="84">
        <v>634.17868999999996</v>
      </c>
      <c r="E186" s="84">
        <v>236.36214999999999</v>
      </c>
      <c r="F186" s="84">
        <v>4072.7622500000002</v>
      </c>
      <c r="G186" s="84">
        <v>142.18754999999999</v>
      </c>
      <c r="H186" s="84">
        <v>154.11329999999998</v>
      </c>
      <c r="I186" s="84">
        <v>509.50238000000002</v>
      </c>
      <c r="J186" s="84">
        <v>291.43344999999999</v>
      </c>
      <c r="K186" s="84">
        <v>381.15125</v>
      </c>
      <c r="L186" s="84">
        <v>76.068149999999989</v>
      </c>
      <c r="M186" s="84">
        <v>274.34215</v>
      </c>
      <c r="N186" s="84">
        <v>6772.1013200000007</v>
      </c>
      <c r="O186" s="84"/>
    </row>
    <row r="187" spans="2:15" s="12" customFormat="1" x14ac:dyDescent="0.2">
      <c r="B187" s="85">
        <v>4263</v>
      </c>
      <c r="C187" s="12" t="s">
        <v>216</v>
      </c>
      <c r="D187" s="84">
        <v>1212.30881</v>
      </c>
      <c r="E187" s="84">
        <v>482.72815000000003</v>
      </c>
      <c r="F187" s="84">
        <v>3581.01287</v>
      </c>
      <c r="G187" s="84">
        <v>562.90446999999995</v>
      </c>
      <c r="H187" s="84">
        <v>367.33674999999999</v>
      </c>
      <c r="I187" s="84">
        <v>1140.0439300000003</v>
      </c>
      <c r="J187" s="84">
        <v>713.03893999999991</v>
      </c>
      <c r="K187" s="84">
        <v>1246.2625600000001</v>
      </c>
      <c r="L187" s="84">
        <v>1552.3475699999999</v>
      </c>
      <c r="M187" s="84">
        <v>512.30750999999998</v>
      </c>
      <c r="N187" s="84">
        <v>11370.29156</v>
      </c>
      <c r="O187" s="84"/>
    </row>
    <row r="188" spans="2:15" s="12" customFormat="1" x14ac:dyDescent="0.2">
      <c r="B188" s="85">
        <v>4264</v>
      </c>
      <c r="C188" s="12" t="s">
        <v>217</v>
      </c>
      <c r="D188" s="84">
        <v>531.94514000000004</v>
      </c>
      <c r="E188" s="84">
        <v>186.61970000000002</v>
      </c>
      <c r="F188" s="84">
        <v>1421.4133800000002</v>
      </c>
      <c r="G188" s="84">
        <v>23.290800000000001</v>
      </c>
      <c r="H188" s="84">
        <v>157.13024999999999</v>
      </c>
      <c r="I188" s="84">
        <v>451.16290000000004</v>
      </c>
      <c r="J188" s="84">
        <v>219.15145000000001</v>
      </c>
      <c r="K188" s="84">
        <v>300.36298999999997</v>
      </c>
      <c r="L188" s="84">
        <v>59.840150000000001</v>
      </c>
      <c r="M188" s="84">
        <v>76.259399999999999</v>
      </c>
      <c r="N188" s="84">
        <v>3427.17616</v>
      </c>
      <c r="O188" s="84"/>
    </row>
    <row r="189" spans="2:15" s="12" customFormat="1" ht="20.100000000000001" customHeight="1" x14ac:dyDescent="0.2">
      <c r="B189" s="56">
        <v>4299</v>
      </c>
      <c r="C189" s="57" t="s">
        <v>218</v>
      </c>
      <c r="D189" s="58">
        <v>36033.038919999999</v>
      </c>
      <c r="E189" s="58">
        <v>26999.517329999999</v>
      </c>
      <c r="F189" s="58">
        <v>93638.553629999995</v>
      </c>
      <c r="G189" s="58">
        <v>11438.651179999999</v>
      </c>
      <c r="H189" s="58">
        <v>27405.256579999997</v>
      </c>
      <c r="I189" s="58">
        <v>57061.959449999988</v>
      </c>
      <c r="J189" s="58">
        <v>18699.051019999999</v>
      </c>
      <c r="K189" s="58">
        <v>29690.643</v>
      </c>
      <c r="L189" s="58">
        <v>14048.403460000001</v>
      </c>
      <c r="M189" s="58">
        <v>15566.675510000001</v>
      </c>
      <c r="N189" s="58">
        <v>330581.75007999991</v>
      </c>
      <c r="O189" s="58"/>
    </row>
    <row r="190" spans="2:15" s="12" customFormat="1" x14ac:dyDescent="0.2">
      <c r="B190" s="85">
        <v>4271</v>
      </c>
      <c r="C190" s="12" t="s">
        <v>219</v>
      </c>
      <c r="D190" s="84">
        <v>3241.4441200000001</v>
      </c>
      <c r="E190" s="84">
        <v>1438.4958900000001</v>
      </c>
      <c r="F190" s="84">
        <v>9053.8777599999994</v>
      </c>
      <c r="G190" s="84">
        <v>1037.5363</v>
      </c>
      <c r="H190" s="84">
        <v>1475.7934499999999</v>
      </c>
      <c r="I190" s="84">
        <v>9509.9122599999992</v>
      </c>
      <c r="J190" s="84">
        <v>1786.3385499999999</v>
      </c>
      <c r="K190" s="84">
        <v>2546.3209999999999</v>
      </c>
      <c r="L190" s="84">
        <v>34.050699999999999</v>
      </c>
      <c r="M190" s="84">
        <v>2287.6787800000002</v>
      </c>
      <c r="N190" s="84">
        <v>32411.448810000002</v>
      </c>
      <c r="O190" s="84"/>
    </row>
    <row r="191" spans="2:15" s="12" customFormat="1" x14ac:dyDescent="0.2">
      <c r="B191" s="85">
        <v>4272</v>
      </c>
      <c r="C191" s="12" t="s">
        <v>220</v>
      </c>
      <c r="D191" s="84">
        <v>237.07589999999999</v>
      </c>
      <c r="E191" s="84">
        <v>94.357950000000002</v>
      </c>
      <c r="F191" s="84">
        <v>369.64620000000002</v>
      </c>
      <c r="G191" s="84">
        <v>15.41985</v>
      </c>
      <c r="H191" s="84">
        <v>81.724999999999994</v>
      </c>
      <c r="I191" s="84">
        <v>91.605050000000006</v>
      </c>
      <c r="J191" s="84">
        <v>89.448850000000007</v>
      </c>
      <c r="K191" s="84">
        <v>128.04384999999999</v>
      </c>
      <c r="L191" s="84">
        <v>29.42445</v>
      </c>
      <c r="M191" s="84">
        <v>68.437950000000001</v>
      </c>
      <c r="N191" s="84">
        <v>1205.18505</v>
      </c>
      <c r="O191" s="84"/>
    </row>
    <row r="192" spans="2:15" s="12" customFormat="1" x14ac:dyDescent="0.2">
      <c r="B192" s="85">
        <v>4273</v>
      </c>
      <c r="C192" s="12" t="s">
        <v>221</v>
      </c>
      <c r="D192" s="84">
        <v>587.22024999999996</v>
      </c>
      <c r="E192" s="84">
        <v>240.74170000000001</v>
      </c>
      <c r="F192" s="84">
        <v>986.69069999999999</v>
      </c>
      <c r="G192" s="84">
        <v>70.989999999999995</v>
      </c>
      <c r="H192" s="84">
        <v>167.18754999999999</v>
      </c>
      <c r="I192" s="84">
        <v>437.49309999999997</v>
      </c>
      <c r="J192" s="84">
        <v>303.93240000000003</v>
      </c>
      <c r="K192" s="84">
        <v>384.41684999999995</v>
      </c>
      <c r="L192" s="84">
        <v>358.80955</v>
      </c>
      <c r="M192" s="84">
        <v>160.03229999999999</v>
      </c>
      <c r="N192" s="84">
        <v>3697.5143999999996</v>
      </c>
      <c r="O192" s="84"/>
    </row>
    <row r="193" spans="2:15" s="12" customFormat="1" x14ac:dyDescent="0.2">
      <c r="B193" s="85">
        <v>4274</v>
      </c>
      <c r="C193" s="12" t="s">
        <v>222</v>
      </c>
      <c r="D193" s="84">
        <v>1455.95326</v>
      </c>
      <c r="E193" s="84">
        <v>763.51725999999996</v>
      </c>
      <c r="F193" s="84">
        <v>5426.4983100000009</v>
      </c>
      <c r="G193" s="84">
        <v>188.40142</v>
      </c>
      <c r="H193" s="84">
        <v>943.94805000000008</v>
      </c>
      <c r="I193" s="84">
        <v>2531.1496399999996</v>
      </c>
      <c r="J193" s="84">
        <v>890.41755000000001</v>
      </c>
      <c r="K193" s="84">
        <v>1665.00746</v>
      </c>
      <c r="L193" s="84">
        <v>53.052800000000005</v>
      </c>
      <c r="M193" s="84">
        <v>522.97934999999995</v>
      </c>
      <c r="N193" s="84">
        <v>14440.925100000004</v>
      </c>
      <c r="O193" s="84"/>
    </row>
    <row r="194" spans="2:15" s="12" customFormat="1" x14ac:dyDescent="0.2">
      <c r="B194" s="85">
        <v>4275</v>
      </c>
      <c r="C194" s="12" t="s">
        <v>223</v>
      </c>
      <c r="D194" s="84">
        <v>589.03095999999994</v>
      </c>
      <c r="E194" s="84">
        <v>154.96870000000001</v>
      </c>
      <c r="F194" s="84">
        <v>1365.32592</v>
      </c>
      <c r="G194" s="84">
        <v>82.694179999999989</v>
      </c>
      <c r="H194" s="84">
        <v>170.02510000000001</v>
      </c>
      <c r="I194" s="84">
        <v>371.84565000000003</v>
      </c>
      <c r="J194" s="84">
        <v>336.3578</v>
      </c>
      <c r="K194" s="84">
        <v>403.166</v>
      </c>
      <c r="L194" s="84">
        <v>35.716749999999998</v>
      </c>
      <c r="M194" s="84">
        <v>219.67863</v>
      </c>
      <c r="N194" s="84">
        <v>3728.80969</v>
      </c>
      <c r="O194" s="84"/>
    </row>
    <row r="195" spans="2:15" s="12" customFormat="1" x14ac:dyDescent="0.2">
      <c r="B195" s="85">
        <v>4276</v>
      </c>
      <c r="C195" s="12" t="s">
        <v>224</v>
      </c>
      <c r="D195" s="84">
        <v>2085.9201699999999</v>
      </c>
      <c r="E195" s="84">
        <v>744.92290000000003</v>
      </c>
      <c r="F195" s="84">
        <v>6687.8815600000007</v>
      </c>
      <c r="G195" s="84">
        <v>775.83164999999997</v>
      </c>
      <c r="H195" s="84">
        <v>730.49639999999999</v>
      </c>
      <c r="I195" s="84">
        <v>3041.9970699999999</v>
      </c>
      <c r="J195" s="84">
        <v>883.29774999999995</v>
      </c>
      <c r="K195" s="84">
        <v>1902.0385200000001</v>
      </c>
      <c r="L195" s="84">
        <v>69.383949999999999</v>
      </c>
      <c r="M195" s="84">
        <v>780.82950000000005</v>
      </c>
      <c r="N195" s="84">
        <v>17702.599470000001</v>
      </c>
      <c r="O195" s="84"/>
    </row>
    <row r="196" spans="2:15" s="12" customFormat="1" x14ac:dyDescent="0.2">
      <c r="B196" s="85">
        <v>4277</v>
      </c>
      <c r="C196" s="12" t="s">
        <v>225</v>
      </c>
      <c r="D196" s="84">
        <v>681.95848999999998</v>
      </c>
      <c r="E196" s="84">
        <v>373.80250999999998</v>
      </c>
      <c r="F196" s="84">
        <v>1572.5760699999998</v>
      </c>
      <c r="G196" s="84">
        <v>26.22195</v>
      </c>
      <c r="H196" s="84">
        <v>199.81985</v>
      </c>
      <c r="I196" s="84">
        <v>451.22159999999997</v>
      </c>
      <c r="J196" s="84">
        <v>328.18774999999999</v>
      </c>
      <c r="K196" s="84">
        <v>539.71605</v>
      </c>
      <c r="L196" s="84">
        <v>33.477899999999998</v>
      </c>
      <c r="M196" s="84">
        <v>173.53854999999999</v>
      </c>
      <c r="N196" s="84">
        <v>4380.5207200000004</v>
      </c>
      <c r="O196" s="84"/>
    </row>
    <row r="197" spans="2:15" s="12" customFormat="1" x14ac:dyDescent="0.2">
      <c r="B197" s="85">
        <v>4279</v>
      </c>
      <c r="C197" s="12" t="s">
        <v>226</v>
      </c>
      <c r="D197" s="84">
        <v>1698.1148999999998</v>
      </c>
      <c r="E197" s="84">
        <v>726.74314000000004</v>
      </c>
      <c r="F197" s="84">
        <v>4176.6606400000001</v>
      </c>
      <c r="G197" s="84">
        <v>94.591899999999995</v>
      </c>
      <c r="H197" s="84">
        <v>384.26335</v>
      </c>
      <c r="I197" s="84">
        <v>1624.5278500000002</v>
      </c>
      <c r="J197" s="84">
        <v>641.98739999999998</v>
      </c>
      <c r="K197" s="84">
        <v>1435.7041499999998</v>
      </c>
      <c r="L197" s="84">
        <v>2444.1063899999995</v>
      </c>
      <c r="M197" s="84">
        <v>990.17194999999992</v>
      </c>
      <c r="N197" s="84">
        <v>14216.871669999999</v>
      </c>
      <c r="O197" s="84"/>
    </row>
    <row r="198" spans="2:15" s="12" customFormat="1" x14ac:dyDescent="0.2">
      <c r="B198" s="85">
        <v>4280</v>
      </c>
      <c r="C198" s="12" t="s">
        <v>227</v>
      </c>
      <c r="D198" s="84">
        <v>5566.2442700000001</v>
      </c>
      <c r="E198" s="84">
        <v>5634.0940999999993</v>
      </c>
      <c r="F198" s="84">
        <v>15414.53686</v>
      </c>
      <c r="G198" s="84">
        <v>869.71028999999999</v>
      </c>
      <c r="H198" s="84">
        <v>1911.9274499999999</v>
      </c>
      <c r="I198" s="84">
        <v>8607.9986599999993</v>
      </c>
      <c r="J198" s="84">
        <v>3340.8819399999998</v>
      </c>
      <c r="K198" s="84">
        <v>5317.6017599999996</v>
      </c>
      <c r="L198" s="84">
        <v>152.1482</v>
      </c>
      <c r="M198" s="84">
        <v>2389.4469800000002</v>
      </c>
      <c r="N198" s="84">
        <v>49204.590509999987</v>
      </c>
      <c r="O198" s="84"/>
    </row>
    <row r="199" spans="2:15" s="12" customFormat="1" x14ac:dyDescent="0.2">
      <c r="B199" s="85">
        <v>4281</v>
      </c>
      <c r="C199" s="12" t="s">
        <v>228</v>
      </c>
      <c r="D199" s="84">
        <v>666.95451000000003</v>
      </c>
      <c r="E199" s="84">
        <v>424.89661999999998</v>
      </c>
      <c r="F199" s="84">
        <v>2648.3857600000001</v>
      </c>
      <c r="G199" s="84">
        <v>68.511600000000001</v>
      </c>
      <c r="H199" s="84">
        <v>205.04579999999999</v>
      </c>
      <c r="I199" s="84">
        <v>504.39175</v>
      </c>
      <c r="J199" s="84">
        <v>402.46825000000001</v>
      </c>
      <c r="K199" s="84">
        <v>528.20974999999999</v>
      </c>
      <c r="L199" s="84">
        <v>52.9788</v>
      </c>
      <c r="M199" s="84">
        <v>270.72095000000002</v>
      </c>
      <c r="N199" s="84">
        <v>5772.5637900000002</v>
      </c>
      <c r="O199" s="84"/>
    </row>
    <row r="200" spans="2:15" s="12" customFormat="1" x14ac:dyDescent="0.2">
      <c r="B200" s="85">
        <v>4282</v>
      </c>
      <c r="C200" s="12" t="s">
        <v>229</v>
      </c>
      <c r="D200" s="84">
        <v>3363.5932799999996</v>
      </c>
      <c r="E200" s="84">
        <v>2024.6786999999999</v>
      </c>
      <c r="F200" s="84">
        <v>10777.259400000001</v>
      </c>
      <c r="G200" s="84">
        <v>2868.2573600000005</v>
      </c>
      <c r="H200" s="84">
        <v>2256.4859000000001</v>
      </c>
      <c r="I200" s="84">
        <v>7091.7365</v>
      </c>
      <c r="J200" s="84">
        <v>1804.8356999999999</v>
      </c>
      <c r="K200" s="84">
        <v>3798.03784</v>
      </c>
      <c r="L200" s="84">
        <v>866.35365000000002</v>
      </c>
      <c r="M200" s="84">
        <v>1004.2026800000001</v>
      </c>
      <c r="N200" s="84">
        <v>35855.441009999988</v>
      </c>
      <c r="O200" s="84"/>
    </row>
    <row r="201" spans="2:15" s="12" customFormat="1" x14ac:dyDescent="0.2">
      <c r="B201" s="85">
        <v>4283</v>
      </c>
      <c r="C201" s="12" t="s">
        <v>230</v>
      </c>
      <c r="D201" s="84">
        <v>1567.9646099999998</v>
      </c>
      <c r="E201" s="84">
        <v>858.95530000000008</v>
      </c>
      <c r="F201" s="84">
        <v>4407.7613000000001</v>
      </c>
      <c r="G201" s="84">
        <v>199.61189999999999</v>
      </c>
      <c r="H201" s="84">
        <v>615.72789999999998</v>
      </c>
      <c r="I201" s="84">
        <v>3705.3100499999996</v>
      </c>
      <c r="J201" s="84">
        <v>1012.67485</v>
      </c>
      <c r="K201" s="84">
        <v>1593.7931000000001</v>
      </c>
      <c r="L201" s="84">
        <v>658.76424999999995</v>
      </c>
      <c r="M201" s="84">
        <v>720.39200000000005</v>
      </c>
      <c r="N201" s="84">
        <v>15340.955260000001</v>
      </c>
      <c r="O201" s="84"/>
    </row>
    <row r="202" spans="2:15" s="12" customFormat="1" x14ac:dyDescent="0.2">
      <c r="B202" s="85">
        <v>4284</v>
      </c>
      <c r="C202" s="12" t="s">
        <v>231</v>
      </c>
      <c r="D202" s="84">
        <v>647.79118000000005</v>
      </c>
      <c r="E202" s="84">
        <v>236.74299999999999</v>
      </c>
      <c r="F202" s="84">
        <v>1777.1918500000002</v>
      </c>
      <c r="G202" s="84">
        <v>92.743800000000007</v>
      </c>
      <c r="H202" s="84">
        <v>136.87895</v>
      </c>
      <c r="I202" s="84">
        <v>638.57114999999999</v>
      </c>
      <c r="J202" s="84">
        <v>349.27053000000001</v>
      </c>
      <c r="K202" s="84">
        <v>510.09100000000001</v>
      </c>
      <c r="L202" s="84">
        <v>134.40568999999999</v>
      </c>
      <c r="M202" s="84">
        <v>114.83238</v>
      </c>
      <c r="N202" s="84">
        <v>4638.5195300000005</v>
      </c>
      <c r="O202" s="84"/>
    </row>
    <row r="203" spans="2:15" s="12" customFormat="1" x14ac:dyDescent="0.2">
      <c r="B203" s="85">
        <v>4285</v>
      </c>
      <c r="C203" s="12" t="s">
        <v>232</v>
      </c>
      <c r="D203" s="84">
        <v>1947.4520500000001</v>
      </c>
      <c r="E203" s="84">
        <v>1131.366</v>
      </c>
      <c r="F203" s="84">
        <v>5606.4224700000004</v>
      </c>
      <c r="G203" s="84">
        <v>539.53599999999994</v>
      </c>
      <c r="H203" s="84">
        <v>702.51215000000002</v>
      </c>
      <c r="I203" s="84">
        <v>2972.0992900000001</v>
      </c>
      <c r="J203" s="84">
        <v>685.87455</v>
      </c>
      <c r="K203" s="84">
        <v>1980.8215500000001</v>
      </c>
      <c r="L203" s="84">
        <v>8257.01685</v>
      </c>
      <c r="M203" s="84">
        <v>652.26069999999993</v>
      </c>
      <c r="N203" s="84">
        <v>24475.361610000004</v>
      </c>
      <c r="O203" s="84"/>
    </row>
    <row r="204" spans="2:15" s="12" customFormat="1" x14ac:dyDescent="0.2">
      <c r="B204" s="85">
        <v>4286</v>
      </c>
      <c r="C204" s="12" t="s">
        <v>233</v>
      </c>
      <c r="D204" s="84">
        <v>1167.82059</v>
      </c>
      <c r="E204" s="84">
        <v>602.73512000000005</v>
      </c>
      <c r="F204" s="84">
        <v>1571.7383599999998</v>
      </c>
      <c r="G204" s="84">
        <v>115.24907</v>
      </c>
      <c r="H204" s="84">
        <v>217.80334999999999</v>
      </c>
      <c r="I204" s="84">
        <v>916.81123000000002</v>
      </c>
      <c r="J204" s="84">
        <v>363.95616999999999</v>
      </c>
      <c r="K204" s="84">
        <v>777.86669999999992</v>
      </c>
      <c r="L204" s="84">
        <v>12.831100000000001</v>
      </c>
      <c r="M204" s="84">
        <v>604.80615</v>
      </c>
      <c r="N204" s="84">
        <v>6351.6178399999999</v>
      </c>
      <c r="O204" s="84"/>
    </row>
    <row r="205" spans="2:15" s="12" customFormat="1" x14ac:dyDescent="0.2">
      <c r="B205" s="85">
        <v>4287</v>
      </c>
      <c r="C205" s="12" t="s">
        <v>234</v>
      </c>
      <c r="D205" s="84">
        <v>1081.6825100000001</v>
      </c>
      <c r="E205" s="84">
        <v>551.17494999999997</v>
      </c>
      <c r="F205" s="84">
        <v>2333.4234999999999</v>
      </c>
      <c r="G205" s="84">
        <v>215.84225000000001</v>
      </c>
      <c r="H205" s="84">
        <v>326.23820000000001</v>
      </c>
      <c r="I205" s="84">
        <v>821.71430000000009</v>
      </c>
      <c r="J205" s="84">
        <v>387.47065000000003</v>
      </c>
      <c r="K205" s="84">
        <v>544.73169999999993</v>
      </c>
      <c r="L205" s="84">
        <v>17.7119</v>
      </c>
      <c r="M205" s="84">
        <v>367.45370000000003</v>
      </c>
      <c r="N205" s="84">
        <v>6647.4436600000008</v>
      </c>
      <c r="O205" s="84"/>
    </row>
    <row r="206" spans="2:15" s="12" customFormat="1" x14ac:dyDescent="0.2">
      <c r="B206" s="85">
        <v>4288</v>
      </c>
      <c r="C206" s="12" t="s">
        <v>235</v>
      </c>
      <c r="D206" s="84">
        <v>145.93970000000002</v>
      </c>
      <c r="E206" s="84">
        <v>56.913899999999998</v>
      </c>
      <c r="F206" s="84">
        <v>323.64115000000004</v>
      </c>
      <c r="G206" s="84">
        <v>4.6576000000000004</v>
      </c>
      <c r="H206" s="84">
        <v>11.570600000000001</v>
      </c>
      <c r="I206" s="84">
        <v>41.134800000000006</v>
      </c>
      <c r="J206" s="84">
        <v>40.935300000000005</v>
      </c>
      <c r="K206" s="84">
        <v>137.32310000000001</v>
      </c>
      <c r="L206" s="84">
        <v>14.249049999999999</v>
      </c>
      <c r="M206" s="84">
        <v>14.8874</v>
      </c>
      <c r="N206" s="84">
        <v>791.25260000000014</v>
      </c>
      <c r="O206" s="84"/>
    </row>
    <row r="207" spans="2:15" s="12" customFormat="1" x14ac:dyDescent="0.2">
      <c r="B207" s="85">
        <v>4289</v>
      </c>
      <c r="C207" s="12" t="s">
        <v>10</v>
      </c>
      <c r="D207" s="84">
        <v>9300.87817</v>
      </c>
      <c r="E207" s="84">
        <v>10940.409589999999</v>
      </c>
      <c r="F207" s="84">
        <v>19139.035820000001</v>
      </c>
      <c r="G207" s="84">
        <v>4172.8440600000004</v>
      </c>
      <c r="H207" s="84">
        <v>16867.807530000002</v>
      </c>
      <c r="I207" s="84">
        <v>13702.4395</v>
      </c>
      <c r="J207" s="84">
        <v>5050.7150299999994</v>
      </c>
      <c r="K207" s="84">
        <v>5497.7526200000002</v>
      </c>
      <c r="L207" s="84">
        <v>823.92147999999997</v>
      </c>
      <c r="M207" s="84">
        <v>4224.3255600000002</v>
      </c>
      <c r="N207" s="84">
        <v>89720.129360000021</v>
      </c>
      <c r="O207" s="84"/>
    </row>
    <row r="208" spans="2:15" s="12" customFormat="1" ht="20.100000000000001" customHeight="1" x14ac:dyDescent="0.2">
      <c r="B208" s="56">
        <v>4329</v>
      </c>
      <c r="C208" s="57" t="s">
        <v>236</v>
      </c>
      <c r="D208" s="58">
        <v>23873.829030000001</v>
      </c>
      <c r="E208" s="58">
        <v>13655.820010000001</v>
      </c>
      <c r="F208" s="58">
        <v>50293.167369999996</v>
      </c>
      <c r="G208" s="58">
        <v>5996.1246099999998</v>
      </c>
      <c r="H208" s="58">
        <v>5451.5572000000002</v>
      </c>
      <c r="I208" s="58">
        <v>22444.095399999998</v>
      </c>
      <c r="J208" s="58">
        <v>8511.0923999999995</v>
      </c>
      <c r="K208" s="58">
        <v>16963.266160000003</v>
      </c>
      <c r="L208" s="58">
        <v>9454.1853200000005</v>
      </c>
      <c r="M208" s="58">
        <v>10752.063400000001</v>
      </c>
      <c r="N208" s="58">
        <v>167395.2009</v>
      </c>
      <c r="O208" s="58"/>
    </row>
    <row r="209" spans="2:15" s="12" customFormat="1" x14ac:dyDescent="0.2">
      <c r="B209" s="85">
        <v>4323</v>
      </c>
      <c r="C209" s="12" t="s">
        <v>237</v>
      </c>
      <c r="D209" s="84">
        <v>3187.5962800000002</v>
      </c>
      <c r="E209" s="84">
        <v>3008.53071</v>
      </c>
      <c r="F209" s="84">
        <v>6014.9575000000004</v>
      </c>
      <c r="G209" s="84">
        <v>1567.3671300000001</v>
      </c>
      <c r="H209" s="84">
        <v>905.06990000000008</v>
      </c>
      <c r="I209" s="84">
        <v>3739.1528200000002</v>
      </c>
      <c r="J209" s="84">
        <v>1237.355</v>
      </c>
      <c r="K209" s="84">
        <v>2713.8727800000001</v>
      </c>
      <c r="L209" s="84">
        <v>441.65646000000004</v>
      </c>
      <c r="M209" s="84">
        <v>2323.7635100000002</v>
      </c>
      <c r="N209" s="84">
        <v>25139.322090000009</v>
      </c>
      <c r="O209" s="84"/>
    </row>
    <row r="210" spans="2:15" s="12" customFormat="1" x14ac:dyDescent="0.2">
      <c r="B210" s="85">
        <v>4301</v>
      </c>
      <c r="C210" s="12" t="s">
        <v>238</v>
      </c>
      <c r="D210" s="84">
        <v>243.547</v>
      </c>
      <c r="E210" s="84">
        <v>205.39515</v>
      </c>
      <c r="F210" s="84">
        <v>335.28424999999999</v>
      </c>
      <c r="G210" s="84">
        <v>27.626849999999997</v>
      </c>
      <c r="H210" s="84">
        <v>47.377549999999999</v>
      </c>
      <c r="I210" s="84">
        <v>118.0052</v>
      </c>
      <c r="J210" s="84">
        <v>62.335749999999997</v>
      </c>
      <c r="K210" s="84">
        <v>209.74713</v>
      </c>
      <c r="L210" s="84">
        <v>46.775849999999998</v>
      </c>
      <c r="M210" s="84">
        <v>38.135400000000004</v>
      </c>
      <c r="N210" s="84">
        <v>1334.2301299999999</v>
      </c>
      <c r="O210" s="84"/>
    </row>
    <row r="211" spans="2:15" s="12" customFormat="1" x14ac:dyDescent="0.2">
      <c r="B211" s="85">
        <v>4302</v>
      </c>
      <c r="C211" s="12" t="s">
        <v>239</v>
      </c>
      <c r="D211" s="84">
        <v>373.42014</v>
      </c>
      <c r="E211" s="84">
        <v>94.999499999999998</v>
      </c>
      <c r="F211" s="84">
        <v>121.28465</v>
      </c>
      <c r="G211" s="84">
        <v>34.661059999999999</v>
      </c>
      <c r="H211" s="84">
        <v>15.43965</v>
      </c>
      <c r="I211" s="84">
        <v>73.063800000000001</v>
      </c>
      <c r="J211" s="84">
        <v>45.223599999999998</v>
      </c>
      <c r="K211" s="84">
        <v>140.69189</v>
      </c>
      <c r="L211" s="84">
        <v>73.553149999999988</v>
      </c>
      <c r="M211" s="84">
        <v>23.978429999999999</v>
      </c>
      <c r="N211" s="84">
        <v>996.31587000000025</v>
      </c>
      <c r="O211" s="84"/>
    </row>
    <row r="212" spans="2:15" s="12" customFormat="1" x14ac:dyDescent="0.2">
      <c r="B212" s="85">
        <v>4303</v>
      </c>
      <c r="C212" s="12" t="s">
        <v>240</v>
      </c>
      <c r="D212" s="84">
        <v>1849.2969899999998</v>
      </c>
      <c r="E212" s="84">
        <v>769.29777999999999</v>
      </c>
      <c r="F212" s="84">
        <v>5248.2392499999996</v>
      </c>
      <c r="G212" s="84">
        <v>585.88764000000003</v>
      </c>
      <c r="H212" s="84">
        <v>649.85384999999997</v>
      </c>
      <c r="I212" s="84">
        <v>2564.7995100000003</v>
      </c>
      <c r="J212" s="84">
        <v>502.64716999999996</v>
      </c>
      <c r="K212" s="84">
        <v>1580.77106</v>
      </c>
      <c r="L212" s="84">
        <v>1946.0294100000001</v>
      </c>
      <c r="M212" s="84">
        <v>683.17852000000005</v>
      </c>
      <c r="N212" s="84">
        <v>16380.001179999999</v>
      </c>
      <c r="O212" s="84"/>
    </row>
    <row r="213" spans="2:15" s="12" customFormat="1" x14ac:dyDescent="0.2">
      <c r="B213" s="85">
        <v>4304</v>
      </c>
      <c r="C213" s="12" t="s">
        <v>241</v>
      </c>
      <c r="D213" s="84">
        <v>1761.3208800000002</v>
      </c>
      <c r="E213" s="84">
        <v>876.93113000000005</v>
      </c>
      <c r="F213" s="84">
        <v>8573.9495400000014</v>
      </c>
      <c r="G213" s="84">
        <v>793.16449999999998</v>
      </c>
      <c r="H213" s="84">
        <v>565.56815000000006</v>
      </c>
      <c r="I213" s="84">
        <v>2738.9082000000003</v>
      </c>
      <c r="J213" s="84">
        <v>1064.0654500000001</v>
      </c>
      <c r="K213" s="84">
        <v>1824.0148000000002</v>
      </c>
      <c r="L213" s="84">
        <v>1827.8421499999999</v>
      </c>
      <c r="M213" s="84">
        <v>2510.0538700000002</v>
      </c>
      <c r="N213" s="84">
        <v>22535.818670000001</v>
      </c>
      <c r="O213" s="84"/>
    </row>
    <row r="214" spans="2:15" s="12" customFormat="1" x14ac:dyDescent="0.2">
      <c r="B214" s="85">
        <v>4305</v>
      </c>
      <c r="C214" s="12" t="s">
        <v>242</v>
      </c>
      <c r="D214" s="84">
        <v>2129.6505999999999</v>
      </c>
      <c r="E214" s="84">
        <v>757.07640000000004</v>
      </c>
      <c r="F214" s="84">
        <v>4066.9661000000001</v>
      </c>
      <c r="G214" s="84">
        <v>342.46754999999996</v>
      </c>
      <c r="H214" s="84">
        <v>355.63724999999999</v>
      </c>
      <c r="I214" s="84">
        <v>1522.6991499999999</v>
      </c>
      <c r="J214" s="84">
        <v>628.54294999999991</v>
      </c>
      <c r="K214" s="84">
        <v>1044.0336500000001</v>
      </c>
      <c r="L214" s="84">
        <v>1109.5241000000001</v>
      </c>
      <c r="M214" s="84">
        <v>588.65622999999994</v>
      </c>
      <c r="N214" s="84">
        <v>12545.253979999998</v>
      </c>
      <c r="O214" s="84"/>
    </row>
    <row r="215" spans="2:15" s="12" customFormat="1" x14ac:dyDescent="0.2">
      <c r="B215" s="85">
        <v>4306</v>
      </c>
      <c r="C215" s="12" t="s">
        <v>243</v>
      </c>
      <c r="D215" s="84">
        <v>660.56405000000007</v>
      </c>
      <c r="E215" s="84">
        <v>194.43064999999999</v>
      </c>
      <c r="F215" s="84">
        <v>544.82490000000007</v>
      </c>
      <c r="G215" s="84">
        <v>70.839850000000013</v>
      </c>
      <c r="H215" s="84">
        <v>55.220199999999998</v>
      </c>
      <c r="I215" s="84">
        <v>201.85745</v>
      </c>
      <c r="J215" s="84">
        <v>111.89024999999999</v>
      </c>
      <c r="K215" s="84">
        <v>247.38194000000001</v>
      </c>
      <c r="L215" s="84">
        <v>49.868300000000005</v>
      </c>
      <c r="M215" s="84">
        <v>58.052289999999999</v>
      </c>
      <c r="N215" s="84">
        <v>2194.9298799999997</v>
      </c>
      <c r="O215" s="84"/>
    </row>
    <row r="216" spans="2:15" s="12" customFormat="1" x14ac:dyDescent="0.2">
      <c r="B216" s="85">
        <v>4307</v>
      </c>
      <c r="C216" s="12" t="s">
        <v>244</v>
      </c>
      <c r="D216" s="84">
        <v>508.64188000000001</v>
      </c>
      <c r="E216" s="84">
        <v>254.88624999999999</v>
      </c>
      <c r="F216" s="84">
        <v>1261.89229</v>
      </c>
      <c r="G216" s="84">
        <v>184.0986</v>
      </c>
      <c r="H216" s="84">
        <v>145.32220000000001</v>
      </c>
      <c r="I216" s="84">
        <v>407.66631999999998</v>
      </c>
      <c r="J216" s="84">
        <v>160.75879999999998</v>
      </c>
      <c r="K216" s="84">
        <v>400.447</v>
      </c>
      <c r="L216" s="84">
        <v>20.151700000000002</v>
      </c>
      <c r="M216" s="84">
        <v>54.380499999999998</v>
      </c>
      <c r="N216" s="84">
        <v>3398.2455399999999</v>
      </c>
      <c r="O216" s="84"/>
    </row>
    <row r="217" spans="2:15" s="12" customFormat="1" x14ac:dyDescent="0.2">
      <c r="B217" s="85">
        <v>4308</v>
      </c>
      <c r="C217" s="12" t="s">
        <v>245</v>
      </c>
      <c r="D217" s="84">
        <v>382.43718999999999</v>
      </c>
      <c r="E217" s="84">
        <v>138.74700000000001</v>
      </c>
      <c r="F217" s="84">
        <v>394.47346000000005</v>
      </c>
      <c r="G217" s="84">
        <v>54.336309999999997</v>
      </c>
      <c r="H217" s="84">
        <v>75.90464999999999</v>
      </c>
      <c r="I217" s="84">
        <v>475.10120000000001</v>
      </c>
      <c r="J217" s="84">
        <v>134.05089999999998</v>
      </c>
      <c r="K217" s="84">
        <v>181.06566000000001</v>
      </c>
      <c r="L217" s="84">
        <v>267.69567999999998</v>
      </c>
      <c r="M217" s="84">
        <v>289.98894999999999</v>
      </c>
      <c r="N217" s="84">
        <v>2393.8009999999999</v>
      </c>
      <c r="O217" s="84"/>
    </row>
    <row r="218" spans="2:15" s="12" customFormat="1" x14ac:dyDescent="0.2">
      <c r="B218" s="85">
        <v>4309</v>
      </c>
      <c r="C218" s="12" t="s">
        <v>246</v>
      </c>
      <c r="D218" s="84">
        <v>2243.1553899999994</v>
      </c>
      <c r="E218" s="84">
        <v>2962.6429500000004</v>
      </c>
      <c r="F218" s="84">
        <v>4255.4383399999997</v>
      </c>
      <c r="G218" s="84">
        <v>1304.5511300000001</v>
      </c>
      <c r="H218" s="84">
        <v>495.09715</v>
      </c>
      <c r="I218" s="84">
        <v>2402.6212</v>
      </c>
      <c r="J218" s="84">
        <v>997.73789999999997</v>
      </c>
      <c r="K218" s="84">
        <v>1376.06078</v>
      </c>
      <c r="L218" s="84">
        <v>2254.4919899999995</v>
      </c>
      <c r="M218" s="84">
        <v>2014.0380899999998</v>
      </c>
      <c r="N218" s="84">
        <v>20305.834919999998</v>
      </c>
      <c r="O218" s="84"/>
    </row>
    <row r="219" spans="2:15" s="12" customFormat="1" x14ac:dyDescent="0.2">
      <c r="B219" s="85">
        <v>4310</v>
      </c>
      <c r="C219" s="12" t="s">
        <v>247</v>
      </c>
      <c r="D219" s="84">
        <v>1079.8198599999998</v>
      </c>
      <c r="E219" s="84">
        <v>426.7133</v>
      </c>
      <c r="F219" s="84">
        <v>2149.45588</v>
      </c>
      <c r="G219" s="84">
        <v>68.558949999999996</v>
      </c>
      <c r="H219" s="84">
        <v>196.61485000000002</v>
      </c>
      <c r="I219" s="84">
        <v>1126.62861</v>
      </c>
      <c r="J219" s="84">
        <v>381.21003000000002</v>
      </c>
      <c r="K219" s="84">
        <v>784.67137000000002</v>
      </c>
      <c r="L219" s="84">
        <v>55.984699999999997</v>
      </c>
      <c r="M219" s="84">
        <v>145.48885000000001</v>
      </c>
      <c r="N219" s="84">
        <v>6415.1464000000005</v>
      </c>
      <c r="O219" s="84"/>
    </row>
    <row r="220" spans="2:15" s="12" customFormat="1" x14ac:dyDescent="0.2">
      <c r="B220" s="85">
        <v>4311</v>
      </c>
      <c r="C220" s="12" t="s">
        <v>248</v>
      </c>
      <c r="D220" s="84">
        <v>2101.7562399999997</v>
      </c>
      <c r="E220" s="84">
        <v>405.69215000000003</v>
      </c>
      <c r="F220" s="84">
        <v>2125.6059300000002</v>
      </c>
      <c r="G220" s="84">
        <v>158.21468999999999</v>
      </c>
      <c r="H220" s="84">
        <v>249.24285</v>
      </c>
      <c r="I220" s="84">
        <v>994.88475000000005</v>
      </c>
      <c r="J220" s="84">
        <v>445.42750000000001</v>
      </c>
      <c r="K220" s="84">
        <v>856.94507999999996</v>
      </c>
      <c r="L220" s="84">
        <v>59.761900000000004</v>
      </c>
      <c r="M220" s="84">
        <v>427.19195000000002</v>
      </c>
      <c r="N220" s="84">
        <v>7824.7230400000008</v>
      </c>
      <c r="O220" s="84"/>
    </row>
    <row r="221" spans="2:15" s="12" customFormat="1" x14ac:dyDescent="0.2">
      <c r="B221" s="85">
        <v>4312</v>
      </c>
      <c r="C221" s="12" t="s">
        <v>304</v>
      </c>
      <c r="D221" s="84">
        <v>1769.91805</v>
      </c>
      <c r="E221" s="84">
        <v>599.85794999999996</v>
      </c>
      <c r="F221" s="84">
        <v>4381.7377500000002</v>
      </c>
      <c r="G221" s="84">
        <v>198.72670000000002</v>
      </c>
      <c r="H221" s="84">
        <v>385.20075000000003</v>
      </c>
      <c r="I221" s="84">
        <v>1816.3641</v>
      </c>
      <c r="J221" s="84">
        <v>801.11464999999998</v>
      </c>
      <c r="K221" s="84">
        <v>1278.62545</v>
      </c>
      <c r="L221" s="84">
        <v>336.45049999999998</v>
      </c>
      <c r="M221" s="84">
        <v>217.24447000000001</v>
      </c>
      <c r="N221" s="84">
        <v>11785.240370000001</v>
      </c>
      <c r="O221" s="84"/>
    </row>
    <row r="222" spans="2:15" s="12" customFormat="1" x14ac:dyDescent="0.2">
      <c r="B222" s="85">
        <v>4313</v>
      </c>
      <c r="C222" s="12" t="s">
        <v>249</v>
      </c>
      <c r="D222" s="84">
        <v>1215.6285600000001</v>
      </c>
      <c r="E222" s="84">
        <v>1110.6343999999999</v>
      </c>
      <c r="F222" s="84">
        <v>2162.6703199999997</v>
      </c>
      <c r="G222" s="84">
        <v>52.080599999999997</v>
      </c>
      <c r="H222" s="84">
        <v>395.25749999999999</v>
      </c>
      <c r="I222" s="84">
        <v>1148.2648100000001</v>
      </c>
      <c r="J222" s="84">
        <v>529.67919999999992</v>
      </c>
      <c r="K222" s="84">
        <v>1058.306</v>
      </c>
      <c r="L222" s="84">
        <v>70.71605000000001</v>
      </c>
      <c r="M222" s="84">
        <v>703.88798999999995</v>
      </c>
      <c r="N222" s="84">
        <v>8447.1254300000001</v>
      </c>
      <c r="O222" s="84"/>
    </row>
    <row r="223" spans="2:15" s="12" customFormat="1" x14ac:dyDescent="0.2">
      <c r="B223" s="85">
        <v>4314</v>
      </c>
      <c r="C223" s="12" t="s">
        <v>250</v>
      </c>
      <c r="D223" s="84">
        <v>319.88839000000002</v>
      </c>
      <c r="E223" s="84">
        <v>78.324449999999999</v>
      </c>
      <c r="F223" s="84">
        <v>365.19245000000001</v>
      </c>
      <c r="G223" s="84">
        <v>29.736249999999998</v>
      </c>
      <c r="H223" s="84">
        <v>45.020650000000003</v>
      </c>
      <c r="I223" s="84">
        <v>177.54142999999999</v>
      </c>
      <c r="J223" s="84">
        <v>110.1635</v>
      </c>
      <c r="K223" s="84">
        <v>149.1343</v>
      </c>
      <c r="L223" s="84">
        <v>44.390900000000002</v>
      </c>
      <c r="M223" s="84">
        <v>22.985499999999998</v>
      </c>
      <c r="N223" s="84">
        <v>1342.3778200000002</v>
      </c>
      <c r="O223" s="84"/>
    </row>
    <row r="224" spans="2:15" s="12" customFormat="1" x14ac:dyDescent="0.2">
      <c r="B224" s="85">
        <v>4315</v>
      </c>
      <c r="C224" s="12" t="s">
        <v>305</v>
      </c>
      <c r="D224" s="84">
        <v>841.95633999999995</v>
      </c>
      <c r="E224" s="84">
        <v>422.16843</v>
      </c>
      <c r="F224" s="84">
        <v>1636.80834</v>
      </c>
      <c r="G224" s="84">
        <v>118.40349999999999</v>
      </c>
      <c r="H224" s="84">
        <v>83.062049999999999</v>
      </c>
      <c r="I224" s="84">
        <v>565.11324999999999</v>
      </c>
      <c r="J224" s="84">
        <v>187.36438000000001</v>
      </c>
      <c r="K224" s="84">
        <v>461.12175000000002</v>
      </c>
      <c r="L224" s="84">
        <v>13.706200000000001</v>
      </c>
      <c r="M224" s="84">
        <v>233.38724999999999</v>
      </c>
      <c r="N224" s="84">
        <v>4563.0914899999998</v>
      </c>
      <c r="O224" s="84"/>
    </row>
    <row r="225" spans="2:15" s="12" customFormat="1" x14ac:dyDescent="0.2">
      <c r="B225" s="85">
        <v>4316</v>
      </c>
      <c r="C225" s="12" t="s">
        <v>251</v>
      </c>
      <c r="D225" s="84">
        <v>437.27290000000005</v>
      </c>
      <c r="E225" s="84">
        <v>182.44682</v>
      </c>
      <c r="F225" s="84">
        <v>1362.9024099999999</v>
      </c>
      <c r="G225" s="84">
        <v>60.708400000000005</v>
      </c>
      <c r="H225" s="84">
        <v>136.84</v>
      </c>
      <c r="I225" s="84">
        <v>397.96474999999998</v>
      </c>
      <c r="J225" s="84">
        <v>210.86438000000001</v>
      </c>
      <c r="K225" s="84">
        <v>409.6576</v>
      </c>
      <c r="L225" s="84">
        <v>464.11561</v>
      </c>
      <c r="M225" s="84">
        <v>36.480470000000004</v>
      </c>
      <c r="N225" s="84">
        <v>3699.2533399999998</v>
      </c>
      <c r="O225" s="84"/>
    </row>
    <row r="226" spans="2:15" s="12" customFormat="1" x14ac:dyDescent="0.2">
      <c r="B226" s="85">
        <v>4317</v>
      </c>
      <c r="C226" s="12" t="s">
        <v>252</v>
      </c>
      <c r="D226" s="84">
        <v>295.33049</v>
      </c>
      <c r="E226" s="84">
        <v>93.394750000000002</v>
      </c>
      <c r="F226" s="84">
        <v>340.07474999999999</v>
      </c>
      <c r="G226" s="84">
        <v>16.013300000000001</v>
      </c>
      <c r="H226" s="84">
        <v>27.74015</v>
      </c>
      <c r="I226" s="84">
        <v>283.79559999999998</v>
      </c>
      <c r="J226" s="84">
        <v>68.277249999999995</v>
      </c>
      <c r="K226" s="84">
        <v>218.51915</v>
      </c>
      <c r="L226" s="84">
        <v>28.106150000000003</v>
      </c>
      <c r="M226" s="84">
        <v>35.977550000000001</v>
      </c>
      <c r="N226" s="84">
        <v>1407.2291399999999</v>
      </c>
      <c r="O226" s="84"/>
    </row>
    <row r="227" spans="2:15" s="12" customFormat="1" x14ac:dyDescent="0.2">
      <c r="B227" s="85">
        <v>4318</v>
      </c>
      <c r="C227" s="12" t="s">
        <v>253</v>
      </c>
      <c r="D227" s="84">
        <v>970.29271999999992</v>
      </c>
      <c r="E227" s="84">
        <v>315.97840000000002</v>
      </c>
      <c r="F227" s="84">
        <v>1936.72587</v>
      </c>
      <c r="G227" s="84">
        <v>73.457300000000004</v>
      </c>
      <c r="H227" s="84">
        <v>216.64175</v>
      </c>
      <c r="I227" s="84">
        <v>450.74065000000002</v>
      </c>
      <c r="J227" s="84">
        <v>372.14231999999998</v>
      </c>
      <c r="K227" s="84">
        <v>928.97289999999998</v>
      </c>
      <c r="L227" s="84">
        <v>131.03676999999999</v>
      </c>
      <c r="M227" s="84">
        <v>174.77727999999999</v>
      </c>
      <c r="N227" s="84">
        <v>5570.7659599999997</v>
      </c>
      <c r="O227" s="84"/>
    </row>
    <row r="228" spans="2:15" s="12" customFormat="1" x14ac:dyDescent="0.2">
      <c r="B228" s="85">
        <v>4319</v>
      </c>
      <c r="C228" s="12" t="s">
        <v>254</v>
      </c>
      <c r="D228" s="84">
        <v>567.91904</v>
      </c>
      <c r="E228" s="84">
        <v>380.03244000000001</v>
      </c>
      <c r="F228" s="84">
        <v>890.68060000000003</v>
      </c>
      <c r="G228" s="84">
        <v>18.332549999999998</v>
      </c>
      <c r="H228" s="84">
        <v>69.347999999999999</v>
      </c>
      <c r="I228" s="84">
        <v>373.38249999999999</v>
      </c>
      <c r="J228" s="84">
        <v>144.50137000000001</v>
      </c>
      <c r="K228" s="84">
        <v>335.48079999999999</v>
      </c>
      <c r="L228" s="84">
        <v>102.51994999999999</v>
      </c>
      <c r="M228" s="84">
        <v>111.48282</v>
      </c>
      <c r="N228" s="84">
        <v>2993.6800699999999</v>
      </c>
      <c r="O228" s="84"/>
    </row>
    <row r="229" spans="2:15" s="12" customFormat="1" x14ac:dyDescent="0.2">
      <c r="B229" s="85">
        <v>4320</v>
      </c>
      <c r="C229" s="12" t="s">
        <v>255</v>
      </c>
      <c r="D229" s="84">
        <v>635.52778000000001</v>
      </c>
      <c r="E229" s="84">
        <v>239.86114999999998</v>
      </c>
      <c r="F229" s="84">
        <v>1562.6370400000001</v>
      </c>
      <c r="G229" s="84">
        <v>203.38345000000001</v>
      </c>
      <c r="H229" s="84">
        <v>279.28665000000001</v>
      </c>
      <c r="I229" s="84">
        <v>729.4289</v>
      </c>
      <c r="J229" s="84">
        <v>189.03870000000001</v>
      </c>
      <c r="K229" s="84">
        <v>609.20634999999993</v>
      </c>
      <c r="L229" s="84">
        <v>62.637699999999995</v>
      </c>
      <c r="M229" s="84">
        <v>56.32338</v>
      </c>
      <c r="N229" s="84">
        <v>4567.3311000000003</v>
      </c>
      <c r="O229" s="84"/>
    </row>
    <row r="230" spans="2:15" s="12" customFormat="1" x14ac:dyDescent="0.2">
      <c r="B230" s="85">
        <v>4322</v>
      </c>
      <c r="C230" s="12" t="s">
        <v>256</v>
      </c>
      <c r="D230" s="84">
        <v>298.88826</v>
      </c>
      <c r="E230" s="84">
        <v>137.77825000000001</v>
      </c>
      <c r="F230" s="84">
        <v>561.36575000000005</v>
      </c>
      <c r="G230" s="84">
        <v>33.508300000000006</v>
      </c>
      <c r="H230" s="84">
        <v>56.811449999999994</v>
      </c>
      <c r="I230" s="84">
        <v>136.11120000000003</v>
      </c>
      <c r="J230" s="84">
        <v>126.70135000000001</v>
      </c>
      <c r="K230" s="84">
        <v>154.53872000000001</v>
      </c>
      <c r="L230" s="84">
        <v>47.170099999999998</v>
      </c>
      <c r="M230" s="84">
        <v>2.6101000000000001</v>
      </c>
      <c r="N230" s="84">
        <v>1555.4834800000003</v>
      </c>
      <c r="O230" s="84"/>
    </row>
    <row r="231" spans="2:15" s="12" customFormat="1" x14ac:dyDescent="0.2">
      <c r="E231" s="84"/>
      <c r="F231" s="84"/>
      <c r="G231" s="84"/>
      <c r="H231" s="84"/>
      <c r="I231" s="84"/>
      <c r="J231" s="84"/>
      <c r="K231" s="84"/>
      <c r="L231" s="84"/>
      <c r="M231" s="84"/>
      <c r="N231" s="84"/>
      <c r="O231" s="84"/>
    </row>
    <row r="232" spans="2:15" s="12" customFormat="1" x14ac:dyDescent="0.2"/>
    <row r="233" spans="2:15" s="12" customFormat="1" x14ac:dyDescent="0.2"/>
    <row r="234" spans="2:15" s="12" customFormat="1" x14ac:dyDescent="0.2"/>
    <row r="235" spans="2:15" s="12" customFormat="1" x14ac:dyDescent="0.2"/>
    <row r="236" spans="2:15" s="12" customFormat="1" x14ac:dyDescent="0.2"/>
    <row r="237" spans="2:15" s="12" customFormat="1" x14ac:dyDescent="0.2"/>
    <row r="238" spans="2:15" s="12" customFormat="1" x14ac:dyDescent="0.2"/>
    <row r="239" spans="2:15" s="12" customFormat="1" x14ac:dyDescent="0.2"/>
    <row r="240" spans="2:15" s="12" customFormat="1" x14ac:dyDescent="0.2"/>
    <row r="241" s="12" customFormat="1" x14ac:dyDescent="0.2"/>
    <row r="242" s="12" customFormat="1" x14ac:dyDescent="0.2"/>
    <row r="243" s="12" customFormat="1" x14ac:dyDescent="0.2"/>
    <row r="244" s="12" customFormat="1" x14ac:dyDescent="0.2"/>
    <row r="245" s="12" customFormat="1" x14ac:dyDescent="0.2"/>
    <row r="246" s="12" customFormat="1" x14ac:dyDescent="0.2"/>
    <row r="247" s="12" customFormat="1" x14ac:dyDescent="0.2"/>
    <row r="248" s="12" customFormat="1" x14ac:dyDescent="0.2"/>
    <row r="249" s="12" customFormat="1" x14ac:dyDescent="0.2"/>
    <row r="250" s="12" customFormat="1" x14ac:dyDescent="0.2"/>
    <row r="251" s="12" customFormat="1" x14ac:dyDescent="0.2"/>
    <row r="252" s="12" customFormat="1" x14ac:dyDescent="0.2"/>
    <row r="253" s="12" customFormat="1" x14ac:dyDescent="0.2"/>
    <row r="254" s="12" customFormat="1" x14ac:dyDescent="0.2"/>
    <row r="255" s="12" customFormat="1" x14ac:dyDescent="0.2"/>
    <row r="256" s="12" customFormat="1" x14ac:dyDescent="0.2"/>
    <row r="257" s="12" customFormat="1" x14ac:dyDescent="0.2"/>
    <row r="258" s="12" customFormat="1" x14ac:dyDescent="0.2"/>
    <row r="259" s="12" customFormat="1" x14ac:dyDescent="0.2"/>
    <row r="260" s="12" customFormat="1" x14ac:dyDescent="0.2"/>
    <row r="261" s="12" customFormat="1" x14ac:dyDescent="0.2"/>
    <row r="262" s="12" customFormat="1" x14ac:dyDescent="0.2"/>
    <row r="263" s="12" customFormat="1" x14ac:dyDescent="0.2"/>
    <row r="264" s="12" customFormat="1" x14ac:dyDescent="0.2"/>
    <row r="265" s="12" customFormat="1" x14ac:dyDescent="0.2"/>
    <row r="266" s="12" customFormat="1" x14ac:dyDescent="0.2"/>
    <row r="267" s="12" customFormat="1" x14ac:dyDescent="0.2"/>
    <row r="268" s="12" customFormat="1" x14ac:dyDescent="0.2"/>
    <row r="269" s="12" customFormat="1" x14ac:dyDescent="0.2"/>
    <row r="270" s="12" customFormat="1" x14ac:dyDescent="0.2"/>
    <row r="271" s="12" customFormat="1" x14ac:dyDescent="0.2"/>
    <row r="272" s="12" customFormat="1" x14ac:dyDescent="0.2"/>
    <row r="273" s="12" customFormat="1" x14ac:dyDescent="0.2"/>
    <row r="274" s="12" customFormat="1" x14ac:dyDescent="0.2"/>
    <row r="275" s="12" customFormat="1" x14ac:dyDescent="0.2"/>
    <row r="276" s="12" customFormat="1" x14ac:dyDescent="0.2"/>
    <row r="277" s="12" customFormat="1" x14ac:dyDescent="0.2"/>
    <row r="278" s="12" customFormat="1" x14ac:dyDescent="0.2"/>
    <row r="279" s="12" customFormat="1" x14ac:dyDescent="0.2"/>
    <row r="280" s="12" customFormat="1" x14ac:dyDescent="0.2"/>
    <row r="281" s="12" customFormat="1" x14ac:dyDescent="0.2"/>
    <row r="282" s="12" customFormat="1" x14ac:dyDescent="0.2"/>
    <row r="283" s="12" customFormat="1" x14ac:dyDescent="0.2"/>
    <row r="284" s="12" customFormat="1" x14ac:dyDescent="0.2"/>
    <row r="285" s="12" customFormat="1" x14ac:dyDescent="0.2"/>
    <row r="286" s="12" customFormat="1" x14ac:dyDescent="0.2"/>
    <row r="287" s="12" customFormat="1" x14ac:dyDescent="0.2"/>
    <row r="288" s="12" customFormat="1" x14ac:dyDescent="0.2"/>
    <row r="289" s="12" customFormat="1" x14ac:dyDescent="0.2"/>
    <row r="290" s="12" customFormat="1" x14ac:dyDescent="0.2"/>
    <row r="291" s="12" customFormat="1" x14ac:dyDescent="0.2"/>
    <row r="292" s="12" customFormat="1" x14ac:dyDescent="0.2"/>
    <row r="293" s="12" customFormat="1" x14ac:dyDescent="0.2"/>
    <row r="294" s="12" customFormat="1" x14ac:dyDescent="0.2"/>
    <row r="295" s="12" customFormat="1" x14ac:dyDescent="0.2"/>
    <row r="296" s="12" customFormat="1" x14ac:dyDescent="0.2"/>
    <row r="297" s="12" customFormat="1" x14ac:dyDescent="0.2"/>
    <row r="298" s="12" customFormat="1" x14ac:dyDescent="0.2"/>
    <row r="299" s="12" customFormat="1" x14ac:dyDescent="0.2"/>
    <row r="300" s="12" customFormat="1" x14ac:dyDescent="0.2"/>
    <row r="301" s="12" customFormat="1" x14ac:dyDescent="0.2"/>
    <row r="302" s="12" customFormat="1" x14ac:dyDescent="0.2"/>
    <row r="303" s="12" customFormat="1" x14ac:dyDescent="0.2"/>
    <row r="304" s="12" customFormat="1" x14ac:dyDescent="0.2"/>
    <row r="305" s="12" customFormat="1" x14ac:dyDescent="0.2"/>
    <row r="306" s="12" customFormat="1" x14ac:dyDescent="0.2"/>
    <row r="307" s="12" customFormat="1" x14ac:dyDescent="0.2"/>
    <row r="308" s="12" customFormat="1" x14ac:dyDescent="0.2"/>
    <row r="309" s="12" customFormat="1" x14ac:dyDescent="0.2"/>
    <row r="310" s="12" customFormat="1" x14ac:dyDescent="0.2"/>
    <row r="311" s="12" customFormat="1" x14ac:dyDescent="0.2"/>
    <row r="312" s="12" customFormat="1" x14ac:dyDescent="0.2"/>
    <row r="313" s="12" customFormat="1" x14ac:dyDescent="0.2"/>
    <row r="314" s="12" customFormat="1" x14ac:dyDescent="0.2"/>
    <row r="315" s="12" customFormat="1" x14ac:dyDescent="0.2"/>
    <row r="316" s="12" customFormat="1" x14ac:dyDescent="0.2"/>
    <row r="317" s="12" customFormat="1" x14ac:dyDescent="0.2"/>
    <row r="318" s="12" customFormat="1" x14ac:dyDescent="0.2"/>
    <row r="319" s="12" customFormat="1" x14ac:dyDescent="0.2"/>
    <row r="320" s="12" customFormat="1" x14ac:dyDescent="0.2"/>
    <row r="321" s="12" customFormat="1" x14ac:dyDescent="0.2"/>
    <row r="322" s="12" customFormat="1" x14ac:dyDescent="0.2"/>
    <row r="323" s="12" customFormat="1" x14ac:dyDescent="0.2"/>
    <row r="324" s="12" customFormat="1" x14ac:dyDescent="0.2"/>
    <row r="325" s="12" customFormat="1" x14ac:dyDescent="0.2"/>
    <row r="326" s="12" customFormat="1" x14ac:dyDescent="0.2"/>
    <row r="327" s="12" customFormat="1" x14ac:dyDescent="0.2"/>
    <row r="328" s="12" customFormat="1" x14ac:dyDescent="0.2"/>
    <row r="329" s="12" customFormat="1" x14ac:dyDescent="0.2"/>
    <row r="330" s="12" customFormat="1" x14ac:dyDescent="0.2"/>
    <row r="331" s="12" customFormat="1" x14ac:dyDescent="0.2"/>
    <row r="332" s="12" customFormat="1" x14ac:dyDescent="0.2"/>
    <row r="333" s="12" customFormat="1" x14ac:dyDescent="0.2"/>
    <row r="334" s="12" customFormat="1" x14ac:dyDescent="0.2"/>
    <row r="335" s="12" customFormat="1" x14ac:dyDescent="0.2"/>
    <row r="336" s="12" customFormat="1" x14ac:dyDescent="0.2"/>
    <row r="337" s="12" customFormat="1" x14ac:dyDescent="0.2"/>
    <row r="338" s="12" customFormat="1" x14ac:dyDescent="0.2"/>
    <row r="339" s="12" customFormat="1" x14ac:dyDescent="0.2"/>
    <row r="340" s="12" customFormat="1" x14ac:dyDescent="0.2"/>
    <row r="341" s="12" customFormat="1" x14ac:dyDescent="0.2"/>
    <row r="342" s="12" customFormat="1" x14ac:dyDescent="0.2"/>
    <row r="343" s="12" customFormat="1" x14ac:dyDescent="0.2"/>
    <row r="344" s="12" customFormat="1" x14ac:dyDescent="0.2"/>
    <row r="345" s="12" customFormat="1" x14ac:dyDescent="0.2"/>
    <row r="346" s="12" customFormat="1" x14ac:dyDescent="0.2"/>
    <row r="347" s="12" customFormat="1" x14ac:dyDescent="0.2"/>
    <row r="348" s="12" customFormat="1" x14ac:dyDescent="0.2"/>
    <row r="349" s="12" customFormat="1" x14ac:dyDescent="0.2"/>
    <row r="350" s="12" customFormat="1" x14ac:dyDescent="0.2"/>
    <row r="351" s="12" customFormat="1" x14ac:dyDescent="0.2"/>
    <row r="352" s="12" customFormat="1" x14ac:dyDescent="0.2"/>
    <row r="353" s="12" customFormat="1" x14ac:dyDescent="0.2"/>
    <row r="354" s="12" customFormat="1" x14ac:dyDescent="0.2"/>
    <row r="355" s="12" customFormat="1" x14ac:dyDescent="0.2"/>
    <row r="356" s="12" customFormat="1" x14ac:dyDescent="0.2"/>
    <row r="357" s="12" customFormat="1" x14ac:dyDescent="0.2"/>
    <row r="358" s="12" customFormat="1" x14ac:dyDescent="0.2"/>
    <row r="359" s="12" customFormat="1" x14ac:dyDescent="0.2"/>
    <row r="360" s="12" customFormat="1" x14ac:dyDescent="0.2"/>
    <row r="361" s="12" customFormat="1" x14ac:dyDescent="0.2"/>
    <row r="362" s="12" customFormat="1" x14ac:dyDescent="0.2"/>
    <row r="363" s="12" customFormat="1" x14ac:dyDescent="0.2"/>
    <row r="364" s="12" customFormat="1" x14ac:dyDescent="0.2"/>
    <row r="365" s="12" customFormat="1" x14ac:dyDescent="0.2"/>
    <row r="366" s="12" customFormat="1" x14ac:dyDescent="0.2"/>
    <row r="367" s="12" customFormat="1" x14ac:dyDescent="0.2"/>
    <row r="368" s="12" customFormat="1" x14ac:dyDescent="0.2"/>
    <row r="369" s="12" customFormat="1" x14ac:dyDescent="0.2"/>
    <row r="370" s="12" customFormat="1" x14ac:dyDescent="0.2"/>
    <row r="371" s="12" customFormat="1" x14ac:dyDescent="0.2"/>
    <row r="372" s="12" customFormat="1" x14ac:dyDescent="0.2"/>
    <row r="373" s="12" customFormat="1" x14ac:dyDescent="0.2"/>
    <row r="374" s="12" customFormat="1" x14ac:dyDescent="0.2"/>
    <row r="375" s="12" customFormat="1" x14ac:dyDescent="0.2"/>
    <row r="376" s="12" customFormat="1" x14ac:dyDescent="0.2"/>
    <row r="377" s="12" customFormat="1" x14ac:dyDescent="0.2"/>
    <row r="378" s="12" customFormat="1" x14ac:dyDescent="0.2"/>
    <row r="379" s="12" customFormat="1" x14ac:dyDescent="0.2"/>
    <row r="380" s="12" customFormat="1" x14ac:dyDescent="0.2"/>
    <row r="381" s="12" customFormat="1" x14ac:dyDescent="0.2"/>
    <row r="382" s="12" customFormat="1" x14ac:dyDescent="0.2"/>
    <row r="383" s="12" customFormat="1" x14ac:dyDescent="0.2"/>
    <row r="384" s="12" customFormat="1" x14ac:dyDescent="0.2"/>
    <row r="385" s="12" customFormat="1" x14ac:dyDescent="0.2"/>
    <row r="386" s="12" customFormat="1" x14ac:dyDescent="0.2"/>
    <row r="387" s="12" customFormat="1" x14ac:dyDescent="0.2"/>
    <row r="388" s="12" customFormat="1" x14ac:dyDescent="0.2"/>
    <row r="389" s="12" customFormat="1" x14ac:dyDescent="0.2"/>
    <row r="390" s="12" customFormat="1" x14ac:dyDescent="0.2"/>
    <row r="391" s="12" customFormat="1" x14ac:dyDescent="0.2"/>
    <row r="392" s="12" customFormat="1" x14ac:dyDescent="0.2"/>
    <row r="393" s="12" customFormat="1" x14ac:dyDescent="0.2"/>
    <row r="394" s="12" customFormat="1" x14ac:dyDescent="0.2"/>
    <row r="395" s="12" customFormat="1" x14ac:dyDescent="0.2"/>
    <row r="396" s="12" customFormat="1" x14ac:dyDescent="0.2"/>
    <row r="397" s="12" customFormat="1" x14ac:dyDescent="0.2"/>
    <row r="398" s="12" customFormat="1" x14ac:dyDescent="0.2"/>
    <row r="399" s="12" customFormat="1" x14ac:dyDescent="0.2"/>
    <row r="400" s="12" customFormat="1" x14ac:dyDescent="0.2"/>
    <row r="401" s="12" customFormat="1" x14ac:dyDescent="0.2"/>
    <row r="402" s="12" customFormat="1" x14ac:dyDescent="0.2"/>
    <row r="403" s="12" customFormat="1" x14ac:dyDescent="0.2"/>
    <row r="404" s="12" customFormat="1" x14ac:dyDescent="0.2"/>
    <row r="405" s="12" customFormat="1" x14ac:dyDescent="0.2"/>
    <row r="406" s="12" customFormat="1" x14ac:dyDescent="0.2"/>
    <row r="407" s="12" customFormat="1" x14ac:dyDescent="0.2"/>
    <row r="408" s="12" customFormat="1" x14ac:dyDescent="0.2"/>
    <row r="409" s="12" customFormat="1" x14ac:dyDescent="0.2"/>
    <row r="410" s="12" customFormat="1" x14ac:dyDescent="0.2"/>
    <row r="411" s="12" customFormat="1" x14ac:dyDescent="0.2"/>
    <row r="412" s="12" customFormat="1" x14ac:dyDescent="0.2"/>
    <row r="413" s="12" customFormat="1" x14ac:dyDescent="0.2"/>
    <row r="414" s="12" customFormat="1" x14ac:dyDescent="0.2"/>
    <row r="415" s="12" customFormat="1" x14ac:dyDescent="0.2"/>
    <row r="416" s="12" customFormat="1" x14ac:dyDescent="0.2"/>
    <row r="417" s="12" customFormat="1" x14ac:dyDescent="0.2"/>
    <row r="418" s="12" customFormat="1" x14ac:dyDescent="0.2"/>
    <row r="419" s="12" customFormat="1" x14ac:dyDescent="0.2"/>
    <row r="420" s="12" customFormat="1" x14ac:dyDescent="0.2"/>
    <row r="421" s="12" customFormat="1" x14ac:dyDescent="0.2"/>
    <row r="422" s="12" customFormat="1" x14ac:dyDescent="0.2"/>
    <row r="423" s="12" customFormat="1" x14ac:dyDescent="0.2"/>
    <row r="424" s="12" customFormat="1" x14ac:dyDescent="0.2"/>
    <row r="425" s="12" customFormat="1" x14ac:dyDescent="0.2"/>
    <row r="426" s="12" customFormat="1" x14ac:dyDescent="0.2"/>
    <row r="427" s="12" customFormat="1" x14ac:dyDescent="0.2"/>
    <row r="428" s="12" customFormat="1" x14ac:dyDescent="0.2"/>
    <row r="429" s="12" customFormat="1" x14ac:dyDescent="0.2"/>
    <row r="430" s="12" customFormat="1" x14ac:dyDescent="0.2"/>
    <row r="431" s="12" customFormat="1" x14ac:dyDescent="0.2"/>
    <row r="432" s="12" customFormat="1" x14ac:dyDescent="0.2"/>
    <row r="433" s="12" customFormat="1" x14ac:dyDescent="0.2"/>
    <row r="434" s="12" customFormat="1" x14ac:dyDescent="0.2"/>
    <row r="435" s="12" customFormat="1" x14ac:dyDescent="0.2"/>
    <row r="436" s="12" customFormat="1" x14ac:dyDescent="0.2"/>
    <row r="437" s="12" customFormat="1" x14ac:dyDescent="0.2"/>
    <row r="438" s="12" customFormat="1" x14ac:dyDescent="0.2"/>
    <row r="439" s="12" customFormat="1" x14ac:dyDescent="0.2"/>
    <row r="440" s="12" customFormat="1" x14ac:dyDescent="0.2"/>
    <row r="441" s="12" customFormat="1" x14ac:dyDescent="0.2"/>
    <row r="442" s="12" customFormat="1" x14ac:dyDescent="0.2"/>
    <row r="443" s="12" customFormat="1" x14ac:dyDescent="0.2"/>
    <row r="444" s="12" customFormat="1" x14ac:dyDescent="0.2"/>
    <row r="445" s="12" customFormat="1" x14ac:dyDescent="0.2"/>
    <row r="446" s="12" customFormat="1" x14ac:dyDescent="0.2"/>
    <row r="447" s="12" customFormat="1" x14ac:dyDescent="0.2"/>
    <row r="448" s="12" customFormat="1" x14ac:dyDescent="0.2"/>
    <row r="449" s="12" customFormat="1" x14ac:dyDescent="0.2"/>
    <row r="450" s="12" customFormat="1" x14ac:dyDescent="0.2"/>
    <row r="451" s="12" customFormat="1" x14ac:dyDescent="0.2"/>
    <row r="452" s="12" customFormat="1" x14ac:dyDescent="0.2"/>
    <row r="453" s="12" customFormat="1" x14ac:dyDescent="0.2"/>
    <row r="454" s="12" customFormat="1" x14ac:dyDescent="0.2"/>
    <row r="455" s="12" customFormat="1" x14ac:dyDescent="0.2"/>
    <row r="456" s="12" customFormat="1" x14ac:dyDescent="0.2"/>
    <row r="457" s="12" customFormat="1" x14ac:dyDescent="0.2"/>
    <row r="458" s="12" customFormat="1" x14ac:dyDescent="0.2"/>
    <row r="459" s="12" customFormat="1" x14ac:dyDescent="0.2"/>
    <row r="460" s="12" customFormat="1" x14ac:dyDescent="0.2"/>
    <row r="461" s="12" customFormat="1" x14ac:dyDescent="0.2"/>
    <row r="462" s="12" customFormat="1" x14ac:dyDescent="0.2"/>
    <row r="463" s="12" customFormat="1" x14ac:dyDescent="0.2"/>
    <row r="464" s="12" customFormat="1" x14ac:dyDescent="0.2"/>
    <row r="465" s="12" customFormat="1" x14ac:dyDescent="0.2"/>
    <row r="466" s="12" customFormat="1" x14ac:dyDescent="0.2"/>
    <row r="467" s="12" customFormat="1" x14ac:dyDescent="0.2"/>
    <row r="468" s="12" customFormat="1" x14ac:dyDescent="0.2"/>
    <row r="469" s="12" customFormat="1" x14ac:dyDescent="0.2"/>
    <row r="470" s="12" customFormat="1" x14ac:dyDescent="0.2"/>
    <row r="471" s="12" customFormat="1" x14ac:dyDescent="0.2"/>
    <row r="472" s="12" customFormat="1" x14ac:dyDescent="0.2"/>
    <row r="473" s="12" customFormat="1" x14ac:dyDescent="0.2"/>
    <row r="474" s="12" customFormat="1" x14ac:dyDescent="0.2"/>
    <row r="475" s="12" customFormat="1" x14ac:dyDescent="0.2"/>
    <row r="476" s="12" customFormat="1" x14ac:dyDescent="0.2"/>
    <row r="477" s="12" customFormat="1" x14ac:dyDescent="0.2"/>
    <row r="478" s="12" customFormat="1" x14ac:dyDescent="0.2"/>
    <row r="479" s="12" customFormat="1" x14ac:dyDescent="0.2"/>
    <row r="480" s="12" customFormat="1" x14ac:dyDescent="0.2"/>
    <row r="481" s="12" customFormat="1" x14ac:dyDescent="0.2"/>
    <row r="482" s="12" customFormat="1" x14ac:dyDescent="0.2"/>
    <row r="483" s="12" customFormat="1" x14ac:dyDescent="0.2"/>
    <row r="484" s="12" customFormat="1" x14ac:dyDescent="0.2"/>
    <row r="485" s="12" customFormat="1" x14ac:dyDescent="0.2"/>
    <row r="486" s="12" customFormat="1" x14ac:dyDescent="0.2"/>
    <row r="487" s="12" customFormat="1" x14ac:dyDescent="0.2"/>
    <row r="488" s="12" customFormat="1" x14ac:dyDescent="0.2"/>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C1:O256"/>
  <sheetViews>
    <sheetView topLeftCell="B1" zoomScaleNormal="100" workbookViewId="0">
      <selection activeCell="B3" sqref="B3"/>
    </sheetView>
  </sheetViews>
  <sheetFormatPr baseColWidth="10" defaultRowHeight="12.75" x14ac:dyDescent="0.2"/>
  <cols>
    <col min="1" max="1" width="0" style="88" hidden="1" customWidth="1"/>
    <col min="2" max="2" width="4.7109375" style="88" customWidth="1"/>
    <col min="3" max="3" width="8.7109375" style="88" customWidth="1"/>
    <col min="4" max="4" width="25.7109375" style="88" customWidth="1"/>
    <col min="5" max="16384" width="11.42578125" style="88"/>
  </cols>
  <sheetData>
    <row r="1" spans="3:15" ht="15.75" x14ac:dyDescent="0.2">
      <c r="C1" s="102" t="str">
        <f>Inhaltsverzeichnis!B26&amp;" "&amp;Inhaltsverzeichnis!C26&amp;": "&amp;Inhaltsverzeichnis!E26</f>
        <v>Tabelle 6: Funktionale Gliederung der Laufenden Rechnung, Ertrag 2016 (in 1'000 Franken)</v>
      </c>
      <c r="D1" s="103"/>
      <c r="N1" s="104"/>
    </row>
    <row r="2" spans="3:15" ht="15" x14ac:dyDescent="0.2">
      <c r="C2" s="190" t="s">
        <v>424</v>
      </c>
      <c r="D2" s="103"/>
      <c r="N2" s="104"/>
    </row>
    <row r="3" spans="3:15" ht="12.75" customHeight="1" x14ac:dyDescent="0.2">
      <c r="C3" s="102"/>
      <c r="D3" s="103"/>
      <c r="N3" s="104"/>
    </row>
    <row r="5" spans="3:15" ht="38.25" x14ac:dyDescent="0.2">
      <c r="C5" s="105" t="s">
        <v>64</v>
      </c>
      <c r="D5" s="105" t="s">
        <v>43</v>
      </c>
      <c r="E5" s="106" t="s">
        <v>0</v>
      </c>
      <c r="F5" s="106" t="s">
        <v>1</v>
      </c>
      <c r="G5" s="129" t="s">
        <v>2</v>
      </c>
      <c r="H5" s="130" t="s">
        <v>12</v>
      </c>
      <c r="I5" s="106" t="s">
        <v>3</v>
      </c>
      <c r="J5" s="106" t="s">
        <v>17</v>
      </c>
      <c r="K5" s="129" t="s">
        <v>18</v>
      </c>
      <c r="L5" s="131" t="s">
        <v>50</v>
      </c>
      <c r="M5" s="106" t="s">
        <v>369</v>
      </c>
      <c r="N5" s="129" t="s">
        <v>13</v>
      </c>
      <c r="O5" s="129" t="s">
        <v>14</v>
      </c>
    </row>
    <row r="6" spans="3:15" ht="20.100000000000001" customHeight="1" x14ac:dyDescent="0.2">
      <c r="C6" s="108">
        <v>4335</v>
      </c>
      <c r="D6" s="109" t="s">
        <v>11</v>
      </c>
      <c r="E6" s="110">
        <v>108047.33622999999</v>
      </c>
      <c r="F6" s="110">
        <v>143258.85231000002</v>
      </c>
      <c r="G6" s="110">
        <v>192715.33794</v>
      </c>
      <c r="H6" s="110">
        <v>28293.49986</v>
      </c>
      <c r="I6" s="110">
        <v>31498.457330000001</v>
      </c>
      <c r="J6" s="110">
        <v>164305.07877000005</v>
      </c>
      <c r="K6" s="110">
        <v>30984.34806</v>
      </c>
      <c r="L6" s="110">
        <v>259428.55647000001</v>
      </c>
      <c r="M6" s="110">
        <v>171841.48567999998</v>
      </c>
      <c r="N6" s="111">
        <v>2096982.4169399999</v>
      </c>
      <c r="O6" s="110">
        <v>3227355.3695900002</v>
      </c>
    </row>
    <row r="7" spans="3:15" ht="20.100000000000001" customHeight="1" x14ac:dyDescent="0.2">
      <c r="C7" s="108">
        <v>4019</v>
      </c>
      <c r="D7" s="109" t="s">
        <v>65</v>
      </c>
      <c r="E7" s="110">
        <v>9999.6240500000004</v>
      </c>
      <c r="F7" s="110">
        <v>14177.086939999997</v>
      </c>
      <c r="G7" s="110">
        <v>9089.8442000000014</v>
      </c>
      <c r="H7" s="110">
        <v>5063.7808700000014</v>
      </c>
      <c r="I7" s="110">
        <v>16791.054810000001</v>
      </c>
      <c r="J7" s="110">
        <v>27847.241420000006</v>
      </c>
      <c r="K7" s="110">
        <v>6536.2049100000004</v>
      </c>
      <c r="L7" s="110">
        <v>28192.555290000004</v>
      </c>
      <c r="M7" s="110">
        <v>14624.73703</v>
      </c>
      <c r="N7" s="111">
        <v>246673.54103999998</v>
      </c>
      <c r="O7" s="110">
        <v>378995.67056</v>
      </c>
    </row>
    <row r="8" spans="3:15" x14ac:dyDescent="0.2">
      <c r="C8" s="107">
        <v>4001</v>
      </c>
      <c r="D8" s="88" t="s">
        <v>4</v>
      </c>
      <c r="E8" s="112">
        <v>4906.2152900000001</v>
      </c>
      <c r="F8" s="112">
        <v>6733.7232599999998</v>
      </c>
      <c r="G8" s="112">
        <v>4837.2309999999998</v>
      </c>
      <c r="H8" s="112">
        <v>3245.13996</v>
      </c>
      <c r="I8" s="112">
        <v>16780.38841</v>
      </c>
      <c r="J8" s="112">
        <v>8522.7810800000007</v>
      </c>
      <c r="K8" s="112">
        <v>5888.7580699999999</v>
      </c>
      <c r="L8" s="112">
        <v>8461.4082500000004</v>
      </c>
      <c r="M8" s="112">
        <v>1479.8520000000001</v>
      </c>
      <c r="N8" s="113">
        <v>87116.119480000008</v>
      </c>
      <c r="O8" s="112">
        <v>147971.61680000002</v>
      </c>
    </row>
    <row r="9" spans="3:15" x14ac:dyDescent="0.2">
      <c r="C9" s="107">
        <v>4002</v>
      </c>
      <c r="D9" s="88" t="s">
        <v>66</v>
      </c>
      <c r="E9" s="112">
        <v>109.51560000000001</v>
      </c>
      <c r="F9" s="112">
        <v>75.876910000000009</v>
      </c>
      <c r="G9" s="112">
        <v>87.755949999999999</v>
      </c>
      <c r="H9" s="112">
        <v>67.240499999999997</v>
      </c>
      <c r="I9" s="112">
        <v>0</v>
      </c>
      <c r="J9" s="112">
        <v>292.63362999999998</v>
      </c>
      <c r="K9" s="112">
        <v>5.3869999999999996</v>
      </c>
      <c r="L9" s="112">
        <v>510.67230000000001</v>
      </c>
      <c r="M9" s="112">
        <v>79.999250000000004</v>
      </c>
      <c r="N9" s="113">
        <v>6379.8062299999992</v>
      </c>
      <c r="O9" s="112">
        <v>7608.8873699999995</v>
      </c>
    </row>
    <row r="10" spans="3:15" x14ac:dyDescent="0.2">
      <c r="C10" s="107">
        <v>4003</v>
      </c>
      <c r="D10" s="88" t="s">
        <v>282</v>
      </c>
      <c r="E10" s="112">
        <v>484.57168000000001</v>
      </c>
      <c r="F10" s="112">
        <v>2869.9034300000003</v>
      </c>
      <c r="G10" s="112">
        <v>166.72325000000001</v>
      </c>
      <c r="H10" s="112">
        <v>218.2414</v>
      </c>
      <c r="I10" s="112">
        <v>0</v>
      </c>
      <c r="J10" s="112">
        <v>3426.3775599999999</v>
      </c>
      <c r="K10" s="112">
        <v>58.887349999999998</v>
      </c>
      <c r="L10" s="112">
        <v>3380.9078100000002</v>
      </c>
      <c r="M10" s="112">
        <v>441.48174999999998</v>
      </c>
      <c r="N10" s="113">
        <v>19908.809300000001</v>
      </c>
      <c r="O10" s="112">
        <v>30955.90353</v>
      </c>
    </row>
    <row r="11" spans="3:15" x14ac:dyDescent="0.2">
      <c r="C11" s="107">
        <v>4004</v>
      </c>
      <c r="D11" s="88" t="s">
        <v>67</v>
      </c>
      <c r="E11" s="112">
        <v>53.743480000000005</v>
      </c>
      <c r="F11" s="112">
        <v>50.529000000000003</v>
      </c>
      <c r="G11" s="112">
        <v>55.803849999999997</v>
      </c>
      <c r="H11" s="112">
        <v>0.2</v>
      </c>
      <c r="I11" s="112">
        <v>0</v>
      </c>
      <c r="J11" s="112">
        <v>133.76229999999998</v>
      </c>
      <c r="K11" s="112">
        <v>3.3919999999999999</v>
      </c>
      <c r="L11" s="112">
        <v>468.39550000000003</v>
      </c>
      <c r="M11" s="112">
        <v>101.92100000000001</v>
      </c>
      <c r="N11" s="113">
        <v>2916.7868800000001</v>
      </c>
      <c r="O11" s="112">
        <v>3784.5340099999999</v>
      </c>
    </row>
    <row r="12" spans="3:15" x14ac:dyDescent="0.2">
      <c r="C12" s="107">
        <v>4005</v>
      </c>
      <c r="D12" s="88" t="s">
        <v>283</v>
      </c>
      <c r="E12" s="112">
        <v>406.5795</v>
      </c>
      <c r="F12" s="112">
        <v>345.80508000000003</v>
      </c>
      <c r="G12" s="112">
        <v>106.3689</v>
      </c>
      <c r="H12" s="112">
        <v>39.5002</v>
      </c>
      <c r="I12" s="112">
        <v>9.1641000000000012</v>
      </c>
      <c r="J12" s="112">
        <v>1378.3035400000001</v>
      </c>
      <c r="K12" s="112">
        <v>5.7936499999999995</v>
      </c>
      <c r="L12" s="112">
        <v>1937.6531</v>
      </c>
      <c r="M12" s="112">
        <v>155.91810000000001</v>
      </c>
      <c r="N12" s="113">
        <v>12557.267949999999</v>
      </c>
      <c r="O12" s="112">
        <v>16942.354119999996</v>
      </c>
    </row>
    <row r="13" spans="3:15" x14ac:dyDescent="0.2">
      <c r="C13" s="107">
        <v>4006</v>
      </c>
      <c r="D13" s="88" t="s">
        <v>68</v>
      </c>
      <c r="E13" s="112">
        <v>853.29144999999994</v>
      </c>
      <c r="F13" s="112">
        <v>637.73712999999998</v>
      </c>
      <c r="G13" s="112">
        <v>569.774</v>
      </c>
      <c r="H13" s="112">
        <v>81.34545</v>
      </c>
      <c r="I13" s="112">
        <v>0.75</v>
      </c>
      <c r="J13" s="112">
        <v>1124.2388000000001</v>
      </c>
      <c r="K13" s="112">
        <v>63.193599999999996</v>
      </c>
      <c r="L13" s="112">
        <v>2475.7919200000001</v>
      </c>
      <c r="M13" s="112">
        <v>601.43705</v>
      </c>
      <c r="N13" s="113">
        <v>21835.077710000001</v>
      </c>
      <c r="O13" s="112">
        <v>28242.63711</v>
      </c>
    </row>
    <row r="14" spans="3:15" x14ac:dyDescent="0.2">
      <c r="C14" s="107">
        <v>4007</v>
      </c>
      <c r="D14" s="88" t="s">
        <v>69</v>
      </c>
      <c r="E14" s="112">
        <v>123.18025</v>
      </c>
      <c r="F14" s="112">
        <v>101.50736999999999</v>
      </c>
      <c r="G14" s="112">
        <v>154.96435</v>
      </c>
      <c r="H14" s="112">
        <v>0</v>
      </c>
      <c r="I14" s="112">
        <v>0</v>
      </c>
      <c r="J14" s="112">
        <v>356.81918999999999</v>
      </c>
      <c r="K14" s="112">
        <v>26.16</v>
      </c>
      <c r="L14" s="112">
        <v>695.60769999999991</v>
      </c>
      <c r="M14" s="112">
        <v>142.73985000000002</v>
      </c>
      <c r="N14" s="113">
        <v>6214.3459899999998</v>
      </c>
      <c r="O14" s="112">
        <v>7815.3247000000001</v>
      </c>
    </row>
    <row r="15" spans="3:15" x14ac:dyDescent="0.2">
      <c r="C15" s="107">
        <v>4008</v>
      </c>
      <c r="D15" s="88" t="s">
        <v>70</v>
      </c>
      <c r="E15" s="112">
        <v>451.11571000000004</v>
      </c>
      <c r="F15" s="112">
        <v>399.69544999999999</v>
      </c>
      <c r="G15" s="112">
        <v>941.30869999999993</v>
      </c>
      <c r="H15" s="112">
        <v>155.18485000000001</v>
      </c>
      <c r="I15" s="112">
        <v>0</v>
      </c>
      <c r="J15" s="112">
        <v>1189.8228100000001</v>
      </c>
      <c r="K15" s="112">
        <v>55.7</v>
      </c>
      <c r="L15" s="112">
        <v>2616.38895</v>
      </c>
      <c r="M15" s="112">
        <v>214.76175000000001</v>
      </c>
      <c r="N15" s="113">
        <v>18971.588339999998</v>
      </c>
      <c r="O15" s="112">
        <v>24995.566560000003</v>
      </c>
    </row>
    <row r="16" spans="3:15" x14ac:dyDescent="0.2">
      <c r="C16" s="107">
        <v>4009</v>
      </c>
      <c r="D16" s="88" t="s">
        <v>71</v>
      </c>
      <c r="E16" s="112">
        <v>259.94425000000001</v>
      </c>
      <c r="F16" s="112">
        <v>232.63320000000002</v>
      </c>
      <c r="G16" s="112">
        <v>440.55970000000002</v>
      </c>
      <c r="H16" s="112">
        <v>5.8976999999999995</v>
      </c>
      <c r="I16" s="112">
        <v>0.75229999999999997</v>
      </c>
      <c r="J16" s="112">
        <v>853.16691000000003</v>
      </c>
      <c r="K16" s="112">
        <v>56.15034</v>
      </c>
      <c r="L16" s="112">
        <v>1329.2936000000002</v>
      </c>
      <c r="M16" s="112">
        <v>2682.4352600000002</v>
      </c>
      <c r="N16" s="113">
        <v>11122.001319999999</v>
      </c>
      <c r="O16" s="112">
        <v>16982.834579999999</v>
      </c>
    </row>
    <row r="17" spans="3:15" x14ac:dyDescent="0.2">
      <c r="C17" s="107">
        <v>4010</v>
      </c>
      <c r="D17" s="88" t="s">
        <v>72</v>
      </c>
      <c r="E17" s="112">
        <v>1053.1349399999999</v>
      </c>
      <c r="F17" s="112">
        <v>1297.4611499999999</v>
      </c>
      <c r="G17" s="112">
        <v>74.841200000000001</v>
      </c>
      <c r="H17" s="112">
        <v>97.285250000000005</v>
      </c>
      <c r="I17" s="112">
        <v>0</v>
      </c>
      <c r="J17" s="112">
        <v>3640.9053200000003</v>
      </c>
      <c r="K17" s="112">
        <v>90.857950000000002</v>
      </c>
      <c r="L17" s="112">
        <v>2686.8658100000002</v>
      </c>
      <c r="M17" s="112">
        <v>7987.9842200000003</v>
      </c>
      <c r="N17" s="113">
        <v>20740.279200000001</v>
      </c>
      <c r="O17" s="112">
        <v>37669.615040000004</v>
      </c>
    </row>
    <row r="18" spans="3:15" x14ac:dyDescent="0.2">
      <c r="C18" s="107">
        <v>4012</v>
      </c>
      <c r="D18" s="88" t="s">
        <v>73</v>
      </c>
      <c r="E18" s="112">
        <v>1027.2398499999999</v>
      </c>
      <c r="F18" s="112">
        <v>1175.2654600000001</v>
      </c>
      <c r="G18" s="112">
        <v>1615.8933</v>
      </c>
      <c r="H18" s="112">
        <v>1092.7346599999998</v>
      </c>
      <c r="I18" s="112">
        <v>0</v>
      </c>
      <c r="J18" s="112">
        <v>5185.6870799999997</v>
      </c>
      <c r="K18" s="112">
        <v>200.18424999999999</v>
      </c>
      <c r="L18" s="112">
        <v>2379.7678500000002</v>
      </c>
      <c r="M18" s="112">
        <v>506.23884999999996</v>
      </c>
      <c r="N18" s="113">
        <v>27475.95391</v>
      </c>
      <c r="O18" s="112">
        <v>40658.965210000002</v>
      </c>
    </row>
    <row r="19" spans="3:15" x14ac:dyDescent="0.2">
      <c r="C19" s="107">
        <v>4013</v>
      </c>
      <c r="D19" s="88" t="s">
        <v>74</v>
      </c>
      <c r="E19" s="112">
        <v>271.09204999999997</v>
      </c>
      <c r="F19" s="112">
        <v>256.9495</v>
      </c>
      <c r="G19" s="112">
        <v>38.619999999999997</v>
      </c>
      <c r="H19" s="112">
        <v>61.010899999999999</v>
      </c>
      <c r="I19" s="112">
        <v>0</v>
      </c>
      <c r="J19" s="112">
        <v>1742.7431999999999</v>
      </c>
      <c r="K19" s="112">
        <v>81.740700000000004</v>
      </c>
      <c r="L19" s="112">
        <v>1249.8025</v>
      </c>
      <c r="M19" s="112">
        <v>229.96795</v>
      </c>
      <c r="N19" s="113">
        <v>11435.504730000001</v>
      </c>
      <c r="O19" s="112">
        <v>15367.431530000002</v>
      </c>
    </row>
    <row r="20" spans="3:15" ht="20.100000000000001" customHeight="1" x14ac:dyDescent="0.2">
      <c r="C20" s="108">
        <v>4059</v>
      </c>
      <c r="D20" s="109" t="s">
        <v>75</v>
      </c>
      <c r="E20" s="110">
        <v>23031.81165</v>
      </c>
      <c r="F20" s="110">
        <v>34464.812090000007</v>
      </c>
      <c r="G20" s="110">
        <v>38932.024849999994</v>
      </c>
      <c r="H20" s="110">
        <v>7188.3589699999984</v>
      </c>
      <c r="I20" s="110">
        <v>259.45125000000002</v>
      </c>
      <c r="J20" s="110">
        <v>34856.955070000011</v>
      </c>
      <c r="K20" s="110">
        <v>11063.384840000002</v>
      </c>
      <c r="L20" s="110">
        <v>47511.881430000001</v>
      </c>
      <c r="M20" s="110">
        <v>34964.255400000002</v>
      </c>
      <c r="N20" s="111">
        <v>465300.80039999995</v>
      </c>
      <c r="O20" s="110">
        <v>697573.73595</v>
      </c>
    </row>
    <row r="21" spans="3:15" x14ac:dyDescent="0.2">
      <c r="C21" s="107">
        <v>4021</v>
      </c>
      <c r="D21" s="88" t="s">
        <v>5</v>
      </c>
      <c r="E21" s="112">
        <v>10196.807269999999</v>
      </c>
      <c r="F21" s="112">
        <v>9894.7874599999996</v>
      </c>
      <c r="G21" s="112">
        <v>8812.1078500000003</v>
      </c>
      <c r="H21" s="112">
        <v>2144.1578799999997</v>
      </c>
      <c r="I21" s="112">
        <v>25.85</v>
      </c>
      <c r="J21" s="112">
        <v>6488.8669500000005</v>
      </c>
      <c r="K21" s="112">
        <v>6885.5177799999992</v>
      </c>
      <c r="L21" s="112">
        <v>4377.1482400000004</v>
      </c>
      <c r="M21" s="112">
        <v>816.36950999999999</v>
      </c>
      <c r="N21" s="113">
        <v>91146.012430000002</v>
      </c>
      <c r="O21" s="112">
        <v>140787.62536999999</v>
      </c>
    </row>
    <row r="22" spans="3:15" x14ac:dyDescent="0.2">
      <c r="C22" s="107">
        <v>4022</v>
      </c>
      <c r="D22" s="88" t="s">
        <v>76</v>
      </c>
      <c r="E22" s="112">
        <v>132.88335000000001</v>
      </c>
      <c r="F22" s="112">
        <v>136.54775000000001</v>
      </c>
      <c r="G22" s="112">
        <v>28.5901</v>
      </c>
      <c r="H22" s="112">
        <v>8.3725000000000005</v>
      </c>
      <c r="I22" s="112">
        <v>0.44500000000000001</v>
      </c>
      <c r="J22" s="112">
        <v>70.975229999999996</v>
      </c>
      <c r="K22" s="112">
        <v>0.24705000000000002</v>
      </c>
      <c r="L22" s="112">
        <v>730.28167000000008</v>
      </c>
      <c r="M22" s="112">
        <v>28.236499999999999</v>
      </c>
      <c r="N22" s="113">
        <v>5244.6983499999997</v>
      </c>
      <c r="O22" s="112">
        <v>6381.2775000000001</v>
      </c>
    </row>
    <row r="23" spans="3:15" x14ac:dyDescent="0.2">
      <c r="C23" s="107">
        <v>4023</v>
      </c>
      <c r="D23" s="88" t="s">
        <v>77</v>
      </c>
      <c r="E23" s="112">
        <v>356.92165</v>
      </c>
      <c r="F23" s="112">
        <v>149.94629999999998</v>
      </c>
      <c r="G23" s="112">
        <v>233.37909999999999</v>
      </c>
      <c r="H23" s="112">
        <v>0.17100000000000001</v>
      </c>
      <c r="I23" s="112">
        <v>0</v>
      </c>
      <c r="J23" s="112">
        <v>296.17430000000002</v>
      </c>
      <c r="K23" s="112">
        <v>14.77875</v>
      </c>
      <c r="L23" s="112">
        <v>1369.37967</v>
      </c>
      <c r="M23" s="112">
        <v>90.121570000000006</v>
      </c>
      <c r="N23" s="113">
        <v>10818.254070000001</v>
      </c>
      <c r="O23" s="112">
        <v>13329.126410000001</v>
      </c>
    </row>
    <row r="24" spans="3:15" x14ac:dyDescent="0.2">
      <c r="C24" s="107">
        <v>4024</v>
      </c>
      <c r="D24" s="88" t="s">
        <v>284</v>
      </c>
      <c r="E24" s="112">
        <v>308.22840000000002</v>
      </c>
      <c r="F24" s="112">
        <v>415.05099999999999</v>
      </c>
      <c r="G24" s="112">
        <v>238.76865000000001</v>
      </c>
      <c r="H24" s="112">
        <v>78.223649999999992</v>
      </c>
      <c r="I24" s="112">
        <v>0</v>
      </c>
      <c r="J24" s="112">
        <v>329.68709999999999</v>
      </c>
      <c r="K24" s="112">
        <v>41.332449999999994</v>
      </c>
      <c r="L24" s="112">
        <v>1333.0157199999999</v>
      </c>
      <c r="M24" s="112">
        <v>2804.28316</v>
      </c>
      <c r="N24" s="113">
        <v>9619.4418999999998</v>
      </c>
      <c r="O24" s="112">
        <v>15168.03203</v>
      </c>
    </row>
    <row r="25" spans="3:15" x14ac:dyDescent="0.2">
      <c r="C25" s="107">
        <v>4049</v>
      </c>
      <c r="D25" s="88" t="s">
        <v>78</v>
      </c>
      <c r="E25" s="112">
        <v>431.24865</v>
      </c>
      <c r="F25" s="112">
        <v>491.00405999999998</v>
      </c>
      <c r="G25" s="112">
        <v>362.09820000000002</v>
      </c>
      <c r="H25" s="112">
        <v>0</v>
      </c>
      <c r="I25" s="112">
        <v>0</v>
      </c>
      <c r="J25" s="112">
        <v>435.53484999999995</v>
      </c>
      <c r="K25" s="112">
        <v>28.17</v>
      </c>
      <c r="L25" s="112">
        <v>1025.9559999999999</v>
      </c>
      <c r="M25" s="112">
        <v>74.17110000000001</v>
      </c>
      <c r="N25" s="113">
        <v>14344.921</v>
      </c>
      <c r="O25" s="112">
        <v>17193.103859999999</v>
      </c>
    </row>
    <row r="26" spans="3:15" x14ac:dyDescent="0.2">
      <c r="C26" s="107">
        <v>4026</v>
      </c>
      <c r="D26" s="88" t="s">
        <v>79</v>
      </c>
      <c r="E26" s="112">
        <v>389.24790999999999</v>
      </c>
      <c r="F26" s="112">
        <v>208.53945999999999</v>
      </c>
      <c r="G26" s="112">
        <v>208.80045000000001</v>
      </c>
      <c r="H26" s="112">
        <v>1.9444999999999999</v>
      </c>
      <c r="I26" s="112">
        <v>0</v>
      </c>
      <c r="J26" s="112">
        <v>1197.60691</v>
      </c>
      <c r="K26" s="112">
        <v>440.26697999999999</v>
      </c>
      <c r="L26" s="112">
        <v>1765.7453800000001</v>
      </c>
      <c r="M26" s="112">
        <v>82.851950000000002</v>
      </c>
      <c r="N26" s="113">
        <v>15469.109289999999</v>
      </c>
      <c r="O26" s="112">
        <v>19764.112829999998</v>
      </c>
    </row>
    <row r="27" spans="3:15" x14ac:dyDescent="0.2">
      <c r="C27" s="107">
        <v>4027</v>
      </c>
      <c r="D27" s="88" t="s">
        <v>80</v>
      </c>
      <c r="E27" s="112">
        <v>364.58449999999999</v>
      </c>
      <c r="F27" s="112">
        <v>501.18640000000005</v>
      </c>
      <c r="G27" s="112">
        <v>419.9547</v>
      </c>
      <c r="H27" s="112">
        <v>25.87745</v>
      </c>
      <c r="I27" s="112">
        <v>0</v>
      </c>
      <c r="J27" s="112">
        <v>841.96704</v>
      </c>
      <c r="K27" s="112">
        <v>73.857550000000003</v>
      </c>
      <c r="L27" s="112">
        <v>1551.5310200000001</v>
      </c>
      <c r="M27" s="112">
        <v>7.7050000000000001</v>
      </c>
      <c r="N27" s="113">
        <v>14453.40251</v>
      </c>
      <c r="O27" s="112">
        <v>18240.066169999998</v>
      </c>
    </row>
    <row r="28" spans="3:15" x14ac:dyDescent="0.2">
      <c r="C28" s="107">
        <v>4028</v>
      </c>
      <c r="D28" s="88" t="s">
        <v>81</v>
      </c>
      <c r="E28" s="112">
        <v>81.311000000000007</v>
      </c>
      <c r="F28" s="112">
        <v>58.837900000000005</v>
      </c>
      <c r="G28" s="112">
        <v>36.021850000000001</v>
      </c>
      <c r="H28" s="112">
        <v>15</v>
      </c>
      <c r="I28" s="112">
        <v>0</v>
      </c>
      <c r="J28" s="112">
        <v>66.327799999999996</v>
      </c>
      <c r="K28" s="112">
        <v>12.906700000000001</v>
      </c>
      <c r="L28" s="112">
        <v>341.03753</v>
      </c>
      <c r="M28" s="112">
        <v>123.85211</v>
      </c>
      <c r="N28" s="113">
        <v>3091.3214400000002</v>
      </c>
      <c r="O28" s="112">
        <v>3826.6163300000003</v>
      </c>
    </row>
    <row r="29" spans="3:15" x14ac:dyDescent="0.2">
      <c r="C29" s="107">
        <v>4029</v>
      </c>
      <c r="D29" s="88" t="s">
        <v>82</v>
      </c>
      <c r="E29" s="112">
        <v>422.82709999999997</v>
      </c>
      <c r="F29" s="112">
        <v>740.21490000000006</v>
      </c>
      <c r="G29" s="112">
        <v>1093.59725</v>
      </c>
      <c r="H29" s="112">
        <v>22.883599999999998</v>
      </c>
      <c r="I29" s="112">
        <v>0</v>
      </c>
      <c r="J29" s="112">
        <v>809.12355000000002</v>
      </c>
      <c r="K29" s="112">
        <v>51.966999999999999</v>
      </c>
      <c r="L29" s="112">
        <v>2145.8608899999995</v>
      </c>
      <c r="M29" s="112">
        <v>510.75704999999999</v>
      </c>
      <c r="N29" s="113">
        <v>14450.399949999999</v>
      </c>
      <c r="O29" s="112">
        <v>20247.631289999998</v>
      </c>
    </row>
    <row r="30" spans="3:15" x14ac:dyDescent="0.2">
      <c r="C30" s="107">
        <v>4030</v>
      </c>
      <c r="D30" s="88" t="s">
        <v>83</v>
      </c>
      <c r="E30" s="112">
        <v>223.9641</v>
      </c>
      <c r="F30" s="112">
        <v>89.763149999999996</v>
      </c>
      <c r="G30" s="112">
        <v>58.026449999999997</v>
      </c>
      <c r="H30" s="112">
        <v>15.090399999999999</v>
      </c>
      <c r="I30" s="112">
        <v>0</v>
      </c>
      <c r="J30" s="112">
        <v>106.5665</v>
      </c>
      <c r="K30" s="112">
        <v>22.3157</v>
      </c>
      <c r="L30" s="112">
        <v>653.22229000000004</v>
      </c>
      <c r="M30" s="112">
        <v>1391.4274499999999</v>
      </c>
      <c r="N30" s="113">
        <v>6165.9717499999997</v>
      </c>
      <c r="O30" s="112">
        <v>8726.3477899999998</v>
      </c>
    </row>
    <row r="31" spans="3:15" x14ac:dyDescent="0.2">
      <c r="C31" s="107">
        <v>4031</v>
      </c>
      <c r="D31" s="88" t="s">
        <v>84</v>
      </c>
      <c r="E31" s="112">
        <v>166.22633999999999</v>
      </c>
      <c r="F31" s="112">
        <v>524.55291</v>
      </c>
      <c r="G31" s="112">
        <v>734.30558999999994</v>
      </c>
      <c r="H31" s="112">
        <v>3.875</v>
      </c>
      <c r="I31" s="112">
        <v>0</v>
      </c>
      <c r="J31" s="112">
        <v>245.86803</v>
      </c>
      <c r="K31" s="112">
        <v>29.956349999999997</v>
      </c>
      <c r="L31" s="112">
        <v>669.72104999999999</v>
      </c>
      <c r="M31" s="112">
        <v>1735.1131300000002</v>
      </c>
      <c r="N31" s="113">
        <v>4878.8831300000002</v>
      </c>
      <c r="O31" s="112">
        <v>8988.5015300000014</v>
      </c>
    </row>
    <row r="32" spans="3:15" x14ac:dyDescent="0.2">
      <c r="C32" s="107">
        <v>4032</v>
      </c>
      <c r="D32" s="88" t="s">
        <v>85</v>
      </c>
      <c r="E32" s="112">
        <v>199.27842000000001</v>
      </c>
      <c r="F32" s="112">
        <v>133.92515</v>
      </c>
      <c r="G32" s="112">
        <v>130.44555</v>
      </c>
      <c r="H32" s="112">
        <v>0.04</v>
      </c>
      <c r="I32" s="112">
        <v>0</v>
      </c>
      <c r="J32" s="112">
        <v>347.15070000000003</v>
      </c>
      <c r="K32" s="112">
        <v>8.1470000000000002</v>
      </c>
      <c r="L32" s="112">
        <v>781.89765</v>
      </c>
      <c r="M32" s="112">
        <v>81.642150000000001</v>
      </c>
      <c r="N32" s="113">
        <v>7628.0262999999995</v>
      </c>
      <c r="O32" s="112">
        <v>9310.5529200000001</v>
      </c>
    </row>
    <row r="33" spans="3:15" x14ac:dyDescent="0.2">
      <c r="C33" s="107">
        <v>4033</v>
      </c>
      <c r="D33" s="88" t="s">
        <v>86</v>
      </c>
      <c r="E33" s="112">
        <v>797.72794999999996</v>
      </c>
      <c r="F33" s="112">
        <v>1576.43749</v>
      </c>
      <c r="G33" s="112">
        <v>4923.2772400000003</v>
      </c>
      <c r="H33" s="112">
        <v>111.5697</v>
      </c>
      <c r="I33" s="112">
        <v>0</v>
      </c>
      <c r="J33" s="112">
        <v>1823.59085</v>
      </c>
      <c r="K33" s="112">
        <v>306.88579999999996</v>
      </c>
      <c r="L33" s="112">
        <v>2241.5022000000004</v>
      </c>
      <c r="M33" s="112">
        <v>4438.2496500000007</v>
      </c>
      <c r="N33" s="113">
        <v>16355.315039999999</v>
      </c>
      <c r="O33" s="112">
        <v>32574.555920000003</v>
      </c>
    </row>
    <row r="34" spans="3:15" x14ac:dyDescent="0.2">
      <c r="C34" s="107">
        <v>4034</v>
      </c>
      <c r="D34" s="88" t="s">
        <v>87</v>
      </c>
      <c r="E34" s="112">
        <v>779.55918000000008</v>
      </c>
      <c r="F34" s="112">
        <v>1242.6203</v>
      </c>
      <c r="G34" s="112">
        <v>520.66795000000002</v>
      </c>
      <c r="H34" s="112">
        <v>40.567500000000003</v>
      </c>
      <c r="I34" s="112">
        <v>0</v>
      </c>
      <c r="J34" s="112">
        <v>2380.5214000000001</v>
      </c>
      <c r="K34" s="112">
        <v>190.68129999999999</v>
      </c>
      <c r="L34" s="112">
        <v>3084.3106499999999</v>
      </c>
      <c r="M34" s="112">
        <v>4512.9032200000011</v>
      </c>
      <c r="N34" s="113">
        <v>23055.01008</v>
      </c>
      <c r="O34" s="112">
        <v>35806.84158</v>
      </c>
    </row>
    <row r="35" spans="3:15" x14ac:dyDescent="0.2">
      <c r="C35" s="107">
        <v>4035</v>
      </c>
      <c r="D35" s="88" t="s">
        <v>88</v>
      </c>
      <c r="E35" s="112">
        <v>579.68970999999999</v>
      </c>
      <c r="F35" s="112">
        <v>3280.7256000000002</v>
      </c>
      <c r="G35" s="112">
        <v>1024.0926999999999</v>
      </c>
      <c r="H35" s="112">
        <v>17.1068</v>
      </c>
      <c r="I35" s="112">
        <v>0</v>
      </c>
      <c r="J35" s="112">
        <v>404.40548999999999</v>
      </c>
      <c r="K35" s="112">
        <v>78.896249999999995</v>
      </c>
      <c r="L35" s="112">
        <v>1273.5425500000001</v>
      </c>
      <c r="M35" s="112">
        <v>77.376999999999995</v>
      </c>
      <c r="N35" s="113">
        <v>10908.83757</v>
      </c>
      <c r="O35" s="112">
        <v>17644.67367</v>
      </c>
    </row>
    <row r="36" spans="3:15" x14ac:dyDescent="0.2">
      <c r="C36" s="107">
        <v>4037</v>
      </c>
      <c r="D36" s="88" t="s">
        <v>89</v>
      </c>
      <c r="E36" s="112">
        <v>302.38621000000001</v>
      </c>
      <c r="F36" s="112">
        <v>417.52551</v>
      </c>
      <c r="G36" s="112">
        <v>846.27175</v>
      </c>
      <c r="H36" s="112">
        <v>147.13879999999997</v>
      </c>
      <c r="I36" s="112">
        <v>0</v>
      </c>
      <c r="J36" s="112">
        <v>626.01555000000008</v>
      </c>
      <c r="K36" s="112">
        <v>24.350249999999999</v>
      </c>
      <c r="L36" s="112">
        <v>1247.9870699999999</v>
      </c>
      <c r="M36" s="112">
        <v>64.233750000000001</v>
      </c>
      <c r="N36" s="113">
        <v>14583.147650000001</v>
      </c>
      <c r="O36" s="112">
        <v>18259.056539999998</v>
      </c>
    </row>
    <row r="37" spans="3:15" x14ac:dyDescent="0.2">
      <c r="C37" s="107">
        <v>4038</v>
      </c>
      <c r="D37" s="88" t="s">
        <v>90</v>
      </c>
      <c r="E37" s="112">
        <v>677.61446000000001</v>
      </c>
      <c r="F37" s="112">
        <v>1457.4292</v>
      </c>
      <c r="G37" s="112">
        <v>1018.3049</v>
      </c>
      <c r="H37" s="112">
        <v>456.97854999999998</v>
      </c>
      <c r="I37" s="112">
        <v>102.23185000000001</v>
      </c>
      <c r="J37" s="112">
        <v>2534.7858799999999</v>
      </c>
      <c r="K37" s="112">
        <v>146.5189</v>
      </c>
      <c r="L37" s="112">
        <v>3652.2947600000002</v>
      </c>
      <c r="M37" s="112">
        <v>165.67735000000002</v>
      </c>
      <c r="N37" s="113">
        <v>27321.67614</v>
      </c>
      <c r="O37" s="112">
        <v>37533.511989999999</v>
      </c>
    </row>
    <row r="38" spans="3:15" x14ac:dyDescent="0.2">
      <c r="C38" s="107">
        <v>4039</v>
      </c>
      <c r="D38" s="88" t="s">
        <v>91</v>
      </c>
      <c r="E38" s="112">
        <v>187.14924999999999</v>
      </c>
      <c r="F38" s="112">
        <v>96.350350000000006</v>
      </c>
      <c r="G38" s="112">
        <v>103.5667</v>
      </c>
      <c r="H38" s="112">
        <v>2.5</v>
      </c>
      <c r="I38" s="112">
        <v>0</v>
      </c>
      <c r="J38" s="112">
        <v>265.80720000000002</v>
      </c>
      <c r="K38" s="112">
        <v>50.076800000000006</v>
      </c>
      <c r="L38" s="112">
        <v>841.63384999999994</v>
      </c>
      <c r="M38" s="112">
        <v>2.3730000000000002</v>
      </c>
      <c r="N38" s="113">
        <v>7189.9974199999997</v>
      </c>
      <c r="O38" s="112">
        <v>8739.4545699999999</v>
      </c>
    </row>
    <row r="39" spans="3:15" x14ac:dyDescent="0.2">
      <c r="C39" s="107">
        <v>4040</v>
      </c>
      <c r="D39" s="88" t="s">
        <v>92</v>
      </c>
      <c r="E39" s="112">
        <v>1982.6561600000002</v>
      </c>
      <c r="F39" s="112">
        <v>1807.3879600000002</v>
      </c>
      <c r="G39" s="112">
        <v>2978.8472499999998</v>
      </c>
      <c r="H39" s="112">
        <v>572.39198999999996</v>
      </c>
      <c r="I39" s="112">
        <v>0</v>
      </c>
      <c r="J39" s="112">
        <v>5761.2569799999992</v>
      </c>
      <c r="K39" s="112">
        <v>937.49040000000002</v>
      </c>
      <c r="L39" s="112">
        <v>2995.7715899999998</v>
      </c>
      <c r="M39" s="112">
        <v>721.97275000000002</v>
      </c>
      <c r="N39" s="113">
        <v>28402.94025</v>
      </c>
      <c r="O39" s="112">
        <v>46160.715329999999</v>
      </c>
    </row>
    <row r="40" spans="3:15" x14ac:dyDescent="0.2">
      <c r="C40" s="107">
        <v>4041</v>
      </c>
      <c r="D40" s="88" t="s">
        <v>285</v>
      </c>
      <c r="E40" s="112">
        <v>275.58526000000001</v>
      </c>
      <c r="F40" s="112">
        <v>182.01184000000001</v>
      </c>
      <c r="G40" s="112">
        <v>354.04034999999999</v>
      </c>
      <c r="H40" s="112">
        <v>12.171749999999999</v>
      </c>
      <c r="I40" s="112">
        <v>0</v>
      </c>
      <c r="J40" s="112">
        <v>277.74025</v>
      </c>
      <c r="K40" s="112">
        <v>44.534750000000003</v>
      </c>
      <c r="L40" s="112">
        <v>1047.1506999999999</v>
      </c>
      <c r="M40" s="112">
        <v>62.245150000000002</v>
      </c>
      <c r="N40" s="113">
        <v>6001.5132000000003</v>
      </c>
      <c r="O40" s="112">
        <v>8256.9932499999995</v>
      </c>
    </row>
    <row r="41" spans="3:15" x14ac:dyDescent="0.2">
      <c r="C41" s="107">
        <v>4042</v>
      </c>
      <c r="D41" s="88" t="s">
        <v>93</v>
      </c>
      <c r="E41" s="112">
        <v>269.90458000000001</v>
      </c>
      <c r="F41" s="112">
        <v>308.40045000000003</v>
      </c>
      <c r="G41" s="112">
        <v>1306.5328</v>
      </c>
      <c r="H41" s="112">
        <v>14.23545</v>
      </c>
      <c r="I41" s="112">
        <v>0.26600000000000001</v>
      </c>
      <c r="J41" s="112">
        <v>604.87030000000004</v>
      </c>
      <c r="K41" s="112">
        <v>98.940250000000006</v>
      </c>
      <c r="L41" s="112">
        <v>967.18389999999999</v>
      </c>
      <c r="M41" s="112">
        <v>129.37475000000001</v>
      </c>
      <c r="N41" s="113">
        <v>7620.2271500000006</v>
      </c>
      <c r="O41" s="112">
        <v>11319.93563</v>
      </c>
    </row>
    <row r="42" spans="3:15" x14ac:dyDescent="0.2">
      <c r="C42" s="107">
        <v>4044</v>
      </c>
      <c r="D42" s="88" t="s">
        <v>94</v>
      </c>
      <c r="E42" s="112">
        <v>480.74491999999998</v>
      </c>
      <c r="F42" s="112">
        <v>988.96507999999994</v>
      </c>
      <c r="G42" s="112">
        <v>1375.4260900000002</v>
      </c>
      <c r="H42" s="112">
        <v>4.4068000000000005</v>
      </c>
      <c r="I42" s="112">
        <v>1.6012500000000001</v>
      </c>
      <c r="J42" s="112">
        <v>1797.05855</v>
      </c>
      <c r="K42" s="112">
        <v>70.322249999999997</v>
      </c>
      <c r="L42" s="112">
        <v>2606.71081</v>
      </c>
      <c r="M42" s="112">
        <v>121.80445</v>
      </c>
      <c r="N42" s="113">
        <v>19840.272489999999</v>
      </c>
      <c r="O42" s="112">
        <v>27287.312689999999</v>
      </c>
    </row>
    <row r="43" spans="3:15" x14ac:dyDescent="0.2">
      <c r="C43" s="107">
        <v>4045</v>
      </c>
      <c r="D43" s="88" t="s">
        <v>95</v>
      </c>
      <c r="E43" s="112">
        <v>2112.8808600000002</v>
      </c>
      <c r="F43" s="112">
        <v>8693.3984499999988</v>
      </c>
      <c r="G43" s="112">
        <v>9642.9270799999995</v>
      </c>
      <c r="H43" s="112">
        <v>2064.6756500000001</v>
      </c>
      <c r="I43" s="112">
        <v>0</v>
      </c>
      <c r="J43" s="112">
        <v>5651.0373100000006</v>
      </c>
      <c r="K43" s="112">
        <v>1270.25108</v>
      </c>
      <c r="L43" s="112">
        <v>5198.4601299999995</v>
      </c>
      <c r="M43" s="112">
        <v>831.85699999999997</v>
      </c>
      <c r="N43" s="113">
        <v>69224.136029999994</v>
      </c>
      <c r="O43" s="112">
        <v>104689.62359</v>
      </c>
    </row>
    <row r="44" spans="3:15" x14ac:dyDescent="0.2">
      <c r="C44" s="107">
        <v>4046</v>
      </c>
      <c r="D44" s="88" t="s">
        <v>96</v>
      </c>
      <c r="E44" s="112">
        <v>164.16679999999999</v>
      </c>
      <c r="F44" s="112">
        <v>85.216560000000001</v>
      </c>
      <c r="G44" s="112">
        <v>599.82335</v>
      </c>
      <c r="H44" s="112">
        <v>16.399999999999999</v>
      </c>
      <c r="I44" s="112">
        <v>0</v>
      </c>
      <c r="J44" s="112">
        <v>356.25234999999998</v>
      </c>
      <c r="K44" s="112">
        <v>4.0793999999999997</v>
      </c>
      <c r="L44" s="112">
        <v>829.15640000000008</v>
      </c>
      <c r="M44" s="112">
        <v>1106.0903999999998</v>
      </c>
      <c r="N44" s="113">
        <v>4681.0705099999996</v>
      </c>
      <c r="O44" s="112">
        <v>7842.2557699999998</v>
      </c>
    </row>
    <row r="45" spans="3:15" x14ac:dyDescent="0.2">
      <c r="C45" s="107">
        <v>4047</v>
      </c>
      <c r="D45" s="88" t="s">
        <v>97</v>
      </c>
      <c r="E45" s="112">
        <v>713.02546999999993</v>
      </c>
      <c r="F45" s="112">
        <v>566.06998999999996</v>
      </c>
      <c r="G45" s="112">
        <v>1468.0940500000002</v>
      </c>
      <c r="H45" s="112">
        <v>26.44</v>
      </c>
      <c r="I45" s="112">
        <v>0</v>
      </c>
      <c r="J45" s="112">
        <v>582.27105000000006</v>
      </c>
      <c r="K45" s="112">
        <v>123.50030000000001</v>
      </c>
      <c r="L45" s="112">
        <v>2061.8135100000004</v>
      </c>
      <c r="M45" s="112">
        <v>9622.5254999999997</v>
      </c>
      <c r="N45" s="113">
        <v>11883.823550000001</v>
      </c>
      <c r="O45" s="112">
        <v>27047.563420000002</v>
      </c>
    </row>
    <row r="46" spans="3:15" x14ac:dyDescent="0.2">
      <c r="C46" s="107">
        <v>4048</v>
      </c>
      <c r="D46" s="88" t="s">
        <v>98</v>
      </c>
      <c r="E46" s="112">
        <v>435.19215000000003</v>
      </c>
      <c r="F46" s="112">
        <v>417.91687000000002</v>
      </c>
      <c r="G46" s="112">
        <v>414.05690000000004</v>
      </c>
      <c r="H46" s="112">
        <v>1386.14</v>
      </c>
      <c r="I46" s="112">
        <v>129.05715000000001</v>
      </c>
      <c r="J46" s="112">
        <v>555.49294999999995</v>
      </c>
      <c r="K46" s="112">
        <v>107.3938</v>
      </c>
      <c r="L46" s="112">
        <v>2719.5662000000002</v>
      </c>
      <c r="M46" s="112">
        <v>5361.0407500000001</v>
      </c>
      <c r="N46" s="113">
        <v>20922.391199999998</v>
      </c>
      <c r="O46" s="112">
        <v>32448.24797</v>
      </c>
    </row>
    <row r="47" spans="3:15" ht="20.100000000000001" customHeight="1" x14ac:dyDescent="0.2">
      <c r="C47" s="108">
        <v>4089</v>
      </c>
      <c r="D47" s="109" t="s">
        <v>99</v>
      </c>
      <c r="E47" s="110">
        <v>10569.285260000002</v>
      </c>
      <c r="F47" s="110">
        <v>15581.613230000001</v>
      </c>
      <c r="G47" s="110">
        <v>22909.757820000003</v>
      </c>
      <c r="H47" s="110">
        <v>1419.27477</v>
      </c>
      <c r="I47" s="110">
        <v>15.43005</v>
      </c>
      <c r="J47" s="110">
        <v>14388.467190000001</v>
      </c>
      <c r="K47" s="110">
        <v>1312.6263700000002</v>
      </c>
      <c r="L47" s="110">
        <v>30495.532789999994</v>
      </c>
      <c r="M47" s="110">
        <v>25788.80515</v>
      </c>
      <c r="N47" s="111">
        <v>230749.68419</v>
      </c>
      <c r="O47" s="110">
        <v>353230.47681999998</v>
      </c>
    </row>
    <row r="48" spans="3:15" x14ac:dyDescent="0.2">
      <c r="C48" s="107">
        <v>4061</v>
      </c>
      <c r="D48" s="88" t="s">
        <v>286</v>
      </c>
      <c r="E48" s="112">
        <v>121.69925000000001</v>
      </c>
      <c r="F48" s="112">
        <v>89.046999999999997</v>
      </c>
      <c r="G48" s="112">
        <v>114.62889999999999</v>
      </c>
      <c r="H48" s="112">
        <v>5.3452500000000001</v>
      </c>
      <c r="I48" s="112">
        <v>9.2739999999999991</v>
      </c>
      <c r="J48" s="112">
        <v>261.45363000000003</v>
      </c>
      <c r="K48" s="112">
        <v>0.74135000000000006</v>
      </c>
      <c r="L48" s="112">
        <v>524.3438000000001</v>
      </c>
      <c r="M48" s="112">
        <v>0.92359999999999998</v>
      </c>
      <c r="N48" s="113">
        <v>6012.5401700000002</v>
      </c>
      <c r="O48" s="112">
        <v>7139.9969499999997</v>
      </c>
    </row>
    <row r="49" spans="3:15" x14ac:dyDescent="0.2">
      <c r="C49" s="107">
        <v>4062</v>
      </c>
      <c r="D49" s="88" t="s">
        <v>100</v>
      </c>
      <c r="E49" s="112">
        <v>529.1771</v>
      </c>
      <c r="F49" s="112">
        <v>816.92843999999991</v>
      </c>
      <c r="G49" s="112">
        <v>316.24095</v>
      </c>
      <c r="H49" s="112">
        <v>20.25</v>
      </c>
      <c r="I49" s="112">
        <v>0</v>
      </c>
      <c r="J49" s="112">
        <v>822.12487999999996</v>
      </c>
      <c r="K49" s="112">
        <v>89.315100000000001</v>
      </c>
      <c r="L49" s="112">
        <v>1620.3812800000001</v>
      </c>
      <c r="M49" s="112">
        <v>2408.91615</v>
      </c>
      <c r="N49" s="113">
        <v>14378.532730000001</v>
      </c>
      <c r="O49" s="112">
        <v>21001.866630000004</v>
      </c>
    </row>
    <row r="50" spans="3:15" x14ac:dyDescent="0.2">
      <c r="C50" s="107">
        <v>4063</v>
      </c>
      <c r="D50" s="88" t="s">
        <v>287</v>
      </c>
      <c r="E50" s="112">
        <v>1158.1723999999999</v>
      </c>
      <c r="F50" s="112">
        <v>4188.8638200000005</v>
      </c>
      <c r="G50" s="112">
        <v>3632.4494100000002</v>
      </c>
      <c r="H50" s="112">
        <v>648.53150000000005</v>
      </c>
      <c r="I50" s="112">
        <v>4.2978999999999994</v>
      </c>
      <c r="J50" s="112">
        <v>1003.9961300000001</v>
      </c>
      <c r="K50" s="112">
        <v>491.59444999999999</v>
      </c>
      <c r="L50" s="112">
        <v>2471.4070000000002</v>
      </c>
      <c r="M50" s="112">
        <v>257.84145000000001</v>
      </c>
      <c r="N50" s="113">
        <v>24934.487450000001</v>
      </c>
      <c r="O50" s="112">
        <v>38791.641510000001</v>
      </c>
    </row>
    <row r="51" spans="3:15" x14ac:dyDescent="0.2">
      <c r="C51" s="107">
        <v>4064</v>
      </c>
      <c r="D51" s="88" t="s">
        <v>101</v>
      </c>
      <c r="E51" s="112">
        <v>99.566450000000003</v>
      </c>
      <c r="F51" s="112">
        <v>162.58339000000001</v>
      </c>
      <c r="G51" s="112">
        <v>79.845600000000005</v>
      </c>
      <c r="H51" s="112">
        <v>0</v>
      </c>
      <c r="I51" s="112">
        <v>0</v>
      </c>
      <c r="J51" s="112">
        <v>2.9036</v>
      </c>
      <c r="K51" s="112">
        <v>0.29160000000000003</v>
      </c>
      <c r="L51" s="112">
        <v>394.22345000000001</v>
      </c>
      <c r="M51" s="112">
        <v>605.56234999999992</v>
      </c>
      <c r="N51" s="113">
        <v>2672.04898</v>
      </c>
      <c r="O51" s="112">
        <v>4017.0254199999999</v>
      </c>
    </row>
    <row r="52" spans="3:15" x14ac:dyDescent="0.2">
      <c r="C52" s="107">
        <v>4065</v>
      </c>
      <c r="D52" s="88" t="s">
        <v>102</v>
      </c>
      <c r="E52" s="112">
        <v>490.84934999999996</v>
      </c>
      <c r="F52" s="112">
        <v>276.18046000000004</v>
      </c>
      <c r="G52" s="112">
        <v>2960.4274500000001</v>
      </c>
      <c r="H52" s="112">
        <v>17.2775</v>
      </c>
      <c r="I52" s="112">
        <v>0</v>
      </c>
      <c r="J52" s="112">
        <v>1066.00692</v>
      </c>
      <c r="K52" s="112">
        <v>30.277099999999997</v>
      </c>
      <c r="L52" s="112">
        <v>1596.46081</v>
      </c>
      <c r="M52" s="112">
        <v>88.428100000000001</v>
      </c>
      <c r="N52" s="113">
        <v>10564.035449999999</v>
      </c>
      <c r="O52" s="112">
        <v>17089.943139999999</v>
      </c>
    </row>
    <row r="53" spans="3:15" x14ac:dyDescent="0.2">
      <c r="C53" s="107">
        <v>4066</v>
      </c>
      <c r="D53" s="88" t="s">
        <v>103</v>
      </c>
      <c r="E53" s="112">
        <v>151.44571999999999</v>
      </c>
      <c r="F53" s="112">
        <v>64.453949999999992</v>
      </c>
      <c r="G53" s="112">
        <v>47.667999999999999</v>
      </c>
      <c r="H53" s="112">
        <v>6.25</v>
      </c>
      <c r="I53" s="112">
        <v>0</v>
      </c>
      <c r="J53" s="112">
        <v>87.23830000000001</v>
      </c>
      <c r="K53" s="112">
        <v>1.2</v>
      </c>
      <c r="L53" s="112">
        <v>547.84484999999995</v>
      </c>
      <c r="M53" s="112">
        <v>694.85673999999995</v>
      </c>
      <c r="N53" s="113">
        <v>2651.4315699999997</v>
      </c>
      <c r="O53" s="112">
        <v>4252.3891299999996</v>
      </c>
    </row>
    <row r="54" spans="3:15" x14ac:dyDescent="0.2">
      <c r="C54" s="107">
        <v>4067</v>
      </c>
      <c r="D54" s="88" t="s">
        <v>288</v>
      </c>
      <c r="E54" s="112">
        <v>88.893299999999996</v>
      </c>
      <c r="F54" s="112">
        <v>92.579899999999995</v>
      </c>
      <c r="G54" s="112">
        <v>86.022449999999992</v>
      </c>
      <c r="H54" s="112">
        <v>0</v>
      </c>
      <c r="I54" s="112">
        <v>0</v>
      </c>
      <c r="J54" s="112">
        <v>186.06625</v>
      </c>
      <c r="K54" s="112">
        <v>27.804299999999998</v>
      </c>
      <c r="L54" s="112">
        <v>540.85784999999998</v>
      </c>
      <c r="M54" s="112">
        <v>31.753499999999999</v>
      </c>
      <c r="N54" s="113">
        <v>4493.5681799999993</v>
      </c>
      <c r="O54" s="112">
        <v>5547.5457299999998</v>
      </c>
    </row>
    <row r="55" spans="3:15" x14ac:dyDescent="0.2">
      <c r="C55" s="107">
        <v>4068</v>
      </c>
      <c r="D55" s="88" t="s">
        <v>104</v>
      </c>
      <c r="E55" s="112">
        <v>367.72045000000003</v>
      </c>
      <c r="F55" s="112">
        <v>126.07634</v>
      </c>
      <c r="G55" s="112">
        <v>945.0163</v>
      </c>
      <c r="H55" s="112">
        <v>26.478000000000002</v>
      </c>
      <c r="I55" s="112">
        <v>0</v>
      </c>
      <c r="J55" s="112">
        <v>328.54995000000002</v>
      </c>
      <c r="K55" s="112">
        <v>10.48385</v>
      </c>
      <c r="L55" s="112">
        <v>1017.31539</v>
      </c>
      <c r="M55" s="112">
        <v>226.08785</v>
      </c>
      <c r="N55" s="113">
        <v>7116.22012</v>
      </c>
      <c r="O55" s="112">
        <v>10163.948249999999</v>
      </c>
    </row>
    <row r="56" spans="3:15" x14ac:dyDescent="0.2">
      <c r="C56" s="107">
        <v>4084</v>
      </c>
      <c r="D56" s="88" t="s">
        <v>105</v>
      </c>
      <c r="E56" s="112">
        <v>82.231549999999999</v>
      </c>
      <c r="F56" s="112">
        <v>23.150749999999999</v>
      </c>
      <c r="G56" s="112">
        <v>57.193550000000002</v>
      </c>
      <c r="H56" s="112">
        <v>0</v>
      </c>
      <c r="I56" s="112">
        <v>0</v>
      </c>
      <c r="J56" s="112">
        <v>41.637900000000002</v>
      </c>
      <c r="K56" s="112">
        <v>8.2989999999999995</v>
      </c>
      <c r="L56" s="112">
        <v>89.809100000000001</v>
      </c>
      <c r="M56" s="112">
        <v>1.8434999999999999</v>
      </c>
      <c r="N56" s="113">
        <v>2494.7993999999999</v>
      </c>
      <c r="O56" s="112">
        <v>2798.9647500000001</v>
      </c>
    </row>
    <row r="57" spans="3:15" x14ac:dyDescent="0.2">
      <c r="C57" s="107">
        <v>4071</v>
      </c>
      <c r="D57" s="88" t="s">
        <v>106</v>
      </c>
      <c r="E57" s="112">
        <v>258.58177000000001</v>
      </c>
      <c r="F57" s="112">
        <v>104.00700000000001</v>
      </c>
      <c r="G57" s="112">
        <v>229.6771</v>
      </c>
      <c r="H57" s="112">
        <v>0.99250000000000005</v>
      </c>
      <c r="I57" s="112">
        <v>1.8581500000000002</v>
      </c>
      <c r="J57" s="112">
        <v>293.49205000000001</v>
      </c>
      <c r="K57" s="112">
        <v>29.248999999999999</v>
      </c>
      <c r="L57" s="112">
        <v>1035.75595</v>
      </c>
      <c r="M57" s="112">
        <v>0.23250000000000001</v>
      </c>
      <c r="N57" s="113">
        <v>6986.0381099999995</v>
      </c>
      <c r="O57" s="112">
        <v>8939.8841299999985</v>
      </c>
    </row>
    <row r="58" spans="3:15" x14ac:dyDescent="0.2">
      <c r="C58" s="107">
        <v>4072</v>
      </c>
      <c r="D58" s="88" t="s">
        <v>289</v>
      </c>
      <c r="E58" s="112">
        <v>265.44799999999998</v>
      </c>
      <c r="F58" s="112">
        <v>505.76698999999996</v>
      </c>
      <c r="G58" s="112">
        <v>828.80580000000009</v>
      </c>
      <c r="H58" s="112">
        <v>0</v>
      </c>
      <c r="I58" s="112">
        <v>0</v>
      </c>
      <c r="J58" s="112">
        <v>425.85674999999998</v>
      </c>
      <c r="K58" s="112">
        <v>26.235849999999999</v>
      </c>
      <c r="L58" s="112">
        <v>1048.0408400000001</v>
      </c>
      <c r="M58" s="112">
        <v>2224.0072500000001</v>
      </c>
      <c r="N58" s="113">
        <v>7223.8194999999996</v>
      </c>
      <c r="O58" s="112">
        <v>12547.98098</v>
      </c>
    </row>
    <row r="59" spans="3:15" x14ac:dyDescent="0.2">
      <c r="C59" s="107">
        <v>4073</v>
      </c>
      <c r="D59" s="88" t="s">
        <v>107</v>
      </c>
      <c r="E59" s="112">
        <v>257.18975</v>
      </c>
      <c r="F59" s="112">
        <v>94.129600000000011</v>
      </c>
      <c r="G59" s="112">
        <v>671.25495000000001</v>
      </c>
      <c r="H59" s="112">
        <v>17.902999999999999</v>
      </c>
      <c r="I59" s="112">
        <v>0</v>
      </c>
      <c r="J59" s="112">
        <v>199.07545000000002</v>
      </c>
      <c r="K59" s="112">
        <v>3.0323000000000002</v>
      </c>
      <c r="L59" s="112">
        <v>624.21119999999996</v>
      </c>
      <c r="M59" s="112">
        <v>0.4204</v>
      </c>
      <c r="N59" s="113">
        <v>6293.4560799999999</v>
      </c>
      <c r="O59" s="112">
        <v>8160.6727300000002</v>
      </c>
    </row>
    <row r="60" spans="3:15" x14ac:dyDescent="0.2">
      <c r="C60" s="107">
        <v>4074</v>
      </c>
      <c r="D60" s="88" t="s">
        <v>108</v>
      </c>
      <c r="E60" s="112">
        <v>1170.21135</v>
      </c>
      <c r="F60" s="112">
        <v>145.81465</v>
      </c>
      <c r="G60" s="112">
        <v>87.229900000000001</v>
      </c>
      <c r="H60" s="112">
        <v>2.1640000000000001</v>
      </c>
      <c r="I60" s="112">
        <v>0</v>
      </c>
      <c r="J60" s="112">
        <v>159.27664999999999</v>
      </c>
      <c r="K60" s="112">
        <v>41.56</v>
      </c>
      <c r="L60" s="112">
        <v>1199.34925</v>
      </c>
      <c r="M60" s="112">
        <v>1664.8081000000002</v>
      </c>
      <c r="N60" s="113">
        <v>10521.28916</v>
      </c>
      <c r="O60" s="112">
        <v>14991.70306</v>
      </c>
    </row>
    <row r="61" spans="3:15" x14ac:dyDescent="0.2">
      <c r="C61" s="107">
        <v>4075</v>
      </c>
      <c r="D61" s="88" t="s">
        <v>290</v>
      </c>
      <c r="E61" s="112">
        <v>266.51990000000001</v>
      </c>
      <c r="F61" s="112">
        <v>840.28183999999999</v>
      </c>
      <c r="G61" s="112">
        <v>180.47624999999999</v>
      </c>
      <c r="H61" s="112">
        <v>24.691500000000001</v>
      </c>
      <c r="I61" s="112">
        <v>0</v>
      </c>
      <c r="J61" s="112">
        <v>526.28190000000006</v>
      </c>
      <c r="K61" s="112">
        <v>5.84</v>
      </c>
      <c r="L61" s="112">
        <v>2069.4678800000002</v>
      </c>
      <c r="M61" s="112">
        <v>76.494699999999995</v>
      </c>
      <c r="N61" s="113">
        <v>10880.196880000001</v>
      </c>
      <c r="O61" s="112">
        <v>14870.250850000002</v>
      </c>
    </row>
    <row r="62" spans="3:15" x14ac:dyDescent="0.2">
      <c r="C62" s="107">
        <v>4076</v>
      </c>
      <c r="D62" s="88" t="s">
        <v>109</v>
      </c>
      <c r="E62" s="112">
        <v>622.21756999999991</v>
      </c>
      <c r="F62" s="112">
        <v>236.49193</v>
      </c>
      <c r="G62" s="112">
        <v>515.32215000000008</v>
      </c>
      <c r="H62" s="112">
        <v>15.654999999999999</v>
      </c>
      <c r="I62" s="112">
        <v>0</v>
      </c>
      <c r="J62" s="112">
        <v>430.09343000000001</v>
      </c>
      <c r="K62" s="112">
        <v>34.414999999999999</v>
      </c>
      <c r="L62" s="112">
        <v>988.24615000000006</v>
      </c>
      <c r="M62" s="112">
        <v>91.225250000000003</v>
      </c>
      <c r="N62" s="113">
        <v>7264.0962399999999</v>
      </c>
      <c r="O62" s="112">
        <v>10197.762720000001</v>
      </c>
    </row>
    <row r="63" spans="3:15" x14ac:dyDescent="0.2">
      <c r="C63" s="107">
        <v>4077</v>
      </c>
      <c r="D63" s="88" t="s">
        <v>110</v>
      </c>
      <c r="E63" s="112">
        <v>129.70008000000001</v>
      </c>
      <c r="F63" s="112">
        <v>58.974050000000005</v>
      </c>
      <c r="G63" s="112">
        <v>127.5382</v>
      </c>
      <c r="H63" s="112">
        <v>0</v>
      </c>
      <c r="I63" s="112">
        <v>0</v>
      </c>
      <c r="J63" s="112">
        <v>181.75979999999998</v>
      </c>
      <c r="K63" s="112">
        <v>6.4178999999999995</v>
      </c>
      <c r="L63" s="112">
        <v>558.56209999999999</v>
      </c>
      <c r="M63" s="112">
        <v>25.895250000000001</v>
      </c>
      <c r="N63" s="113">
        <v>3927.7576799999997</v>
      </c>
      <c r="O63" s="112">
        <v>5016.6050599999999</v>
      </c>
    </row>
    <row r="64" spans="3:15" x14ac:dyDescent="0.2">
      <c r="C64" s="107">
        <v>4078</v>
      </c>
      <c r="D64" s="88" t="s">
        <v>111</v>
      </c>
      <c r="E64" s="112">
        <v>45.911799999999999</v>
      </c>
      <c r="F64" s="112">
        <v>19.543900000000001</v>
      </c>
      <c r="G64" s="112">
        <v>34.867800000000003</v>
      </c>
      <c r="H64" s="112">
        <v>0.57329999999999992</v>
      </c>
      <c r="I64" s="112">
        <v>0</v>
      </c>
      <c r="J64" s="112">
        <v>2.7386999999999997</v>
      </c>
      <c r="K64" s="112">
        <v>8.0180500000000006</v>
      </c>
      <c r="L64" s="112">
        <v>196.54119</v>
      </c>
      <c r="M64" s="112">
        <v>9.9507000000000012</v>
      </c>
      <c r="N64" s="113">
        <v>1235.23631</v>
      </c>
      <c r="O64" s="112">
        <v>1553.38175</v>
      </c>
    </row>
    <row r="65" spans="3:15" x14ac:dyDescent="0.2">
      <c r="C65" s="107">
        <v>4079</v>
      </c>
      <c r="D65" s="88" t="s">
        <v>112</v>
      </c>
      <c r="E65" s="112">
        <v>169.03970000000001</v>
      </c>
      <c r="F65" s="112">
        <v>289.23025000000001</v>
      </c>
      <c r="G65" s="112">
        <v>150.61610000000002</v>
      </c>
      <c r="H65" s="112">
        <v>0</v>
      </c>
      <c r="I65" s="112">
        <v>0</v>
      </c>
      <c r="J65" s="112">
        <v>79.169449999999998</v>
      </c>
      <c r="K65" s="112">
        <v>35.650949999999995</v>
      </c>
      <c r="L65" s="112">
        <v>499.11963000000003</v>
      </c>
      <c r="M65" s="112">
        <v>1348.3154</v>
      </c>
      <c r="N65" s="113">
        <v>3781.0409200000004</v>
      </c>
      <c r="O65" s="112">
        <v>6352.1824000000006</v>
      </c>
    </row>
    <row r="66" spans="3:15" x14ac:dyDescent="0.2">
      <c r="C66" s="107">
        <v>4080</v>
      </c>
      <c r="D66" s="88" t="s">
        <v>113</v>
      </c>
      <c r="E66" s="112">
        <v>925.19100000000003</v>
      </c>
      <c r="F66" s="112">
        <v>786.37351999999998</v>
      </c>
      <c r="G66" s="112">
        <v>852.07230000000004</v>
      </c>
      <c r="H66" s="112">
        <v>142.19014999999999</v>
      </c>
      <c r="I66" s="112">
        <v>0</v>
      </c>
      <c r="J66" s="112">
        <v>2347.3421499999999</v>
      </c>
      <c r="K66" s="112">
        <v>11.10765</v>
      </c>
      <c r="L66" s="112">
        <v>5169.96515</v>
      </c>
      <c r="M66" s="112">
        <v>12846.759119999999</v>
      </c>
      <c r="N66" s="113">
        <v>23921.030409999999</v>
      </c>
      <c r="O66" s="112">
        <v>47002.031450000002</v>
      </c>
    </row>
    <row r="67" spans="3:15" x14ac:dyDescent="0.2">
      <c r="C67" s="107">
        <v>4081</v>
      </c>
      <c r="D67" s="88" t="s">
        <v>114</v>
      </c>
      <c r="E67" s="112">
        <v>960.92840999999999</v>
      </c>
      <c r="F67" s="112">
        <v>262.05455000000001</v>
      </c>
      <c r="G67" s="112">
        <v>217.1824</v>
      </c>
      <c r="H67" s="112">
        <v>15.190899999999999</v>
      </c>
      <c r="I67" s="112">
        <v>0</v>
      </c>
      <c r="J67" s="112">
        <v>420.28520000000003</v>
      </c>
      <c r="K67" s="112">
        <v>10.24625</v>
      </c>
      <c r="L67" s="112">
        <v>1396.87895</v>
      </c>
      <c r="M67" s="112">
        <v>102.30364999999999</v>
      </c>
      <c r="N67" s="113">
        <v>14512.401470000001</v>
      </c>
      <c r="O67" s="112">
        <v>17897.47178</v>
      </c>
    </row>
    <row r="68" spans="3:15" x14ac:dyDescent="0.2">
      <c r="C68" s="107">
        <v>4082</v>
      </c>
      <c r="D68" s="88" t="s">
        <v>291</v>
      </c>
      <c r="E68" s="112">
        <v>1974.49361</v>
      </c>
      <c r="F68" s="112">
        <v>5975.8879900000002</v>
      </c>
      <c r="G68" s="112">
        <v>10247.030510000001</v>
      </c>
      <c r="H68" s="112">
        <v>437.63416999999998</v>
      </c>
      <c r="I68" s="112">
        <v>0</v>
      </c>
      <c r="J68" s="112">
        <v>5220.8051999999998</v>
      </c>
      <c r="K68" s="112">
        <v>407.69452000000001</v>
      </c>
      <c r="L68" s="112">
        <v>5273.4083200000005</v>
      </c>
      <c r="M68" s="112">
        <v>207.21770000000001</v>
      </c>
      <c r="N68" s="113">
        <v>46935.038840000001</v>
      </c>
      <c r="O68" s="112">
        <v>76679.210860000007</v>
      </c>
    </row>
    <row r="69" spans="3:15" x14ac:dyDescent="0.2">
      <c r="C69" s="107">
        <v>4083</v>
      </c>
      <c r="D69" s="88" t="s">
        <v>115</v>
      </c>
      <c r="E69" s="112">
        <v>434.09674999999999</v>
      </c>
      <c r="F69" s="112">
        <v>423.19290999999998</v>
      </c>
      <c r="G69" s="112">
        <v>528.19174999999996</v>
      </c>
      <c r="H69" s="112">
        <v>38.148000000000003</v>
      </c>
      <c r="I69" s="112">
        <v>0</v>
      </c>
      <c r="J69" s="112">
        <v>302.31290000000001</v>
      </c>
      <c r="K69" s="112">
        <v>33.152149999999999</v>
      </c>
      <c r="L69" s="112">
        <v>1633.3426499999998</v>
      </c>
      <c r="M69" s="112">
        <v>2874.9618899999996</v>
      </c>
      <c r="N69" s="113">
        <v>11950.618539999999</v>
      </c>
      <c r="O69" s="112">
        <v>18218.017540000001</v>
      </c>
    </row>
    <row r="70" spans="3:15" ht="20.100000000000001" customHeight="1" x14ac:dyDescent="0.2">
      <c r="C70" s="108">
        <v>4129</v>
      </c>
      <c r="D70" s="109" t="s">
        <v>116</v>
      </c>
      <c r="E70" s="110">
        <v>9046.5878400000001</v>
      </c>
      <c r="F70" s="110">
        <v>12234.163269999995</v>
      </c>
      <c r="G70" s="110">
        <v>18111.808140000001</v>
      </c>
      <c r="H70" s="110">
        <v>1652.32376</v>
      </c>
      <c r="I70" s="110">
        <v>76.494350000000011</v>
      </c>
      <c r="J70" s="110">
        <v>9456.8514299999988</v>
      </c>
      <c r="K70" s="110">
        <v>1291.10898</v>
      </c>
      <c r="L70" s="110">
        <v>21944.040650000003</v>
      </c>
      <c r="M70" s="110">
        <v>12462.442929999999</v>
      </c>
      <c r="N70" s="111">
        <v>164006.88459000003</v>
      </c>
      <c r="O70" s="110">
        <v>250282.70594000001</v>
      </c>
    </row>
    <row r="71" spans="3:15" x14ac:dyDescent="0.2">
      <c r="C71" s="107">
        <v>4091</v>
      </c>
      <c r="D71" s="88" t="s">
        <v>117</v>
      </c>
      <c r="E71" s="112">
        <v>183.08020999999999</v>
      </c>
      <c r="F71" s="112">
        <v>59.561300000000003</v>
      </c>
      <c r="G71" s="112">
        <v>55.486179999999997</v>
      </c>
      <c r="H71" s="112">
        <v>306.91540000000003</v>
      </c>
      <c r="I71" s="112">
        <v>0</v>
      </c>
      <c r="J71" s="112">
        <v>151.55814999999998</v>
      </c>
      <c r="K71" s="112">
        <v>1.5708499999999999</v>
      </c>
      <c r="L71" s="112">
        <v>724.34127999999998</v>
      </c>
      <c r="M71" s="112">
        <v>531.12180000000001</v>
      </c>
      <c r="N71" s="113">
        <v>4456.66</v>
      </c>
      <c r="O71" s="112">
        <v>6470.2951700000003</v>
      </c>
    </row>
    <row r="72" spans="3:15" x14ac:dyDescent="0.2">
      <c r="C72" s="107">
        <v>4092</v>
      </c>
      <c r="D72" s="88" t="s">
        <v>118</v>
      </c>
      <c r="E72" s="112">
        <v>943.65030000000002</v>
      </c>
      <c r="F72" s="112">
        <v>519.31009999999992</v>
      </c>
      <c r="G72" s="112">
        <v>882.09044999999992</v>
      </c>
      <c r="H72" s="112">
        <v>45.062290000000004</v>
      </c>
      <c r="I72" s="112">
        <v>0</v>
      </c>
      <c r="J72" s="112">
        <v>1313.3506800000002</v>
      </c>
      <c r="K72" s="112">
        <v>40.704999999999998</v>
      </c>
      <c r="L72" s="112">
        <v>2248.2926499999999</v>
      </c>
      <c r="M72" s="112">
        <v>130.65350000000001</v>
      </c>
      <c r="N72" s="113">
        <v>11400.073480000001</v>
      </c>
      <c r="O72" s="112">
        <v>17523.188449999998</v>
      </c>
    </row>
    <row r="73" spans="3:15" x14ac:dyDescent="0.2">
      <c r="C73" s="107">
        <v>4093</v>
      </c>
      <c r="D73" s="88" t="s">
        <v>119</v>
      </c>
      <c r="E73" s="112">
        <v>42.604649999999999</v>
      </c>
      <c r="F73" s="112">
        <v>61.591850000000001</v>
      </c>
      <c r="G73" s="112">
        <v>23.2835</v>
      </c>
      <c r="H73" s="112">
        <v>31.228549999999998</v>
      </c>
      <c r="I73" s="112">
        <v>0</v>
      </c>
      <c r="J73" s="112">
        <v>30.948400000000003</v>
      </c>
      <c r="K73" s="112">
        <v>0</v>
      </c>
      <c r="L73" s="112">
        <v>427.91419000000002</v>
      </c>
      <c r="M73" s="112">
        <v>18.406200000000002</v>
      </c>
      <c r="N73" s="113">
        <v>1806.90834</v>
      </c>
      <c r="O73" s="112">
        <v>2442.8856799999999</v>
      </c>
    </row>
    <row r="74" spans="3:15" x14ac:dyDescent="0.2">
      <c r="C74" s="107">
        <v>4124</v>
      </c>
      <c r="D74" s="88" t="s">
        <v>267</v>
      </c>
      <c r="E74" s="112">
        <v>629.69044999999994</v>
      </c>
      <c r="F74" s="112">
        <v>105.71114999999999</v>
      </c>
      <c r="G74" s="112">
        <v>51.514400000000002</v>
      </c>
      <c r="H74" s="112">
        <v>4.3581000000000003</v>
      </c>
      <c r="I74" s="112">
        <v>0</v>
      </c>
      <c r="J74" s="112">
        <v>107.62905000000001</v>
      </c>
      <c r="K74" s="112">
        <v>43.034849999999999</v>
      </c>
      <c r="L74" s="112">
        <v>392.49559999999997</v>
      </c>
      <c r="M74" s="112">
        <v>110.96885</v>
      </c>
      <c r="N74" s="113">
        <v>4974.7906199999998</v>
      </c>
      <c r="O74" s="112">
        <v>6420.1930700000003</v>
      </c>
    </row>
    <row r="75" spans="3:15" x14ac:dyDescent="0.2">
      <c r="C75" s="107">
        <v>4094</v>
      </c>
      <c r="D75" s="88" t="s">
        <v>120</v>
      </c>
      <c r="E75" s="112">
        <v>175.06475</v>
      </c>
      <c r="F75" s="112">
        <v>37.342100000000002</v>
      </c>
      <c r="G75" s="112">
        <v>207.98660000000001</v>
      </c>
      <c r="H75" s="112">
        <v>0</v>
      </c>
      <c r="I75" s="112">
        <v>0</v>
      </c>
      <c r="J75" s="112">
        <v>98.506649999999993</v>
      </c>
      <c r="K75" s="112">
        <v>6.4192999999999998</v>
      </c>
      <c r="L75" s="112">
        <v>405.96962000000002</v>
      </c>
      <c r="M75" s="112">
        <v>775.27134999999998</v>
      </c>
      <c r="N75" s="113">
        <v>2454.71938</v>
      </c>
      <c r="O75" s="112">
        <v>4161.2797499999997</v>
      </c>
    </row>
    <row r="76" spans="3:15" x14ac:dyDescent="0.2">
      <c r="C76" s="107">
        <v>4095</v>
      </c>
      <c r="D76" s="88" t="s">
        <v>6</v>
      </c>
      <c r="E76" s="112">
        <v>2179.65175</v>
      </c>
      <c r="F76" s="112">
        <v>8119.9266099999995</v>
      </c>
      <c r="G76" s="112">
        <v>4821.8267000000005</v>
      </c>
      <c r="H76" s="112">
        <v>655.81439999999998</v>
      </c>
      <c r="I76" s="112">
        <v>6.2916499999999997</v>
      </c>
      <c r="J76" s="112">
        <v>3159.36627</v>
      </c>
      <c r="K76" s="112">
        <v>680.58895999999993</v>
      </c>
      <c r="L76" s="112">
        <v>3726.2320600000003</v>
      </c>
      <c r="M76" s="112">
        <v>298.0043</v>
      </c>
      <c r="N76" s="113">
        <v>44951.704669999999</v>
      </c>
      <c r="O76" s="112">
        <v>68599.407370000001</v>
      </c>
    </row>
    <row r="77" spans="3:15" x14ac:dyDescent="0.2">
      <c r="C77" s="107">
        <v>4096</v>
      </c>
      <c r="D77" s="88" t="s">
        <v>121</v>
      </c>
      <c r="E77" s="112">
        <v>43.069780000000002</v>
      </c>
      <c r="F77" s="112">
        <v>35.308900000000001</v>
      </c>
      <c r="G77" s="112">
        <v>32.247450000000001</v>
      </c>
      <c r="H77" s="112">
        <v>19.1356</v>
      </c>
      <c r="I77" s="112">
        <v>0</v>
      </c>
      <c r="J77" s="112">
        <v>74.183499999999995</v>
      </c>
      <c r="K77" s="112">
        <v>0.7</v>
      </c>
      <c r="L77" s="112">
        <v>376.5188</v>
      </c>
      <c r="M77" s="112">
        <v>21.306900000000002</v>
      </c>
      <c r="N77" s="113">
        <v>1962.25155</v>
      </c>
      <c r="O77" s="112">
        <v>2564.7224799999999</v>
      </c>
    </row>
    <row r="78" spans="3:15" x14ac:dyDescent="0.2">
      <c r="C78" s="107">
        <v>4097</v>
      </c>
      <c r="D78" s="88" t="s">
        <v>122</v>
      </c>
      <c r="E78" s="112">
        <v>29.9694</v>
      </c>
      <c r="F78" s="112">
        <v>12.084850000000001</v>
      </c>
      <c r="G78" s="112">
        <v>27.9666</v>
      </c>
      <c r="H78" s="112">
        <v>0.03</v>
      </c>
      <c r="I78" s="112">
        <v>0</v>
      </c>
      <c r="J78" s="112">
        <v>14.34735</v>
      </c>
      <c r="K78" s="112">
        <v>0</v>
      </c>
      <c r="L78" s="112">
        <v>154.64842000000002</v>
      </c>
      <c r="M78" s="112">
        <v>18.553750000000001</v>
      </c>
      <c r="N78" s="113">
        <v>1079.4903400000001</v>
      </c>
      <c r="O78" s="112">
        <v>1337.0907100000002</v>
      </c>
    </row>
    <row r="79" spans="3:15" x14ac:dyDescent="0.2">
      <c r="C79" s="107">
        <v>4099</v>
      </c>
      <c r="D79" s="88" t="s">
        <v>123</v>
      </c>
      <c r="E79" s="112">
        <v>60.654249999999998</v>
      </c>
      <c r="F79" s="112">
        <v>29.980799999999999</v>
      </c>
      <c r="G79" s="112">
        <v>19.07995</v>
      </c>
      <c r="H79" s="112">
        <v>0</v>
      </c>
      <c r="I79" s="112">
        <v>0</v>
      </c>
      <c r="J79" s="112">
        <v>0.61199999999999999</v>
      </c>
      <c r="K79" s="112">
        <v>0</v>
      </c>
      <c r="L79" s="112">
        <v>154.62679999999997</v>
      </c>
      <c r="M79" s="112">
        <v>21.367849999999997</v>
      </c>
      <c r="N79" s="113">
        <v>1571.2534300000002</v>
      </c>
      <c r="O79" s="112">
        <v>1857.5750800000001</v>
      </c>
    </row>
    <row r="80" spans="3:15" x14ac:dyDescent="0.2">
      <c r="C80" s="107">
        <v>4100</v>
      </c>
      <c r="D80" s="88" t="s">
        <v>292</v>
      </c>
      <c r="E80" s="112">
        <v>390.39841999999999</v>
      </c>
      <c r="F80" s="112">
        <v>823.82769999999994</v>
      </c>
      <c r="G80" s="112">
        <v>173.70275000000001</v>
      </c>
      <c r="H80" s="112">
        <v>33.406999999999996</v>
      </c>
      <c r="I80" s="112">
        <v>0.66500000000000004</v>
      </c>
      <c r="J80" s="112">
        <v>227.83635000000001</v>
      </c>
      <c r="K80" s="112">
        <v>51.520699999999998</v>
      </c>
      <c r="L80" s="112">
        <v>1170.3018199999999</v>
      </c>
      <c r="M80" s="112">
        <v>60.806150000000002</v>
      </c>
      <c r="N80" s="113">
        <v>10811.94601</v>
      </c>
      <c r="O80" s="112">
        <v>13744.411899999999</v>
      </c>
    </row>
    <row r="81" spans="3:15" x14ac:dyDescent="0.2">
      <c r="C81" s="107">
        <v>4104</v>
      </c>
      <c r="D81" s="88" t="s">
        <v>124</v>
      </c>
      <c r="E81" s="112">
        <v>340.23671999999999</v>
      </c>
      <c r="F81" s="112">
        <v>346.93713000000002</v>
      </c>
      <c r="G81" s="112">
        <v>707.07794999999999</v>
      </c>
      <c r="H81" s="112">
        <v>9.2058999999999997</v>
      </c>
      <c r="I81" s="112">
        <v>0</v>
      </c>
      <c r="J81" s="112">
        <v>217.8262</v>
      </c>
      <c r="K81" s="112">
        <v>49.17445</v>
      </c>
      <c r="L81" s="112">
        <v>1178.41698</v>
      </c>
      <c r="M81" s="112">
        <v>254.78195000000002</v>
      </c>
      <c r="N81" s="113">
        <v>8512.7150599999986</v>
      </c>
      <c r="O81" s="112">
        <v>11616.372339999998</v>
      </c>
    </row>
    <row r="82" spans="3:15" x14ac:dyDescent="0.2">
      <c r="C82" s="107">
        <v>4105</v>
      </c>
      <c r="D82" s="88" t="s">
        <v>125</v>
      </c>
      <c r="E82" s="112">
        <v>19.61645</v>
      </c>
      <c r="F82" s="112">
        <v>30.353849999999998</v>
      </c>
      <c r="G82" s="112">
        <v>14.61525</v>
      </c>
      <c r="H82" s="112">
        <v>2.4733000000000001</v>
      </c>
      <c r="I82" s="112">
        <v>1.78</v>
      </c>
      <c r="J82" s="112">
        <v>20.390499999999999</v>
      </c>
      <c r="K82" s="112">
        <v>0</v>
      </c>
      <c r="L82" s="112">
        <v>227.78591</v>
      </c>
      <c r="M82" s="112">
        <v>86.638890000000004</v>
      </c>
      <c r="N82" s="113">
        <v>1768.3872399999998</v>
      </c>
      <c r="O82" s="112">
        <v>2172.0413899999999</v>
      </c>
    </row>
    <row r="83" spans="3:15" x14ac:dyDescent="0.2">
      <c r="C83" s="107">
        <v>4106</v>
      </c>
      <c r="D83" s="88" t="s">
        <v>126</v>
      </c>
      <c r="E83" s="112">
        <v>113.80475</v>
      </c>
      <c r="F83" s="112">
        <v>41.017499999999998</v>
      </c>
      <c r="G83" s="112">
        <v>17.489999999999998</v>
      </c>
      <c r="H83" s="112">
        <v>0</v>
      </c>
      <c r="I83" s="112">
        <v>5.6250000000000001E-2</v>
      </c>
      <c r="J83" s="112">
        <v>5.0463000000000005</v>
      </c>
      <c r="K83" s="112">
        <v>2.6246</v>
      </c>
      <c r="L83" s="112">
        <v>237.61301</v>
      </c>
      <c r="M83" s="112">
        <v>78.07105</v>
      </c>
      <c r="N83" s="113">
        <v>1278.9356</v>
      </c>
      <c r="O83" s="112">
        <v>1774.65906</v>
      </c>
    </row>
    <row r="84" spans="3:15" x14ac:dyDescent="0.2">
      <c r="C84" s="107">
        <v>4107</v>
      </c>
      <c r="D84" s="88" t="s">
        <v>127</v>
      </c>
      <c r="E84" s="112">
        <v>172.87735000000001</v>
      </c>
      <c r="F84" s="112">
        <v>74.305949999999996</v>
      </c>
      <c r="G84" s="112">
        <v>93.837249999999997</v>
      </c>
      <c r="H84" s="112">
        <v>4.048</v>
      </c>
      <c r="I84" s="112">
        <v>0</v>
      </c>
      <c r="J84" s="112">
        <v>164.16065</v>
      </c>
      <c r="K84" s="112">
        <v>1.2204999999999999</v>
      </c>
      <c r="L84" s="112">
        <v>512.92426</v>
      </c>
      <c r="M84" s="112">
        <v>0</v>
      </c>
      <c r="N84" s="113">
        <v>2854.8527399999998</v>
      </c>
      <c r="O84" s="112">
        <v>3878.2266999999997</v>
      </c>
    </row>
    <row r="85" spans="3:15" x14ac:dyDescent="0.2">
      <c r="C85" s="107">
        <v>4110</v>
      </c>
      <c r="D85" s="88" t="s">
        <v>128</v>
      </c>
      <c r="E85" s="112">
        <v>317.67167999999998</v>
      </c>
      <c r="F85" s="112">
        <v>102.77735000000001</v>
      </c>
      <c r="G85" s="112">
        <v>276.32150000000001</v>
      </c>
      <c r="H85" s="112">
        <v>0.85599999999999998</v>
      </c>
      <c r="I85" s="112">
        <v>0</v>
      </c>
      <c r="J85" s="112">
        <v>62.635550000000002</v>
      </c>
      <c r="K85" s="112">
        <v>57.2</v>
      </c>
      <c r="L85" s="112">
        <v>519.10572999999999</v>
      </c>
      <c r="M85" s="112">
        <v>39.350149999999999</v>
      </c>
      <c r="N85" s="113">
        <v>2884.5526399999999</v>
      </c>
      <c r="O85" s="112">
        <v>4260.4705999999996</v>
      </c>
    </row>
    <row r="86" spans="3:15" x14ac:dyDescent="0.2">
      <c r="C86" s="107">
        <v>4111</v>
      </c>
      <c r="D86" s="88" t="s">
        <v>129</v>
      </c>
      <c r="E86" s="112">
        <v>122.09139999999999</v>
      </c>
      <c r="F86" s="112">
        <v>75.33502</v>
      </c>
      <c r="G86" s="112">
        <v>92.566339999999997</v>
      </c>
      <c r="H86" s="112">
        <v>4.55</v>
      </c>
      <c r="I86" s="112">
        <v>0</v>
      </c>
      <c r="J86" s="112">
        <v>433.30025000000001</v>
      </c>
      <c r="K86" s="112">
        <v>34.410220000000002</v>
      </c>
      <c r="L86" s="112">
        <v>568.63884999999993</v>
      </c>
      <c r="M86" s="112">
        <v>20.515099999999997</v>
      </c>
      <c r="N86" s="113">
        <v>3776.1695399999999</v>
      </c>
      <c r="O86" s="112">
        <v>5127.5767200000009</v>
      </c>
    </row>
    <row r="87" spans="3:15" x14ac:dyDescent="0.2">
      <c r="C87" s="107">
        <v>4112</v>
      </c>
      <c r="D87" s="88" t="s">
        <v>130</v>
      </c>
      <c r="E87" s="112">
        <v>163.53845000000001</v>
      </c>
      <c r="F87" s="112">
        <v>57.427699999999994</v>
      </c>
      <c r="G87" s="112">
        <v>55.678449999999998</v>
      </c>
      <c r="H87" s="112">
        <v>1.08345</v>
      </c>
      <c r="I87" s="112">
        <v>0</v>
      </c>
      <c r="J87" s="112">
        <v>10.381200000000002</v>
      </c>
      <c r="K87" s="112">
        <v>0.33825</v>
      </c>
      <c r="L87" s="112">
        <v>289.5514</v>
      </c>
      <c r="M87" s="112">
        <v>20.079849999999997</v>
      </c>
      <c r="N87" s="113">
        <v>2638.2437500000001</v>
      </c>
      <c r="O87" s="112">
        <v>3236.3225000000002</v>
      </c>
    </row>
    <row r="88" spans="3:15" x14ac:dyDescent="0.2">
      <c r="C88" s="107">
        <v>4113</v>
      </c>
      <c r="D88" s="88" t="s">
        <v>131</v>
      </c>
      <c r="E88" s="112">
        <v>68.736800000000002</v>
      </c>
      <c r="F88" s="112">
        <v>76.3874</v>
      </c>
      <c r="G88" s="112">
        <v>83.501550000000009</v>
      </c>
      <c r="H88" s="112">
        <v>10.544</v>
      </c>
      <c r="I88" s="112">
        <v>0</v>
      </c>
      <c r="J88" s="112">
        <v>13.46655</v>
      </c>
      <c r="K88" s="112">
        <v>-0.40694999999999998</v>
      </c>
      <c r="L88" s="112">
        <v>327.68725000000001</v>
      </c>
      <c r="M88" s="112">
        <v>76.313649999999996</v>
      </c>
      <c r="N88" s="113">
        <v>2367.2030499999996</v>
      </c>
      <c r="O88" s="112">
        <v>3023.4332999999997</v>
      </c>
    </row>
    <row r="89" spans="3:15" x14ac:dyDescent="0.2">
      <c r="C89" s="107">
        <v>4125</v>
      </c>
      <c r="D89" s="88" t="s">
        <v>295</v>
      </c>
      <c r="E89" s="112">
        <v>387.12259999999998</v>
      </c>
      <c r="F89" s="112">
        <v>126.42495</v>
      </c>
      <c r="G89" s="112">
        <v>1525.5066999999999</v>
      </c>
      <c r="H89" s="112">
        <v>25.29457</v>
      </c>
      <c r="I89" s="112">
        <v>0</v>
      </c>
      <c r="J89" s="112">
        <v>316.15709999999996</v>
      </c>
      <c r="K89" s="112">
        <v>102.354</v>
      </c>
      <c r="L89" s="112">
        <v>1226.9762700000001</v>
      </c>
      <c r="M89" s="112">
        <v>207.67147</v>
      </c>
      <c r="N89" s="113">
        <v>6928.8045499999998</v>
      </c>
      <c r="O89" s="112">
        <v>10846.31221</v>
      </c>
    </row>
    <row r="90" spans="3:15" x14ac:dyDescent="0.2">
      <c r="C90" s="107">
        <v>4114</v>
      </c>
      <c r="D90" s="88" t="s">
        <v>132</v>
      </c>
      <c r="E90" s="112">
        <v>187.86439999999999</v>
      </c>
      <c r="F90" s="112">
        <v>168.02185</v>
      </c>
      <c r="G90" s="112">
        <v>75.603499999999997</v>
      </c>
      <c r="H90" s="112">
        <v>134.51239999999999</v>
      </c>
      <c r="I90" s="112">
        <v>0</v>
      </c>
      <c r="J90" s="112">
        <v>125.49025</v>
      </c>
      <c r="K90" s="112">
        <v>4.1270500000000006</v>
      </c>
      <c r="L90" s="112">
        <v>826.85567000000003</v>
      </c>
      <c r="M90" s="112">
        <v>47.440800000000003</v>
      </c>
      <c r="N90" s="113">
        <v>3549.8116199999999</v>
      </c>
      <c r="O90" s="112">
        <v>5119.7275399999999</v>
      </c>
    </row>
    <row r="91" spans="3:15" x14ac:dyDescent="0.2">
      <c r="C91" s="107">
        <v>4117</v>
      </c>
      <c r="D91" s="88" t="s">
        <v>293</v>
      </c>
      <c r="E91" s="112">
        <v>80.527670000000001</v>
      </c>
      <c r="F91" s="112">
        <v>89.495199999999997</v>
      </c>
      <c r="G91" s="112">
        <v>2.17</v>
      </c>
      <c r="H91" s="112">
        <v>10.441799999999999</v>
      </c>
      <c r="I91" s="112">
        <v>0.3372</v>
      </c>
      <c r="J91" s="112">
        <v>117.444</v>
      </c>
      <c r="K91" s="112">
        <v>0</v>
      </c>
      <c r="L91" s="112">
        <v>413.12440000000004</v>
      </c>
      <c r="M91" s="112">
        <v>549.51179999999999</v>
      </c>
      <c r="N91" s="113">
        <v>2812.6314899999998</v>
      </c>
      <c r="O91" s="112">
        <v>4075.6835599999995</v>
      </c>
    </row>
    <row r="92" spans="3:15" x14ac:dyDescent="0.2">
      <c r="C92" s="107">
        <v>4120</v>
      </c>
      <c r="D92" s="88" t="s">
        <v>294</v>
      </c>
      <c r="E92" s="112">
        <v>390.43747999999999</v>
      </c>
      <c r="F92" s="112">
        <v>64.44</v>
      </c>
      <c r="G92" s="112">
        <v>1123.8181000000002</v>
      </c>
      <c r="H92" s="112">
        <v>0</v>
      </c>
      <c r="I92" s="112">
        <v>0</v>
      </c>
      <c r="J92" s="112">
        <v>351.60784999999998</v>
      </c>
      <c r="K92" s="112">
        <v>3.4649999999999999</v>
      </c>
      <c r="L92" s="112">
        <v>587.80417</v>
      </c>
      <c r="M92" s="112">
        <v>356.49515000000002</v>
      </c>
      <c r="N92" s="113">
        <v>4519.8043600000001</v>
      </c>
      <c r="O92" s="112">
        <v>7397.8721100000002</v>
      </c>
    </row>
    <row r="93" spans="3:15" x14ac:dyDescent="0.2">
      <c r="C93" s="107">
        <v>4121</v>
      </c>
      <c r="D93" s="88" t="s">
        <v>133</v>
      </c>
      <c r="E93" s="112">
        <v>358.34383000000003</v>
      </c>
      <c r="F93" s="112">
        <v>205.33635000000001</v>
      </c>
      <c r="G93" s="112">
        <v>28.747199999999999</v>
      </c>
      <c r="H93" s="112">
        <v>36.140749999999997</v>
      </c>
      <c r="I93" s="112">
        <v>0</v>
      </c>
      <c r="J93" s="112">
        <v>272.05775</v>
      </c>
      <c r="K93" s="112">
        <v>11.16535</v>
      </c>
      <c r="L93" s="112">
        <v>923.48918000000003</v>
      </c>
      <c r="M93" s="112">
        <v>2309.5042699999999</v>
      </c>
      <c r="N93" s="113">
        <v>5979.9778100000003</v>
      </c>
      <c r="O93" s="112">
        <v>10124.762490000001</v>
      </c>
    </row>
    <row r="94" spans="3:15" x14ac:dyDescent="0.2">
      <c r="C94" s="107">
        <v>4122</v>
      </c>
      <c r="D94" s="88" t="s">
        <v>134</v>
      </c>
      <c r="E94" s="112">
        <v>124.82905000000001</v>
      </c>
      <c r="F94" s="112">
        <v>147.38200000000001</v>
      </c>
      <c r="G94" s="112">
        <v>43.732219999999998</v>
      </c>
      <c r="H94" s="112">
        <v>56.322099999999999</v>
      </c>
      <c r="I94" s="112">
        <v>67.364249999999998</v>
      </c>
      <c r="J94" s="112">
        <v>234.07371000000001</v>
      </c>
      <c r="K94" s="112">
        <v>1.6736</v>
      </c>
      <c r="L94" s="112">
        <v>885.13078000000007</v>
      </c>
      <c r="M94" s="112">
        <v>77.736850000000004</v>
      </c>
      <c r="N94" s="113">
        <v>4892.8920499999995</v>
      </c>
      <c r="O94" s="112">
        <v>6531.1366099999996</v>
      </c>
    </row>
    <row r="95" spans="3:15" x14ac:dyDescent="0.2">
      <c r="C95" s="107">
        <v>4123</v>
      </c>
      <c r="D95" s="88" t="s">
        <v>135</v>
      </c>
      <c r="E95" s="112">
        <v>1521.0552499999999</v>
      </c>
      <c r="F95" s="112">
        <v>823.87566000000004</v>
      </c>
      <c r="G95" s="112">
        <v>7675.9575500000001</v>
      </c>
      <c r="H95" s="112">
        <v>260.90015</v>
      </c>
      <c r="I95" s="112">
        <v>0</v>
      </c>
      <c r="J95" s="112">
        <v>1934.4751699999999</v>
      </c>
      <c r="K95" s="112">
        <v>199.22325000000001</v>
      </c>
      <c r="L95" s="112">
        <v>3437.59555</v>
      </c>
      <c r="M95" s="112">
        <v>6351.8712999999998</v>
      </c>
      <c r="N95" s="113">
        <v>23772.10527</v>
      </c>
      <c r="O95" s="112">
        <v>45977.059150000008</v>
      </c>
    </row>
    <row r="96" spans="3:15" ht="20.100000000000001" customHeight="1" x14ac:dyDescent="0.2">
      <c r="C96" s="108">
        <v>4159</v>
      </c>
      <c r="D96" s="109" t="s">
        <v>136</v>
      </c>
      <c r="E96" s="110">
        <v>6693.405639999999</v>
      </c>
      <c r="F96" s="110">
        <v>6325.8569799999987</v>
      </c>
      <c r="G96" s="110">
        <v>9708.40805</v>
      </c>
      <c r="H96" s="110">
        <v>1414.5349399999998</v>
      </c>
      <c r="I96" s="110">
        <v>399.65090000000004</v>
      </c>
      <c r="J96" s="110">
        <v>14075.766420000002</v>
      </c>
      <c r="K96" s="110">
        <v>923.37795000000006</v>
      </c>
      <c r="L96" s="110">
        <v>19630.538619999999</v>
      </c>
      <c r="M96" s="110">
        <v>11443.644080000002</v>
      </c>
      <c r="N96" s="111">
        <v>118016.10451999999</v>
      </c>
      <c r="O96" s="110">
        <v>188631.28810000001</v>
      </c>
    </row>
    <row r="97" spans="3:15" x14ac:dyDescent="0.2">
      <c r="C97" s="107">
        <v>4131</v>
      </c>
      <c r="D97" s="88" t="s">
        <v>137</v>
      </c>
      <c r="E97" s="112">
        <v>600.57719999999995</v>
      </c>
      <c r="F97" s="112">
        <v>151.2081</v>
      </c>
      <c r="G97" s="112">
        <v>162.69049999999999</v>
      </c>
      <c r="H97" s="112">
        <v>164.77924999999999</v>
      </c>
      <c r="I97" s="112">
        <v>353.0838</v>
      </c>
      <c r="J97" s="112">
        <v>478.86700000000002</v>
      </c>
      <c r="K97" s="112">
        <v>228.30425</v>
      </c>
      <c r="L97" s="112">
        <v>1740.78305</v>
      </c>
      <c r="M97" s="112">
        <v>2543.5527000000002</v>
      </c>
      <c r="N97" s="113">
        <v>10720.204730000001</v>
      </c>
      <c r="O97" s="112">
        <v>17144.050579999999</v>
      </c>
    </row>
    <row r="98" spans="3:15" x14ac:dyDescent="0.2">
      <c r="C98" s="107">
        <v>4132</v>
      </c>
      <c r="D98" s="88" t="s">
        <v>138</v>
      </c>
      <c r="E98" s="112">
        <v>145.01479999999998</v>
      </c>
      <c r="F98" s="112">
        <v>69.085470000000001</v>
      </c>
      <c r="G98" s="112">
        <v>46.363999999999997</v>
      </c>
      <c r="H98" s="112">
        <v>8.5399999999999991</v>
      </c>
      <c r="I98" s="112">
        <v>0</v>
      </c>
      <c r="J98" s="112">
        <v>141.27164999999999</v>
      </c>
      <c r="K98" s="112">
        <v>15.0931</v>
      </c>
      <c r="L98" s="112">
        <v>788.03065000000004</v>
      </c>
      <c r="M98" s="112">
        <v>181.19499999999999</v>
      </c>
      <c r="N98" s="113">
        <v>3575.0066000000002</v>
      </c>
      <c r="O98" s="112">
        <v>4969.6012699999992</v>
      </c>
    </row>
    <row r="99" spans="3:15" x14ac:dyDescent="0.2">
      <c r="C99" s="107">
        <v>4133</v>
      </c>
      <c r="D99" s="88" t="s">
        <v>296</v>
      </c>
      <c r="E99" s="112">
        <v>98.420539999999988</v>
      </c>
      <c r="F99" s="112">
        <v>57.814800000000005</v>
      </c>
      <c r="G99" s="112">
        <v>49.614249999999998</v>
      </c>
      <c r="H99" s="112">
        <v>0</v>
      </c>
      <c r="I99" s="112">
        <v>0</v>
      </c>
      <c r="J99" s="112">
        <v>527.20190000000002</v>
      </c>
      <c r="K99" s="112">
        <v>66.599999999999994</v>
      </c>
      <c r="L99" s="112">
        <v>385.43734999999998</v>
      </c>
      <c r="M99" s="112">
        <v>23.993749999999999</v>
      </c>
      <c r="N99" s="113">
        <v>2812.8468199999998</v>
      </c>
      <c r="O99" s="112">
        <v>4021.9294099999997</v>
      </c>
    </row>
    <row r="100" spans="3:15" x14ac:dyDescent="0.2">
      <c r="C100" s="107">
        <v>4134</v>
      </c>
      <c r="D100" s="88" t="s">
        <v>139</v>
      </c>
      <c r="E100" s="112">
        <v>251.614</v>
      </c>
      <c r="F100" s="112">
        <v>161.48635000000002</v>
      </c>
      <c r="G100" s="112">
        <v>122.6078</v>
      </c>
      <c r="H100" s="112">
        <v>0.35199999999999998</v>
      </c>
      <c r="I100" s="112">
        <v>4.3400000000000001E-2</v>
      </c>
      <c r="J100" s="112">
        <v>313.19200000000001</v>
      </c>
      <c r="K100" s="112">
        <v>1.9998</v>
      </c>
      <c r="L100" s="112">
        <v>687.64525000000003</v>
      </c>
      <c r="M100" s="112">
        <v>2345.6325499999998</v>
      </c>
      <c r="N100" s="113">
        <v>3389.7187600000002</v>
      </c>
      <c r="O100" s="112">
        <v>7274.2919099999999</v>
      </c>
    </row>
    <row r="101" spans="3:15" x14ac:dyDescent="0.2">
      <c r="C101" s="107">
        <v>4135</v>
      </c>
      <c r="D101" s="88" t="s">
        <v>140</v>
      </c>
      <c r="E101" s="112">
        <v>162.35126</v>
      </c>
      <c r="F101" s="112">
        <v>298.29040000000003</v>
      </c>
      <c r="G101" s="112">
        <v>526.27049999999997</v>
      </c>
      <c r="H101" s="112">
        <v>4.8171999999999997</v>
      </c>
      <c r="I101" s="112">
        <v>0</v>
      </c>
      <c r="J101" s="112">
        <v>612.08425</v>
      </c>
      <c r="K101" s="112">
        <v>71.419749999999993</v>
      </c>
      <c r="L101" s="112">
        <v>1042.92544</v>
      </c>
      <c r="M101" s="112">
        <v>72.777249999999995</v>
      </c>
      <c r="N101" s="113">
        <v>5829.2917400000006</v>
      </c>
      <c r="O101" s="112">
        <v>8620.227789999999</v>
      </c>
    </row>
    <row r="102" spans="3:15" x14ac:dyDescent="0.2">
      <c r="C102" s="107">
        <v>4136</v>
      </c>
      <c r="D102" s="88" t="s">
        <v>141</v>
      </c>
      <c r="E102" s="112">
        <v>284.90091999999999</v>
      </c>
      <c r="F102" s="112">
        <v>111.01035</v>
      </c>
      <c r="G102" s="112">
        <v>246.08520000000001</v>
      </c>
      <c r="H102" s="112">
        <v>2.0468000000000002</v>
      </c>
      <c r="I102" s="112">
        <v>37.307400000000001</v>
      </c>
      <c r="J102" s="112">
        <v>369.08</v>
      </c>
      <c r="K102" s="112">
        <v>74.503399999999999</v>
      </c>
      <c r="L102" s="112">
        <v>600.5363000000001</v>
      </c>
      <c r="M102" s="112">
        <v>411.36038000000002</v>
      </c>
      <c r="N102" s="113">
        <v>3367.5807999999997</v>
      </c>
      <c r="O102" s="112">
        <v>5504.4115499999998</v>
      </c>
    </row>
    <row r="103" spans="3:15" x14ac:dyDescent="0.2">
      <c r="C103" s="107">
        <v>4137</v>
      </c>
      <c r="D103" s="88" t="s">
        <v>297</v>
      </c>
      <c r="E103" s="112">
        <v>61.847859999999997</v>
      </c>
      <c r="F103" s="112">
        <v>21.370549999999998</v>
      </c>
      <c r="G103" s="112">
        <v>112.0504</v>
      </c>
      <c r="H103" s="112">
        <v>0</v>
      </c>
      <c r="I103" s="112">
        <v>0.53804999999999992</v>
      </c>
      <c r="J103" s="112">
        <v>81.138300000000001</v>
      </c>
      <c r="K103" s="112">
        <v>0.10100000000000001</v>
      </c>
      <c r="L103" s="112">
        <v>261.48695000000004</v>
      </c>
      <c r="M103" s="112">
        <v>11.546850000000001</v>
      </c>
      <c r="N103" s="113">
        <v>1523.4059</v>
      </c>
      <c r="O103" s="112">
        <v>2073.4858599999998</v>
      </c>
    </row>
    <row r="104" spans="3:15" x14ac:dyDescent="0.2">
      <c r="C104" s="107">
        <v>4138</v>
      </c>
      <c r="D104" s="88" t="s">
        <v>142</v>
      </c>
      <c r="E104" s="112">
        <v>139.80199999999999</v>
      </c>
      <c r="F104" s="112">
        <v>37.818349999999995</v>
      </c>
      <c r="G104" s="112">
        <v>41.079500000000003</v>
      </c>
      <c r="H104" s="112">
        <v>0</v>
      </c>
      <c r="I104" s="112">
        <v>0</v>
      </c>
      <c r="J104" s="112">
        <v>12.8955</v>
      </c>
      <c r="K104" s="112">
        <v>1.254</v>
      </c>
      <c r="L104" s="112">
        <v>448.90270000000004</v>
      </c>
      <c r="M104" s="112">
        <v>28.477650000000001</v>
      </c>
      <c r="N104" s="113">
        <v>2511.1003500000002</v>
      </c>
      <c r="O104" s="112">
        <v>3221.3300500000005</v>
      </c>
    </row>
    <row r="105" spans="3:15" x14ac:dyDescent="0.2">
      <c r="C105" s="107">
        <v>4139</v>
      </c>
      <c r="D105" s="88" t="s">
        <v>143</v>
      </c>
      <c r="E105" s="112">
        <v>893.33213000000001</v>
      </c>
      <c r="F105" s="112">
        <v>1344.60851</v>
      </c>
      <c r="G105" s="112">
        <v>751.19844999999998</v>
      </c>
      <c r="H105" s="112">
        <v>554.11169999999993</v>
      </c>
      <c r="I105" s="112">
        <v>0.53339999999999999</v>
      </c>
      <c r="J105" s="112">
        <v>4952.3627500000002</v>
      </c>
      <c r="K105" s="112">
        <v>53.684699999999999</v>
      </c>
      <c r="L105" s="112">
        <v>2922.5036299999997</v>
      </c>
      <c r="M105" s="112">
        <v>134.6079</v>
      </c>
      <c r="N105" s="113">
        <v>17415.901489999997</v>
      </c>
      <c r="O105" s="112">
        <v>29022.844659999995</v>
      </c>
    </row>
    <row r="106" spans="3:15" x14ac:dyDescent="0.2">
      <c r="C106" s="107">
        <v>4140</v>
      </c>
      <c r="D106" s="88" t="s">
        <v>144</v>
      </c>
      <c r="E106" s="112">
        <v>249.18610000000001</v>
      </c>
      <c r="F106" s="112">
        <v>187.3647</v>
      </c>
      <c r="G106" s="112">
        <v>455.56655000000001</v>
      </c>
      <c r="H106" s="112">
        <v>87.450910000000007</v>
      </c>
      <c r="I106" s="112">
        <v>0</v>
      </c>
      <c r="J106" s="112">
        <v>380.11675000000002</v>
      </c>
      <c r="K106" s="112">
        <v>56.280850000000001</v>
      </c>
      <c r="L106" s="112">
        <v>956.09784000000002</v>
      </c>
      <c r="M106" s="112">
        <v>69.16794999999999</v>
      </c>
      <c r="N106" s="113">
        <v>7748.9894700000004</v>
      </c>
      <c r="O106" s="112">
        <v>10190.22112</v>
      </c>
    </row>
    <row r="107" spans="3:15" x14ac:dyDescent="0.2">
      <c r="C107" s="107">
        <v>4141</v>
      </c>
      <c r="D107" s="88" t="s">
        <v>298</v>
      </c>
      <c r="E107" s="112">
        <v>1282.9966499999998</v>
      </c>
      <c r="F107" s="112">
        <v>1541.7331499999998</v>
      </c>
      <c r="G107" s="112">
        <v>1736.8605500000001</v>
      </c>
      <c r="H107" s="112">
        <v>134.8938</v>
      </c>
      <c r="I107" s="112">
        <v>0</v>
      </c>
      <c r="J107" s="112">
        <v>2649.9823099999999</v>
      </c>
      <c r="K107" s="112">
        <v>164.54585</v>
      </c>
      <c r="L107" s="112">
        <v>4367.0544500000005</v>
      </c>
      <c r="M107" s="112">
        <v>318.32274999999998</v>
      </c>
      <c r="N107" s="113">
        <v>23619.549440000003</v>
      </c>
      <c r="O107" s="112">
        <v>35815.938950000003</v>
      </c>
    </row>
    <row r="108" spans="3:15" x14ac:dyDescent="0.2">
      <c r="C108" s="107">
        <v>4142</v>
      </c>
      <c r="D108" s="88" t="s">
        <v>145</v>
      </c>
      <c r="E108" s="112">
        <v>64.142099999999999</v>
      </c>
      <c r="F108" s="112">
        <v>34.148050000000005</v>
      </c>
      <c r="G108" s="112">
        <v>152.10220000000001</v>
      </c>
      <c r="H108" s="112">
        <v>0</v>
      </c>
      <c r="I108" s="112">
        <v>0</v>
      </c>
      <c r="J108" s="112">
        <v>120.1931</v>
      </c>
      <c r="K108" s="112">
        <v>29.42765</v>
      </c>
      <c r="L108" s="112">
        <v>379.10204999999996</v>
      </c>
      <c r="M108" s="112">
        <v>27.664750000000002</v>
      </c>
      <c r="N108" s="113">
        <v>3308.6785399999999</v>
      </c>
      <c r="O108" s="112">
        <v>4115.4584400000003</v>
      </c>
    </row>
    <row r="109" spans="3:15" x14ac:dyDescent="0.2">
      <c r="C109" s="107">
        <v>4143</v>
      </c>
      <c r="D109" s="88" t="s">
        <v>146</v>
      </c>
      <c r="E109" s="112">
        <v>93.849600000000009</v>
      </c>
      <c r="F109" s="112">
        <v>152.68088</v>
      </c>
      <c r="G109" s="112">
        <v>88.148600000000002</v>
      </c>
      <c r="H109" s="112">
        <v>0</v>
      </c>
      <c r="I109" s="112">
        <v>0</v>
      </c>
      <c r="J109" s="112">
        <v>60.307499999999997</v>
      </c>
      <c r="K109" s="112">
        <v>30.844999999999999</v>
      </c>
      <c r="L109" s="112">
        <v>489.91654999999997</v>
      </c>
      <c r="M109" s="112">
        <v>116.21114999999999</v>
      </c>
      <c r="N109" s="113">
        <v>3766.7777000000001</v>
      </c>
      <c r="O109" s="112">
        <v>4798.7369800000006</v>
      </c>
    </row>
    <row r="110" spans="3:15" x14ac:dyDescent="0.2">
      <c r="C110" s="107">
        <v>4144</v>
      </c>
      <c r="D110" s="88" t="s">
        <v>147</v>
      </c>
      <c r="E110" s="112">
        <v>961.59945999999991</v>
      </c>
      <c r="F110" s="112">
        <v>1275.4390699999999</v>
      </c>
      <c r="G110" s="112">
        <v>3441.1949500000001</v>
      </c>
      <c r="H110" s="112">
        <v>303.90050000000002</v>
      </c>
      <c r="I110" s="112">
        <v>8.1448499999999999</v>
      </c>
      <c r="J110" s="112">
        <v>630.75340000000006</v>
      </c>
      <c r="K110" s="112">
        <v>63.379300000000001</v>
      </c>
      <c r="L110" s="112">
        <v>1920.3163800000002</v>
      </c>
      <c r="M110" s="112">
        <v>3814.2068100000001</v>
      </c>
      <c r="N110" s="113">
        <v>10559.476650000001</v>
      </c>
      <c r="O110" s="112">
        <v>22978.411370000002</v>
      </c>
    </row>
    <row r="111" spans="3:15" x14ac:dyDescent="0.2">
      <c r="C111" s="107">
        <v>4145</v>
      </c>
      <c r="D111" s="88" t="s">
        <v>299</v>
      </c>
      <c r="E111" s="112">
        <v>327.23624999999998</v>
      </c>
      <c r="F111" s="112">
        <v>95.75009</v>
      </c>
      <c r="G111" s="112">
        <v>119.41155000000001</v>
      </c>
      <c r="H111" s="112">
        <v>149.66818000000001</v>
      </c>
      <c r="I111" s="112">
        <v>0</v>
      </c>
      <c r="J111" s="112">
        <v>472.94883000000004</v>
      </c>
      <c r="K111" s="112">
        <v>30.093</v>
      </c>
      <c r="L111" s="112">
        <v>821.20902999999998</v>
      </c>
      <c r="M111" s="112">
        <v>1235.4386400000001</v>
      </c>
      <c r="N111" s="113">
        <v>4440.2965700000004</v>
      </c>
      <c r="O111" s="112">
        <v>7692.0521400000007</v>
      </c>
    </row>
    <row r="112" spans="3:15" x14ac:dyDescent="0.2">
      <c r="C112" s="107">
        <v>4146</v>
      </c>
      <c r="D112" s="88" t="s">
        <v>148</v>
      </c>
      <c r="E112" s="112">
        <v>950.20702000000006</v>
      </c>
      <c r="F112" s="112">
        <v>727.33231000000001</v>
      </c>
      <c r="G112" s="112">
        <v>1570.45875</v>
      </c>
      <c r="H112" s="112">
        <v>2.9981999999999998</v>
      </c>
      <c r="I112" s="112">
        <v>0</v>
      </c>
      <c r="J112" s="112">
        <v>2090.8738800000001</v>
      </c>
      <c r="K112" s="112">
        <v>35.771800000000006</v>
      </c>
      <c r="L112" s="112">
        <v>1233.5205000000001</v>
      </c>
      <c r="M112" s="112">
        <v>76.7226</v>
      </c>
      <c r="N112" s="113">
        <v>9399.6634599999998</v>
      </c>
      <c r="O112" s="112">
        <v>16087.54852</v>
      </c>
    </row>
    <row r="113" spans="3:15" x14ac:dyDescent="0.2">
      <c r="C113" s="107">
        <v>4147</v>
      </c>
      <c r="D113" s="88" t="s">
        <v>149</v>
      </c>
      <c r="E113" s="112">
        <v>126.32774999999999</v>
      </c>
      <c r="F113" s="112">
        <v>58.715849999999996</v>
      </c>
      <c r="G113" s="112">
        <v>86.704300000000003</v>
      </c>
      <c r="H113" s="112">
        <v>0.97639999999999993</v>
      </c>
      <c r="I113" s="112">
        <v>0</v>
      </c>
      <c r="J113" s="112">
        <v>182.4973</v>
      </c>
      <c r="K113" s="112">
        <v>7.4499999999999997E-2</v>
      </c>
      <c r="L113" s="112">
        <v>585.07050000000004</v>
      </c>
      <c r="M113" s="112">
        <v>32.7654</v>
      </c>
      <c r="N113" s="113">
        <v>4027.6154999999999</v>
      </c>
      <c r="O113" s="112">
        <v>5100.7475000000004</v>
      </c>
    </row>
    <row r="114" spans="3:15" ht="20.100000000000001" customHeight="1" x14ac:dyDescent="0.2">
      <c r="C114" s="108">
        <v>4189</v>
      </c>
      <c r="D114" s="109" t="s">
        <v>150</v>
      </c>
      <c r="E114" s="110">
        <v>7135.6096699999998</v>
      </c>
      <c r="F114" s="110">
        <v>6751.7536599999985</v>
      </c>
      <c r="G114" s="110">
        <v>14066.622450000004</v>
      </c>
      <c r="H114" s="110">
        <v>1991.0781000000004</v>
      </c>
      <c r="I114" s="110">
        <v>5.306</v>
      </c>
      <c r="J114" s="110">
        <v>5135.2663700000003</v>
      </c>
      <c r="K114" s="110">
        <v>1304.07725</v>
      </c>
      <c r="L114" s="110">
        <v>13850.095499999998</v>
      </c>
      <c r="M114" s="110">
        <v>10143.137120000001</v>
      </c>
      <c r="N114" s="111">
        <v>100874.03572</v>
      </c>
      <c r="O114" s="110">
        <v>161256.98183999999</v>
      </c>
    </row>
    <row r="115" spans="3:15" x14ac:dyDescent="0.2">
      <c r="C115" s="107">
        <v>4161</v>
      </c>
      <c r="D115" s="88" t="s">
        <v>151</v>
      </c>
      <c r="E115" s="112">
        <v>295.18925000000002</v>
      </c>
      <c r="F115" s="112">
        <v>186.77605</v>
      </c>
      <c r="G115" s="112">
        <v>405.63865000000004</v>
      </c>
      <c r="H115" s="112">
        <v>70.666020000000003</v>
      </c>
      <c r="I115" s="112">
        <v>0</v>
      </c>
      <c r="J115" s="112">
        <v>314.51428999999996</v>
      </c>
      <c r="K115" s="112">
        <v>33.823500000000003</v>
      </c>
      <c r="L115" s="112">
        <v>665.96725000000004</v>
      </c>
      <c r="M115" s="112">
        <v>80.469649999999987</v>
      </c>
      <c r="N115" s="113">
        <v>6834.8494799999999</v>
      </c>
      <c r="O115" s="112">
        <v>8887.8941399999985</v>
      </c>
    </row>
    <row r="116" spans="3:15" x14ac:dyDescent="0.2">
      <c r="C116" s="107">
        <v>4163</v>
      </c>
      <c r="D116" s="88" t="s">
        <v>152</v>
      </c>
      <c r="E116" s="112">
        <v>1456.4112600000001</v>
      </c>
      <c r="F116" s="112">
        <v>3625.20453</v>
      </c>
      <c r="G116" s="112">
        <v>9120.6369800000011</v>
      </c>
      <c r="H116" s="112">
        <v>1009.38495</v>
      </c>
      <c r="I116" s="112">
        <v>0</v>
      </c>
      <c r="J116" s="112">
        <v>1118.98756</v>
      </c>
      <c r="K116" s="112">
        <v>427.62885</v>
      </c>
      <c r="L116" s="112">
        <v>2181.5417199999997</v>
      </c>
      <c r="M116" s="112">
        <v>210.22994</v>
      </c>
      <c r="N116" s="113">
        <v>14549.97467</v>
      </c>
      <c r="O116" s="112">
        <v>33700.000460000003</v>
      </c>
    </row>
    <row r="117" spans="3:15" x14ac:dyDescent="0.2">
      <c r="C117" s="107">
        <v>4164</v>
      </c>
      <c r="D117" s="88" t="s">
        <v>153</v>
      </c>
      <c r="E117" s="112">
        <v>79.208500000000001</v>
      </c>
      <c r="F117" s="112">
        <v>47.576500000000003</v>
      </c>
      <c r="G117" s="112">
        <v>23.25855</v>
      </c>
      <c r="H117" s="112">
        <v>0</v>
      </c>
      <c r="I117" s="112">
        <v>3.806</v>
      </c>
      <c r="J117" s="112">
        <v>61.333839999999995</v>
      </c>
      <c r="K117" s="112">
        <v>31.089950000000002</v>
      </c>
      <c r="L117" s="112">
        <v>451.48349999999999</v>
      </c>
      <c r="M117" s="112">
        <v>422.43714</v>
      </c>
      <c r="N117" s="113">
        <v>2950.0390400000001</v>
      </c>
      <c r="O117" s="112">
        <v>4070.2330200000001</v>
      </c>
    </row>
    <row r="118" spans="3:15" x14ac:dyDescent="0.2">
      <c r="C118" s="107">
        <v>4165</v>
      </c>
      <c r="D118" s="88" t="s">
        <v>154</v>
      </c>
      <c r="E118" s="112">
        <v>388.91192999999998</v>
      </c>
      <c r="F118" s="112">
        <v>159.898</v>
      </c>
      <c r="G118" s="112">
        <v>1756.79205</v>
      </c>
      <c r="H118" s="112">
        <v>20.176549999999999</v>
      </c>
      <c r="I118" s="112">
        <v>1.5</v>
      </c>
      <c r="J118" s="112">
        <v>472.90949999999998</v>
      </c>
      <c r="K118" s="112">
        <v>34.847949999999997</v>
      </c>
      <c r="L118" s="112">
        <v>1309.1283000000001</v>
      </c>
      <c r="M118" s="112">
        <v>64.538830000000004</v>
      </c>
      <c r="N118" s="113">
        <v>10523.64662</v>
      </c>
      <c r="O118" s="112">
        <v>14732.34973</v>
      </c>
    </row>
    <row r="119" spans="3:15" x14ac:dyDescent="0.2">
      <c r="C119" s="107">
        <v>4166</v>
      </c>
      <c r="D119" s="88" t="s">
        <v>155</v>
      </c>
      <c r="E119" s="112">
        <v>237.0164</v>
      </c>
      <c r="F119" s="112">
        <v>259.39245</v>
      </c>
      <c r="G119" s="112">
        <v>104.72305</v>
      </c>
      <c r="H119" s="112">
        <v>0</v>
      </c>
      <c r="I119" s="112">
        <v>0</v>
      </c>
      <c r="J119" s="112">
        <v>217.35724999999999</v>
      </c>
      <c r="K119" s="112">
        <v>1.65055</v>
      </c>
      <c r="L119" s="112">
        <v>462.48045000000002</v>
      </c>
      <c r="M119" s="112">
        <v>33.77225</v>
      </c>
      <c r="N119" s="113">
        <v>4567.8856299999998</v>
      </c>
      <c r="O119" s="112">
        <v>5884.2780300000004</v>
      </c>
    </row>
    <row r="120" spans="3:15" x14ac:dyDescent="0.2">
      <c r="C120" s="107">
        <v>4167</v>
      </c>
      <c r="D120" s="88" t="s">
        <v>156</v>
      </c>
      <c r="E120" s="112">
        <v>1185.5937900000001</v>
      </c>
      <c r="F120" s="112">
        <v>51.653550000000003</v>
      </c>
      <c r="G120" s="112">
        <v>66.480050000000006</v>
      </c>
      <c r="H120" s="112">
        <v>19.504909999999999</v>
      </c>
      <c r="I120" s="112">
        <v>0</v>
      </c>
      <c r="J120" s="112">
        <v>72.4679</v>
      </c>
      <c r="K120" s="112">
        <v>0.3</v>
      </c>
      <c r="L120" s="112">
        <v>356.63840999999996</v>
      </c>
      <c r="M120" s="112">
        <v>73.079100000000011</v>
      </c>
      <c r="N120" s="113">
        <v>3228.078</v>
      </c>
      <c r="O120" s="112">
        <v>5053.7957100000003</v>
      </c>
    </row>
    <row r="121" spans="3:15" x14ac:dyDescent="0.2">
      <c r="C121" s="107">
        <v>4169</v>
      </c>
      <c r="D121" s="88" t="s">
        <v>157</v>
      </c>
      <c r="E121" s="112">
        <v>300.88425000000001</v>
      </c>
      <c r="F121" s="112">
        <v>140.44354999999999</v>
      </c>
      <c r="G121" s="112">
        <v>83.965899999999991</v>
      </c>
      <c r="H121" s="112">
        <v>39.008099999999999</v>
      </c>
      <c r="I121" s="112">
        <v>0</v>
      </c>
      <c r="J121" s="112">
        <v>354.70931999999999</v>
      </c>
      <c r="K121" s="112">
        <v>25.533999999999999</v>
      </c>
      <c r="L121" s="112">
        <v>1065.09635</v>
      </c>
      <c r="M121" s="112">
        <v>1640.9618</v>
      </c>
      <c r="N121" s="113">
        <v>8880.7924299999995</v>
      </c>
      <c r="O121" s="112">
        <v>12531.395699999999</v>
      </c>
    </row>
    <row r="122" spans="3:15" x14ac:dyDescent="0.2">
      <c r="C122" s="107">
        <v>4170</v>
      </c>
      <c r="D122" s="88" t="s">
        <v>7</v>
      </c>
      <c r="E122" s="112">
        <v>1457.19298</v>
      </c>
      <c r="F122" s="112">
        <v>851.82942000000003</v>
      </c>
      <c r="G122" s="112">
        <v>1814.0246499999998</v>
      </c>
      <c r="H122" s="112">
        <v>251.27732</v>
      </c>
      <c r="I122" s="112">
        <v>0</v>
      </c>
      <c r="J122" s="112">
        <v>1055.5456499999998</v>
      </c>
      <c r="K122" s="112">
        <v>433.56721000000005</v>
      </c>
      <c r="L122" s="112">
        <v>2084.83403</v>
      </c>
      <c r="M122" s="112">
        <v>4107.6726700000008</v>
      </c>
      <c r="N122" s="113">
        <v>13166.586660000001</v>
      </c>
      <c r="O122" s="112">
        <v>25222.530589999998</v>
      </c>
    </row>
    <row r="123" spans="3:15" x14ac:dyDescent="0.2">
      <c r="C123" s="107">
        <v>4184</v>
      </c>
      <c r="D123" s="88" t="s">
        <v>158</v>
      </c>
      <c r="E123" s="112">
        <v>556.50819999999999</v>
      </c>
      <c r="F123" s="112">
        <v>346.49124999999998</v>
      </c>
      <c r="G123" s="112">
        <v>83.294600000000003</v>
      </c>
      <c r="H123" s="112">
        <v>18.096</v>
      </c>
      <c r="I123" s="112">
        <v>0</v>
      </c>
      <c r="J123" s="112">
        <v>249.21857999999997</v>
      </c>
      <c r="K123" s="112">
        <v>44.588699999999996</v>
      </c>
      <c r="L123" s="112">
        <v>1216.0604499999999</v>
      </c>
      <c r="M123" s="112">
        <v>184.03278</v>
      </c>
      <c r="N123" s="113">
        <v>5706.4614900000006</v>
      </c>
      <c r="O123" s="112">
        <v>8404.752050000001</v>
      </c>
    </row>
    <row r="124" spans="3:15" x14ac:dyDescent="0.2">
      <c r="C124" s="107">
        <v>4172</v>
      </c>
      <c r="D124" s="88" t="s">
        <v>300</v>
      </c>
      <c r="E124" s="112">
        <v>111.46085000000001</v>
      </c>
      <c r="F124" s="112">
        <v>66.339850000000013</v>
      </c>
      <c r="G124" s="112">
        <v>84.890350000000012</v>
      </c>
      <c r="H124" s="112">
        <v>2.5443000000000002</v>
      </c>
      <c r="I124" s="112">
        <v>0</v>
      </c>
      <c r="J124" s="112">
        <v>182.17779999999999</v>
      </c>
      <c r="K124" s="112">
        <v>108.13355</v>
      </c>
      <c r="L124" s="112">
        <v>454.82769999999999</v>
      </c>
      <c r="M124" s="112">
        <v>36.863250000000001</v>
      </c>
      <c r="N124" s="113">
        <v>3928.9760499999998</v>
      </c>
      <c r="O124" s="112">
        <v>4976.2137000000002</v>
      </c>
    </row>
    <row r="125" spans="3:15" x14ac:dyDescent="0.2">
      <c r="C125" s="107">
        <v>4173</v>
      </c>
      <c r="D125" s="88" t="s">
        <v>159</v>
      </c>
      <c r="E125" s="112">
        <v>31.290500000000002</v>
      </c>
      <c r="F125" s="112">
        <v>24.581849999999999</v>
      </c>
      <c r="G125" s="112">
        <v>47.520650000000003</v>
      </c>
      <c r="H125" s="112">
        <v>0</v>
      </c>
      <c r="I125" s="112">
        <v>0</v>
      </c>
      <c r="J125" s="112">
        <v>263.05445000000003</v>
      </c>
      <c r="K125" s="112">
        <v>9.5000000000000001E-2</v>
      </c>
      <c r="L125" s="112">
        <v>143.22354999999999</v>
      </c>
      <c r="M125" s="112">
        <v>27.5961</v>
      </c>
      <c r="N125" s="113">
        <v>2364.2535400000002</v>
      </c>
      <c r="O125" s="112">
        <v>2901.61564</v>
      </c>
    </row>
    <row r="126" spans="3:15" x14ac:dyDescent="0.2">
      <c r="C126" s="107">
        <v>4175</v>
      </c>
      <c r="D126" s="88" t="s">
        <v>160</v>
      </c>
      <c r="E126" s="112">
        <v>140.72460000000001</v>
      </c>
      <c r="F126" s="112">
        <v>50.001199999999997</v>
      </c>
      <c r="G126" s="112">
        <v>42.123800000000003</v>
      </c>
      <c r="H126" s="112">
        <v>5.23</v>
      </c>
      <c r="I126" s="112">
        <v>0</v>
      </c>
      <c r="J126" s="112">
        <v>58.777200000000001</v>
      </c>
      <c r="K126" s="112">
        <v>34.040099999999995</v>
      </c>
      <c r="L126" s="112">
        <v>349.35929999999996</v>
      </c>
      <c r="M126" s="112">
        <v>39.548550000000006</v>
      </c>
      <c r="N126" s="113">
        <v>2740.9128500000002</v>
      </c>
      <c r="O126" s="112">
        <v>3460.7175999999999</v>
      </c>
    </row>
    <row r="127" spans="3:15" x14ac:dyDescent="0.2">
      <c r="C127" s="107">
        <v>4176</v>
      </c>
      <c r="D127" s="88" t="s">
        <v>161</v>
      </c>
      <c r="E127" s="112">
        <v>65.466250000000002</v>
      </c>
      <c r="F127" s="112">
        <v>33.726500000000001</v>
      </c>
      <c r="G127" s="112">
        <v>17.6938</v>
      </c>
      <c r="H127" s="112">
        <v>0</v>
      </c>
      <c r="I127" s="112">
        <v>0</v>
      </c>
      <c r="J127" s="112">
        <v>150.43335000000002</v>
      </c>
      <c r="K127" s="112">
        <v>7.1186499999999997</v>
      </c>
      <c r="L127" s="112">
        <v>402.25635</v>
      </c>
      <c r="M127" s="112">
        <v>37.703240000000001</v>
      </c>
      <c r="N127" s="113">
        <v>2022.5727100000001</v>
      </c>
      <c r="O127" s="112">
        <v>2736.9708500000002</v>
      </c>
    </row>
    <row r="128" spans="3:15" x14ac:dyDescent="0.2">
      <c r="C128" s="107">
        <v>4177</v>
      </c>
      <c r="D128" s="88" t="s">
        <v>162</v>
      </c>
      <c r="E128" s="112">
        <v>184.06987000000001</v>
      </c>
      <c r="F128" s="112">
        <v>595.51402000000007</v>
      </c>
      <c r="G128" s="112">
        <v>77.461399999999998</v>
      </c>
      <c r="H128" s="112">
        <v>417.02340000000004</v>
      </c>
      <c r="I128" s="112">
        <v>0</v>
      </c>
      <c r="J128" s="112">
        <v>129.46286000000001</v>
      </c>
      <c r="K128" s="112">
        <v>1.1364000000000001</v>
      </c>
      <c r="L128" s="112">
        <v>852.33094999999992</v>
      </c>
      <c r="M128" s="112">
        <v>1352.9311</v>
      </c>
      <c r="N128" s="113">
        <v>5555.8808899999995</v>
      </c>
      <c r="O128" s="112">
        <v>9165.8108900000007</v>
      </c>
    </row>
    <row r="129" spans="3:15" x14ac:dyDescent="0.2">
      <c r="C129" s="107">
        <v>4179</v>
      </c>
      <c r="D129" s="88" t="s">
        <v>163</v>
      </c>
      <c r="E129" s="112">
        <v>166.28320000000002</v>
      </c>
      <c r="F129" s="112">
        <v>39.772400000000005</v>
      </c>
      <c r="G129" s="112">
        <v>44.789199999999994</v>
      </c>
      <c r="H129" s="112">
        <v>23.477599999999999</v>
      </c>
      <c r="I129" s="112">
        <v>0</v>
      </c>
      <c r="J129" s="112">
        <v>103.63805000000001</v>
      </c>
      <c r="K129" s="112">
        <v>60.209300000000006</v>
      </c>
      <c r="L129" s="112">
        <v>466.30959999999999</v>
      </c>
      <c r="M129" s="112">
        <v>757.94371000000001</v>
      </c>
      <c r="N129" s="113">
        <v>3526.9000899999996</v>
      </c>
      <c r="O129" s="112">
        <v>5189.3231499999993</v>
      </c>
    </row>
    <row r="130" spans="3:15" x14ac:dyDescent="0.2">
      <c r="C130" s="107">
        <v>4181</v>
      </c>
      <c r="D130" s="88" t="s">
        <v>164</v>
      </c>
      <c r="E130" s="112">
        <v>112.67497999999999</v>
      </c>
      <c r="F130" s="112">
        <v>73.530969999999996</v>
      </c>
      <c r="G130" s="112">
        <v>110.76577</v>
      </c>
      <c r="H130" s="112">
        <v>76.325949999999992</v>
      </c>
      <c r="I130" s="112">
        <v>0</v>
      </c>
      <c r="J130" s="112">
        <v>137.74361999999999</v>
      </c>
      <c r="K130" s="112">
        <v>29.254439999999999</v>
      </c>
      <c r="L130" s="112">
        <v>458.82585999999998</v>
      </c>
      <c r="M130" s="112">
        <v>121.9054</v>
      </c>
      <c r="N130" s="113">
        <v>3746.6383299999998</v>
      </c>
      <c r="O130" s="112">
        <v>4867.6653199999992</v>
      </c>
    </row>
    <row r="131" spans="3:15" x14ac:dyDescent="0.2">
      <c r="C131" s="107">
        <v>4182</v>
      </c>
      <c r="D131" s="88" t="s">
        <v>165</v>
      </c>
      <c r="E131" s="112">
        <v>212.89716000000001</v>
      </c>
      <c r="F131" s="112">
        <v>146.8486</v>
      </c>
      <c r="G131" s="112">
        <v>140.8613</v>
      </c>
      <c r="H131" s="112">
        <v>29.47945</v>
      </c>
      <c r="I131" s="112">
        <v>0</v>
      </c>
      <c r="J131" s="112">
        <v>70.636099999999999</v>
      </c>
      <c r="K131" s="112">
        <v>0.17499999999999999</v>
      </c>
      <c r="L131" s="112">
        <v>313.20415000000003</v>
      </c>
      <c r="M131" s="112">
        <v>36.941699999999997</v>
      </c>
      <c r="N131" s="113">
        <v>3431.5496499999999</v>
      </c>
      <c r="O131" s="112">
        <v>4382.5931099999998</v>
      </c>
    </row>
    <row r="132" spans="3:15" x14ac:dyDescent="0.2">
      <c r="C132" s="107">
        <v>4183</v>
      </c>
      <c r="D132" s="88" t="s">
        <v>166</v>
      </c>
      <c r="E132" s="112">
        <v>153.82570000000001</v>
      </c>
      <c r="F132" s="112">
        <v>52.172969999999999</v>
      </c>
      <c r="G132" s="112">
        <v>41.701699999999995</v>
      </c>
      <c r="H132" s="112">
        <v>8.8835499999999996</v>
      </c>
      <c r="I132" s="112">
        <v>0</v>
      </c>
      <c r="J132" s="112">
        <v>122.29905000000001</v>
      </c>
      <c r="K132" s="112">
        <v>30.8841</v>
      </c>
      <c r="L132" s="112">
        <v>616.52757999999994</v>
      </c>
      <c r="M132" s="112">
        <v>914.50990999999999</v>
      </c>
      <c r="N132" s="113">
        <v>3148.0375899999999</v>
      </c>
      <c r="O132" s="112">
        <v>5088.8421500000004</v>
      </c>
    </row>
    <row r="133" spans="3:15" ht="20.100000000000001" customHeight="1" x14ac:dyDescent="0.2">
      <c r="C133" s="108">
        <v>4219</v>
      </c>
      <c r="D133" s="109" t="s">
        <v>167</v>
      </c>
      <c r="E133" s="110">
        <v>9903.0064700000003</v>
      </c>
      <c r="F133" s="110">
        <v>12451.721329999997</v>
      </c>
      <c r="G133" s="110">
        <v>22481.327250000002</v>
      </c>
      <c r="H133" s="110">
        <v>2404.9370900000004</v>
      </c>
      <c r="I133" s="110">
        <v>85.358149999999995</v>
      </c>
      <c r="J133" s="110">
        <v>12381.689540000003</v>
      </c>
      <c r="K133" s="110">
        <v>2776.4940799999995</v>
      </c>
      <c r="L133" s="110">
        <v>24876.340090000005</v>
      </c>
      <c r="M133" s="110">
        <v>25933.185590000001</v>
      </c>
      <c r="N133" s="111">
        <v>185436.73686</v>
      </c>
      <c r="O133" s="110">
        <v>298730.79645000002</v>
      </c>
    </row>
    <row r="134" spans="3:15" x14ac:dyDescent="0.2">
      <c r="C134" s="107">
        <v>4191</v>
      </c>
      <c r="D134" s="88" t="s">
        <v>168</v>
      </c>
      <c r="E134" s="112">
        <v>88.35463</v>
      </c>
      <c r="F134" s="112">
        <v>37.009449999999994</v>
      </c>
      <c r="G134" s="112">
        <v>230.58785</v>
      </c>
      <c r="H134" s="112">
        <v>0</v>
      </c>
      <c r="I134" s="112">
        <v>0</v>
      </c>
      <c r="J134" s="112">
        <v>53.80715</v>
      </c>
      <c r="K134" s="112">
        <v>0.70104999999999995</v>
      </c>
      <c r="L134" s="112">
        <v>306.86765000000003</v>
      </c>
      <c r="M134" s="112">
        <v>15.6288</v>
      </c>
      <c r="N134" s="113">
        <v>1703.4436499999999</v>
      </c>
      <c r="O134" s="112">
        <v>2436.4002300000002</v>
      </c>
    </row>
    <row r="135" spans="3:15" x14ac:dyDescent="0.2">
      <c r="C135" s="107">
        <v>4192</v>
      </c>
      <c r="D135" s="88" t="s">
        <v>169</v>
      </c>
      <c r="E135" s="112">
        <v>122.82464999999999</v>
      </c>
      <c r="F135" s="112">
        <v>91.205850000000012</v>
      </c>
      <c r="G135" s="112">
        <v>101.48795</v>
      </c>
      <c r="H135" s="112">
        <v>10.822749999999999</v>
      </c>
      <c r="I135" s="112">
        <v>0</v>
      </c>
      <c r="J135" s="112">
        <v>113.09464999999999</v>
      </c>
      <c r="K135" s="112">
        <v>17.042300000000001</v>
      </c>
      <c r="L135" s="112">
        <v>610.65334999999993</v>
      </c>
      <c r="M135" s="112">
        <v>29.684000000000001</v>
      </c>
      <c r="N135" s="113">
        <v>4344.5134500000004</v>
      </c>
      <c r="O135" s="112">
        <v>5441.3289500000001</v>
      </c>
    </row>
    <row r="136" spans="3:15" x14ac:dyDescent="0.2">
      <c r="C136" s="107">
        <v>4193</v>
      </c>
      <c r="D136" s="88" t="s">
        <v>170</v>
      </c>
      <c r="E136" s="112">
        <v>86.111949999999993</v>
      </c>
      <c r="F136" s="112">
        <v>44.057550000000006</v>
      </c>
      <c r="G136" s="112">
        <v>41.423999999999999</v>
      </c>
      <c r="H136" s="112">
        <v>0</v>
      </c>
      <c r="I136" s="112">
        <v>0</v>
      </c>
      <c r="J136" s="112">
        <v>51.0886</v>
      </c>
      <c r="K136" s="112">
        <v>1.45</v>
      </c>
      <c r="L136" s="112">
        <v>408.52499999999998</v>
      </c>
      <c r="M136" s="112">
        <v>63.34</v>
      </c>
      <c r="N136" s="113">
        <v>2413.2004500000003</v>
      </c>
      <c r="O136" s="112">
        <v>3109.1975500000003</v>
      </c>
    </row>
    <row r="137" spans="3:15" x14ac:dyDescent="0.2">
      <c r="C137" s="107">
        <v>4194</v>
      </c>
      <c r="D137" s="88" t="s">
        <v>171</v>
      </c>
      <c r="E137" s="112">
        <v>352.87765000000002</v>
      </c>
      <c r="F137" s="112">
        <v>208.38485</v>
      </c>
      <c r="G137" s="112">
        <v>84.759450000000001</v>
      </c>
      <c r="H137" s="112">
        <v>1</v>
      </c>
      <c r="I137" s="112">
        <v>17.719000000000001</v>
      </c>
      <c r="J137" s="112">
        <v>205.51383999999999</v>
      </c>
      <c r="K137" s="112">
        <v>0.18</v>
      </c>
      <c r="L137" s="112">
        <v>831.41824999999994</v>
      </c>
      <c r="M137" s="112">
        <v>2042.3312399999998</v>
      </c>
      <c r="N137" s="113">
        <v>5274.8417499999996</v>
      </c>
      <c r="O137" s="112">
        <v>9019.0260299999991</v>
      </c>
    </row>
    <row r="138" spans="3:15" x14ac:dyDescent="0.2">
      <c r="C138" s="107">
        <v>4195</v>
      </c>
      <c r="D138" s="88" t="s">
        <v>172</v>
      </c>
      <c r="E138" s="112">
        <v>76.811499999999995</v>
      </c>
      <c r="F138" s="112">
        <v>66.085369999999998</v>
      </c>
      <c r="G138" s="112">
        <v>65.050200000000004</v>
      </c>
      <c r="H138" s="112">
        <v>15.093200000000001</v>
      </c>
      <c r="I138" s="112">
        <v>0</v>
      </c>
      <c r="J138" s="112">
        <v>86.700399999999988</v>
      </c>
      <c r="K138" s="112">
        <v>17.271599999999999</v>
      </c>
      <c r="L138" s="112">
        <v>544.60235</v>
      </c>
      <c r="M138" s="112">
        <v>60.498699999999999</v>
      </c>
      <c r="N138" s="113">
        <v>4339.0651899999993</v>
      </c>
      <c r="O138" s="112">
        <v>5271.1785099999997</v>
      </c>
    </row>
    <row r="139" spans="3:15" x14ac:dyDescent="0.2">
      <c r="C139" s="107">
        <v>4196</v>
      </c>
      <c r="D139" s="88" t="s">
        <v>173</v>
      </c>
      <c r="E139" s="112">
        <v>273.68599</v>
      </c>
      <c r="F139" s="112">
        <v>93.075399999999988</v>
      </c>
      <c r="G139" s="112">
        <v>840.07399999999996</v>
      </c>
      <c r="H139" s="112">
        <v>33.665349999999997</v>
      </c>
      <c r="I139" s="112">
        <v>0.30399999999999999</v>
      </c>
      <c r="J139" s="112">
        <v>317.05511999999999</v>
      </c>
      <c r="K139" s="112">
        <v>8.4465499999999984</v>
      </c>
      <c r="L139" s="112">
        <v>990.97884999999997</v>
      </c>
      <c r="M139" s="112">
        <v>164.31389999999999</v>
      </c>
      <c r="N139" s="113">
        <v>6430.2898100000002</v>
      </c>
      <c r="O139" s="112">
        <v>9151.88897</v>
      </c>
    </row>
    <row r="140" spans="3:15" x14ac:dyDescent="0.2">
      <c r="C140" s="107">
        <v>4197</v>
      </c>
      <c r="D140" s="88" t="s">
        <v>174</v>
      </c>
      <c r="E140" s="112">
        <v>97.469850000000008</v>
      </c>
      <c r="F140" s="112">
        <v>192.79651000000001</v>
      </c>
      <c r="G140" s="112">
        <v>31.69</v>
      </c>
      <c r="H140" s="112">
        <v>2.6267</v>
      </c>
      <c r="I140" s="112">
        <v>0</v>
      </c>
      <c r="J140" s="112">
        <v>244.17670000000001</v>
      </c>
      <c r="K140" s="112">
        <v>5.2</v>
      </c>
      <c r="L140" s="112">
        <v>532.87284999999997</v>
      </c>
      <c r="M140" s="112">
        <v>26.971299999999999</v>
      </c>
      <c r="N140" s="113">
        <v>2340.41005</v>
      </c>
      <c r="O140" s="112">
        <v>3474.21396</v>
      </c>
    </row>
    <row r="141" spans="3:15" x14ac:dyDescent="0.2">
      <c r="C141" s="107">
        <v>4198</v>
      </c>
      <c r="D141" s="88" t="s">
        <v>175</v>
      </c>
      <c r="E141" s="112">
        <v>144.85334</v>
      </c>
      <c r="F141" s="112">
        <v>64.909050000000008</v>
      </c>
      <c r="G141" s="112">
        <v>43.255050000000004</v>
      </c>
      <c r="H141" s="112">
        <v>7.3559999999999999</v>
      </c>
      <c r="I141" s="112">
        <v>0</v>
      </c>
      <c r="J141" s="112">
        <v>206.45265000000001</v>
      </c>
      <c r="K141" s="112">
        <v>3.0221</v>
      </c>
      <c r="L141" s="112">
        <v>692.48450000000003</v>
      </c>
      <c r="M141" s="112">
        <v>43.345300000000002</v>
      </c>
      <c r="N141" s="113">
        <v>3684.174</v>
      </c>
      <c r="O141" s="112">
        <v>4889.8519900000001</v>
      </c>
    </row>
    <row r="142" spans="3:15" x14ac:dyDescent="0.2">
      <c r="C142" s="107">
        <v>4199</v>
      </c>
      <c r="D142" s="88" t="s">
        <v>301</v>
      </c>
      <c r="E142" s="112">
        <v>70.485050000000001</v>
      </c>
      <c r="F142" s="112">
        <v>76.897949999999994</v>
      </c>
      <c r="G142" s="112">
        <v>66.72102000000001</v>
      </c>
      <c r="H142" s="112">
        <v>8.5649999999999995</v>
      </c>
      <c r="I142" s="112">
        <v>0</v>
      </c>
      <c r="J142" s="112">
        <v>201.62549999999999</v>
      </c>
      <c r="K142" s="112">
        <v>45.0351</v>
      </c>
      <c r="L142" s="112">
        <v>694.96073000000001</v>
      </c>
      <c r="M142" s="112">
        <v>72.385249999999999</v>
      </c>
      <c r="N142" s="113">
        <v>7054.1488099999997</v>
      </c>
      <c r="O142" s="112">
        <v>8290.8244099999993</v>
      </c>
    </row>
    <row r="143" spans="3:15" x14ac:dyDescent="0.2">
      <c r="C143" s="107">
        <v>4200</v>
      </c>
      <c r="D143" s="88" t="s">
        <v>176</v>
      </c>
      <c r="E143" s="112">
        <v>348.82652000000002</v>
      </c>
      <c r="F143" s="112">
        <v>998.19907999999998</v>
      </c>
      <c r="G143" s="112">
        <v>912.13980000000004</v>
      </c>
      <c r="H143" s="112">
        <v>12.5749</v>
      </c>
      <c r="I143" s="112">
        <v>0.89400000000000002</v>
      </c>
      <c r="J143" s="112">
        <v>613.62484999999992</v>
      </c>
      <c r="K143" s="112">
        <v>144.07588000000001</v>
      </c>
      <c r="L143" s="112">
        <v>1235.77638</v>
      </c>
      <c r="M143" s="112">
        <v>90.401960000000003</v>
      </c>
      <c r="N143" s="113">
        <v>9763.0122699999993</v>
      </c>
      <c r="O143" s="112">
        <v>14119.52564</v>
      </c>
    </row>
    <row r="144" spans="3:15" x14ac:dyDescent="0.2">
      <c r="C144" s="107">
        <v>4201</v>
      </c>
      <c r="D144" s="88" t="s">
        <v>8</v>
      </c>
      <c r="E144" s="112">
        <v>2948.9286499999998</v>
      </c>
      <c r="F144" s="112">
        <v>6324.3290399999996</v>
      </c>
      <c r="G144" s="112">
        <v>10264.246650000001</v>
      </c>
      <c r="H144" s="112">
        <v>387.60970000000003</v>
      </c>
      <c r="I144" s="112">
        <v>0</v>
      </c>
      <c r="J144" s="112">
        <v>3856.1388200000001</v>
      </c>
      <c r="K144" s="112">
        <v>1881.2238</v>
      </c>
      <c r="L144" s="112">
        <v>3967.07</v>
      </c>
      <c r="M144" s="112">
        <v>748.37119999999993</v>
      </c>
      <c r="N144" s="113">
        <v>38919.773049999996</v>
      </c>
      <c r="O144" s="112">
        <v>69297.69090999999</v>
      </c>
    </row>
    <row r="145" spans="3:15" x14ac:dyDescent="0.2">
      <c r="C145" s="107">
        <v>4202</v>
      </c>
      <c r="D145" s="88" t="s">
        <v>177</v>
      </c>
      <c r="E145" s="112">
        <v>934.26659999999993</v>
      </c>
      <c r="F145" s="112">
        <v>197.66720000000001</v>
      </c>
      <c r="G145" s="112">
        <v>734.63840000000005</v>
      </c>
      <c r="H145" s="112">
        <v>25.889299999999999</v>
      </c>
      <c r="I145" s="112">
        <v>0.44750000000000001</v>
      </c>
      <c r="J145" s="112">
        <v>385.71325000000002</v>
      </c>
      <c r="K145" s="112">
        <v>182.33320000000001</v>
      </c>
      <c r="L145" s="112">
        <v>1611.8333</v>
      </c>
      <c r="M145" s="112">
        <v>78.430300000000003</v>
      </c>
      <c r="N145" s="113">
        <v>9459.6569499999987</v>
      </c>
      <c r="O145" s="112">
        <v>13610.876</v>
      </c>
    </row>
    <row r="146" spans="3:15" x14ac:dyDescent="0.2">
      <c r="C146" s="107">
        <v>4203</v>
      </c>
      <c r="D146" s="88" t="s">
        <v>178</v>
      </c>
      <c r="E146" s="112">
        <v>389.07</v>
      </c>
      <c r="F146" s="112">
        <v>684.60794999999996</v>
      </c>
      <c r="G146" s="112">
        <v>1918.5591499999998</v>
      </c>
      <c r="H146" s="112">
        <v>370.4187</v>
      </c>
      <c r="I146" s="112">
        <v>0</v>
      </c>
      <c r="J146" s="112">
        <v>1073.2766899999999</v>
      </c>
      <c r="K146" s="112">
        <v>94.356899999999996</v>
      </c>
      <c r="L146" s="112">
        <v>1109.9723000000001</v>
      </c>
      <c r="M146" s="112">
        <v>62.376449999999998</v>
      </c>
      <c r="N146" s="113">
        <v>13901.30493</v>
      </c>
      <c r="O146" s="112">
        <v>19603.943070000001</v>
      </c>
    </row>
    <row r="147" spans="3:15" x14ac:dyDescent="0.2">
      <c r="C147" s="107">
        <v>4204</v>
      </c>
      <c r="D147" s="88" t="s">
        <v>179</v>
      </c>
      <c r="E147" s="112">
        <v>286.10454999999996</v>
      </c>
      <c r="F147" s="112">
        <v>263.58070000000004</v>
      </c>
      <c r="G147" s="112">
        <v>184.07379999999998</v>
      </c>
      <c r="H147" s="112">
        <v>106.649</v>
      </c>
      <c r="I147" s="112">
        <v>1.1000000000000001</v>
      </c>
      <c r="J147" s="112">
        <v>539.27319999999997</v>
      </c>
      <c r="K147" s="112">
        <v>12.48765</v>
      </c>
      <c r="L147" s="112">
        <v>1150.0060600000002</v>
      </c>
      <c r="M147" s="112">
        <v>22.355</v>
      </c>
      <c r="N147" s="113">
        <v>13094.65727</v>
      </c>
      <c r="O147" s="112">
        <v>15660.28723</v>
      </c>
    </row>
    <row r="148" spans="3:15" x14ac:dyDescent="0.2">
      <c r="C148" s="107">
        <v>4205</v>
      </c>
      <c r="D148" s="88" t="s">
        <v>180</v>
      </c>
      <c r="E148" s="112">
        <v>239.07735</v>
      </c>
      <c r="F148" s="112">
        <v>165.91675000000001</v>
      </c>
      <c r="G148" s="112">
        <v>927.36380000000008</v>
      </c>
      <c r="H148" s="112">
        <v>248.10646</v>
      </c>
      <c r="I148" s="112">
        <v>0</v>
      </c>
      <c r="J148" s="112">
        <v>723.29124999999999</v>
      </c>
      <c r="K148" s="112">
        <v>8.7725000000000009</v>
      </c>
      <c r="L148" s="112">
        <v>1614.3209999999999</v>
      </c>
      <c r="M148" s="112">
        <v>77.184300000000007</v>
      </c>
      <c r="N148" s="113">
        <v>7362.0483099999992</v>
      </c>
      <c r="O148" s="112">
        <v>11366.081719999998</v>
      </c>
    </row>
    <row r="149" spans="3:15" x14ac:dyDescent="0.2">
      <c r="C149" s="107">
        <v>4206</v>
      </c>
      <c r="D149" s="88" t="s">
        <v>181</v>
      </c>
      <c r="E149" s="112">
        <v>710.40790000000004</v>
      </c>
      <c r="F149" s="112">
        <v>1067.32303</v>
      </c>
      <c r="G149" s="112">
        <v>609.99414999999999</v>
      </c>
      <c r="H149" s="112">
        <v>26.207380000000001</v>
      </c>
      <c r="I149" s="112">
        <v>41.195949999999996</v>
      </c>
      <c r="J149" s="112">
        <v>1457.4163199999998</v>
      </c>
      <c r="K149" s="112">
        <v>97.254649999999998</v>
      </c>
      <c r="L149" s="112">
        <v>2253.9512</v>
      </c>
      <c r="M149" s="112">
        <v>5007.10592</v>
      </c>
      <c r="N149" s="113">
        <v>13268.23126</v>
      </c>
      <c r="O149" s="112">
        <v>24539.087759999999</v>
      </c>
    </row>
    <row r="150" spans="3:15" x14ac:dyDescent="0.2">
      <c r="C150" s="107">
        <v>4207</v>
      </c>
      <c r="D150" s="88" t="s">
        <v>182</v>
      </c>
      <c r="E150" s="112">
        <v>471.66284999999999</v>
      </c>
      <c r="F150" s="112">
        <v>171.21350000000001</v>
      </c>
      <c r="G150" s="112">
        <v>532.05494999999996</v>
      </c>
      <c r="H150" s="112">
        <v>4.4749999999999996</v>
      </c>
      <c r="I150" s="112">
        <v>0.56000000000000005</v>
      </c>
      <c r="J150" s="112">
        <v>434.73604999999998</v>
      </c>
      <c r="K150" s="112">
        <v>42.748650000000005</v>
      </c>
      <c r="L150" s="112">
        <v>1245.1671999999999</v>
      </c>
      <c r="M150" s="112">
        <v>6295.4159099999997</v>
      </c>
      <c r="N150" s="113">
        <v>7909.3799599999993</v>
      </c>
      <c r="O150" s="112">
        <v>17107.414069999999</v>
      </c>
    </row>
    <row r="151" spans="3:15" x14ac:dyDescent="0.2">
      <c r="C151" s="107">
        <v>4208</v>
      </c>
      <c r="D151" s="88" t="s">
        <v>183</v>
      </c>
      <c r="E151" s="112">
        <v>1071.2693100000001</v>
      </c>
      <c r="F151" s="112">
        <v>446.30297999999999</v>
      </c>
      <c r="G151" s="112">
        <v>2885.0985799999999</v>
      </c>
      <c r="H151" s="112">
        <v>63.726800000000004</v>
      </c>
      <c r="I151" s="112">
        <v>0</v>
      </c>
      <c r="J151" s="112">
        <v>460.01909999999998</v>
      </c>
      <c r="K151" s="112">
        <v>100.34089999999999</v>
      </c>
      <c r="L151" s="112">
        <v>1499.9477400000001</v>
      </c>
      <c r="M151" s="112">
        <v>96.251800000000003</v>
      </c>
      <c r="N151" s="113">
        <v>11830.658589999999</v>
      </c>
      <c r="O151" s="112">
        <v>18453.6158</v>
      </c>
    </row>
    <row r="152" spans="3:15" x14ac:dyDescent="0.2">
      <c r="C152" s="107">
        <v>4209</v>
      </c>
      <c r="D152" s="88" t="s">
        <v>184</v>
      </c>
      <c r="E152" s="112">
        <v>681.96967000000006</v>
      </c>
      <c r="F152" s="112">
        <v>934.75129000000004</v>
      </c>
      <c r="G152" s="112">
        <v>1136.7574500000001</v>
      </c>
      <c r="H152" s="112">
        <v>1043.00065</v>
      </c>
      <c r="I152" s="112">
        <v>10.270700000000001</v>
      </c>
      <c r="J152" s="112">
        <v>1079.7185500000001</v>
      </c>
      <c r="K152" s="112">
        <v>56.09355</v>
      </c>
      <c r="L152" s="112">
        <v>2526.1962999999996</v>
      </c>
      <c r="M152" s="112">
        <v>8612.7972900000004</v>
      </c>
      <c r="N152" s="113">
        <v>14216.19154</v>
      </c>
      <c r="O152" s="112">
        <v>30297.746990000003</v>
      </c>
    </row>
    <row r="153" spans="3:15" x14ac:dyDescent="0.2">
      <c r="C153" s="107">
        <v>4210</v>
      </c>
      <c r="D153" s="88" t="s">
        <v>185</v>
      </c>
      <c r="E153" s="112">
        <v>507.94846000000001</v>
      </c>
      <c r="F153" s="112">
        <v>323.40782999999999</v>
      </c>
      <c r="G153" s="112">
        <v>871.351</v>
      </c>
      <c r="H153" s="112">
        <v>37.150199999999998</v>
      </c>
      <c r="I153" s="112">
        <v>12.867000000000001</v>
      </c>
      <c r="J153" s="112">
        <v>278.96684999999997</v>
      </c>
      <c r="K153" s="112">
        <v>58.457699999999996</v>
      </c>
      <c r="L153" s="112">
        <v>1048.7350800000002</v>
      </c>
      <c r="M153" s="112">
        <v>2323.9969699999997</v>
      </c>
      <c r="N153" s="113">
        <v>8127.7355700000007</v>
      </c>
      <c r="O153" s="112">
        <v>13590.61666</v>
      </c>
    </row>
    <row r="154" spans="3:15" ht="20.100000000000001" customHeight="1" x14ac:dyDescent="0.2">
      <c r="C154" s="108">
        <v>4249</v>
      </c>
      <c r="D154" s="109" t="s">
        <v>186</v>
      </c>
      <c r="E154" s="110">
        <v>5493.9035899999999</v>
      </c>
      <c r="F154" s="110">
        <v>6305.5907100000004</v>
      </c>
      <c r="G154" s="110">
        <v>10626.066699999999</v>
      </c>
      <c r="H154" s="110">
        <v>273.75534999999996</v>
      </c>
      <c r="I154" s="110">
        <v>41.964210000000001</v>
      </c>
      <c r="J154" s="110">
        <v>4961.4130699999996</v>
      </c>
      <c r="K154" s="110">
        <v>475.87786000000006</v>
      </c>
      <c r="L154" s="110">
        <v>12380.557219999999</v>
      </c>
      <c r="M154" s="110">
        <v>2239.2072800000001</v>
      </c>
      <c r="N154" s="111">
        <v>103880.09291000001</v>
      </c>
      <c r="O154" s="110">
        <v>146678.4289</v>
      </c>
    </row>
    <row r="155" spans="3:15" x14ac:dyDescent="0.2">
      <c r="C155" s="107">
        <v>4221</v>
      </c>
      <c r="D155" s="88" t="s">
        <v>187</v>
      </c>
      <c r="E155" s="112">
        <v>43.7866</v>
      </c>
      <c r="F155" s="112">
        <v>51.721550000000001</v>
      </c>
      <c r="G155" s="112">
        <v>45.610500000000002</v>
      </c>
      <c r="H155" s="112">
        <v>7.1319999999999997</v>
      </c>
      <c r="I155" s="112">
        <v>0</v>
      </c>
      <c r="J155" s="112">
        <v>77.91194999999999</v>
      </c>
      <c r="K155" s="112">
        <v>1.5407999999999999</v>
      </c>
      <c r="L155" s="112">
        <v>349.96820000000002</v>
      </c>
      <c r="M155" s="112">
        <v>2.1006999999999998</v>
      </c>
      <c r="N155" s="113">
        <v>2670.9560499999998</v>
      </c>
      <c r="O155" s="112">
        <v>3250.7283499999994</v>
      </c>
    </row>
    <row r="156" spans="3:15" x14ac:dyDescent="0.2">
      <c r="C156" s="107">
        <v>4222</v>
      </c>
      <c r="D156" s="88" t="s">
        <v>188</v>
      </c>
      <c r="E156" s="112">
        <v>232.50245000000001</v>
      </c>
      <c r="F156" s="112">
        <v>64.011650000000003</v>
      </c>
      <c r="G156" s="112">
        <v>62.989449999999998</v>
      </c>
      <c r="H156" s="112">
        <v>0.63300000000000001</v>
      </c>
      <c r="I156" s="112">
        <v>0</v>
      </c>
      <c r="J156" s="112">
        <v>114.2893</v>
      </c>
      <c r="K156" s="112">
        <v>21.827000000000002</v>
      </c>
      <c r="L156" s="112">
        <v>579.50684999999999</v>
      </c>
      <c r="M156" s="112">
        <v>38.312249999999999</v>
      </c>
      <c r="N156" s="113">
        <v>3781.5187900000001</v>
      </c>
      <c r="O156" s="112">
        <v>4895.5907400000006</v>
      </c>
    </row>
    <row r="157" spans="3:15" x14ac:dyDescent="0.2">
      <c r="C157" s="107">
        <v>4223</v>
      </c>
      <c r="D157" s="88" t="s">
        <v>189</v>
      </c>
      <c r="E157" s="112">
        <v>142.68679999999998</v>
      </c>
      <c r="F157" s="112">
        <v>224.24454999999998</v>
      </c>
      <c r="G157" s="112">
        <v>231.30579999999998</v>
      </c>
      <c r="H157" s="112">
        <v>14.022</v>
      </c>
      <c r="I157" s="112">
        <v>0.37070999999999998</v>
      </c>
      <c r="J157" s="112">
        <v>194.9152</v>
      </c>
      <c r="K157" s="112">
        <v>27.03585</v>
      </c>
      <c r="L157" s="112">
        <v>458.58120000000002</v>
      </c>
      <c r="M157" s="112">
        <v>21.199249999999999</v>
      </c>
      <c r="N157" s="113">
        <v>6738.6020900000012</v>
      </c>
      <c r="O157" s="112">
        <v>8052.9634500000011</v>
      </c>
    </row>
    <row r="158" spans="3:15" x14ac:dyDescent="0.2">
      <c r="C158" s="107">
        <v>4224</v>
      </c>
      <c r="D158" s="88" t="s">
        <v>190</v>
      </c>
      <c r="E158" s="112">
        <v>191.58985999999999</v>
      </c>
      <c r="F158" s="112">
        <v>63.063000000000002</v>
      </c>
      <c r="G158" s="112">
        <v>136.06440000000001</v>
      </c>
      <c r="H158" s="112">
        <v>1</v>
      </c>
      <c r="I158" s="112">
        <v>0</v>
      </c>
      <c r="J158" s="112">
        <v>85.255350000000007</v>
      </c>
      <c r="K158" s="112">
        <v>1.5299500000000001</v>
      </c>
      <c r="L158" s="112">
        <v>410.84659999999997</v>
      </c>
      <c r="M158" s="112">
        <v>314.08390000000003</v>
      </c>
      <c r="N158" s="113">
        <v>2993.4765100000004</v>
      </c>
      <c r="O158" s="112">
        <v>4196.9095700000007</v>
      </c>
    </row>
    <row r="159" spans="3:15" x14ac:dyDescent="0.2">
      <c r="C159" s="107">
        <v>4226</v>
      </c>
      <c r="D159" s="88" t="s">
        <v>191</v>
      </c>
      <c r="E159" s="112">
        <v>185.20760000000001</v>
      </c>
      <c r="F159" s="112">
        <v>40.654420000000002</v>
      </c>
      <c r="G159" s="112">
        <v>214.95420000000001</v>
      </c>
      <c r="H159" s="112">
        <v>0</v>
      </c>
      <c r="I159" s="112">
        <v>0</v>
      </c>
      <c r="J159" s="112">
        <v>43.815849999999998</v>
      </c>
      <c r="K159" s="112">
        <v>1.5877999999999999</v>
      </c>
      <c r="L159" s="112">
        <v>273.53530000000001</v>
      </c>
      <c r="M159" s="112">
        <v>393.54669999999999</v>
      </c>
      <c r="N159" s="113">
        <v>2121.0700999999999</v>
      </c>
      <c r="O159" s="112">
        <v>3274.3719699999997</v>
      </c>
    </row>
    <row r="160" spans="3:15" x14ac:dyDescent="0.2">
      <c r="C160" s="107">
        <v>4227</v>
      </c>
      <c r="D160" s="88" t="s">
        <v>192</v>
      </c>
      <c r="E160" s="112">
        <v>82.343500000000006</v>
      </c>
      <c r="F160" s="112">
        <v>33.857800000000005</v>
      </c>
      <c r="G160" s="112">
        <v>54.404150000000001</v>
      </c>
      <c r="H160" s="112">
        <v>0</v>
      </c>
      <c r="I160" s="112">
        <v>0</v>
      </c>
      <c r="J160" s="112">
        <v>34.113099999999996</v>
      </c>
      <c r="K160" s="112">
        <v>6.3371499999999994</v>
      </c>
      <c r="L160" s="112">
        <v>293.23629999999997</v>
      </c>
      <c r="M160" s="112">
        <v>614.65485000000001</v>
      </c>
      <c r="N160" s="113">
        <v>2220.9597000000003</v>
      </c>
      <c r="O160" s="112">
        <v>3339.9065500000002</v>
      </c>
    </row>
    <row r="161" spans="3:15" x14ac:dyDescent="0.2">
      <c r="C161" s="107">
        <v>4228</v>
      </c>
      <c r="D161" s="88" t="s">
        <v>193</v>
      </c>
      <c r="E161" s="112">
        <v>708.05094999999994</v>
      </c>
      <c r="F161" s="112">
        <v>195.86125000000001</v>
      </c>
      <c r="G161" s="112">
        <v>901.05435</v>
      </c>
      <c r="H161" s="112">
        <v>22.861599999999999</v>
      </c>
      <c r="I161" s="112">
        <v>0.128</v>
      </c>
      <c r="J161" s="112">
        <v>431.72778999999997</v>
      </c>
      <c r="K161" s="112">
        <v>28.605599999999999</v>
      </c>
      <c r="L161" s="112">
        <v>859.03003000000001</v>
      </c>
      <c r="M161" s="112">
        <v>85.509050000000002</v>
      </c>
      <c r="N161" s="113">
        <v>7636.4117700000006</v>
      </c>
      <c r="O161" s="112">
        <v>10869.240390000001</v>
      </c>
    </row>
    <row r="162" spans="3:15" x14ac:dyDescent="0.2">
      <c r="C162" s="107">
        <v>4229</v>
      </c>
      <c r="D162" s="88" t="s">
        <v>194</v>
      </c>
      <c r="E162" s="112">
        <v>72.609850000000009</v>
      </c>
      <c r="F162" s="112">
        <v>66.614699999999999</v>
      </c>
      <c r="G162" s="112">
        <v>295.14140000000003</v>
      </c>
      <c r="H162" s="112">
        <v>0</v>
      </c>
      <c r="I162" s="112">
        <v>0</v>
      </c>
      <c r="J162" s="112">
        <v>324.48784999999998</v>
      </c>
      <c r="K162" s="112">
        <v>0.14199999999999999</v>
      </c>
      <c r="L162" s="112">
        <v>464.55779999999999</v>
      </c>
      <c r="M162" s="112">
        <v>31.6936</v>
      </c>
      <c r="N162" s="113">
        <v>3012.6624500000003</v>
      </c>
      <c r="O162" s="112">
        <v>4267.9096500000005</v>
      </c>
    </row>
    <row r="163" spans="3:15" x14ac:dyDescent="0.2">
      <c r="C163" s="107">
        <v>4230</v>
      </c>
      <c r="D163" s="88" t="s">
        <v>195</v>
      </c>
      <c r="E163" s="112">
        <v>87.847649999999987</v>
      </c>
      <c r="F163" s="112">
        <v>47.124099999999999</v>
      </c>
      <c r="G163" s="112">
        <v>161.57339999999999</v>
      </c>
      <c r="H163" s="112">
        <v>13.71485</v>
      </c>
      <c r="I163" s="112">
        <v>0</v>
      </c>
      <c r="J163" s="112">
        <v>26.416349999999998</v>
      </c>
      <c r="K163" s="112">
        <v>0.18</v>
      </c>
      <c r="L163" s="112">
        <v>367.03707000000003</v>
      </c>
      <c r="M163" s="112">
        <v>46.418900000000001</v>
      </c>
      <c r="N163" s="113">
        <v>3298.92515</v>
      </c>
      <c r="O163" s="112">
        <v>4049.2374699999996</v>
      </c>
    </row>
    <row r="164" spans="3:15" x14ac:dyDescent="0.2">
      <c r="C164" s="107">
        <v>4231</v>
      </c>
      <c r="D164" s="88" t="s">
        <v>196</v>
      </c>
      <c r="E164" s="112">
        <v>134.75368</v>
      </c>
      <c r="F164" s="112">
        <v>228.8006</v>
      </c>
      <c r="G164" s="112">
        <v>124.70310000000001</v>
      </c>
      <c r="H164" s="112">
        <v>36.976949999999995</v>
      </c>
      <c r="I164" s="112">
        <v>0</v>
      </c>
      <c r="J164" s="112">
        <v>73.8947</v>
      </c>
      <c r="K164" s="112">
        <v>5.2104499999999998</v>
      </c>
      <c r="L164" s="112">
        <v>458.19265000000001</v>
      </c>
      <c r="M164" s="112">
        <v>48.182850000000002</v>
      </c>
      <c r="N164" s="113">
        <v>3512.1647000000003</v>
      </c>
      <c r="O164" s="112">
        <v>4622.87968</v>
      </c>
    </row>
    <row r="165" spans="3:15" x14ac:dyDescent="0.2">
      <c r="C165" s="107">
        <v>4232</v>
      </c>
      <c r="D165" s="88" t="s">
        <v>197</v>
      </c>
      <c r="E165" s="112">
        <v>46.353099999999998</v>
      </c>
      <c r="F165" s="112">
        <v>10.5594</v>
      </c>
      <c r="G165" s="112">
        <v>18.322099999999999</v>
      </c>
      <c r="H165" s="112">
        <v>1.8892</v>
      </c>
      <c r="I165" s="112">
        <v>0</v>
      </c>
      <c r="J165" s="112">
        <v>0.30299999999999999</v>
      </c>
      <c r="K165" s="112">
        <v>0.48819999999999997</v>
      </c>
      <c r="L165" s="112">
        <v>102.89995</v>
      </c>
      <c r="M165" s="112">
        <v>8.8369</v>
      </c>
      <c r="N165" s="113">
        <v>1063.2229499999999</v>
      </c>
      <c r="O165" s="112">
        <v>1252.8748000000001</v>
      </c>
    </row>
    <row r="166" spans="3:15" x14ac:dyDescent="0.2">
      <c r="C166" s="107">
        <v>4233</v>
      </c>
      <c r="D166" s="88" t="s">
        <v>198</v>
      </c>
      <c r="E166" s="112">
        <v>76.647880000000001</v>
      </c>
      <c r="F166" s="112">
        <v>26.836400000000001</v>
      </c>
      <c r="G166" s="112">
        <v>24.763750000000002</v>
      </c>
      <c r="H166" s="112">
        <v>12.49395</v>
      </c>
      <c r="I166" s="112">
        <v>0</v>
      </c>
      <c r="J166" s="112">
        <v>73.457999999999998</v>
      </c>
      <c r="K166" s="112">
        <v>5.1999999999999998E-3</v>
      </c>
      <c r="L166" s="112">
        <v>174.61935</v>
      </c>
      <c r="M166" s="112">
        <v>27.080069999999999</v>
      </c>
      <c r="N166" s="113">
        <v>1182.8087</v>
      </c>
      <c r="O166" s="112">
        <v>1598.7133000000001</v>
      </c>
    </row>
    <row r="167" spans="3:15" x14ac:dyDescent="0.2">
      <c r="C167" s="107">
        <v>4234</v>
      </c>
      <c r="D167" s="88" t="s">
        <v>199</v>
      </c>
      <c r="E167" s="112">
        <v>957.95974999999999</v>
      </c>
      <c r="F167" s="112">
        <v>206.23205999999999</v>
      </c>
      <c r="G167" s="112">
        <v>1153.1973500000001</v>
      </c>
      <c r="H167" s="112">
        <v>10.585000000000001</v>
      </c>
      <c r="I167" s="112">
        <v>10.199999999999999</v>
      </c>
      <c r="J167" s="112">
        <v>475.97164000000004</v>
      </c>
      <c r="K167" s="112">
        <v>50.082000000000001</v>
      </c>
      <c r="L167" s="112">
        <v>1133.2091699999999</v>
      </c>
      <c r="M167" s="112">
        <v>66.910259999999994</v>
      </c>
      <c r="N167" s="113">
        <v>9841.9761999999992</v>
      </c>
      <c r="O167" s="112">
        <v>13906.32343</v>
      </c>
    </row>
    <row r="168" spans="3:15" x14ac:dyDescent="0.2">
      <c r="C168" s="107">
        <v>4235</v>
      </c>
      <c r="D168" s="88" t="s">
        <v>200</v>
      </c>
      <c r="E168" s="112">
        <v>186.46033</v>
      </c>
      <c r="F168" s="112">
        <v>64.289649999999995</v>
      </c>
      <c r="G168" s="112">
        <v>52.724800000000002</v>
      </c>
      <c r="H168" s="112">
        <v>0.5</v>
      </c>
      <c r="I168" s="112">
        <v>1.5</v>
      </c>
      <c r="J168" s="112">
        <v>152.51014999999998</v>
      </c>
      <c r="K168" s="112">
        <v>28.524650000000001</v>
      </c>
      <c r="L168" s="112">
        <v>589.71974</v>
      </c>
      <c r="M168" s="112">
        <v>32.466119999999997</v>
      </c>
      <c r="N168" s="113">
        <v>3039.9291200000002</v>
      </c>
      <c r="O168" s="112">
        <v>4148.6245600000002</v>
      </c>
    </row>
    <row r="169" spans="3:15" x14ac:dyDescent="0.2">
      <c r="C169" s="107">
        <v>4236</v>
      </c>
      <c r="D169" s="88" t="s">
        <v>302</v>
      </c>
      <c r="E169" s="112">
        <v>1443.1868400000001</v>
      </c>
      <c r="F169" s="112">
        <v>3715.0623799999998</v>
      </c>
      <c r="G169" s="112">
        <v>2248.8497600000001</v>
      </c>
      <c r="H169" s="112">
        <v>89.41695</v>
      </c>
      <c r="I169" s="112">
        <v>2.3330000000000002</v>
      </c>
      <c r="J169" s="112">
        <v>1948.3943899999999</v>
      </c>
      <c r="K169" s="112">
        <v>175.81800000000001</v>
      </c>
      <c r="L169" s="112">
        <v>2589.0083899999995</v>
      </c>
      <c r="M169" s="112">
        <v>183.83475000000001</v>
      </c>
      <c r="N169" s="113">
        <v>23736.403730000002</v>
      </c>
      <c r="O169" s="112">
        <v>36132.308189999996</v>
      </c>
    </row>
    <row r="170" spans="3:15" x14ac:dyDescent="0.2">
      <c r="C170" s="107">
        <v>4237</v>
      </c>
      <c r="D170" s="88" t="s">
        <v>201</v>
      </c>
      <c r="E170" s="112">
        <v>146.82650000000001</v>
      </c>
      <c r="F170" s="112">
        <v>125.85311</v>
      </c>
      <c r="G170" s="112">
        <v>138.70383999999999</v>
      </c>
      <c r="H170" s="112">
        <v>0</v>
      </c>
      <c r="I170" s="112">
        <v>0.13175000000000001</v>
      </c>
      <c r="J170" s="112">
        <v>256.86629999999997</v>
      </c>
      <c r="K170" s="112">
        <v>33.33126</v>
      </c>
      <c r="L170" s="112">
        <v>474.24927000000002</v>
      </c>
      <c r="M170" s="112">
        <v>2.7364000000000002</v>
      </c>
      <c r="N170" s="113">
        <v>4877.3633300000001</v>
      </c>
      <c r="O170" s="112">
        <v>6056.0617599999996</v>
      </c>
    </row>
    <row r="171" spans="3:15" x14ac:dyDescent="0.2">
      <c r="C171" s="107">
        <v>4238</v>
      </c>
      <c r="D171" s="88" t="s">
        <v>202</v>
      </c>
      <c r="E171" s="112">
        <v>91.409750000000003</v>
      </c>
      <c r="F171" s="112">
        <v>32.543999999999997</v>
      </c>
      <c r="G171" s="112">
        <v>122.98555</v>
      </c>
      <c r="H171" s="112">
        <v>0</v>
      </c>
      <c r="I171" s="112">
        <v>0</v>
      </c>
      <c r="J171" s="112">
        <v>53.779300000000006</v>
      </c>
      <c r="K171" s="112">
        <v>4</v>
      </c>
      <c r="L171" s="112">
        <v>332.26634999999999</v>
      </c>
      <c r="M171" s="112">
        <v>10.329000000000001</v>
      </c>
      <c r="N171" s="113">
        <v>2534.2554500000001</v>
      </c>
      <c r="O171" s="112">
        <v>3181.5694000000003</v>
      </c>
    </row>
    <row r="172" spans="3:15" x14ac:dyDescent="0.2">
      <c r="C172" s="107">
        <v>4239</v>
      </c>
      <c r="D172" s="88" t="s">
        <v>203</v>
      </c>
      <c r="E172" s="112">
        <v>374.3039</v>
      </c>
      <c r="F172" s="112">
        <v>644.60312999999996</v>
      </c>
      <c r="G172" s="112">
        <v>4469.7435500000001</v>
      </c>
      <c r="H172" s="112">
        <v>59.483499999999999</v>
      </c>
      <c r="I172" s="112">
        <v>0.10034999999999999</v>
      </c>
      <c r="J172" s="112">
        <v>434.82059999999996</v>
      </c>
      <c r="K172" s="112">
        <v>55.652500000000003</v>
      </c>
      <c r="L172" s="112">
        <v>1362.3560500000001</v>
      </c>
      <c r="M172" s="112">
        <v>153.41898</v>
      </c>
      <c r="N172" s="113">
        <v>11998.337089999999</v>
      </c>
      <c r="O172" s="112">
        <v>19552.819649999998</v>
      </c>
    </row>
    <row r="173" spans="3:15" x14ac:dyDescent="0.2">
      <c r="C173" s="107">
        <v>4240</v>
      </c>
      <c r="D173" s="88" t="s">
        <v>204</v>
      </c>
      <c r="E173" s="112">
        <v>289.3766</v>
      </c>
      <c r="F173" s="112">
        <v>463.65696000000003</v>
      </c>
      <c r="G173" s="112">
        <v>168.97524999999999</v>
      </c>
      <c r="H173" s="112">
        <v>3.0463499999999999</v>
      </c>
      <c r="I173" s="112">
        <v>27.200400000000002</v>
      </c>
      <c r="J173" s="112">
        <v>158.48224999999999</v>
      </c>
      <c r="K173" s="112">
        <v>33.97945</v>
      </c>
      <c r="L173" s="112">
        <v>1107.73695</v>
      </c>
      <c r="M173" s="112">
        <v>157.89275000000001</v>
      </c>
      <c r="N173" s="113">
        <v>7619.0490299999992</v>
      </c>
      <c r="O173" s="112">
        <v>10029.395989999999</v>
      </c>
    </row>
    <row r="174" spans="3:15" ht="20.100000000000001" customHeight="1" x14ac:dyDescent="0.2">
      <c r="C174" s="108">
        <v>4269</v>
      </c>
      <c r="D174" s="109" t="s">
        <v>205</v>
      </c>
      <c r="E174" s="110">
        <v>6636.5200999999997</v>
      </c>
      <c r="F174" s="110">
        <v>11142.536699999999</v>
      </c>
      <c r="G174" s="110">
        <v>16481.444229999997</v>
      </c>
      <c r="H174" s="110">
        <v>2826.7974000000004</v>
      </c>
      <c r="I174" s="110">
        <v>123.48168999999999</v>
      </c>
      <c r="J174" s="110">
        <v>12058.347330000001</v>
      </c>
      <c r="K174" s="110">
        <v>1472.2404099999999</v>
      </c>
      <c r="L174" s="110">
        <v>16985.020140000001</v>
      </c>
      <c r="M174" s="110">
        <v>3459.3372799999997</v>
      </c>
      <c r="N174" s="111">
        <v>167613.74920000002</v>
      </c>
      <c r="O174" s="110">
        <v>238799.47448000003</v>
      </c>
    </row>
    <row r="175" spans="3:15" x14ac:dyDescent="0.2">
      <c r="C175" s="107">
        <v>4251</v>
      </c>
      <c r="D175" s="88" t="s">
        <v>206</v>
      </c>
      <c r="E175" s="112">
        <v>75.7898</v>
      </c>
      <c r="F175" s="112">
        <v>256.32436000000001</v>
      </c>
      <c r="G175" s="112">
        <v>316.95966999999996</v>
      </c>
      <c r="H175" s="112">
        <v>2.12</v>
      </c>
      <c r="I175" s="112">
        <v>5</v>
      </c>
      <c r="J175" s="112">
        <v>13.893649999999999</v>
      </c>
      <c r="K175" s="112">
        <v>2.5</v>
      </c>
      <c r="L175" s="112">
        <v>307.40709999999996</v>
      </c>
      <c r="M175" s="112">
        <v>30.8673</v>
      </c>
      <c r="N175" s="113">
        <v>2695.7250100000001</v>
      </c>
      <c r="O175" s="112">
        <v>3706.58689</v>
      </c>
    </row>
    <row r="176" spans="3:15" x14ac:dyDescent="0.2">
      <c r="C176" s="107">
        <v>4252</v>
      </c>
      <c r="D176" s="88" t="s">
        <v>207</v>
      </c>
      <c r="E176" s="112">
        <v>689.17455000000007</v>
      </c>
      <c r="F176" s="112">
        <v>1406.4322</v>
      </c>
      <c r="G176" s="112">
        <v>1029.6688000000001</v>
      </c>
      <c r="H176" s="112">
        <v>1078.0006400000002</v>
      </c>
      <c r="I176" s="112">
        <v>8.7430000000000003</v>
      </c>
      <c r="J176" s="112">
        <v>1612.97108</v>
      </c>
      <c r="K176" s="112">
        <v>225.11505</v>
      </c>
      <c r="L176" s="112">
        <v>1574.07115</v>
      </c>
      <c r="M176" s="112">
        <v>416.14466999999996</v>
      </c>
      <c r="N176" s="113">
        <v>23001.36321</v>
      </c>
      <c r="O176" s="112">
        <v>31041.684350000003</v>
      </c>
    </row>
    <row r="177" spans="3:15" x14ac:dyDescent="0.2">
      <c r="C177" s="107">
        <v>4253</v>
      </c>
      <c r="D177" s="88" t="s">
        <v>208</v>
      </c>
      <c r="E177" s="112">
        <v>189.24591000000001</v>
      </c>
      <c r="F177" s="112">
        <v>534.36725999999999</v>
      </c>
      <c r="G177" s="112">
        <v>1059.2143000000001</v>
      </c>
      <c r="H177" s="112">
        <v>20.056699999999999</v>
      </c>
      <c r="I177" s="112">
        <v>0</v>
      </c>
      <c r="J177" s="112">
        <v>283.33815000000004</v>
      </c>
      <c r="K177" s="112">
        <v>51.154300000000006</v>
      </c>
      <c r="L177" s="112">
        <v>1187.4194499999999</v>
      </c>
      <c r="M177" s="112">
        <v>120.6927</v>
      </c>
      <c r="N177" s="113">
        <v>15406.584949999999</v>
      </c>
      <c r="O177" s="112">
        <v>18852.07372</v>
      </c>
    </row>
    <row r="178" spans="3:15" x14ac:dyDescent="0.2">
      <c r="C178" s="107">
        <v>4254</v>
      </c>
      <c r="D178" s="88" t="s">
        <v>209</v>
      </c>
      <c r="E178" s="112">
        <v>822.71637999999996</v>
      </c>
      <c r="F178" s="112">
        <v>2130.1623</v>
      </c>
      <c r="G178" s="112">
        <v>2942.9722999999999</v>
      </c>
      <c r="H178" s="112">
        <v>209.37129000000002</v>
      </c>
      <c r="I178" s="112">
        <v>8.6800000000000002E-2</v>
      </c>
      <c r="J178" s="112">
        <v>2046.72542</v>
      </c>
      <c r="K178" s="112">
        <v>201.22704999999999</v>
      </c>
      <c r="L178" s="112">
        <v>3954.9830999999999</v>
      </c>
      <c r="M178" s="112">
        <v>321.55415000000005</v>
      </c>
      <c r="N178" s="113">
        <v>32450.116129999999</v>
      </c>
      <c r="O178" s="112">
        <v>45079.914920000003</v>
      </c>
    </row>
    <row r="179" spans="3:15" x14ac:dyDescent="0.2">
      <c r="C179" s="107">
        <v>4255</v>
      </c>
      <c r="D179" s="88" t="s">
        <v>210</v>
      </c>
      <c r="E179" s="112">
        <v>188.44114999999999</v>
      </c>
      <c r="F179" s="112">
        <v>482.91120000000001</v>
      </c>
      <c r="G179" s="112">
        <v>77.491050000000001</v>
      </c>
      <c r="H179" s="112">
        <v>11.484350000000001</v>
      </c>
      <c r="I179" s="112">
        <v>0</v>
      </c>
      <c r="J179" s="112">
        <v>103.57674</v>
      </c>
      <c r="K179" s="112">
        <v>16.174700000000001</v>
      </c>
      <c r="L179" s="112">
        <v>456.09825000000001</v>
      </c>
      <c r="M179" s="112">
        <v>99.83775</v>
      </c>
      <c r="N179" s="113">
        <v>4108.8263200000001</v>
      </c>
      <c r="O179" s="112">
        <v>5544.8415100000002</v>
      </c>
    </row>
    <row r="180" spans="3:15" x14ac:dyDescent="0.2">
      <c r="C180" s="107">
        <v>4256</v>
      </c>
      <c r="D180" s="88" t="s">
        <v>211</v>
      </c>
      <c r="E180" s="112">
        <v>187.21465000000001</v>
      </c>
      <c r="F180" s="112">
        <v>40.851050000000001</v>
      </c>
      <c r="G180" s="112">
        <v>56.915050000000001</v>
      </c>
      <c r="H180" s="112">
        <v>0</v>
      </c>
      <c r="I180" s="112">
        <v>23.036349999999999</v>
      </c>
      <c r="J180" s="112">
        <v>4.7693999999999992</v>
      </c>
      <c r="K180" s="112">
        <v>8.5</v>
      </c>
      <c r="L180" s="112">
        <v>475.39979999999997</v>
      </c>
      <c r="M180" s="112">
        <v>40.716550000000005</v>
      </c>
      <c r="N180" s="113">
        <v>3257.5949500000002</v>
      </c>
      <c r="O180" s="112">
        <v>4094.9978000000001</v>
      </c>
    </row>
    <row r="181" spans="3:15" x14ac:dyDescent="0.2">
      <c r="C181" s="107">
        <v>4257</v>
      </c>
      <c r="D181" s="88" t="s">
        <v>212</v>
      </c>
      <c r="E181" s="112">
        <v>31.892610000000001</v>
      </c>
      <c r="F181" s="112">
        <v>13.899850000000001</v>
      </c>
      <c r="G181" s="112">
        <v>81.853149999999999</v>
      </c>
      <c r="H181" s="112">
        <v>3.25</v>
      </c>
      <c r="I181" s="112">
        <v>0</v>
      </c>
      <c r="J181" s="112">
        <v>36.76</v>
      </c>
      <c r="K181" s="112">
        <v>12.525399999999999</v>
      </c>
      <c r="L181" s="112">
        <v>182.05735000000001</v>
      </c>
      <c r="M181" s="112">
        <v>0.78964999999999996</v>
      </c>
      <c r="N181" s="113">
        <v>1684.6049499999999</v>
      </c>
      <c r="O181" s="112">
        <v>2047.6329599999999</v>
      </c>
    </row>
    <row r="182" spans="3:15" x14ac:dyDescent="0.2">
      <c r="C182" s="107">
        <v>4258</v>
      </c>
      <c r="D182" s="88" t="s">
        <v>9</v>
      </c>
      <c r="E182" s="112">
        <v>2421.4816399999995</v>
      </c>
      <c r="F182" s="112">
        <v>5477.8374399999993</v>
      </c>
      <c r="G182" s="112">
        <v>6477.2822999999999</v>
      </c>
      <c r="H182" s="112">
        <v>1278.8795400000001</v>
      </c>
      <c r="I182" s="112">
        <v>86.615539999999996</v>
      </c>
      <c r="J182" s="112">
        <v>6542.7751600000001</v>
      </c>
      <c r="K182" s="112">
        <v>768.03794999999991</v>
      </c>
      <c r="L182" s="112">
        <v>4083.1553699999999</v>
      </c>
      <c r="M182" s="112">
        <v>555.07477000000006</v>
      </c>
      <c r="N182" s="113">
        <v>50191.45074</v>
      </c>
      <c r="O182" s="112">
        <v>77882.590450000003</v>
      </c>
    </row>
    <row r="183" spans="3:15" x14ac:dyDescent="0.2">
      <c r="C183" s="107">
        <v>4259</v>
      </c>
      <c r="D183" s="88" t="s">
        <v>213</v>
      </c>
      <c r="E183" s="112">
        <v>58.867839999999994</v>
      </c>
      <c r="F183" s="112">
        <v>37.008300000000006</v>
      </c>
      <c r="G183" s="112">
        <v>95.381690000000006</v>
      </c>
      <c r="H183" s="112">
        <v>30.094630000000002</v>
      </c>
      <c r="I183" s="112">
        <v>0</v>
      </c>
      <c r="J183" s="112">
        <v>190.69</v>
      </c>
      <c r="K183" s="112">
        <v>1.54</v>
      </c>
      <c r="L183" s="112">
        <v>454.48045000000002</v>
      </c>
      <c r="M183" s="112">
        <v>51.70675</v>
      </c>
      <c r="N183" s="113">
        <v>2326.1294800000001</v>
      </c>
      <c r="O183" s="112">
        <v>3245.89914</v>
      </c>
    </row>
    <row r="184" spans="3:15" x14ac:dyDescent="0.2">
      <c r="C184" s="107">
        <v>4260</v>
      </c>
      <c r="D184" s="88" t="s">
        <v>303</v>
      </c>
      <c r="E184" s="112">
        <v>231.58394000000001</v>
      </c>
      <c r="F184" s="112">
        <v>517.90690000000006</v>
      </c>
      <c r="G184" s="112">
        <v>761.54686000000004</v>
      </c>
      <c r="H184" s="112">
        <v>101.3567</v>
      </c>
      <c r="I184" s="112">
        <v>0</v>
      </c>
      <c r="J184" s="112">
        <v>681.73306000000002</v>
      </c>
      <c r="K184" s="112">
        <v>68.4666</v>
      </c>
      <c r="L184" s="112">
        <v>2391.3158699999999</v>
      </c>
      <c r="M184" s="112">
        <v>132.49817999999999</v>
      </c>
      <c r="N184" s="113">
        <v>12397.26953</v>
      </c>
      <c r="O184" s="112">
        <v>17283.677640000002</v>
      </c>
    </row>
    <row r="185" spans="3:15" x14ac:dyDescent="0.2">
      <c r="C185" s="107">
        <v>4261</v>
      </c>
      <c r="D185" s="88" t="s">
        <v>214</v>
      </c>
      <c r="E185" s="112">
        <v>1199.53385</v>
      </c>
      <c r="F185" s="112">
        <v>96.016589999999994</v>
      </c>
      <c r="G185" s="112">
        <v>193.95429999999999</v>
      </c>
      <c r="H185" s="112">
        <v>26.974</v>
      </c>
      <c r="I185" s="112">
        <v>0</v>
      </c>
      <c r="J185" s="112">
        <v>133.03745000000001</v>
      </c>
      <c r="K185" s="112">
        <v>28.28641</v>
      </c>
      <c r="L185" s="112">
        <v>394.06420000000003</v>
      </c>
      <c r="M185" s="112">
        <v>64.64161</v>
      </c>
      <c r="N185" s="113">
        <v>6377.9042700000009</v>
      </c>
      <c r="O185" s="112">
        <v>8514.4126799999995</v>
      </c>
    </row>
    <row r="186" spans="3:15" x14ac:dyDescent="0.2">
      <c r="C186" s="107">
        <v>4262</v>
      </c>
      <c r="D186" s="88" t="s">
        <v>215</v>
      </c>
      <c r="E186" s="112">
        <v>97.049890000000005</v>
      </c>
      <c r="F186" s="112">
        <v>36.484449999999995</v>
      </c>
      <c r="G186" s="112">
        <v>2764.1954599999999</v>
      </c>
      <c r="H186" s="112">
        <v>39.297150000000002</v>
      </c>
      <c r="I186" s="112">
        <v>0</v>
      </c>
      <c r="J186" s="112">
        <v>134.80367000000001</v>
      </c>
      <c r="K186" s="112">
        <v>20.315000000000001</v>
      </c>
      <c r="L186" s="112">
        <v>352.73404999999997</v>
      </c>
      <c r="M186" s="112">
        <v>51.778150000000004</v>
      </c>
      <c r="N186" s="113">
        <v>3299.8135100000004</v>
      </c>
      <c r="O186" s="112">
        <v>6796.4713300000003</v>
      </c>
    </row>
    <row r="187" spans="3:15" x14ac:dyDescent="0.2">
      <c r="C187" s="107">
        <v>4263</v>
      </c>
      <c r="D187" s="88" t="s">
        <v>216</v>
      </c>
      <c r="E187" s="112">
        <v>206.77055999999999</v>
      </c>
      <c r="F187" s="112">
        <v>79.387100000000004</v>
      </c>
      <c r="G187" s="112">
        <v>591.38369999999998</v>
      </c>
      <c r="H187" s="112">
        <v>25.912400000000002</v>
      </c>
      <c r="I187" s="112">
        <v>0</v>
      </c>
      <c r="J187" s="112">
        <v>222.62054999999998</v>
      </c>
      <c r="K187" s="112">
        <v>67.597949999999997</v>
      </c>
      <c r="L187" s="112">
        <v>889.28408999999999</v>
      </c>
      <c r="M187" s="112">
        <v>1527.8748999999998</v>
      </c>
      <c r="N187" s="113">
        <v>7686.07438</v>
      </c>
      <c r="O187" s="112">
        <v>11296.905629999999</v>
      </c>
    </row>
    <row r="188" spans="3:15" x14ac:dyDescent="0.2">
      <c r="C188" s="107">
        <v>4264</v>
      </c>
      <c r="D188" s="88" t="s">
        <v>217</v>
      </c>
      <c r="E188" s="112">
        <v>236.75733</v>
      </c>
      <c r="F188" s="112">
        <v>32.947699999999998</v>
      </c>
      <c r="G188" s="112">
        <v>32.625599999999999</v>
      </c>
      <c r="H188" s="112">
        <v>0</v>
      </c>
      <c r="I188" s="112">
        <v>0</v>
      </c>
      <c r="J188" s="112">
        <v>50.652999999999999</v>
      </c>
      <c r="K188" s="112">
        <v>0.8</v>
      </c>
      <c r="L188" s="112">
        <v>282.54990999999995</v>
      </c>
      <c r="M188" s="112">
        <v>45.160150000000002</v>
      </c>
      <c r="N188" s="113">
        <v>2730.2917699999998</v>
      </c>
      <c r="O188" s="112">
        <v>3411.7854600000001</v>
      </c>
    </row>
    <row r="189" spans="3:15" ht="20.100000000000001" customHeight="1" x14ac:dyDescent="0.2">
      <c r="C189" s="108">
        <v>4299</v>
      </c>
      <c r="D189" s="109" t="s">
        <v>218</v>
      </c>
      <c r="E189" s="110">
        <v>11839.287350000001</v>
      </c>
      <c r="F189" s="110">
        <v>16784.331320000001</v>
      </c>
      <c r="G189" s="110">
        <v>17624.653049999997</v>
      </c>
      <c r="H189" s="110">
        <v>2546.62691</v>
      </c>
      <c r="I189" s="110">
        <v>13587.065720000001</v>
      </c>
      <c r="J189" s="110">
        <v>21795.791690000002</v>
      </c>
      <c r="K189" s="110">
        <v>2794.7384699999998</v>
      </c>
      <c r="L189" s="110">
        <v>26764.458319999998</v>
      </c>
      <c r="M189" s="110">
        <v>20640.189440000002</v>
      </c>
      <c r="N189" s="111">
        <v>206987.11122999998</v>
      </c>
      <c r="O189" s="110">
        <v>341364.25349999999</v>
      </c>
    </row>
    <row r="190" spans="3:15" x14ac:dyDescent="0.2">
      <c r="C190" s="107">
        <v>4271</v>
      </c>
      <c r="D190" s="88" t="s">
        <v>219</v>
      </c>
      <c r="E190" s="112">
        <v>359.84656999999999</v>
      </c>
      <c r="F190" s="112">
        <v>758.01500999999996</v>
      </c>
      <c r="G190" s="112">
        <v>562.46569999999997</v>
      </c>
      <c r="H190" s="112">
        <v>79.785250000000005</v>
      </c>
      <c r="I190" s="112">
        <v>0</v>
      </c>
      <c r="J190" s="112">
        <v>4496.1960999999992</v>
      </c>
      <c r="K190" s="112">
        <v>237.39714999999998</v>
      </c>
      <c r="L190" s="112">
        <v>2451.9920000000002</v>
      </c>
      <c r="M190" s="112">
        <v>146.95564999999999</v>
      </c>
      <c r="N190" s="113">
        <v>23588.757530000003</v>
      </c>
      <c r="O190" s="112">
        <v>32681.410960000001</v>
      </c>
    </row>
    <row r="191" spans="3:15" x14ac:dyDescent="0.2">
      <c r="C191" s="107">
        <v>4272</v>
      </c>
      <c r="D191" s="88" t="s">
        <v>220</v>
      </c>
      <c r="E191" s="112">
        <v>51.792850000000001</v>
      </c>
      <c r="F191" s="112">
        <v>10.260399999999999</v>
      </c>
      <c r="G191" s="112">
        <v>7.44</v>
      </c>
      <c r="H191" s="112">
        <v>1.2916500000000002</v>
      </c>
      <c r="I191" s="112">
        <v>0</v>
      </c>
      <c r="J191" s="112">
        <v>3.6009099999999998</v>
      </c>
      <c r="K191" s="112">
        <v>0</v>
      </c>
      <c r="L191" s="112">
        <v>97.782699999999991</v>
      </c>
      <c r="M191" s="112">
        <v>26.919499999999999</v>
      </c>
      <c r="N191" s="113">
        <v>1116.8224499999999</v>
      </c>
      <c r="O191" s="112">
        <v>1315.9104600000001</v>
      </c>
    </row>
    <row r="192" spans="3:15" x14ac:dyDescent="0.2">
      <c r="C192" s="107">
        <v>4273</v>
      </c>
      <c r="D192" s="88" t="s">
        <v>221</v>
      </c>
      <c r="E192" s="112">
        <v>175.53190000000001</v>
      </c>
      <c r="F192" s="112">
        <v>41.096719999999998</v>
      </c>
      <c r="G192" s="112">
        <v>105.7114</v>
      </c>
      <c r="H192" s="112">
        <v>0</v>
      </c>
      <c r="I192" s="112">
        <v>0</v>
      </c>
      <c r="J192" s="112">
        <v>149.91239999999999</v>
      </c>
      <c r="K192" s="112">
        <v>18.547599999999999</v>
      </c>
      <c r="L192" s="112">
        <v>316.12324999999998</v>
      </c>
      <c r="M192" s="112">
        <v>365.05015000000003</v>
      </c>
      <c r="N192" s="113">
        <v>2587.1824300000003</v>
      </c>
      <c r="O192" s="112">
        <v>3759.1558500000001</v>
      </c>
    </row>
    <row r="193" spans="3:15" x14ac:dyDescent="0.2">
      <c r="C193" s="107">
        <v>4274</v>
      </c>
      <c r="D193" s="88" t="s">
        <v>222</v>
      </c>
      <c r="E193" s="112">
        <v>240.50115</v>
      </c>
      <c r="F193" s="112">
        <v>198.12860000000001</v>
      </c>
      <c r="G193" s="112">
        <v>684.42644999999993</v>
      </c>
      <c r="H193" s="112">
        <v>26.171900000000001</v>
      </c>
      <c r="I193" s="112">
        <v>20</v>
      </c>
      <c r="J193" s="112">
        <v>1087.9436400000002</v>
      </c>
      <c r="K193" s="112">
        <v>28.333500000000001</v>
      </c>
      <c r="L193" s="112">
        <v>1512.6343100000001</v>
      </c>
      <c r="M193" s="112">
        <v>65.805399999999992</v>
      </c>
      <c r="N193" s="113">
        <v>11251.022300000001</v>
      </c>
      <c r="O193" s="112">
        <v>15114.96725</v>
      </c>
    </row>
    <row r="194" spans="3:15" x14ac:dyDescent="0.2">
      <c r="C194" s="107">
        <v>4275</v>
      </c>
      <c r="D194" s="88" t="s">
        <v>223</v>
      </c>
      <c r="E194" s="112">
        <v>147.15154999999999</v>
      </c>
      <c r="F194" s="112">
        <v>44.383300000000006</v>
      </c>
      <c r="G194" s="112">
        <v>263.63825000000003</v>
      </c>
      <c r="H194" s="112">
        <v>1.7464999999999999</v>
      </c>
      <c r="I194" s="112">
        <v>0</v>
      </c>
      <c r="J194" s="112">
        <v>64.638159999999999</v>
      </c>
      <c r="K194" s="112">
        <v>2.8593000000000002</v>
      </c>
      <c r="L194" s="112">
        <v>313.459</v>
      </c>
      <c r="M194" s="112">
        <v>34.121400000000001</v>
      </c>
      <c r="N194" s="113">
        <v>2649.3904300000004</v>
      </c>
      <c r="O194" s="112">
        <v>3521.38789</v>
      </c>
    </row>
    <row r="195" spans="3:15" x14ac:dyDescent="0.2">
      <c r="C195" s="107">
        <v>4276</v>
      </c>
      <c r="D195" s="88" t="s">
        <v>224</v>
      </c>
      <c r="E195" s="112">
        <v>512.85514999999998</v>
      </c>
      <c r="F195" s="112">
        <v>287.18095</v>
      </c>
      <c r="G195" s="112">
        <v>1480.1441</v>
      </c>
      <c r="H195" s="112">
        <v>225.9803</v>
      </c>
      <c r="I195" s="112">
        <v>0</v>
      </c>
      <c r="J195" s="112">
        <v>871.9461</v>
      </c>
      <c r="K195" s="112">
        <v>33.731999999999999</v>
      </c>
      <c r="L195" s="112">
        <v>1633.9680000000001</v>
      </c>
      <c r="M195" s="112">
        <v>250.39265</v>
      </c>
      <c r="N195" s="113">
        <v>12742.984050000001</v>
      </c>
      <c r="O195" s="112">
        <v>18039.183300000001</v>
      </c>
    </row>
    <row r="196" spans="3:15" x14ac:dyDescent="0.2">
      <c r="C196" s="107">
        <v>4277</v>
      </c>
      <c r="D196" s="88" t="s">
        <v>225</v>
      </c>
      <c r="E196" s="112">
        <v>186.10395</v>
      </c>
      <c r="F196" s="112">
        <v>209.82326</v>
      </c>
      <c r="G196" s="112">
        <v>209.24120000000002</v>
      </c>
      <c r="H196" s="112">
        <v>0</v>
      </c>
      <c r="I196" s="112">
        <v>0</v>
      </c>
      <c r="J196" s="112">
        <v>159.53514999999999</v>
      </c>
      <c r="K196" s="112">
        <v>4.2044499999999996</v>
      </c>
      <c r="L196" s="112">
        <v>417.41424999999998</v>
      </c>
      <c r="M196" s="112">
        <v>72.186600000000013</v>
      </c>
      <c r="N196" s="113">
        <v>2852.5649500000004</v>
      </c>
      <c r="O196" s="112">
        <v>4111.0738100000008</v>
      </c>
    </row>
    <row r="197" spans="3:15" x14ac:dyDescent="0.2">
      <c r="C197" s="107">
        <v>4279</v>
      </c>
      <c r="D197" s="88" t="s">
        <v>226</v>
      </c>
      <c r="E197" s="112">
        <v>406.47305</v>
      </c>
      <c r="F197" s="112">
        <v>162.63095000000001</v>
      </c>
      <c r="G197" s="112">
        <v>165.00879999999998</v>
      </c>
      <c r="H197" s="112">
        <v>1.65</v>
      </c>
      <c r="I197" s="112">
        <v>6.9000000000000006E-2</v>
      </c>
      <c r="J197" s="112">
        <v>507.67374999999998</v>
      </c>
      <c r="K197" s="112">
        <v>40.663350000000001</v>
      </c>
      <c r="L197" s="112">
        <v>1526.6638</v>
      </c>
      <c r="M197" s="112">
        <v>2702.9561800000001</v>
      </c>
      <c r="N197" s="113">
        <v>9664.9833600000002</v>
      </c>
      <c r="O197" s="112">
        <v>15178.77224</v>
      </c>
    </row>
    <row r="198" spans="3:15" x14ac:dyDescent="0.2">
      <c r="C198" s="107">
        <v>4280</v>
      </c>
      <c r="D198" s="88" t="s">
        <v>227</v>
      </c>
      <c r="E198" s="112">
        <v>1773.1290699999997</v>
      </c>
      <c r="F198" s="112">
        <v>3576.35646</v>
      </c>
      <c r="G198" s="112">
        <v>718.69475</v>
      </c>
      <c r="H198" s="112">
        <v>115.17475</v>
      </c>
      <c r="I198" s="112">
        <v>1.79755</v>
      </c>
      <c r="J198" s="112">
        <v>2309.2080799999999</v>
      </c>
      <c r="K198" s="112">
        <v>224.92970000000003</v>
      </c>
      <c r="L198" s="112">
        <v>5214.0553600000003</v>
      </c>
      <c r="M198" s="112">
        <v>629.36384999999996</v>
      </c>
      <c r="N198" s="113">
        <v>34576.123850000004</v>
      </c>
      <c r="O198" s="112">
        <v>49138.833420000003</v>
      </c>
    </row>
    <row r="199" spans="3:15" x14ac:dyDescent="0.2">
      <c r="C199" s="107">
        <v>4281</v>
      </c>
      <c r="D199" s="88" t="s">
        <v>228</v>
      </c>
      <c r="E199" s="112">
        <v>185.51883999999998</v>
      </c>
      <c r="F199" s="112">
        <v>204.66266000000002</v>
      </c>
      <c r="G199" s="112">
        <v>740.19034999999997</v>
      </c>
      <c r="H199" s="112">
        <v>8.6708499999999997</v>
      </c>
      <c r="I199" s="112">
        <v>0</v>
      </c>
      <c r="J199" s="112">
        <v>41.498989999999999</v>
      </c>
      <c r="K199" s="112">
        <v>45.380699999999997</v>
      </c>
      <c r="L199" s="112">
        <v>354.24920000000003</v>
      </c>
      <c r="M199" s="112">
        <v>61.272550000000003</v>
      </c>
      <c r="N199" s="113">
        <v>4193.2319500000003</v>
      </c>
      <c r="O199" s="112">
        <v>5834.6760899999999</v>
      </c>
    </row>
    <row r="200" spans="3:15" x14ac:dyDescent="0.2">
      <c r="C200" s="107">
        <v>4282</v>
      </c>
      <c r="D200" s="88" t="s">
        <v>229</v>
      </c>
      <c r="E200" s="112">
        <v>882.19355000000007</v>
      </c>
      <c r="F200" s="112">
        <v>1029.23864</v>
      </c>
      <c r="G200" s="112">
        <v>2092.0337500000001</v>
      </c>
      <c r="H200" s="112">
        <v>1067.5586800000001</v>
      </c>
      <c r="I200" s="112">
        <v>0</v>
      </c>
      <c r="J200" s="112">
        <v>1938.96505</v>
      </c>
      <c r="K200" s="112">
        <v>95.113950000000003</v>
      </c>
      <c r="L200" s="112">
        <v>2921.3287999999998</v>
      </c>
      <c r="M200" s="112">
        <v>1041.9921199999999</v>
      </c>
      <c r="N200" s="113">
        <v>25046.964800000002</v>
      </c>
      <c r="O200" s="112">
        <v>36115.389340000002</v>
      </c>
    </row>
    <row r="201" spans="3:15" x14ac:dyDescent="0.2">
      <c r="C201" s="107">
        <v>4283</v>
      </c>
      <c r="D201" s="88" t="s">
        <v>230</v>
      </c>
      <c r="E201" s="112">
        <v>356.27690000000001</v>
      </c>
      <c r="F201" s="112">
        <v>222.31023000000002</v>
      </c>
      <c r="G201" s="112">
        <v>217.88754999999998</v>
      </c>
      <c r="H201" s="112">
        <v>43.648000000000003</v>
      </c>
      <c r="I201" s="112">
        <v>0</v>
      </c>
      <c r="J201" s="112">
        <v>1914.7572</v>
      </c>
      <c r="K201" s="112">
        <v>51.63635</v>
      </c>
      <c r="L201" s="112">
        <v>1611.9304099999999</v>
      </c>
      <c r="M201" s="112">
        <v>610.51240000000007</v>
      </c>
      <c r="N201" s="113">
        <v>10100.123599999999</v>
      </c>
      <c r="O201" s="112">
        <v>15129.082640000001</v>
      </c>
    </row>
    <row r="202" spans="3:15" x14ac:dyDescent="0.2">
      <c r="C202" s="107">
        <v>4284</v>
      </c>
      <c r="D202" s="88" t="s">
        <v>231</v>
      </c>
      <c r="E202" s="112">
        <v>170.02956</v>
      </c>
      <c r="F202" s="112">
        <v>84.655389999999997</v>
      </c>
      <c r="G202" s="112">
        <v>375.96605</v>
      </c>
      <c r="H202" s="112">
        <v>0</v>
      </c>
      <c r="I202" s="112">
        <v>0</v>
      </c>
      <c r="J202" s="112">
        <v>210.86699999999999</v>
      </c>
      <c r="K202" s="112">
        <v>0.85354999999999992</v>
      </c>
      <c r="L202" s="112">
        <v>488.21625</v>
      </c>
      <c r="M202" s="112">
        <v>188.72845000000001</v>
      </c>
      <c r="N202" s="113">
        <v>3466.0513999999998</v>
      </c>
      <c r="O202" s="112">
        <v>4985.3676500000001</v>
      </c>
    </row>
    <row r="203" spans="3:15" x14ac:dyDescent="0.2">
      <c r="C203" s="107">
        <v>4285</v>
      </c>
      <c r="D203" s="88" t="s">
        <v>232</v>
      </c>
      <c r="E203" s="112">
        <v>338.67379999999997</v>
      </c>
      <c r="F203" s="112">
        <v>329.42841999999996</v>
      </c>
      <c r="G203" s="112">
        <v>543.42019999999991</v>
      </c>
      <c r="H203" s="112">
        <v>33.286199999999994</v>
      </c>
      <c r="I203" s="112">
        <v>0</v>
      </c>
      <c r="J203" s="112">
        <v>1118.5653300000001</v>
      </c>
      <c r="K203" s="112">
        <v>28.62575</v>
      </c>
      <c r="L203" s="112">
        <v>2074.5693799999999</v>
      </c>
      <c r="M203" s="112">
        <v>13403.585300000001</v>
      </c>
      <c r="N203" s="113">
        <v>11332.465480000001</v>
      </c>
      <c r="O203" s="112">
        <v>29202.619860000003</v>
      </c>
    </row>
    <row r="204" spans="3:15" x14ac:dyDescent="0.2">
      <c r="C204" s="107">
        <v>4286</v>
      </c>
      <c r="D204" s="88" t="s">
        <v>233</v>
      </c>
      <c r="E204" s="112">
        <v>427.48988000000003</v>
      </c>
      <c r="F204" s="112">
        <v>329.32529999999997</v>
      </c>
      <c r="G204" s="112">
        <v>112.6906</v>
      </c>
      <c r="H204" s="112">
        <v>5.8896699999999997</v>
      </c>
      <c r="I204" s="112">
        <v>0</v>
      </c>
      <c r="J204" s="112">
        <v>319.56640999999996</v>
      </c>
      <c r="K204" s="112">
        <v>5.5892499999999998</v>
      </c>
      <c r="L204" s="112">
        <v>725.24689999999998</v>
      </c>
      <c r="M204" s="112">
        <v>43.339550000000003</v>
      </c>
      <c r="N204" s="113">
        <v>4937.7064399999999</v>
      </c>
      <c r="O204" s="112">
        <v>6906.8439999999991</v>
      </c>
    </row>
    <row r="205" spans="3:15" x14ac:dyDescent="0.2">
      <c r="C205" s="107">
        <v>4287</v>
      </c>
      <c r="D205" s="88" t="s">
        <v>234</v>
      </c>
      <c r="E205" s="112">
        <v>257.14657</v>
      </c>
      <c r="F205" s="112">
        <v>115.81685</v>
      </c>
      <c r="G205" s="112">
        <v>81.7958</v>
      </c>
      <c r="H205" s="112">
        <v>14.6031</v>
      </c>
      <c r="I205" s="112">
        <v>0</v>
      </c>
      <c r="J205" s="112">
        <v>142.24470000000002</v>
      </c>
      <c r="K205" s="112">
        <v>11.55735</v>
      </c>
      <c r="L205" s="112">
        <v>473.81847999999997</v>
      </c>
      <c r="M205" s="112">
        <v>63.459470000000003</v>
      </c>
      <c r="N205" s="113">
        <v>5417.8858499999997</v>
      </c>
      <c r="O205" s="112">
        <v>6578.3281699999998</v>
      </c>
    </row>
    <row r="206" spans="3:15" x14ac:dyDescent="0.2">
      <c r="C206" s="107">
        <v>4288</v>
      </c>
      <c r="D206" s="88" t="s">
        <v>235</v>
      </c>
      <c r="E206" s="112">
        <v>9.8771000000000004</v>
      </c>
      <c r="F206" s="112">
        <v>4.8098000000000001</v>
      </c>
      <c r="G206" s="112">
        <v>50.646500000000003</v>
      </c>
      <c r="H206" s="112">
        <v>0</v>
      </c>
      <c r="I206" s="112">
        <v>0</v>
      </c>
      <c r="J206" s="112">
        <v>0.40975</v>
      </c>
      <c r="K206" s="112">
        <v>12.2319</v>
      </c>
      <c r="L206" s="112">
        <v>104.55705</v>
      </c>
      <c r="M206" s="112">
        <v>11.8705</v>
      </c>
      <c r="N206" s="113">
        <v>676.02530000000002</v>
      </c>
      <c r="O206" s="112">
        <v>870.42790000000002</v>
      </c>
    </row>
    <row r="207" spans="3:15" x14ac:dyDescent="0.2">
      <c r="C207" s="107">
        <v>4289</v>
      </c>
      <c r="D207" s="88" t="s">
        <v>10</v>
      </c>
      <c r="E207" s="112">
        <v>5358.6959100000004</v>
      </c>
      <c r="F207" s="112">
        <v>9176.2083799999982</v>
      </c>
      <c r="G207" s="112">
        <v>9213.2515999999996</v>
      </c>
      <c r="H207" s="112">
        <v>921.17006000000003</v>
      </c>
      <c r="I207" s="112">
        <v>13565.19917</v>
      </c>
      <c r="J207" s="112">
        <v>6458.2629700000007</v>
      </c>
      <c r="K207" s="112">
        <v>1953.0826199999999</v>
      </c>
      <c r="L207" s="112">
        <v>4526.4491799999996</v>
      </c>
      <c r="M207" s="112">
        <v>921.67772000000002</v>
      </c>
      <c r="N207" s="113">
        <v>40786.825060000003</v>
      </c>
      <c r="O207" s="112">
        <v>92880.822669999994</v>
      </c>
    </row>
    <row r="208" spans="3:15" ht="20.100000000000001" customHeight="1" x14ac:dyDescent="0.2">
      <c r="C208" s="108">
        <v>4329</v>
      </c>
      <c r="D208" s="109" t="s">
        <v>236</v>
      </c>
      <c r="E208" s="110">
        <v>7698.294609999999</v>
      </c>
      <c r="F208" s="110">
        <v>7039.3860800000002</v>
      </c>
      <c r="G208" s="110">
        <v>12683.3812</v>
      </c>
      <c r="H208" s="110">
        <v>1512.0317</v>
      </c>
      <c r="I208" s="110">
        <v>113.2002</v>
      </c>
      <c r="J208" s="110">
        <v>7347.2892400000001</v>
      </c>
      <c r="K208" s="110">
        <v>1034.21694</v>
      </c>
      <c r="L208" s="110">
        <v>16797.536419999997</v>
      </c>
      <c r="M208" s="110">
        <v>10142.544380000003</v>
      </c>
      <c r="N208" s="111">
        <v>107443.67628</v>
      </c>
      <c r="O208" s="110">
        <v>171811.55705</v>
      </c>
    </row>
    <row r="209" spans="3:15" x14ac:dyDescent="0.2">
      <c r="C209" s="107">
        <v>4323</v>
      </c>
      <c r="D209" s="88" t="s">
        <v>237</v>
      </c>
      <c r="E209" s="112">
        <v>1516.6356599999999</v>
      </c>
      <c r="F209" s="112">
        <v>2024.7533199999998</v>
      </c>
      <c r="G209" s="112">
        <v>2094.7907</v>
      </c>
      <c r="H209" s="112">
        <v>65.5077</v>
      </c>
      <c r="I209" s="112">
        <v>92.74</v>
      </c>
      <c r="J209" s="112">
        <v>1217.51686</v>
      </c>
      <c r="K209" s="112">
        <v>375.13198999999997</v>
      </c>
      <c r="L209" s="112">
        <v>2388.21704</v>
      </c>
      <c r="M209" s="112">
        <v>150.98027999999999</v>
      </c>
      <c r="N209" s="113">
        <v>15243.523710000001</v>
      </c>
      <c r="O209" s="112">
        <v>25169.797259999999</v>
      </c>
    </row>
    <row r="210" spans="3:15" x14ac:dyDescent="0.2">
      <c r="C210" s="107">
        <v>4301</v>
      </c>
      <c r="D210" s="88" t="s">
        <v>238</v>
      </c>
      <c r="E210" s="112">
        <v>15.44965</v>
      </c>
      <c r="F210" s="112">
        <v>101.85681</v>
      </c>
      <c r="G210" s="112">
        <v>25.46</v>
      </c>
      <c r="H210" s="112">
        <v>2.12235</v>
      </c>
      <c r="I210" s="112">
        <v>0</v>
      </c>
      <c r="J210" s="112">
        <v>9.5386000000000006</v>
      </c>
      <c r="K210" s="112">
        <v>2.9973000000000001</v>
      </c>
      <c r="L210" s="112">
        <v>150.64689999999999</v>
      </c>
      <c r="M210" s="112">
        <v>10.26275</v>
      </c>
      <c r="N210" s="113">
        <v>1049.6113500000001</v>
      </c>
      <c r="O210" s="112">
        <v>1367.94571</v>
      </c>
    </row>
    <row r="211" spans="3:15" x14ac:dyDescent="0.2">
      <c r="C211" s="107">
        <v>4302</v>
      </c>
      <c r="D211" s="88" t="s">
        <v>239</v>
      </c>
      <c r="E211" s="112">
        <v>92.787800000000004</v>
      </c>
      <c r="F211" s="112">
        <v>7.3798999999999992</v>
      </c>
      <c r="G211" s="112">
        <v>0</v>
      </c>
      <c r="H211" s="112">
        <v>3.08765</v>
      </c>
      <c r="I211" s="112">
        <v>0</v>
      </c>
      <c r="J211" s="112">
        <v>7.9705500000000002</v>
      </c>
      <c r="K211" s="112">
        <v>1.3099499999999999</v>
      </c>
      <c r="L211" s="112">
        <v>115.3815</v>
      </c>
      <c r="M211" s="112">
        <v>14.1774</v>
      </c>
      <c r="N211" s="113">
        <v>836.77244999999994</v>
      </c>
      <c r="O211" s="112">
        <v>1078.8671999999999</v>
      </c>
    </row>
    <row r="212" spans="3:15" x14ac:dyDescent="0.2">
      <c r="C212" s="107">
        <v>4303</v>
      </c>
      <c r="D212" s="88" t="s">
        <v>240</v>
      </c>
      <c r="E212" s="112">
        <v>255.50710000000001</v>
      </c>
      <c r="F212" s="112">
        <v>191.45065</v>
      </c>
      <c r="G212" s="112">
        <v>522.31140000000005</v>
      </c>
      <c r="H212" s="112">
        <v>321.52780000000001</v>
      </c>
      <c r="I212" s="112">
        <v>1.4782999999999999</v>
      </c>
      <c r="J212" s="112">
        <v>1084.6801599999999</v>
      </c>
      <c r="K212" s="112">
        <v>47.216550000000005</v>
      </c>
      <c r="L212" s="112">
        <v>1478.7526</v>
      </c>
      <c r="M212" s="112">
        <v>2396.67884</v>
      </c>
      <c r="N212" s="113">
        <v>10067.784240000001</v>
      </c>
      <c r="O212" s="112">
        <v>16367.387640000001</v>
      </c>
    </row>
    <row r="213" spans="3:15" x14ac:dyDescent="0.2">
      <c r="C213" s="107">
        <v>4304</v>
      </c>
      <c r="D213" s="88" t="s">
        <v>241</v>
      </c>
      <c r="E213" s="112">
        <v>380.15040000000005</v>
      </c>
      <c r="F213" s="112">
        <v>204.29295000000002</v>
      </c>
      <c r="G213" s="112">
        <v>4065.1089500000003</v>
      </c>
      <c r="H213" s="112">
        <v>139.26054999999999</v>
      </c>
      <c r="I213" s="112">
        <v>0</v>
      </c>
      <c r="J213" s="112">
        <v>708.76184999999998</v>
      </c>
      <c r="K213" s="112">
        <v>126.78775</v>
      </c>
      <c r="L213" s="112">
        <v>1925.98225</v>
      </c>
      <c r="M213" s="112">
        <v>2229.7927500000001</v>
      </c>
      <c r="N213" s="113">
        <v>12713.779470000001</v>
      </c>
      <c r="O213" s="112">
        <v>22493.916920000003</v>
      </c>
    </row>
    <row r="214" spans="3:15" x14ac:dyDescent="0.2">
      <c r="C214" s="107">
        <v>4305</v>
      </c>
      <c r="D214" s="88" t="s">
        <v>242</v>
      </c>
      <c r="E214" s="112">
        <v>1139.59383</v>
      </c>
      <c r="F214" s="112">
        <v>377.48759999999999</v>
      </c>
      <c r="G214" s="112">
        <v>1181.2936999999999</v>
      </c>
      <c r="H214" s="112">
        <v>70.916899999999998</v>
      </c>
      <c r="I214" s="112">
        <v>0</v>
      </c>
      <c r="J214" s="112">
        <v>332.3929</v>
      </c>
      <c r="K214" s="112">
        <v>69.570999999999998</v>
      </c>
      <c r="L214" s="112">
        <v>1201.6686000000002</v>
      </c>
      <c r="M214" s="112">
        <v>1086.2028</v>
      </c>
      <c r="N214" s="113">
        <v>7303.7159700000011</v>
      </c>
      <c r="O214" s="112">
        <v>12762.8433</v>
      </c>
    </row>
    <row r="215" spans="3:15" x14ac:dyDescent="0.2">
      <c r="C215" s="107">
        <v>4306</v>
      </c>
      <c r="D215" s="88" t="s">
        <v>243</v>
      </c>
      <c r="E215" s="112">
        <v>248.23054999999999</v>
      </c>
      <c r="F215" s="112">
        <v>23.093599999999999</v>
      </c>
      <c r="G215" s="112">
        <v>70.636049999999997</v>
      </c>
      <c r="H215" s="112">
        <v>5.4908999999999999</v>
      </c>
      <c r="I215" s="112">
        <v>0</v>
      </c>
      <c r="J215" s="112">
        <v>44.658699999999996</v>
      </c>
      <c r="K215" s="112">
        <v>0.50460000000000005</v>
      </c>
      <c r="L215" s="112">
        <v>288.50749999999999</v>
      </c>
      <c r="M215" s="112">
        <v>60.201550000000005</v>
      </c>
      <c r="N215" s="113">
        <v>1698.4225899999999</v>
      </c>
      <c r="O215" s="112">
        <v>2439.74604</v>
      </c>
    </row>
    <row r="216" spans="3:15" x14ac:dyDescent="0.2">
      <c r="C216" s="107">
        <v>4307</v>
      </c>
      <c r="D216" s="88" t="s">
        <v>244</v>
      </c>
      <c r="E216" s="112">
        <v>44.558699999999995</v>
      </c>
      <c r="F216" s="112">
        <v>32.552700000000002</v>
      </c>
      <c r="G216" s="112">
        <v>52.597199999999994</v>
      </c>
      <c r="H216" s="112">
        <v>54.27975</v>
      </c>
      <c r="I216" s="112">
        <v>0</v>
      </c>
      <c r="J216" s="112">
        <v>70.61</v>
      </c>
      <c r="K216" s="112">
        <v>0.46015</v>
      </c>
      <c r="L216" s="112">
        <v>491.11162999999999</v>
      </c>
      <c r="M216" s="112">
        <v>25.612380000000002</v>
      </c>
      <c r="N216" s="113">
        <v>2841.8914</v>
      </c>
      <c r="O216" s="112">
        <v>3613.67391</v>
      </c>
    </row>
    <row r="217" spans="3:15" x14ac:dyDescent="0.2">
      <c r="C217" s="107">
        <v>4308</v>
      </c>
      <c r="D217" s="88" t="s">
        <v>245</v>
      </c>
      <c r="E217" s="112">
        <v>71.999769999999998</v>
      </c>
      <c r="F217" s="112">
        <v>36.154350000000001</v>
      </c>
      <c r="G217" s="112">
        <v>79.73214999999999</v>
      </c>
      <c r="H217" s="112">
        <v>15.484999999999999</v>
      </c>
      <c r="I217" s="112">
        <v>3.9169</v>
      </c>
      <c r="J217" s="112">
        <v>191.42585</v>
      </c>
      <c r="K217" s="112">
        <v>113.27414999999999</v>
      </c>
      <c r="L217" s="112">
        <v>229.99475000000001</v>
      </c>
      <c r="M217" s="112">
        <v>281.41854999999998</v>
      </c>
      <c r="N217" s="113">
        <v>1462.4728900000002</v>
      </c>
      <c r="O217" s="112">
        <v>2485.8743600000003</v>
      </c>
    </row>
    <row r="218" spans="3:15" x14ac:dyDescent="0.2">
      <c r="C218" s="107">
        <v>4309</v>
      </c>
      <c r="D218" s="88" t="s">
        <v>246</v>
      </c>
      <c r="E218" s="112">
        <v>669.51900000000001</v>
      </c>
      <c r="F218" s="112">
        <v>2388.8302000000003</v>
      </c>
      <c r="G218" s="112">
        <v>1320.9156</v>
      </c>
      <c r="H218" s="112">
        <v>666.33900000000006</v>
      </c>
      <c r="I218" s="112">
        <v>13.385</v>
      </c>
      <c r="J218" s="112">
        <v>790.54435999999998</v>
      </c>
      <c r="K218" s="112">
        <v>68.644600000000011</v>
      </c>
      <c r="L218" s="112">
        <v>1633.0894800000001</v>
      </c>
      <c r="M218" s="112">
        <v>2559.78305</v>
      </c>
      <c r="N218" s="113">
        <v>10816.39675</v>
      </c>
      <c r="O218" s="112">
        <v>20927.447039999999</v>
      </c>
    </row>
    <row r="219" spans="3:15" x14ac:dyDescent="0.2">
      <c r="C219" s="107">
        <v>4310</v>
      </c>
      <c r="D219" s="88" t="s">
        <v>247</v>
      </c>
      <c r="E219" s="112">
        <v>138.21958999999998</v>
      </c>
      <c r="F219" s="112">
        <v>115.20960000000001</v>
      </c>
      <c r="G219" s="112">
        <v>155.12975</v>
      </c>
      <c r="H219" s="112">
        <v>0.30399999999999999</v>
      </c>
      <c r="I219" s="112">
        <v>0</v>
      </c>
      <c r="J219" s="112">
        <v>513.54219999999998</v>
      </c>
      <c r="K219" s="112">
        <v>34.141199999999998</v>
      </c>
      <c r="L219" s="112">
        <v>816.77320999999995</v>
      </c>
      <c r="M219" s="112">
        <v>49.340300000000006</v>
      </c>
      <c r="N219" s="113">
        <v>4605.0039900000002</v>
      </c>
      <c r="O219" s="112">
        <v>6427.6638400000002</v>
      </c>
    </row>
    <row r="220" spans="3:15" x14ac:dyDescent="0.2">
      <c r="C220" s="107">
        <v>4311</v>
      </c>
      <c r="D220" s="88" t="s">
        <v>248</v>
      </c>
      <c r="E220" s="112">
        <v>1273.1636099999998</v>
      </c>
      <c r="F220" s="112">
        <v>91.365350000000007</v>
      </c>
      <c r="G220" s="112">
        <v>1038.2049500000001</v>
      </c>
      <c r="H220" s="112">
        <v>13.2</v>
      </c>
      <c r="I220" s="112">
        <v>0</v>
      </c>
      <c r="J220" s="112">
        <v>394.01709999999997</v>
      </c>
      <c r="K220" s="112">
        <v>2.5221999999999998</v>
      </c>
      <c r="L220" s="112">
        <v>865.5625500000001</v>
      </c>
      <c r="M220" s="112">
        <v>16.771049999999999</v>
      </c>
      <c r="N220" s="113">
        <v>5087.9130200000009</v>
      </c>
      <c r="O220" s="112">
        <v>8782.7198300000018</v>
      </c>
    </row>
    <row r="221" spans="3:15" x14ac:dyDescent="0.2">
      <c r="C221" s="107">
        <v>4312</v>
      </c>
      <c r="D221" s="88" t="s">
        <v>304</v>
      </c>
      <c r="E221" s="112">
        <v>800.04930000000002</v>
      </c>
      <c r="F221" s="112">
        <v>135.69108</v>
      </c>
      <c r="G221" s="112">
        <v>1093.4818500000001</v>
      </c>
      <c r="H221" s="112">
        <v>1.6622999999999999</v>
      </c>
      <c r="I221" s="112">
        <v>0</v>
      </c>
      <c r="J221" s="112">
        <v>621.16521</v>
      </c>
      <c r="K221" s="112">
        <v>42.683099999999996</v>
      </c>
      <c r="L221" s="112">
        <v>1190.1678999999999</v>
      </c>
      <c r="M221" s="112">
        <v>344.43965000000003</v>
      </c>
      <c r="N221" s="113">
        <v>8202.4927200000002</v>
      </c>
      <c r="O221" s="112">
        <v>12431.833110000001</v>
      </c>
    </row>
    <row r="222" spans="3:15" x14ac:dyDescent="0.2">
      <c r="C222" s="107">
        <v>4313</v>
      </c>
      <c r="D222" s="88" t="s">
        <v>249</v>
      </c>
      <c r="E222" s="112">
        <v>324.81726000000003</v>
      </c>
      <c r="F222" s="112">
        <v>689.21169999999995</v>
      </c>
      <c r="G222" s="112">
        <v>48.652200000000001</v>
      </c>
      <c r="H222" s="112">
        <v>0</v>
      </c>
      <c r="I222" s="112">
        <v>0</v>
      </c>
      <c r="J222" s="112">
        <v>458.75704999999999</v>
      </c>
      <c r="K222" s="112">
        <v>0</v>
      </c>
      <c r="L222" s="112">
        <v>834.85650999999996</v>
      </c>
      <c r="M222" s="112">
        <v>106.70396000000001</v>
      </c>
      <c r="N222" s="113">
        <v>6337.1326500000005</v>
      </c>
      <c r="O222" s="112">
        <v>8800.1313300000002</v>
      </c>
    </row>
    <row r="223" spans="3:15" x14ac:dyDescent="0.2">
      <c r="C223" s="107">
        <v>4314</v>
      </c>
      <c r="D223" s="88" t="s">
        <v>250</v>
      </c>
      <c r="E223" s="112">
        <v>55.332300000000004</v>
      </c>
      <c r="F223" s="112">
        <v>11.0985</v>
      </c>
      <c r="G223" s="112">
        <v>3.25</v>
      </c>
      <c r="H223" s="112">
        <v>1.8</v>
      </c>
      <c r="I223" s="112">
        <v>0</v>
      </c>
      <c r="J223" s="112">
        <v>85.680449999999993</v>
      </c>
      <c r="K223" s="112">
        <v>1.9019999999999999</v>
      </c>
      <c r="L223" s="112">
        <v>171.90095000000002</v>
      </c>
      <c r="M223" s="112">
        <v>12.82615</v>
      </c>
      <c r="N223" s="113">
        <v>1133.9187099999999</v>
      </c>
      <c r="O223" s="112">
        <v>1477.7090600000001</v>
      </c>
    </row>
    <row r="224" spans="3:15" x14ac:dyDescent="0.2">
      <c r="C224" s="107">
        <v>4315</v>
      </c>
      <c r="D224" s="88" t="s">
        <v>305</v>
      </c>
      <c r="E224" s="112">
        <v>157.56234000000001</v>
      </c>
      <c r="F224" s="112">
        <v>184.54426999999998</v>
      </c>
      <c r="G224" s="112">
        <v>525.0498</v>
      </c>
      <c r="H224" s="112">
        <v>6</v>
      </c>
      <c r="I224" s="112">
        <v>0</v>
      </c>
      <c r="J224" s="112">
        <v>164.37189999999998</v>
      </c>
      <c r="K224" s="112">
        <v>50.030650000000001</v>
      </c>
      <c r="L224" s="112">
        <v>625.42939999999999</v>
      </c>
      <c r="M224" s="112">
        <v>35.184050000000006</v>
      </c>
      <c r="N224" s="113">
        <v>3348.5937000000004</v>
      </c>
      <c r="O224" s="112">
        <v>5096.7661100000005</v>
      </c>
    </row>
    <row r="225" spans="3:15" x14ac:dyDescent="0.2">
      <c r="C225" s="107">
        <v>4316</v>
      </c>
      <c r="D225" s="88" t="s">
        <v>251</v>
      </c>
      <c r="E225" s="112">
        <v>69.622149999999991</v>
      </c>
      <c r="F225" s="112">
        <v>44.228999999999999</v>
      </c>
      <c r="G225" s="112">
        <v>20.650599999999997</v>
      </c>
      <c r="H225" s="112">
        <v>5.0999999999999996</v>
      </c>
      <c r="I225" s="112">
        <v>0</v>
      </c>
      <c r="J225" s="112">
        <v>120.01289999999999</v>
      </c>
      <c r="K225" s="112">
        <v>57.147949999999994</v>
      </c>
      <c r="L225" s="112">
        <v>421.17849999999999</v>
      </c>
      <c r="M225" s="112">
        <v>563.10542000000009</v>
      </c>
      <c r="N225" s="113">
        <v>2456.61535</v>
      </c>
      <c r="O225" s="112">
        <v>3757.6618699999999</v>
      </c>
    </row>
    <row r="226" spans="3:15" x14ac:dyDescent="0.2">
      <c r="C226" s="107">
        <v>4317</v>
      </c>
      <c r="D226" s="88" t="s">
        <v>252</v>
      </c>
      <c r="E226" s="112">
        <v>56.097000000000001</v>
      </c>
      <c r="F226" s="112">
        <v>20.65465</v>
      </c>
      <c r="G226" s="112">
        <v>11.375</v>
      </c>
      <c r="H226" s="112">
        <v>6.9775499999999999</v>
      </c>
      <c r="I226" s="112">
        <v>0</v>
      </c>
      <c r="J226" s="112">
        <v>84.510300000000001</v>
      </c>
      <c r="K226" s="112">
        <v>2.3085999999999998</v>
      </c>
      <c r="L226" s="112">
        <v>187.32474999999999</v>
      </c>
      <c r="M226" s="112">
        <v>17.1052</v>
      </c>
      <c r="N226" s="113">
        <v>890.65643</v>
      </c>
      <c r="O226" s="112">
        <v>1277.0094799999999</v>
      </c>
    </row>
    <row r="227" spans="3:15" x14ac:dyDescent="0.2">
      <c r="C227" s="107">
        <v>4318</v>
      </c>
      <c r="D227" s="88" t="s">
        <v>253</v>
      </c>
      <c r="E227" s="112">
        <v>154.16129999999998</v>
      </c>
      <c r="F227" s="112">
        <v>74.597499999999997</v>
      </c>
      <c r="G227" s="112">
        <v>157.0145</v>
      </c>
      <c r="H227" s="112">
        <v>5.6000000000000001E-2</v>
      </c>
      <c r="I227" s="112">
        <v>1.68</v>
      </c>
      <c r="J227" s="112">
        <v>21.7532</v>
      </c>
      <c r="K227" s="112">
        <v>12.313799999999999</v>
      </c>
      <c r="L227" s="112">
        <v>808.60005000000001</v>
      </c>
      <c r="M227" s="112">
        <v>56.095750000000002</v>
      </c>
      <c r="N227" s="113">
        <v>4489.88105</v>
      </c>
      <c r="O227" s="112">
        <v>5776.1531500000001</v>
      </c>
    </row>
    <row r="228" spans="3:15" x14ac:dyDescent="0.2">
      <c r="C228" s="107">
        <v>4319</v>
      </c>
      <c r="D228" s="88" t="s">
        <v>254</v>
      </c>
      <c r="E228" s="112">
        <v>47.103699999999996</v>
      </c>
      <c r="F228" s="112">
        <v>194.90288000000001</v>
      </c>
      <c r="G228" s="112">
        <v>18.9175</v>
      </c>
      <c r="H228" s="112">
        <v>0</v>
      </c>
      <c r="I228" s="112">
        <v>0</v>
      </c>
      <c r="J228" s="112">
        <v>142.12549999999999</v>
      </c>
      <c r="K228" s="112">
        <v>19.500499999999999</v>
      </c>
      <c r="L228" s="112">
        <v>312.97415000000001</v>
      </c>
      <c r="M228" s="112">
        <v>28.66675</v>
      </c>
      <c r="N228" s="113">
        <v>2071.2989600000001</v>
      </c>
      <c r="O228" s="112">
        <v>2835.4899400000004</v>
      </c>
    </row>
    <row r="229" spans="3:15" x14ac:dyDescent="0.2">
      <c r="C229" s="107">
        <v>4320</v>
      </c>
      <c r="D229" s="88" t="s">
        <v>255</v>
      </c>
      <c r="E229" s="112">
        <v>151.05629999999999</v>
      </c>
      <c r="F229" s="112">
        <v>53.204169999999998</v>
      </c>
      <c r="G229" s="112">
        <v>83.8005</v>
      </c>
      <c r="H229" s="112">
        <v>129.41425000000001</v>
      </c>
      <c r="I229" s="112">
        <v>0</v>
      </c>
      <c r="J229" s="112">
        <v>274.28954999999996</v>
      </c>
      <c r="K229" s="112">
        <v>0.27</v>
      </c>
      <c r="L229" s="112">
        <v>530.57434999999998</v>
      </c>
      <c r="M229" s="112">
        <v>61.601849999999999</v>
      </c>
      <c r="N229" s="113">
        <v>3373.6647600000001</v>
      </c>
      <c r="O229" s="112">
        <v>4657.8757300000007</v>
      </c>
    </row>
    <row r="230" spans="3:15" x14ac:dyDescent="0.2">
      <c r="C230" s="107">
        <v>4322</v>
      </c>
      <c r="D230" s="88" t="s">
        <v>256</v>
      </c>
      <c r="E230" s="112">
        <v>36.677300000000002</v>
      </c>
      <c r="F230" s="112">
        <v>36.825300000000006</v>
      </c>
      <c r="G230" s="112">
        <v>115.00880000000001</v>
      </c>
      <c r="H230" s="112">
        <v>3.5</v>
      </c>
      <c r="I230" s="112">
        <v>0</v>
      </c>
      <c r="J230" s="112">
        <v>8.9640499999999985</v>
      </c>
      <c r="K230" s="112">
        <v>5.4988999999999999</v>
      </c>
      <c r="L230" s="112">
        <v>128.84184999999999</v>
      </c>
      <c r="M230" s="112">
        <v>35.593900000000005</v>
      </c>
      <c r="N230" s="113">
        <v>1412.1341199999999</v>
      </c>
      <c r="O230" s="112">
        <v>1783.04422</v>
      </c>
    </row>
    <row r="231" spans="3:15" x14ac:dyDescent="0.2">
      <c r="C231" s="114"/>
      <c r="D231" s="115"/>
      <c r="E231" s="115"/>
      <c r="F231" s="115"/>
      <c r="G231" s="115"/>
    </row>
    <row r="232" spans="3:15" x14ac:dyDescent="0.2">
      <c r="C232" s="114"/>
      <c r="D232" s="115"/>
      <c r="E232" s="115"/>
      <c r="F232" s="115"/>
      <c r="G232" s="115"/>
    </row>
    <row r="233" spans="3:15" x14ac:dyDescent="0.2">
      <c r="C233" s="114"/>
    </row>
    <row r="234" spans="3:15" x14ac:dyDescent="0.2">
      <c r="C234" s="116"/>
      <c r="E234" s="116"/>
      <c r="F234" s="116"/>
    </row>
    <row r="235" spans="3:15" x14ac:dyDescent="0.2">
      <c r="C235" s="116"/>
      <c r="E235" s="116"/>
      <c r="F235" s="116"/>
    </row>
    <row r="236" spans="3:15" x14ac:dyDescent="0.2">
      <c r="C236" s="116"/>
      <c r="E236" s="116"/>
      <c r="F236" s="116"/>
    </row>
    <row r="237" spans="3:15" x14ac:dyDescent="0.2">
      <c r="C237" s="116"/>
      <c r="E237" s="116"/>
      <c r="F237" s="116"/>
    </row>
    <row r="238" spans="3:15" x14ac:dyDescent="0.2">
      <c r="C238" s="116"/>
      <c r="E238" s="116"/>
      <c r="F238" s="116"/>
    </row>
    <row r="239" spans="3:15" x14ac:dyDescent="0.2">
      <c r="C239" s="116"/>
      <c r="E239" s="116"/>
      <c r="F239" s="116"/>
    </row>
    <row r="240" spans="3:15" x14ac:dyDescent="0.2">
      <c r="C240" s="116"/>
      <c r="E240" s="116"/>
      <c r="F240" s="116"/>
    </row>
    <row r="241" spans="3:6" x14ac:dyDescent="0.2">
      <c r="C241" s="116"/>
      <c r="E241" s="116"/>
      <c r="F241" s="116"/>
    </row>
    <row r="242" spans="3:6" x14ac:dyDescent="0.2">
      <c r="C242" s="116"/>
      <c r="E242" s="116"/>
      <c r="F242" s="116"/>
    </row>
    <row r="243" spans="3:6" x14ac:dyDescent="0.2">
      <c r="C243" s="116"/>
      <c r="E243" s="116"/>
      <c r="F243" s="116"/>
    </row>
    <row r="244" spans="3:6" x14ac:dyDescent="0.2">
      <c r="C244" s="116"/>
      <c r="E244" s="116"/>
      <c r="F244" s="116"/>
    </row>
    <row r="245" spans="3:6" x14ac:dyDescent="0.2">
      <c r="C245" s="116"/>
      <c r="E245" s="116"/>
      <c r="F245" s="116"/>
    </row>
    <row r="246" spans="3:6" x14ac:dyDescent="0.2">
      <c r="C246" s="116"/>
      <c r="E246" s="116"/>
      <c r="F246" s="116"/>
    </row>
    <row r="247" spans="3:6" x14ac:dyDescent="0.2">
      <c r="C247" s="116"/>
      <c r="E247" s="116"/>
      <c r="F247" s="116"/>
    </row>
    <row r="248" spans="3:6" x14ac:dyDescent="0.2">
      <c r="C248" s="116"/>
      <c r="E248" s="116"/>
      <c r="F248" s="116"/>
    </row>
    <row r="249" spans="3:6" x14ac:dyDescent="0.2">
      <c r="C249" s="116"/>
      <c r="E249" s="116"/>
      <c r="F249" s="116"/>
    </row>
    <row r="250" spans="3:6" x14ac:dyDescent="0.2">
      <c r="C250" s="116"/>
      <c r="E250" s="116"/>
      <c r="F250" s="116"/>
    </row>
    <row r="251" spans="3:6" x14ac:dyDescent="0.2">
      <c r="C251" s="117"/>
      <c r="E251" s="116"/>
      <c r="F251" s="116"/>
    </row>
    <row r="252" spans="3:6" x14ac:dyDescent="0.2">
      <c r="C252" s="117"/>
      <c r="E252" s="116"/>
      <c r="F252" s="116"/>
    </row>
    <row r="253" spans="3:6" x14ac:dyDescent="0.2">
      <c r="C253" s="117"/>
      <c r="E253" s="116"/>
      <c r="F253" s="116"/>
    </row>
    <row r="254" spans="3:6" x14ac:dyDescent="0.2">
      <c r="C254" s="117"/>
      <c r="E254" s="116"/>
      <c r="F254" s="116"/>
    </row>
    <row r="255" spans="3:6" x14ac:dyDescent="0.2">
      <c r="C255" s="117"/>
      <c r="E255" s="116"/>
      <c r="F255" s="116"/>
    </row>
    <row r="256" spans="3:6" x14ac:dyDescent="0.2">
      <c r="C256" s="107"/>
      <c r="E256" s="116"/>
      <c r="F256" s="116"/>
    </row>
  </sheetData>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B1:X235"/>
  <sheetViews>
    <sheetView workbookViewId="0">
      <selection activeCell="A3" sqref="A3"/>
    </sheetView>
  </sheetViews>
  <sheetFormatPr baseColWidth="10" defaultRowHeight="12.75" x14ac:dyDescent="0.2"/>
  <cols>
    <col min="1" max="1" width="4.7109375" style="55" customWidth="1"/>
    <col min="2" max="2" width="8.7109375" style="55" customWidth="1"/>
    <col min="3" max="3" width="25.7109375" style="55" customWidth="1"/>
    <col min="4" max="23" width="11.7109375" style="55" customWidth="1"/>
    <col min="24" max="16384" width="11.42578125" style="55"/>
  </cols>
  <sheetData>
    <row r="1" spans="2:23" ht="15.75" x14ac:dyDescent="0.2">
      <c r="B1" s="41" t="str">
        <f>Inhaltsverzeichnis!B27&amp;" "&amp;Inhaltsverzeichnis!C27&amp;": "&amp;Inhaltsverzeichnis!E27</f>
        <v>Tabelle 7: Funktionale Gliederung der Investitionsrechnung 2016 (in 1'000 Franken)</v>
      </c>
      <c r="C1" s="43"/>
    </row>
    <row r="2" spans="2:23" x14ac:dyDescent="0.2">
      <c r="B2" s="190" t="s">
        <v>425</v>
      </c>
    </row>
    <row r="3" spans="2:23" s="169" customFormat="1" x14ac:dyDescent="0.2"/>
    <row r="5" spans="2:23" ht="14.25" x14ac:dyDescent="0.2">
      <c r="B5" s="222" t="s">
        <v>64</v>
      </c>
      <c r="C5" s="222" t="s">
        <v>43</v>
      </c>
      <c r="D5" s="214" t="s">
        <v>426</v>
      </c>
      <c r="E5" s="220"/>
      <c r="F5" s="220"/>
      <c r="G5" s="220"/>
      <c r="H5" s="220"/>
      <c r="I5" s="220"/>
      <c r="J5" s="220"/>
      <c r="K5" s="220"/>
      <c r="L5" s="220"/>
      <c r="M5" s="221"/>
      <c r="N5" s="214" t="s">
        <v>427</v>
      </c>
      <c r="O5" s="220"/>
      <c r="P5" s="220"/>
      <c r="Q5" s="220"/>
      <c r="R5" s="220"/>
      <c r="S5" s="220"/>
      <c r="T5" s="220"/>
      <c r="U5" s="220"/>
      <c r="V5" s="220"/>
      <c r="W5" s="221"/>
    </row>
    <row r="6" spans="2:23" ht="38.25" x14ac:dyDescent="0.2">
      <c r="B6" s="223"/>
      <c r="C6" s="223"/>
      <c r="D6" s="79" t="s">
        <v>0</v>
      </c>
      <c r="E6" s="79" t="s">
        <v>1</v>
      </c>
      <c r="F6" s="25" t="s">
        <v>2</v>
      </c>
      <c r="G6" s="79" t="s">
        <v>12</v>
      </c>
      <c r="H6" s="79" t="s">
        <v>49</v>
      </c>
      <c r="I6" s="25" t="s">
        <v>18</v>
      </c>
      <c r="J6" s="79" t="s">
        <v>50</v>
      </c>
      <c r="K6" s="60" t="s">
        <v>369</v>
      </c>
      <c r="L6" s="132" t="s">
        <v>13</v>
      </c>
      <c r="M6" s="60" t="s">
        <v>57</v>
      </c>
      <c r="N6" s="79" t="s">
        <v>0</v>
      </c>
      <c r="O6" s="79" t="s">
        <v>1</v>
      </c>
      <c r="P6" s="25" t="s">
        <v>2</v>
      </c>
      <c r="Q6" s="60" t="s">
        <v>12</v>
      </c>
      <c r="R6" s="79" t="s">
        <v>49</v>
      </c>
      <c r="S6" s="25" t="s">
        <v>18</v>
      </c>
      <c r="T6" s="60" t="s">
        <v>50</v>
      </c>
      <c r="U6" s="79" t="s">
        <v>369</v>
      </c>
      <c r="V6" s="132" t="s">
        <v>13</v>
      </c>
      <c r="W6" s="79" t="s">
        <v>58</v>
      </c>
    </row>
    <row r="7" spans="2:23" ht="20.100000000000001" customHeight="1" x14ac:dyDescent="0.2">
      <c r="B7" s="11">
        <v>4335</v>
      </c>
      <c r="C7" s="1" t="s">
        <v>11</v>
      </c>
      <c r="D7" s="21">
        <v>26163.485289999997</v>
      </c>
      <c r="E7" s="21">
        <v>13299.807260000001</v>
      </c>
      <c r="F7" s="21">
        <v>201632.50598999998</v>
      </c>
      <c r="G7" s="21">
        <v>35765.121370000001</v>
      </c>
      <c r="H7" s="21">
        <v>31958.171409999999</v>
      </c>
      <c r="I7" s="21">
        <v>118716.40500999999</v>
      </c>
      <c r="J7" s="21">
        <v>136627.63196</v>
      </c>
      <c r="K7" s="21">
        <v>23028.732040000003</v>
      </c>
      <c r="L7" s="21">
        <v>70.000979999999998</v>
      </c>
      <c r="M7" s="21">
        <v>587261.86130999995</v>
      </c>
      <c r="N7" s="21">
        <v>2014.6475600000001</v>
      </c>
      <c r="O7" s="21">
        <v>5626.4176999999991</v>
      </c>
      <c r="P7" s="21">
        <v>4746.8516</v>
      </c>
      <c r="Q7" s="21">
        <v>4519.3957799999989</v>
      </c>
      <c r="R7" s="21">
        <v>14035.693650000001</v>
      </c>
      <c r="S7" s="21">
        <v>8421.0097299999998</v>
      </c>
      <c r="T7" s="21">
        <v>101932.53150000001</v>
      </c>
      <c r="U7" s="21">
        <v>8265.2175100000022</v>
      </c>
      <c r="V7" s="21">
        <v>272.00200000000001</v>
      </c>
      <c r="W7" s="21">
        <v>149833.76702999999</v>
      </c>
    </row>
    <row r="8" spans="2:23" ht="20.100000000000001" customHeight="1" x14ac:dyDescent="0.2">
      <c r="B8" s="11">
        <v>4019</v>
      </c>
      <c r="C8" s="1" t="s">
        <v>65</v>
      </c>
      <c r="D8" s="21">
        <v>3033.9768000000004</v>
      </c>
      <c r="E8" s="21">
        <v>1274.3911000000001</v>
      </c>
      <c r="F8" s="21">
        <v>20879.909680000001</v>
      </c>
      <c r="G8" s="21">
        <v>14696.018620000001</v>
      </c>
      <c r="H8" s="21">
        <v>493.25940000000003</v>
      </c>
      <c r="I8" s="21">
        <v>13269.965579999996</v>
      </c>
      <c r="J8" s="21">
        <v>9374.5754800000013</v>
      </c>
      <c r="K8" s="21">
        <v>450.39668000000006</v>
      </c>
      <c r="L8" s="21">
        <v>0</v>
      </c>
      <c r="M8" s="21">
        <v>63472.493339999994</v>
      </c>
      <c r="N8" s="21">
        <v>486.50099999999998</v>
      </c>
      <c r="O8" s="21">
        <v>1080.1184499999999</v>
      </c>
      <c r="P8" s="21">
        <v>1280.45875</v>
      </c>
      <c r="Q8" s="21">
        <v>251.69042999999999</v>
      </c>
      <c r="R8" s="21">
        <v>0</v>
      </c>
      <c r="S8" s="21">
        <v>446.40458000000001</v>
      </c>
      <c r="T8" s="21">
        <v>5619.8392500000009</v>
      </c>
      <c r="U8" s="21">
        <v>1523.99395</v>
      </c>
      <c r="V8" s="21">
        <v>0</v>
      </c>
      <c r="W8" s="21">
        <v>10689.00641</v>
      </c>
    </row>
    <row r="9" spans="2:23" x14ac:dyDescent="0.2">
      <c r="B9" s="3">
        <v>4001</v>
      </c>
      <c r="C9" s="168" t="s">
        <v>4</v>
      </c>
      <c r="D9" s="4">
        <v>2160.35905</v>
      </c>
      <c r="E9" s="4">
        <v>623.33335</v>
      </c>
      <c r="F9" s="4">
        <v>3750.9765499999999</v>
      </c>
      <c r="G9" s="4">
        <v>13934.18132</v>
      </c>
      <c r="H9" s="4">
        <v>493.25940000000003</v>
      </c>
      <c r="I9" s="4">
        <v>5538.4129499999999</v>
      </c>
      <c r="J9" s="4">
        <v>1596.6222499999999</v>
      </c>
      <c r="K9" s="4">
        <v>0</v>
      </c>
      <c r="L9" s="4">
        <v>0</v>
      </c>
      <c r="M9" s="4">
        <v>28097.144869999996</v>
      </c>
      <c r="N9" s="4">
        <v>486.5</v>
      </c>
      <c r="O9" s="4">
        <v>617.27800000000002</v>
      </c>
      <c r="P9" s="4">
        <v>703.74565000000007</v>
      </c>
      <c r="Q9" s="4">
        <v>86.812179999999998</v>
      </c>
      <c r="R9" s="4">
        <v>0</v>
      </c>
      <c r="S9" s="4">
        <v>78.429450000000003</v>
      </c>
      <c r="T9" s="4">
        <v>497.66020000000003</v>
      </c>
      <c r="U9" s="4">
        <v>10</v>
      </c>
      <c r="V9" s="4">
        <v>0</v>
      </c>
      <c r="W9" s="83">
        <v>2480.4254799999999</v>
      </c>
    </row>
    <row r="10" spans="2:23" x14ac:dyDescent="0.2">
      <c r="B10" s="3">
        <v>4002</v>
      </c>
      <c r="C10" s="168" t="s">
        <v>66</v>
      </c>
      <c r="D10" s="4">
        <v>0</v>
      </c>
      <c r="E10" s="4">
        <v>0</v>
      </c>
      <c r="F10" s="4">
        <v>2020.5688</v>
      </c>
      <c r="G10" s="4">
        <v>0</v>
      </c>
      <c r="H10" s="4">
        <v>0</v>
      </c>
      <c r="I10" s="4">
        <v>540.81344999999999</v>
      </c>
      <c r="J10" s="4">
        <v>486.92340000000002</v>
      </c>
      <c r="K10" s="4">
        <v>34.357599999999998</v>
      </c>
      <c r="L10" s="4">
        <v>0</v>
      </c>
      <c r="M10" s="4">
        <v>3082.6632500000001</v>
      </c>
      <c r="N10" s="4">
        <v>0</v>
      </c>
      <c r="O10" s="4">
        <v>0</v>
      </c>
      <c r="P10" s="4">
        <v>33.54</v>
      </c>
      <c r="Q10" s="4">
        <v>0</v>
      </c>
      <c r="R10" s="4">
        <v>0</v>
      </c>
      <c r="S10" s="4">
        <v>0</v>
      </c>
      <c r="T10" s="4">
        <v>254.55710000000002</v>
      </c>
      <c r="U10" s="4">
        <v>0</v>
      </c>
      <c r="V10" s="4">
        <v>0</v>
      </c>
      <c r="W10" s="83">
        <v>288.09709999999995</v>
      </c>
    </row>
    <row r="11" spans="2:23" x14ac:dyDescent="0.2">
      <c r="B11" s="3">
        <v>4003</v>
      </c>
      <c r="C11" s="168" t="s">
        <v>282</v>
      </c>
      <c r="D11" s="4">
        <v>18.0883</v>
      </c>
      <c r="E11" s="4">
        <v>0</v>
      </c>
      <c r="F11" s="4">
        <v>468.40859999999998</v>
      </c>
      <c r="G11" s="4">
        <v>0</v>
      </c>
      <c r="H11" s="4">
        <v>0</v>
      </c>
      <c r="I11" s="4">
        <v>697.5883</v>
      </c>
      <c r="J11" s="4">
        <v>1178.3242299999999</v>
      </c>
      <c r="K11" s="4">
        <v>0</v>
      </c>
      <c r="L11" s="4">
        <v>0</v>
      </c>
      <c r="M11" s="4">
        <v>2362.4094299999997</v>
      </c>
      <c r="N11" s="4">
        <v>0</v>
      </c>
      <c r="O11" s="4">
        <v>0</v>
      </c>
      <c r="P11" s="4">
        <v>25.265499999999999</v>
      </c>
      <c r="Q11" s="4">
        <v>0</v>
      </c>
      <c r="R11" s="4">
        <v>0</v>
      </c>
      <c r="S11" s="4">
        <v>0</v>
      </c>
      <c r="T11" s="4">
        <v>183.4991</v>
      </c>
      <c r="U11" s="4">
        <v>0</v>
      </c>
      <c r="V11" s="4">
        <v>0</v>
      </c>
      <c r="W11" s="83">
        <v>208.7646</v>
      </c>
    </row>
    <row r="12" spans="2:23" x14ac:dyDescent="0.2">
      <c r="B12" s="3">
        <v>4004</v>
      </c>
      <c r="C12" s="168" t="s">
        <v>67</v>
      </c>
      <c r="D12" s="4">
        <v>0</v>
      </c>
      <c r="E12" s="4">
        <v>0</v>
      </c>
      <c r="F12" s="4">
        <v>0</v>
      </c>
      <c r="G12" s="4">
        <v>0</v>
      </c>
      <c r="H12" s="4">
        <v>0</v>
      </c>
      <c r="I12" s="4">
        <v>78.173600000000008</v>
      </c>
      <c r="J12" s="4">
        <v>18.027099999999997</v>
      </c>
      <c r="K12" s="4">
        <v>35.356499999999997</v>
      </c>
      <c r="L12" s="4">
        <v>0</v>
      </c>
      <c r="M12" s="4">
        <v>131.55720000000002</v>
      </c>
      <c r="N12" s="4">
        <v>0</v>
      </c>
      <c r="O12" s="4">
        <v>0</v>
      </c>
      <c r="P12" s="4">
        <v>0</v>
      </c>
      <c r="Q12" s="4">
        <v>0</v>
      </c>
      <c r="R12" s="4">
        <v>0</v>
      </c>
      <c r="S12" s="4">
        <v>0</v>
      </c>
      <c r="T12" s="4">
        <v>224.72129999999999</v>
      </c>
      <c r="U12" s="4">
        <v>0</v>
      </c>
      <c r="V12" s="4">
        <v>0</v>
      </c>
      <c r="W12" s="83">
        <v>224.72129999999999</v>
      </c>
    </row>
    <row r="13" spans="2:23" x14ac:dyDescent="0.2">
      <c r="B13" s="3">
        <v>4005</v>
      </c>
      <c r="C13" s="168" t="s">
        <v>283</v>
      </c>
      <c r="D13" s="4">
        <v>7.3947500000000002</v>
      </c>
      <c r="E13" s="4">
        <v>244.88254999999998</v>
      </c>
      <c r="F13" s="4">
        <v>0</v>
      </c>
      <c r="G13" s="4">
        <v>0</v>
      </c>
      <c r="H13" s="4">
        <v>0</v>
      </c>
      <c r="I13" s="4">
        <v>478.71075000000002</v>
      </c>
      <c r="J13" s="4">
        <v>577.17894999999999</v>
      </c>
      <c r="K13" s="4">
        <v>1.859</v>
      </c>
      <c r="L13" s="4">
        <v>0</v>
      </c>
      <c r="M13" s="4">
        <v>1310.0260000000001</v>
      </c>
      <c r="N13" s="4">
        <v>0</v>
      </c>
      <c r="O13" s="4">
        <v>102.65900000000001</v>
      </c>
      <c r="P13" s="4">
        <v>0</v>
      </c>
      <c r="Q13" s="4">
        <v>0</v>
      </c>
      <c r="R13" s="4">
        <v>0</v>
      </c>
      <c r="S13" s="4">
        <v>5</v>
      </c>
      <c r="T13" s="4">
        <v>1040.2582500000001</v>
      </c>
      <c r="U13" s="4">
        <v>0</v>
      </c>
      <c r="V13" s="4">
        <v>0</v>
      </c>
      <c r="W13" s="83">
        <v>1147.91725</v>
      </c>
    </row>
    <row r="14" spans="2:23" x14ac:dyDescent="0.2">
      <c r="B14" s="3">
        <v>4006</v>
      </c>
      <c r="C14" s="168" t="s">
        <v>68</v>
      </c>
      <c r="D14" s="4">
        <v>478.99215000000004</v>
      </c>
      <c r="E14" s="4">
        <v>125.00030000000001</v>
      </c>
      <c r="F14" s="4">
        <v>607.83344999999997</v>
      </c>
      <c r="G14" s="4">
        <v>0</v>
      </c>
      <c r="H14" s="4">
        <v>0</v>
      </c>
      <c r="I14" s="4">
        <v>1377.8079</v>
      </c>
      <c r="J14" s="4">
        <v>392.58019999999999</v>
      </c>
      <c r="K14" s="4">
        <v>0</v>
      </c>
      <c r="L14" s="4">
        <v>0</v>
      </c>
      <c r="M14" s="4">
        <v>2982.2139999999999</v>
      </c>
      <c r="N14" s="4">
        <v>1E-3</v>
      </c>
      <c r="O14" s="4">
        <v>41.597000000000001</v>
      </c>
      <c r="P14" s="4">
        <v>449.77800000000002</v>
      </c>
      <c r="Q14" s="4">
        <v>0</v>
      </c>
      <c r="R14" s="4">
        <v>0</v>
      </c>
      <c r="S14" s="4">
        <v>0</v>
      </c>
      <c r="T14" s="4">
        <v>761.79949999999997</v>
      </c>
      <c r="U14" s="4">
        <v>8</v>
      </c>
      <c r="V14" s="4">
        <v>0</v>
      </c>
      <c r="W14" s="83">
        <v>1261.1755000000001</v>
      </c>
    </row>
    <row r="15" spans="2:23" x14ac:dyDescent="0.2">
      <c r="B15" s="3">
        <v>4007</v>
      </c>
      <c r="C15" s="168" t="s">
        <v>69</v>
      </c>
      <c r="D15" s="4">
        <v>0</v>
      </c>
      <c r="E15" s="4">
        <v>0</v>
      </c>
      <c r="F15" s="4">
        <v>184.94014999999999</v>
      </c>
      <c r="G15" s="4">
        <v>0</v>
      </c>
      <c r="H15" s="4">
        <v>0</v>
      </c>
      <c r="I15" s="4">
        <v>601.5551999999999</v>
      </c>
      <c r="J15" s="4">
        <v>694.92250000000001</v>
      </c>
      <c r="K15" s="4">
        <v>0</v>
      </c>
      <c r="L15" s="4">
        <v>0</v>
      </c>
      <c r="M15" s="4">
        <v>1481.41785</v>
      </c>
      <c r="N15" s="4">
        <v>0</v>
      </c>
      <c r="O15" s="4">
        <v>0</v>
      </c>
      <c r="P15" s="4">
        <v>0</v>
      </c>
      <c r="Q15" s="4">
        <v>0</v>
      </c>
      <c r="R15" s="4">
        <v>0</v>
      </c>
      <c r="S15" s="4">
        <v>0</v>
      </c>
      <c r="T15" s="4">
        <v>64.867050000000006</v>
      </c>
      <c r="U15" s="4">
        <v>0</v>
      </c>
      <c r="V15" s="4">
        <v>0</v>
      </c>
      <c r="W15" s="83">
        <v>64.867050000000006</v>
      </c>
    </row>
    <row r="16" spans="2:23" x14ac:dyDescent="0.2">
      <c r="B16" s="3">
        <v>4008</v>
      </c>
      <c r="C16" s="168" t="s">
        <v>70</v>
      </c>
      <c r="D16" s="4">
        <v>187.33320000000001</v>
      </c>
      <c r="E16" s="4">
        <v>281.17490000000004</v>
      </c>
      <c r="F16" s="4">
        <v>1182.4731000000002</v>
      </c>
      <c r="G16" s="4">
        <v>743.1803000000001</v>
      </c>
      <c r="H16" s="4">
        <v>0</v>
      </c>
      <c r="I16" s="4">
        <v>523.63020000000006</v>
      </c>
      <c r="J16" s="4">
        <v>1651.80735</v>
      </c>
      <c r="K16" s="4">
        <v>0</v>
      </c>
      <c r="L16" s="4">
        <v>0</v>
      </c>
      <c r="M16" s="4">
        <v>4569.5990500000007</v>
      </c>
      <c r="N16" s="4">
        <v>0</v>
      </c>
      <c r="O16" s="4">
        <v>318.58445</v>
      </c>
      <c r="P16" s="4">
        <v>0</v>
      </c>
      <c r="Q16" s="4">
        <v>164.87825000000001</v>
      </c>
      <c r="R16" s="4">
        <v>0</v>
      </c>
      <c r="S16" s="4">
        <v>0</v>
      </c>
      <c r="T16" s="4">
        <v>149.9956</v>
      </c>
      <c r="U16" s="4">
        <v>0</v>
      </c>
      <c r="V16" s="4">
        <v>0</v>
      </c>
      <c r="W16" s="83">
        <v>633.45830000000001</v>
      </c>
    </row>
    <row r="17" spans="2:23" x14ac:dyDescent="0.2">
      <c r="B17" s="3">
        <v>4009</v>
      </c>
      <c r="C17" s="168" t="s">
        <v>71</v>
      </c>
      <c r="D17" s="4">
        <v>0</v>
      </c>
      <c r="E17" s="4">
        <v>0</v>
      </c>
      <c r="F17" s="4">
        <v>1484.6736000000001</v>
      </c>
      <c r="G17" s="4">
        <v>0</v>
      </c>
      <c r="H17" s="4">
        <v>0</v>
      </c>
      <c r="I17" s="4">
        <v>701.85524999999996</v>
      </c>
      <c r="J17" s="4">
        <v>906.33450000000005</v>
      </c>
      <c r="K17" s="4">
        <v>159.2081</v>
      </c>
      <c r="L17" s="4">
        <v>0</v>
      </c>
      <c r="M17" s="4">
        <v>3252.0714500000004</v>
      </c>
      <c r="N17" s="4">
        <v>0</v>
      </c>
      <c r="O17" s="4">
        <v>0</v>
      </c>
      <c r="P17" s="4">
        <v>0</v>
      </c>
      <c r="Q17" s="4">
        <v>0</v>
      </c>
      <c r="R17" s="4">
        <v>0</v>
      </c>
      <c r="S17" s="4">
        <v>0</v>
      </c>
      <c r="T17" s="4">
        <v>134.41249999999999</v>
      </c>
      <c r="U17" s="4">
        <v>41.805</v>
      </c>
      <c r="V17" s="4">
        <v>0</v>
      </c>
      <c r="W17" s="83">
        <v>176.2175</v>
      </c>
    </row>
    <row r="18" spans="2:23" x14ac:dyDescent="0.2">
      <c r="B18" s="3">
        <v>4010</v>
      </c>
      <c r="C18" s="168" t="s">
        <v>72</v>
      </c>
      <c r="D18" s="4">
        <v>107.43344999999999</v>
      </c>
      <c r="E18" s="4">
        <v>0</v>
      </c>
      <c r="F18" s="4">
        <v>2151.57008</v>
      </c>
      <c r="G18" s="4">
        <v>0</v>
      </c>
      <c r="H18" s="4">
        <v>0</v>
      </c>
      <c r="I18" s="4">
        <v>670.75403000000006</v>
      </c>
      <c r="J18" s="4">
        <v>81.368750000000006</v>
      </c>
      <c r="K18" s="4">
        <v>219.61548000000002</v>
      </c>
      <c r="L18" s="4">
        <v>0</v>
      </c>
      <c r="M18" s="4">
        <v>3230.7417900000005</v>
      </c>
      <c r="N18" s="4">
        <v>0</v>
      </c>
      <c r="O18" s="4">
        <v>0</v>
      </c>
      <c r="P18" s="4">
        <v>0</v>
      </c>
      <c r="Q18" s="4">
        <v>0</v>
      </c>
      <c r="R18" s="4">
        <v>0</v>
      </c>
      <c r="S18" s="4">
        <v>0</v>
      </c>
      <c r="T18" s="4">
        <v>2013.9398500000002</v>
      </c>
      <c r="U18" s="4">
        <v>464.18895000000003</v>
      </c>
      <c r="V18" s="4">
        <v>0</v>
      </c>
      <c r="W18" s="83">
        <v>2478.1288000000004</v>
      </c>
    </row>
    <row r="19" spans="2:23" x14ac:dyDescent="0.2">
      <c r="B19" s="3">
        <v>4012</v>
      </c>
      <c r="C19" s="168" t="s">
        <v>73</v>
      </c>
      <c r="D19" s="4">
        <v>44.066699999999997</v>
      </c>
      <c r="E19" s="4">
        <v>0</v>
      </c>
      <c r="F19" s="4">
        <v>7883.6204000000007</v>
      </c>
      <c r="G19" s="4">
        <v>18.657</v>
      </c>
      <c r="H19" s="4">
        <v>0</v>
      </c>
      <c r="I19" s="4">
        <v>1770.2096000000001</v>
      </c>
      <c r="J19" s="4">
        <v>1672.8638999999998</v>
      </c>
      <c r="K19" s="4">
        <v>0</v>
      </c>
      <c r="L19" s="4">
        <v>0</v>
      </c>
      <c r="M19" s="4">
        <v>11389.417600000001</v>
      </c>
      <c r="N19" s="4">
        <v>0</v>
      </c>
      <c r="O19" s="4">
        <v>0</v>
      </c>
      <c r="P19" s="4">
        <v>68.129600000000011</v>
      </c>
      <c r="Q19" s="4">
        <v>0</v>
      </c>
      <c r="R19" s="4">
        <v>0</v>
      </c>
      <c r="S19" s="4">
        <v>362.97512999999998</v>
      </c>
      <c r="T19" s="4">
        <v>142.87314999999998</v>
      </c>
      <c r="U19" s="4">
        <v>1000</v>
      </c>
      <c r="V19" s="4">
        <v>0</v>
      </c>
      <c r="W19" s="83">
        <v>1573.9778799999999</v>
      </c>
    </row>
    <row r="20" spans="2:23" x14ac:dyDescent="0.2">
      <c r="B20" s="3">
        <v>4013</v>
      </c>
      <c r="C20" s="168" t="s">
        <v>74</v>
      </c>
      <c r="D20" s="4">
        <v>30.309200000000001</v>
      </c>
      <c r="E20" s="4">
        <v>0</v>
      </c>
      <c r="F20" s="4">
        <v>1144.8449499999999</v>
      </c>
      <c r="G20" s="4">
        <v>0</v>
      </c>
      <c r="H20" s="4">
        <v>0</v>
      </c>
      <c r="I20" s="4">
        <v>290.45434999999998</v>
      </c>
      <c r="J20" s="4">
        <v>117.62235000000001</v>
      </c>
      <c r="K20" s="4">
        <v>0</v>
      </c>
      <c r="L20" s="4">
        <v>0</v>
      </c>
      <c r="M20" s="4">
        <v>1583.2308500000001</v>
      </c>
      <c r="N20" s="4">
        <v>0</v>
      </c>
      <c r="O20" s="4">
        <v>0</v>
      </c>
      <c r="P20" s="4">
        <v>0</v>
      </c>
      <c r="Q20" s="4">
        <v>0</v>
      </c>
      <c r="R20" s="4">
        <v>0</v>
      </c>
      <c r="S20" s="4">
        <v>0</v>
      </c>
      <c r="T20" s="4">
        <v>151.25565</v>
      </c>
      <c r="U20" s="4">
        <v>0</v>
      </c>
      <c r="V20" s="4">
        <v>0</v>
      </c>
      <c r="W20" s="83">
        <v>151.25565</v>
      </c>
    </row>
    <row r="21" spans="2:23" ht="20.100000000000001" customHeight="1" x14ac:dyDescent="0.2">
      <c r="B21" s="11">
        <v>4059</v>
      </c>
      <c r="C21" s="1" t="s">
        <v>75</v>
      </c>
      <c r="D21" s="23">
        <v>4215.8091799999993</v>
      </c>
      <c r="E21" s="23">
        <v>2171.8970399999998</v>
      </c>
      <c r="F21" s="23">
        <v>64120.851000000002</v>
      </c>
      <c r="G21" s="23">
        <v>4691.6590500000002</v>
      </c>
      <c r="H21" s="23">
        <v>16135.909449999999</v>
      </c>
      <c r="I21" s="23">
        <v>30818.288650000002</v>
      </c>
      <c r="J21" s="23">
        <v>21674.743569999995</v>
      </c>
      <c r="K21" s="23">
        <v>3741.4293700000003</v>
      </c>
      <c r="L21" s="23">
        <v>0</v>
      </c>
      <c r="M21" s="21">
        <v>147570.58731</v>
      </c>
      <c r="N21" s="23">
        <v>330.86311000000001</v>
      </c>
      <c r="O21" s="23">
        <v>681.99549999999999</v>
      </c>
      <c r="P21" s="23">
        <v>1406.7626499999999</v>
      </c>
      <c r="Q21" s="23">
        <v>219.98196999999999</v>
      </c>
      <c r="R21" s="23">
        <v>12818.842349999999</v>
      </c>
      <c r="S21" s="23">
        <v>1325.2872999999997</v>
      </c>
      <c r="T21" s="23">
        <v>12029.617069999998</v>
      </c>
      <c r="U21" s="23">
        <v>531.30160000000012</v>
      </c>
      <c r="V21" s="23">
        <v>0</v>
      </c>
      <c r="W21" s="21">
        <v>29344.651549999999</v>
      </c>
    </row>
    <row r="22" spans="2:23" x14ac:dyDescent="0.2">
      <c r="B22" s="3">
        <v>4021</v>
      </c>
      <c r="C22" s="168" t="s">
        <v>5</v>
      </c>
      <c r="D22" s="4">
        <v>1921.4719600000003</v>
      </c>
      <c r="E22" s="4">
        <v>384.78167999999999</v>
      </c>
      <c r="F22" s="4">
        <v>11135.067010000001</v>
      </c>
      <c r="G22" s="4">
        <v>2259.2239399999999</v>
      </c>
      <c r="H22" s="4">
        <v>15845.909449999999</v>
      </c>
      <c r="I22" s="4">
        <v>13596.930420000001</v>
      </c>
      <c r="J22" s="4">
        <v>586.89877999999999</v>
      </c>
      <c r="K22" s="4">
        <v>75.005350000000007</v>
      </c>
      <c r="L22" s="4">
        <v>0</v>
      </c>
      <c r="M22" s="4">
        <v>45805.288590000004</v>
      </c>
      <c r="N22" s="4">
        <v>257.12315000000001</v>
      </c>
      <c r="O22" s="4">
        <v>8</v>
      </c>
      <c r="P22" s="4">
        <v>324.44815</v>
      </c>
      <c r="Q22" s="4">
        <v>191.8</v>
      </c>
      <c r="R22" s="4">
        <v>12713.842349999999</v>
      </c>
      <c r="S22" s="4">
        <v>0</v>
      </c>
      <c r="T22" s="4">
        <v>1732.9938100000002</v>
      </c>
      <c r="U22" s="4">
        <v>0</v>
      </c>
      <c r="V22" s="4">
        <v>0</v>
      </c>
      <c r="W22" s="83">
        <v>15228.207460000001</v>
      </c>
    </row>
    <row r="23" spans="2:23" x14ac:dyDescent="0.2">
      <c r="B23" s="3">
        <v>4022</v>
      </c>
      <c r="C23" s="168" t="s">
        <v>76</v>
      </c>
      <c r="D23" s="4">
        <v>0</v>
      </c>
      <c r="E23" s="4">
        <v>13.76455</v>
      </c>
      <c r="F23" s="4">
        <v>17.8642</v>
      </c>
      <c r="G23" s="4">
        <v>0</v>
      </c>
      <c r="H23" s="4">
        <v>0</v>
      </c>
      <c r="I23" s="4">
        <v>64.691749999999999</v>
      </c>
      <c r="J23" s="4">
        <v>387.98015000000004</v>
      </c>
      <c r="K23" s="4">
        <v>0</v>
      </c>
      <c r="L23" s="4">
        <v>0</v>
      </c>
      <c r="M23" s="4">
        <v>484.30065000000002</v>
      </c>
      <c r="N23" s="4">
        <v>0</v>
      </c>
      <c r="O23" s="4">
        <v>0</v>
      </c>
      <c r="P23" s="4">
        <v>0</v>
      </c>
      <c r="Q23" s="4">
        <v>0</v>
      </c>
      <c r="R23" s="4">
        <v>0</v>
      </c>
      <c r="S23" s="4">
        <v>0</v>
      </c>
      <c r="T23" s="4">
        <v>13.1097</v>
      </c>
      <c r="U23" s="4">
        <v>0</v>
      </c>
      <c r="V23" s="4">
        <v>0</v>
      </c>
      <c r="W23" s="83">
        <v>13.1097</v>
      </c>
    </row>
    <row r="24" spans="2:23" x14ac:dyDescent="0.2">
      <c r="B24" s="3">
        <v>4023</v>
      </c>
      <c r="C24" s="168" t="s">
        <v>77</v>
      </c>
      <c r="D24" s="4">
        <v>0</v>
      </c>
      <c r="E24" s="4">
        <v>71.565749999999994</v>
      </c>
      <c r="F24" s="4">
        <v>249.66939000000002</v>
      </c>
      <c r="G24" s="4">
        <v>0</v>
      </c>
      <c r="H24" s="4">
        <v>0</v>
      </c>
      <c r="I24" s="4">
        <v>270.02575000000002</v>
      </c>
      <c r="J24" s="4">
        <v>528.98430000000008</v>
      </c>
      <c r="K24" s="4">
        <v>0</v>
      </c>
      <c r="L24" s="4">
        <v>0</v>
      </c>
      <c r="M24" s="4">
        <v>1120.2451899999999</v>
      </c>
      <c r="N24" s="4">
        <v>0</v>
      </c>
      <c r="O24" s="4">
        <v>0</v>
      </c>
      <c r="P24" s="4">
        <v>11.43</v>
      </c>
      <c r="Q24" s="4">
        <v>0</v>
      </c>
      <c r="R24" s="4">
        <v>0</v>
      </c>
      <c r="S24" s="4">
        <v>4</v>
      </c>
      <c r="T24" s="4">
        <v>367.78896000000003</v>
      </c>
      <c r="U24" s="4">
        <v>0</v>
      </c>
      <c r="V24" s="4">
        <v>0</v>
      </c>
      <c r="W24" s="83">
        <v>383.21896000000004</v>
      </c>
    </row>
    <row r="25" spans="2:23" x14ac:dyDescent="0.2">
      <c r="B25" s="3">
        <v>4024</v>
      </c>
      <c r="C25" s="168" t="s">
        <v>284</v>
      </c>
      <c r="D25" s="4">
        <v>841.10455000000002</v>
      </c>
      <c r="E25" s="4">
        <v>0</v>
      </c>
      <c r="F25" s="4">
        <v>0</v>
      </c>
      <c r="G25" s="4">
        <v>0</v>
      </c>
      <c r="H25" s="4">
        <v>0</v>
      </c>
      <c r="I25" s="4">
        <v>1463.4923999999999</v>
      </c>
      <c r="J25" s="4">
        <v>1929.3331499999999</v>
      </c>
      <c r="K25" s="4">
        <v>264.76805000000002</v>
      </c>
      <c r="L25" s="4">
        <v>0</v>
      </c>
      <c r="M25" s="4">
        <v>4498.6981499999993</v>
      </c>
      <c r="N25" s="4">
        <v>0</v>
      </c>
      <c r="O25" s="4">
        <v>0</v>
      </c>
      <c r="P25" s="4">
        <v>0</v>
      </c>
      <c r="Q25" s="4">
        <v>0</v>
      </c>
      <c r="R25" s="4">
        <v>0</v>
      </c>
      <c r="S25" s="4">
        <v>0</v>
      </c>
      <c r="T25" s="4">
        <v>61.520849999999996</v>
      </c>
      <c r="U25" s="4">
        <v>17.294400000000003</v>
      </c>
      <c r="V25" s="4">
        <v>0</v>
      </c>
      <c r="W25" s="83">
        <v>78.815250000000006</v>
      </c>
    </row>
    <row r="26" spans="2:23" x14ac:dyDescent="0.2">
      <c r="B26" s="3">
        <v>4049</v>
      </c>
      <c r="C26" s="168" t="s">
        <v>78</v>
      </c>
      <c r="D26" s="4">
        <v>0</v>
      </c>
      <c r="E26" s="4">
        <v>256.44295</v>
      </c>
      <c r="F26" s="4">
        <v>577.14300000000003</v>
      </c>
      <c r="G26" s="4">
        <v>0</v>
      </c>
      <c r="H26" s="4">
        <v>0</v>
      </c>
      <c r="I26" s="4">
        <v>274.12900000000002</v>
      </c>
      <c r="J26" s="4">
        <v>199.28715</v>
      </c>
      <c r="K26" s="4">
        <v>150</v>
      </c>
      <c r="L26" s="4">
        <v>0</v>
      </c>
      <c r="M26" s="4">
        <v>1457.0020999999999</v>
      </c>
      <c r="N26" s="4">
        <v>0</v>
      </c>
      <c r="O26" s="4">
        <v>71.575000000000003</v>
      </c>
      <c r="P26" s="4">
        <v>40</v>
      </c>
      <c r="Q26" s="4">
        <v>0</v>
      </c>
      <c r="R26" s="4">
        <v>100</v>
      </c>
      <c r="S26" s="4">
        <v>0</v>
      </c>
      <c r="T26" s="4">
        <v>103.02719999999999</v>
      </c>
      <c r="U26" s="4">
        <v>0</v>
      </c>
      <c r="V26" s="4">
        <v>0</v>
      </c>
      <c r="W26" s="83">
        <v>314.60220000000004</v>
      </c>
    </row>
    <row r="27" spans="2:23" x14ac:dyDescent="0.2">
      <c r="B27" s="3">
        <v>4026</v>
      </c>
      <c r="C27" s="168" t="s">
        <v>79</v>
      </c>
      <c r="D27" s="4">
        <v>166.5274</v>
      </c>
      <c r="E27" s="4">
        <v>0</v>
      </c>
      <c r="F27" s="4">
        <v>105.76589999999999</v>
      </c>
      <c r="G27" s="4">
        <v>100</v>
      </c>
      <c r="H27" s="4">
        <v>0</v>
      </c>
      <c r="I27" s="4">
        <v>3024.0237999999999</v>
      </c>
      <c r="J27" s="4">
        <v>1257.9512199999999</v>
      </c>
      <c r="K27" s="4">
        <v>0</v>
      </c>
      <c r="L27" s="4">
        <v>0</v>
      </c>
      <c r="M27" s="4">
        <v>4654.2683199999992</v>
      </c>
      <c r="N27" s="4">
        <v>0</v>
      </c>
      <c r="O27" s="4">
        <v>0</v>
      </c>
      <c r="P27" s="4">
        <v>0</v>
      </c>
      <c r="Q27" s="4">
        <v>0</v>
      </c>
      <c r="R27" s="4">
        <v>0</v>
      </c>
      <c r="S27" s="4">
        <v>0</v>
      </c>
      <c r="T27" s="4">
        <v>440.05695000000003</v>
      </c>
      <c r="U27" s="4">
        <v>0</v>
      </c>
      <c r="V27" s="4">
        <v>0</v>
      </c>
      <c r="W27" s="83">
        <v>440.05695000000003</v>
      </c>
    </row>
    <row r="28" spans="2:23" x14ac:dyDescent="0.2">
      <c r="B28" s="3">
        <v>4027</v>
      </c>
      <c r="C28" s="168" t="s">
        <v>80</v>
      </c>
      <c r="D28" s="4">
        <v>0</v>
      </c>
      <c r="E28" s="4">
        <v>0</v>
      </c>
      <c r="F28" s="4">
        <v>3277.13555</v>
      </c>
      <c r="G28" s="4">
        <v>0</v>
      </c>
      <c r="H28" s="4">
        <v>0</v>
      </c>
      <c r="I28" s="4">
        <v>209.40679999999998</v>
      </c>
      <c r="J28" s="4">
        <v>525.40734999999995</v>
      </c>
      <c r="K28" s="4">
        <v>0</v>
      </c>
      <c r="L28" s="4">
        <v>0</v>
      </c>
      <c r="M28" s="4">
        <v>4011.9496999999997</v>
      </c>
      <c r="N28" s="4">
        <v>0</v>
      </c>
      <c r="O28" s="4">
        <v>0</v>
      </c>
      <c r="P28" s="4">
        <v>27.21</v>
      </c>
      <c r="Q28" s="4">
        <v>0</v>
      </c>
      <c r="R28" s="4">
        <v>0</v>
      </c>
      <c r="S28" s="4">
        <v>0</v>
      </c>
      <c r="T28" s="4">
        <v>100.51035</v>
      </c>
      <c r="U28" s="4">
        <v>0</v>
      </c>
      <c r="V28" s="4">
        <v>0</v>
      </c>
      <c r="W28" s="83">
        <v>127.72035000000001</v>
      </c>
    </row>
    <row r="29" spans="2:23" x14ac:dyDescent="0.2">
      <c r="B29" s="3">
        <v>4028</v>
      </c>
      <c r="C29" s="168" t="s">
        <v>81</v>
      </c>
      <c r="D29" s="4">
        <v>0</v>
      </c>
      <c r="E29" s="4">
        <v>31.922099999999997</v>
      </c>
      <c r="F29" s="4">
        <v>0</v>
      </c>
      <c r="G29" s="4">
        <v>0</v>
      </c>
      <c r="H29" s="4">
        <v>0</v>
      </c>
      <c r="I29" s="4">
        <v>987.63049999999998</v>
      </c>
      <c r="J29" s="4">
        <v>634.56031000000007</v>
      </c>
      <c r="K29" s="4">
        <v>249.93779999999998</v>
      </c>
      <c r="L29" s="4">
        <v>0</v>
      </c>
      <c r="M29" s="4">
        <v>1904.0507100000002</v>
      </c>
      <c r="N29" s="4">
        <v>0</v>
      </c>
      <c r="O29" s="4">
        <v>0</v>
      </c>
      <c r="P29" s="4">
        <v>0</v>
      </c>
      <c r="Q29" s="4">
        <v>0</v>
      </c>
      <c r="R29" s="4">
        <v>0</v>
      </c>
      <c r="S29" s="4">
        <v>0</v>
      </c>
      <c r="T29" s="4">
        <v>591.63775999999996</v>
      </c>
      <c r="U29" s="4">
        <v>0</v>
      </c>
      <c r="V29" s="4">
        <v>0</v>
      </c>
      <c r="W29" s="83">
        <v>591.63775999999996</v>
      </c>
    </row>
    <row r="30" spans="2:23" x14ac:dyDescent="0.2">
      <c r="B30" s="3">
        <v>4029</v>
      </c>
      <c r="C30" s="168" t="s">
        <v>82</v>
      </c>
      <c r="D30" s="4">
        <v>0</v>
      </c>
      <c r="E30" s="4">
        <v>700.327</v>
      </c>
      <c r="F30" s="4">
        <v>397.78095000000002</v>
      </c>
      <c r="G30" s="4">
        <v>0</v>
      </c>
      <c r="H30" s="4">
        <v>0</v>
      </c>
      <c r="I30" s="4">
        <v>1522.0754999999999</v>
      </c>
      <c r="J30" s="4">
        <v>671.19232999999997</v>
      </c>
      <c r="K30" s="4">
        <v>0</v>
      </c>
      <c r="L30" s="4">
        <v>0</v>
      </c>
      <c r="M30" s="4">
        <v>3291.3757800000003</v>
      </c>
      <c r="N30" s="4">
        <v>0</v>
      </c>
      <c r="O30" s="4">
        <v>458.57650000000001</v>
      </c>
      <c r="P30" s="4">
        <v>0</v>
      </c>
      <c r="Q30" s="4">
        <v>0</v>
      </c>
      <c r="R30" s="4">
        <v>0</v>
      </c>
      <c r="S30" s="4">
        <v>0</v>
      </c>
      <c r="T30" s="4">
        <v>1563.3127500000001</v>
      </c>
      <c r="U30" s="4">
        <v>0</v>
      </c>
      <c r="V30" s="4">
        <v>0</v>
      </c>
      <c r="W30" s="83">
        <v>2021.8892499999999</v>
      </c>
    </row>
    <row r="31" spans="2:23" x14ac:dyDescent="0.2">
      <c r="B31" s="3">
        <v>4030</v>
      </c>
      <c r="C31" s="168" t="s">
        <v>83</v>
      </c>
      <c r="D31" s="4">
        <v>0</v>
      </c>
      <c r="E31" s="4">
        <v>0</v>
      </c>
      <c r="F31" s="4">
        <v>2587.4173100000003</v>
      </c>
      <c r="G31" s="4">
        <v>0</v>
      </c>
      <c r="H31" s="4">
        <v>0</v>
      </c>
      <c r="I31" s="4">
        <v>178.5412</v>
      </c>
      <c r="J31" s="4">
        <v>259.8587</v>
      </c>
      <c r="K31" s="4">
        <v>189.41970000000001</v>
      </c>
      <c r="L31" s="4">
        <v>0</v>
      </c>
      <c r="M31" s="4">
        <v>3215.2369100000005</v>
      </c>
      <c r="N31" s="4">
        <v>0</v>
      </c>
      <c r="O31" s="4">
        <v>0</v>
      </c>
      <c r="P31" s="4">
        <v>0</v>
      </c>
      <c r="Q31" s="4">
        <v>0</v>
      </c>
      <c r="R31" s="4">
        <v>0</v>
      </c>
      <c r="S31" s="4">
        <v>0</v>
      </c>
      <c r="T31" s="4">
        <v>217.24334999999999</v>
      </c>
      <c r="U31" s="4">
        <v>23.0199</v>
      </c>
      <c r="V31" s="4">
        <v>0</v>
      </c>
      <c r="W31" s="83">
        <v>240.26325</v>
      </c>
    </row>
    <row r="32" spans="2:23" x14ac:dyDescent="0.2">
      <c r="B32" s="3">
        <v>4031</v>
      </c>
      <c r="C32" s="168" t="s">
        <v>84</v>
      </c>
      <c r="D32" s="4">
        <v>0</v>
      </c>
      <c r="E32" s="4">
        <v>-10.29435</v>
      </c>
      <c r="F32" s="4">
        <v>0</v>
      </c>
      <c r="G32" s="4">
        <v>0</v>
      </c>
      <c r="H32" s="4">
        <v>290</v>
      </c>
      <c r="I32" s="4">
        <v>399.11720000000003</v>
      </c>
      <c r="J32" s="4">
        <v>15.736600000000001</v>
      </c>
      <c r="K32" s="4">
        <v>0</v>
      </c>
      <c r="L32" s="4">
        <v>0</v>
      </c>
      <c r="M32" s="4">
        <v>694.55945000000008</v>
      </c>
      <c r="N32" s="4">
        <v>0</v>
      </c>
      <c r="O32" s="4">
        <v>0</v>
      </c>
      <c r="P32" s="4">
        <v>0</v>
      </c>
      <c r="Q32" s="4">
        <v>0</v>
      </c>
      <c r="R32" s="4">
        <v>0</v>
      </c>
      <c r="S32" s="4">
        <v>0</v>
      </c>
      <c r="T32" s="4">
        <v>102.90610000000001</v>
      </c>
      <c r="U32" s="4">
        <v>0</v>
      </c>
      <c r="V32" s="4">
        <v>0</v>
      </c>
      <c r="W32" s="83">
        <v>102.90610000000001</v>
      </c>
    </row>
    <row r="33" spans="2:23" x14ac:dyDescent="0.2">
      <c r="B33" s="3">
        <v>4032</v>
      </c>
      <c r="C33" s="168" t="s">
        <v>85</v>
      </c>
      <c r="D33" s="4">
        <v>74.661199999999994</v>
      </c>
      <c r="E33" s="4">
        <v>0</v>
      </c>
      <c r="F33" s="4">
        <v>5970.7084000000004</v>
      </c>
      <c r="G33" s="4">
        <v>0</v>
      </c>
      <c r="H33" s="4">
        <v>0</v>
      </c>
      <c r="I33" s="4">
        <v>29.485199999999999</v>
      </c>
      <c r="J33" s="4">
        <v>78.179299999999998</v>
      </c>
      <c r="K33" s="4">
        <v>0</v>
      </c>
      <c r="L33" s="4">
        <v>0</v>
      </c>
      <c r="M33" s="4">
        <v>6153.0341000000008</v>
      </c>
      <c r="N33" s="4">
        <v>0</v>
      </c>
      <c r="O33" s="4">
        <v>0</v>
      </c>
      <c r="P33" s="4">
        <v>4</v>
      </c>
      <c r="Q33" s="4">
        <v>0</v>
      </c>
      <c r="R33" s="4">
        <v>0</v>
      </c>
      <c r="S33" s="4">
        <v>3.7</v>
      </c>
      <c r="T33" s="4">
        <v>219.10485</v>
      </c>
      <c r="U33" s="4">
        <v>0</v>
      </c>
      <c r="V33" s="4">
        <v>0</v>
      </c>
      <c r="W33" s="83">
        <v>226.80485000000002</v>
      </c>
    </row>
    <row r="34" spans="2:23" x14ac:dyDescent="0.2">
      <c r="B34" s="3">
        <v>4033</v>
      </c>
      <c r="C34" s="168" t="s">
        <v>86</v>
      </c>
      <c r="D34" s="4">
        <v>744.66049999999996</v>
      </c>
      <c r="E34" s="4">
        <v>0</v>
      </c>
      <c r="F34" s="4">
        <v>1322.6516999999999</v>
      </c>
      <c r="G34" s="4">
        <v>0</v>
      </c>
      <c r="H34" s="4">
        <v>0</v>
      </c>
      <c r="I34" s="4">
        <v>308.97222999999997</v>
      </c>
      <c r="J34" s="4">
        <v>767.04367000000002</v>
      </c>
      <c r="K34" s="4">
        <v>705.20252000000005</v>
      </c>
      <c r="L34" s="4">
        <v>0</v>
      </c>
      <c r="M34" s="4">
        <v>3848.5306199999995</v>
      </c>
      <c r="N34" s="4">
        <v>0</v>
      </c>
      <c r="O34" s="4">
        <v>0</v>
      </c>
      <c r="P34" s="4">
        <v>5.3956999999999997</v>
      </c>
      <c r="Q34" s="4">
        <v>0</v>
      </c>
      <c r="R34" s="4">
        <v>0</v>
      </c>
      <c r="S34" s="4">
        <v>0</v>
      </c>
      <c r="T34" s="4">
        <v>79.104600000000005</v>
      </c>
      <c r="U34" s="4">
        <v>26.1082</v>
      </c>
      <c r="V34" s="4">
        <v>0</v>
      </c>
      <c r="W34" s="83">
        <v>110.60850000000001</v>
      </c>
    </row>
    <row r="35" spans="2:23" x14ac:dyDescent="0.2">
      <c r="B35" s="3">
        <v>4034</v>
      </c>
      <c r="C35" s="168" t="s">
        <v>87</v>
      </c>
      <c r="D35" s="4">
        <v>202.20375000000001</v>
      </c>
      <c r="E35" s="4">
        <v>-0.1108</v>
      </c>
      <c r="F35" s="4">
        <v>11687.781849999999</v>
      </c>
      <c r="G35" s="4">
        <v>0</v>
      </c>
      <c r="H35" s="4">
        <v>0</v>
      </c>
      <c r="I35" s="4">
        <v>988.33255000000008</v>
      </c>
      <c r="J35" s="4">
        <v>4271.6169</v>
      </c>
      <c r="K35" s="4">
        <v>1126.1656499999999</v>
      </c>
      <c r="L35" s="4">
        <v>0</v>
      </c>
      <c r="M35" s="4">
        <v>18275.989899999997</v>
      </c>
      <c r="N35" s="4">
        <v>0</v>
      </c>
      <c r="O35" s="4">
        <v>0</v>
      </c>
      <c r="P35" s="4">
        <v>0</v>
      </c>
      <c r="Q35" s="4">
        <v>0</v>
      </c>
      <c r="R35" s="4">
        <v>0</v>
      </c>
      <c r="S35" s="4">
        <v>0</v>
      </c>
      <c r="T35" s="4">
        <v>431.70600000000002</v>
      </c>
      <c r="U35" s="4">
        <v>71.703999999999994</v>
      </c>
      <c r="V35" s="4">
        <v>0</v>
      </c>
      <c r="W35" s="83">
        <v>503.41</v>
      </c>
    </row>
    <row r="36" spans="2:23" x14ac:dyDescent="0.2">
      <c r="B36" s="3">
        <v>4035</v>
      </c>
      <c r="C36" s="168" t="s">
        <v>88</v>
      </c>
      <c r="D36" s="4">
        <v>39.428249999999998</v>
      </c>
      <c r="E36" s="4">
        <v>288.21355999999997</v>
      </c>
      <c r="F36" s="4">
        <v>322.40719999999999</v>
      </c>
      <c r="G36" s="4">
        <v>0</v>
      </c>
      <c r="H36" s="4">
        <v>0</v>
      </c>
      <c r="I36" s="4">
        <v>899.12080000000003</v>
      </c>
      <c r="J36" s="4">
        <v>1543.22075</v>
      </c>
      <c r="K36" s="4">
        <v>0</v>
      </c>
      <c r="L36" s="4">
        <v>0</v>
      </c>
      <c r="M36" s="4">
        <v>3092.3905600000003</v>
      </c>
      <c r="N36" s="4">
        <v>55.14996</v>
      </c>
      <c r="O36" s="4">
        <v>0</v>
      </c>
      <c r="P36" s="4">
        <v>898.33109999999999</v>
      </c>
      <c r="Q36" s="4">
        <v>0</v>
      </c>
      <c r="R36" s="4">
        <v>5</v>
      </c>
      <c r="S36" s="4">
        <v>141.80985000000001</v>
      </c>
      <c r="T36" s="4">
        <v>507.57734999999997</v>
      </c>
      <c r="U36" s="4">
        <v>0</v>
      </c>
      <c r="V36" s="4">
        <v>0</v>
      </c>
      <c r="W36" s="83">
        <v>1607.8682599999997</v>
      </c>
    </row>
    <row r="37" spans="2:23" x14ac:dyDescent="0.2">
      <c r="B37" s="3">
        <v>4037</v>
      </c>
      <c r="C37" s="168" t="s">
        <v>89</v>
      </c>
      <c r="D37" s="4">
        <v>0</v>
      </c>
      <c r="E37" s="4">
        <v>0</v>
      </c>
      <c r="F37" s="4">
        <v>306.60884999999996</v>
      </c>
      <c r="G37" s="4">
        <v>0</v>
      </c>
      <c r="H37" s="4">
        <v>0</v>
      </c>
      <c r="I37" s="4">
        <v>86.063550000000006</v>
      </c>
      <c r="J37" s="4">
        <v>255.42234999999999</v>
      </c>
      <c r="K37" s="4">
        <v>0</v>
      </c>
      <c r="L37" s="4">
        <v>0</v>
      </c>
      <c r="M37" s="4">
        <v>648.09474999999998</v>
      </c>
      <c r="N37" s="4">
        <v>0</v>
      </c>
      <c r="O37" s="4">
        <v>0</v>
      </c>
      <c r="P37" s="4">
        <v>44.350699999999996</v>
      </c>
      <c r="Q37" s="4">
        <v>12.88</v>
      </c>
      <c r="R37" s="4">
        <v>0</v>
      </c>
      <c r="S37" s="4">
        <v>1.5660000000000001</v>
      </c>
      <c r="T37" s="4">
        <v>293.94215000000003</v>
      </c>
      <c r="U37" s="4">
        <v>0</v>
      </c>
      <c r="V37" s="4">
        <v>0</v>
      </c>
      <c r="W37" s="83">
        <v>352.73885000000001</v>
      </c>
    </row>
    <row r="38" spans="2:23" x14ac:dyDescent="0.2">
      <c r="B38" s="3">
        <v>4038</v>
      </c>
      <c r="C38" s="168" t="s">
        <v>90</v>
      </c>
      <c r="D38" s="4">
        <v>114.42567</v>
      </c>
      <c r="E38" s="4">
        <v>0</v>
      </c>
      <c r="F38" s="4">
        <v>2867.1322999999998</v>
      </c>
      <c r="G38" s="4">
        <v>65.287760000000006</v>
      </c>
      <c r="H38" s="4">
        <v>0</v>
      </c>
      <c r="I38" s="4">
        <v>622.30600000000004</v>
      </c>
      <c r="J38" s="4">
        <v>591.08692000000008</v>
      </c>
      <c r="K38" s="4">
        <v>0</v>
      </c>
      <c r="L38" s="4">
        <v>0</v>
      </c>
      <c r="M38" s="4">
        <v>4260.2386499999993</v>
      </c>
      <c r="N38" s="4">
        <v>0</v>
      </c>
      <c r="O38" s="4">
        <v>89.963999999999999</v>
      </c>
      <c r="P38" s="4">
        <v>0</v>
      </c>
      <c r="Q38" s="4">
        <v>13.23597</v>
      </c>
      <c r="R38" s="4">
        <v>0</v>
      </c>
      <c r="S38" s="4">
        <v>0</v>
      </c>
      <c r="T38" s="4">
        <v>345.42445000000004</v>
      </c>
      <c r="U38" s="4">
        <v>0</v>
      </c>
      <c r="V38" s="4">
        <v>0</v>
      </c>
      <c r="W38" s="83">
        <v>448.62442000000004</v>
      </c>
    </row>
    <row r="39" spans="2:23" x14ac:dyDescent="0.2">
      <c r="B39" s="3">
        <v>4039</v>
      </c>
      <c r="C39" s="168" t="s">
        <v>91</v>
      </c>
      <c r="D39" s="4">
        <v>0</v>
      </c>
      <c r="E39" s="4">
        <v>37.932499999999997</v>
      </c>
      <c r="F39" s="4">
        <v>4220.70345</v>
      </c>
      <c r="G39" s="4">
        <v>0</v>
      </c>
      <c r="H39" s="4">
        <v>0</v>
      </c>
      <c r="I39" s="4">
        <v>1429.96675</v>
      </c>
      <c r="J39" s="4">
        <v>517.11469999999997</v>
      </c>
      <c r="K39" s="4">
        <v>0</v>
      </c>
      <c r="L39" s="4">
        <v>0</v>
      </c>
      <c r="M39" s="4">
        <v>6205.7174000000005</v>
      </c>
      <c r="N39" s="4">
        <v>0</v>
      </c>
      <c r="O39" s="4">
        <v>26.055</v>
      </c>
      <c r="P39" s="4">
        <v>51.5</v>
      </c>
      <c r="Q39" s="4">
        <v>0</v>
      </c>
      <c r="R39" s="4">
        <v>0</v>
      </c>
      <c r="S39" s="4">
        <v>0</v>
      </c>
      <c r="T39" s="4">
        <v>263.25290000000001</v>
      </c>
      <c r="U39" s="4">
        <v>0</v>
      </c>
      <c r="V39" s="4">
        <v>0</v>
      </c>
      <c r="W39" s="83">
        <v>340.80790000000002</v>
      </c>
    </row>
    <row r="40" spans="2:23" x14ac:dyDescent="0.2">
      <c r="B40" s="3">
        <v>4040</v>
      </c>
      <c r="C40" s="168" t="s">
        <v>92</v>
      </c>
      <c r="D40" s="4">
        <v>101.0548</v>
      </c>
      <c r="E40" s="4">
        <v>0</v>
      </c>
      <c r="F40" s="4">
        <v>5485.1482299999998</v>
      </c>
      <c r="G40" s="4">
        <v>245.84299999999999</v>
      </c>
      <c r="H40" s="4">
        <v>0</v>
      </c>
      <c r="I40" s="4">
        <v>68.315049999999999</v>
      </c>
      <c r="J40" s="4">
        <v>35.131190000000004</v>
      </c>
      <c r="K40" s="4">
        <v>0</v>
      </c>
      <c r="L40" s="4">
        <v>0</v>
      </c>
      <c r="M40" s="4">
        <v>5935.4922699999997</v>
      </c>
      <c r="N40" s="4">
        <v>5</v>
      </c>
      <c r="O40" s="4">
        <v>0</v>
      </c>
      <c r="P40" s="4">
        <v>0</v>
      </c>
      <c r="Q40" s="4">
        <v>0</v>
      </c>
      <c r="R40" s="4">
        <v>0</v>
      </c>
      <c r="S40" s="4">
        <v>364.41985</v>
      </c>
      <c r="T40" s="4">
        <v>1521.78646</v>
      </c>
      <c r="U40" s="4">
        <v>0</v>
      </c>
      <c r="V40" s="4">
        <v>0</v>
      </c>
      <c r="W40" s="83">
        <v>1891.20631</v>
      </c>
    </row>
    <row r="41" spans="2:23" x14ac:dyDescent="0.2">
      <c r="B41" s="3">
        <v>4041</v>
      </c>
      <c r="C41" s="168" t="s">
        <v>285</v>
      </c>
      <c r="D41" s="4">
        <v>0</v>
      </c>
      <c r="E41" s="4">
        <v>43.393650000000001</v>
      </c>
      <c r="F41" s="4">
        <v>87.589259999999996</v>
      </c>
      <c r="G41" s="4">
        <v>2.2006000000000001</v>
      </c>
      <c r="H41" s="4">
        <v>0</v>
      </c>
      <c r="I41" s="4">
        <v>266.49650000000003</v>
      </c>
      <c r="J41" s="4">
        <v>525.74694999999997</v>
      </c>
      <c r="K41" s="4">
        <v>0</v>
      </c>
      <c r="L41" s="4">
        <v>0</v>
      </c>
      <c r="M41" s="4">
        <v>925.42696000000001</v>
      </c>
      <c r="N41" s="4">
        <v>0</v>
      </c>
      <c r="O41" s="4">
        <v>0</v>
      </c>
      <c r="P41" s="4">
        <v>0</v>
      </c>
      <c r="Q41" s="4">
        <v>0</v>
      </c>
      <c r="R41" s="4">
        <v>0</v>
      </c>
      <c r="S41" s="4">
        <v>0</v>
      </c>
      <c r="T41" s="4">
        <v>-12.254049999999999</v>
      </c>
      <c r="U41" s="4">
        <v>0</v>
      </c>
      <c r="V41" s="4">
        <v>0</v>
      </c>
      <c r="W41" s="83">
        <v>-12.254049999999999</v>
      </c>
    </row>
    <row r="42" spans="2:23" x14ac:dyDescent="0.2">
      <c r="B42" s="3">
        <v>4042</v>
      </c>
      <c r="C42" s="168" t="s">
        <v>93</v>
      </c>
      <c r="D42" s="4">
        <v>0</v>
      </c>
      <c r="E42" s="4">
        <v>130.47630000000001</v>
      </c>
      <c r="F42" s="4">
        <v>160.99195</v>
      </c>
      <c r="G42" s="4">
        <v>18.735799999999998</v>
      </c>
      <c r="H42" s="4">
        <v>0</v>
      </c>
      <c r="I42" s="4">
        <v>209.63514999999998</v>
      </c>
      <c r="J42" s="4">
        <v>837.73599999999999</v>
      </c>
      <c r="K42" s="4">
        <v>0</v>
      </c>
      <c r="L42" s="4">
        <v>0</v>
      </c>
      <c r="M42" s="4">
        <v>1357.5752</v>
      </c>
      <c r="N42" s="4">
        <v>0</v>
      </c>
      <c r="O42" s="4">
        <v>0</v>
      </c>
      <c r="P42" s="4">
        <v>0</v>
      </c>
      <c r="Q42" s="4">
        <v>2.0659999999999998</v>
      </c>
      <c r="R42" s="4">
        <v>0</v>
      </c>
      <c r="S42" s="4">
        <v>0</v>
      </c>
      <c r="T42" s="4">
        <v>734.21500000000003</v>
      </c>
      <c r="U42" s="4">
        <v>0</v>
      </c>
      <c r="V42" s="4">
        <v>0</v>
      </c>
      <c r="W42" s="83">
        <v>736.28099999999995</v>
      </c>
    </row>
    <row r="43" spans="2:23" x14ac:dyDescent="0.2">
      <c r="B43" s="3">
        <v>4044</v>
      </c>
      <c r="C43" s="168" t="s">
        <v>94</v>
      </c>
      <c r="D43" s="4">
        <v>0</v>
      </c>
      <c r="E43" s="4">
        <v>-21.2288</v>
      </c>
      <c r="F43" s="4">
        <v>0</v>
      </c>
      <c r="G43" s="4">
        <v>0</v>
      </c>
      <c r="H43" s="4">
        <v>0</v>
      </c>
      <c r="I43" s="4">
        <v>507.19479999999999</v>
      </c>
      <c r="J43" s="4">
        <v>1969.84475</v>
      </c>
      <c r="K43" s="4">
        <v>0</v>
      </c>
      <c r="L43" s="4">
        <v>0</v>
      </c>
      <c r="M43" s="4">
        <v>2455.8107500000001</v>
      </c>
      <c r="N43" s="4">
        <v>0</v>
      </c>
      <c r="O43" s="4">
        <v>0</v>
      </c>
      <c r="P43" s="4">
        <v>0</v>
      </c>
      <c r="Q43" s="4">
        <v>0</v>
      </c>
      <c r="R43" s="4">
        <v>0</v>
      </c>
      <c r="S43" s="4">
        <v>0</v>
      </c>
      <c r="T43" s="4">
        <v>279.41570000000002</v>
      </c>
      <c r="U43" s="4">
        <v>0</v>
      </c>
      <c r="V43" s="4">
        <v>0</v>
      </c>
      <c r="W43" s="83">
        <v>279.41570000000002</v>
      </c>
    </row>
    <row r="44" spans="2:23" x14ac:dyDescent="0.2">
      <c r="B44" s="3">
        <v>4045</v>
      </c>
      <c r="C44" s="168" t="s">
        <v>95</v>
      </c>
      <c r="D44" s="4">
        <v>0</v>
      </c>
      <c r="E44" s="4">
        <v>163.1215</v>
      </c>
      <c r="F44" s="4">
        <v>12227.107900000001</v>
      </c>
      <c r="G44" s="4">
        <v>1283.1808500000002</v>
      </c>
      <c r="H44" s="4">
        <v>0</v>
      </c>
      <c r="I44" s="4">
        <v>2137.9122000000002</v>
      </c>
      <c r="J44" s="4">
        <v>1132.02055</v>
      </c>
      <c r="K44" s="4">
        <v>0</v>
      </c>
      <c r="L44" s="4">
        <v>0</v>
      </c>
      <c r="M44" s="4">
        <v>16943.343000000001</v>
      </c>
      <c r="N44" s="4">
        <v>0</v>
      </c>
      <c r="O44" s="4">
        <v>0</v>
      </c>
      <c r="P44" s="4">
        <v>9.7000000000000003E-2</v>
      </c>
      <c r="Q44" s="4">
        <v>0</v>
      </c>
      <c r="R44" s="4">
        <v>0</v>
      </c>
      <c r="S44" s="4">
        <v>461.18425000000002</v>
      </c>
      <c r="T44" s="4">
        <v>807.27499999999998</v>
      </c>
      <c r="U44" s="4">
        <v>0</v>
      </c>
      <c r="V44" s="4">
        <v>0</v>
      </c>
      <c r="W44" s="83">
        <v>1268.5562500000001</v>
      </c>
    </row>
    <row r="45" spans="2:23" x14ac:dyDescent="0.2">
      <c r="B45" s="3">
        <v>4046</v>
      </c>
      <c r="C45" s="168" t="s">
        <v>96</v>
      </c>
      <c r="D45" s="4">
        <v>10.271100000000001</v>
      </c>
      <c r="E45" s="4">
        <v>0</v>
      </c>
      <c r="F45" s="4">
        <v>0</v>
      </c>
      <c r="G45" s="4">
        <v>0</v>
      </c>
      <c r="H45" s="4">
        <v>0</v>
      </c>
      <c r="I45" s="4">
        <v>382.05059999999997</v>
      </c>
      <c r="J45" s="4">
        <v>643.70624999999995</v>
      </c>
      <c r="K45" s="4">
        <v>456.64120000000003</v>
      </c>
      <c r="L45" s="4">
        <v>0</v>
      </c>
      <c r="M45" s="4">
        <v>1492.6691499999999</v>
      </c>
      <c r="N45" s="4">
        <v>13.59</v>
      </c>
      <c r="O45" s="4">
        <v>0</v>
      </c>
      <c r="P45" s="4">
        <v>0</v>
      </c>
      <c r="Q45" s="4">
        <v>0</v>
      </c>
      <c r="R45" s="4">
        <v>0</v>
      </c>
      <c r="S45" s="4">
        <v>0</v>
      </c>
      <c r="T45" s="4">
        <v>31.68</v>
      </c>
      <c r="U45" s="4">
        <v>95.117699999999999</v>
      </c>
      <c r="V45" s="4">
        <v>0</v>
      </c>
      <c r="W45" s="83">
        <v>140.38770000000002</v>
      </c>
    </row>
    <row r="46" spans="2:23" x14ac:dyDescent="0.2">
      <c r="B46" s="3">
        <v>4047</v>
      </c>
      <c r="C46" s="168" t="s">
        <v>97</v>
      </c>
      <c r="D46" s="4">
        <v>0</v>
      </c>
      <c r="E46" s="4">
        <v>0</v>
      </c>
      <c r="F46" s="4">
        <v>1114.1766</v>
      </c>
      <c r="G46" s="4">
        <v>0</v>
      </c>
      <c r="H46" s="4">
        <v>0</v>
      </c>
      <c r="I46" s="4">
        <v>343.88350000000003</v>
      </c>
      <c r="J46" s="4">
        <v>1509.68325</v>
      </c>
      <c r="K46" s="4">
        <v>524.28909999999996</v>
      </c>
      <c r="L46" s="4">
        <v>0</v>
      </c>
      <c r="M46" s="4">
        <v>3492.0324500000002</v>
      </c>
      <c r="N46" s="4">
        <v>0</v>
      </c>
      <c r="O46" s="4">
        <v>0</v>
      </c>
      <c r="P46" s="4">
        <v>0</v>
      </c>
      <c r="Q46" s="4">
        <v>0</v>
      </c>
      <c r="R46" s="4">
        <v>0</v>
      </c>
      <c r="S46" s="4">
        <v>0</v>
      </c>
      <c r="T46" s="4">
        <v>1233.2788800000001</v>
      </c>
      <c r="U46" s="4">
        <v>298.05740000000003</v>
      </c>
      <c r="V46" s="4">
        <v>0</v>
      </c>
      <c r="W46" s="83">
        <v>1531.3362800000002</v>
      </c>
    </row>
    <row r="47" spans="2:23" x14ac:dyDescent="0.2">
      <c r="B47" s="3">
        <v>4048</v>
      </c>
      <c r="C47" s="168" t="s">
        <v>98</v>
      </c>
      <c r="D47" s="4">
        <v>0</v>
      </c>
      <c r="E47" s="4">
        <v>81.589449999999999</v>
      </c>
      <c r="F47" s="4">
        <v>0</v>
      </c>
      <c r="G47" s="4">
        <v>717.18709999999999</v>
      </c>
      <c r="H47" s="4">
        <v>0</v>
      </c>
      <c r="I47" s="4">
        <v>548.48944999999992</v>
      </c>
      <c r="J47" s="4">
        <v>0</v>
      </c>
      <c r="K47" s="4">
        <v>0</v>
      </c>
      <c r="L47" s="4">
        <v>0</v>
      </c>
      <c r="M47" s="4">
        <v>1347.2660000000001</v>
      </c>
      <c r="N47" s="4">
        <v>0</v>
      </c>
      <c r="O47" s="4">
        <v>27.824999999999999</v>
      </c>
      <c r="P47" s="4">
        <v>0</v>
      </c>
      <c r="Q47" s="4">
        <v>0</v>
      </c>
      <c r="R47" s="4">
        <v>0</v>
      </c>
      <c r="S47" s="4">
        <v>348.60735</v>
      </c>
      <c r="T47" s="4">
        <v>0</v>
      </c>
      <c r="U47" s="4">
        <v>0</v>
      </c>
      <c r="V47" s="4">
        <v>0</v>
      </c>
      <c r="W47" s="83">
        <v>376.43234999999999</v>
      </c>
    </row>
    <row r="48" spans="2:23" ht="20.100000000000001" customHeight="1" x14ac:dyDescent="0.2">
      <c r="B48" s="11">
        <v>4089</v>
      </c>
      <c r="C48" s="1" t="s">
        <v>99</v>
      </c>
      <c r="D48" s="23">
        <v>5199.76163</v>
      </c>
      <c r="E48" s="23">
        <v>2785.0653599999996</v>
      </c>
      <c r="F48" s="23">
        <v>30695.592969999998</v>
      </c>
      <c r="G48" s="23">
        <v>5177.0230700000002</v>
      </c>
      <c r="H48" s="23">
        <v>2423.3786500000001</v>
      </c>
      <c r="I48" s="23">
        <v>9748.2811000000002</v>
      </c>
      <c r="J48" s="23">
        <v>15670.609760000001</v>
      </c>
      <c r="K48" s="23">
        <v>3046.9246600000001</v>
      </c>
      <c r="L48" s="23">
        <v>0</v>
      </c>
      <c r="M48" s="21">
        <v>74746.637199999997</v>
      </c>
      <c r="N48" s="23">
        <v>3</v>
      </c>
      <c r="O48" s="23">
        <v>742.21429999999998</v>
      </c>
      <c r="P48" s="23">
        <v>85.893299999999982</v>
      </c>
      <c r="Q48" s="23">
        <v>167.74038000000002</v>
      </c>
      <c r="R48" s="23">
        <v>0</v>
      </c>
      <c r="S48" s="23">
        <v>195.3467</v>
      </c>
      <c r="T48" s="23">
        <v>12193.819110000004</v>
      </c>
      <c r="U48" s="23">
        <v>518.65735000000006</v>
      </c>
      <c r="V48" s="23">
        <v>0</v>
      </c>
      <c r="W48" s="21">
        <v>13906.671140000002</v>
      </c>
    </row>
    <row r="49" spans="2:23" x14ac:dyDescent="0.2">
      <c r="B49" s="3">
        <v>4061</v>
      </c>
      <c r="C49" s="168" t="s">
        <v>286</v>
      </c>
      <c r="D49" s="4">
        <v>2.6973000000000003</v>
      </c>
      <c r="E49" s="4">
        <v>0</v>
      </c>
      <c r="F49" s="4">
        <v>0</v>
      </c>
      <c r="G49" s="4">
        <v>0</v>
      </c>
      <c r="H49" s="4">
        <v>0</v>
      </c>
      <c r="I49" s="4">
        <v>764.38830000000007</v>
      </c>
      <c r="J49" s="4">
        <v>169.86515</v>
      </c>
      <c r="K49" s="4">
        <v>0</v>
      </c>
      <c r="L49" s="4">
        <v>0</v>
      </c>
      <c r="M49" s="4">
        <v>936.95075000000008</v>
      </c>
      <c r="N49" s="4">
        <v>0</v>
      </c>
      <c r="O49" s="4">
        <v>0</v>
      </c>
      <c r="P49" s="4">
        <v>34.48695</v>
      </c>
      <c r="Q49" s="4">
        <v>0</v>
      </c>
      <c r="R49" s="4">
        <v>0</v>
      </c>
      <c r="S49" s="4">
        <v>31.640799999999999</v>
      </c>
      <c r="T49" s="4">
        <v>39.721550000000001</v>
      </c>
      <c r="U49" s="4">
        <v>0</v>
      </c>
      <c r="V49" s="4">
        <v>0</v>
      </c>
      <c r="W49" s="83">
        <v>105.8493</v>
      </c>
    </row>
    <row r="50" spans="2:23" x14ac:dyDescent="0.2">
      <c r="B50" s="3">
        <v>4062</v>
      </c>
      <c r="C50" s="168" t="s">
        <v>100</v>
      </c>
      <c r="D50" s="4">
        <v>129.94108</v>
      </c>
      <c r="E50" s="4">
        <v>129.16120000000001</v>
      </c>
      <c r="F50" s="4">
        <v>2566.0757999999996</v>
      </c>
      <c r="G50" s="4">
        <v>-12.379850000000001</v>
      </c>
      <c r="H50" s="4">
        <v>376.06799999999998</v>
      </c>
      <c r="I50" s="4">
        <v>260.27080000000001</v>
      </c>
      <c r="J50" s="4">
        <v>492.91291999999999</v>
      </c>
      <c r="K50" s="4">
        <v>283.22152</v>
      </c>
      <c r="L50" s="4">
        <v>0</v>
      </c>
      <c r="M50" s="4">
        <v>4225.2714699999988</v>
      </c>
      <c r="N50" s="4">
        <v>0</v>
      </c>
      <c r="O50" s="4">
        <v>137.50700000000001</v>
      </c>
      <c r="P50" s="4">
        <v>0</v>
      </c>
      <c r="Q50" s="4">
        <v>0</v>
      </c>
      <c r="R50" s="4">
        <v>0</v>
      </c>
      <c r="S50" s="4">
        <v>3.5</v>
      </c>
      <c r="T50" s="4">
        <v>634.78220999999996</v>
      </c>
      <c r="U50" s="4">
        <v>115.28</v>
      </c>
      <c r="V50" s="4">
        <v>0</v>
      </c>
      <c r="W50" s="83">
        <v>891.06921</v>
      </c>
    </row>
    <row r="51" spans="2:23" x14ac:dyDescent="0.2">
      <c r="B51" s="3">
        <v>4063</v>
      </c>
      <c r="C51" s="168" t="s">
        <v>287</v>
      </c>
      <c r="D51" s="4">
        <v>1.6864000000000001</v>
      </c>
      <c r="E51" s="4">
        <v>206.41379999999998</v>
      </c>
      <c r="F51" s="4">
        <v>88.4619</v>
      </c>
      <c r="G51" s="4">
        <v>3457.3667</v>
      </c>
      <c r="H51" s="4">
        <v>0</v>
      </c>
      <c r="I51" s="4">
        <v>714.32299999999998</v>
      </c>
      <c r="J51" s="4">
        <v>431.52003999999999</v>
      </c>
      <c r="K51" s="4">
        <v>0</v>
      </c>
      <c r="L51" s="4">
        <v>0</v>
      </c>
      <c r="M51" s="4">
        <v>4899.7718400000003</v>
      </c>
      <c r="N51" s="4">
        <v>0</v>
      </c>
      <c r="O51" s="4">
        <v>0</v>
      </c>
      <c r="P51" s="4">
        <v>0</v>
      </c>
      <c r="Q51" s="4">
        <v>0</v>
      </c>
      <c r="R51" s="4">
        <v>0</v>
      </c>
      <c r="S51" s="4">
        <v>0</v>
      </c>
      <c r="T51" s="4">
        <v>2066.47399</v>
      </c>
      <c r="U51" s="4">
        <v>0</v>
      </c>
      <c r="V51" s="4">
        <v>0</v>
      </c>
      <c r="W51" s="83">
        <v>2066.47399</v>
      </c>
    </row>
    <row r="52" spans="2:23" x14ac:dyDescent="0.2">
      <c r="B52" s="3">
        <v>4064</v>
      </c>
      <c r="C52" s="168" t="s">
        <v>101</v>
      </c>
      <c r="D52" s="4">
        <v>0</v>
      </c>
      <c r="E52" s="4">
        <v>64.036000000000001</v>
      </c>
      <c r="F52" s="4">
        <v>221.20650000000001</v>
      </c>
      <c r="G52" s="4">
        <v>0</v>
      </c>
      <c r="H52" s="4">
        <v>0</v>
      </c>
      <c r="I52" s="4">
        <v>10.883799999999999</v>
      </c>
      <c r="J52" s="4">
        <v>48.419599999999996</v>
      </c>
      <c r="K52" s="4">
        <v>160.75395</v>
      </c>
      <c r="L52" s="4">
        <v>0</v>
      </c>
      <c r="M52" s="4">
        <v>505.29984999999999</v>
      </c>
      <c r="N52" s="4">
        <v>0</v>
      </c>
      <c r="O52" s="4">
        <v>0</v>
      </c>
      <c r="P52" s="4">
        <v>0</v>
      </c>
      <c r="Q52" s="4">
        <v>0</v>
      </c>
      <c r="R52" s="4">
        <v>0</v>
      </c>
      <c r="S52" s="4">
        <v>0</v>
      </c>
      <c r="T52" s="4">
        <v>230.35495</v>
      </c>
      <c r="U52" s="4">
        <v>9.6</v>
      </c>
      <c r="V52" s="4">
        <v>0</v>
      </c>
      <c r="W52" s="83">
        <v>239.95495000000003</v>
      </c>
    </row>
    <row r="53" spans="2:23" x14ac:dyDescent="0.2">
      <c r="B53" s="3">
        <v>4065</v>
      </c>
      <c r="C53" s="168" t="s">
        <v>102</v>
      </c>
      <c r="D53" s="4">
        <v>234.0925</v>
      </c>
      <c r="E53" s="4">
        <v>0</v>
      </c>
      <c r="F53" s="4">
        <v>1.2365999999999999</v>
      </c>
      <c r="G53" s="4">
        <v>2.42</v>
      </c>
      <c r="H53" s="4">
        <v>0</v>
      </c>
      <c r="I53" s="4">
        <v>846.93100000000004</v>
      </c>
      <c r="J53" s="4">
        <v>798.38155000000006</v>
      </c>
      <c r="K53" s="4">
        <v>0</v>
      </c>
      <c r="L53" s="4">
        <v>0</v>
      </c>
      <c r="M53" s="4">
        <v>1883.0616500000001</v>
      </c>
      <c r="N53" s="4">
        <v>0</v>
      </c>
      <c r="O53" s="4">
        <v>0</v>
      </c>
      <c r="P53" s="4">
        <v>7.35</v>
      </c>
      <c r="Q53" s="4">
        <v>0</v>
      </c>
      <c r="R53" s="4">
        <v>0</v>
      </c>
      <c r="S53" s="4">
        <v>0</v>
      </c>
      <c r="T53" s="4">
        <v>376.93525</v>
      </c>
      <c r="U53" s="4">
        <v>0</v>
      </c>
      <c r="V53" s="4">
        <v>0</v>
      </c>
      <c r="W53" s="83">
        <v>384.28525000000002</v>
      </c>
    </row>
    <row r="54" spans="2:23" x14ac:dyDescent="0.2">
      <c r="B54" s="3">
        <v>4066</v>
      </c>
      <c r="C54" s="168" t="s">
        <v>103</v>
      </c>
      <c r="D54" s="4">
        <v>0</v>
      </c>
      <c r="E54" s="4">
        <v>0</v>
      </c>
      <c r="F54" s="4">
        <v>264.89774999999997</v>
      </c>
      <c r="G54" s="4">
        <v>0</v>
      </c>
      <c r="H54" s="4">
        <v>0</v>
      </c>
      <c r="I54" s="4">
        <v>178.13050000000001</v>
      </c>
      <c r="J54" s="4">
        <v>169.54220000000001</v>
      </c>
      <c r="K54" s="4">
        <v>0</v>
      </c>
      <c r="L54" s="4">
        <v>0</v>
      </c>
      <c r="M54" s="4">
        <v>612.57044999999994</v>
      </c>
      <c r="N54" s="4">
        <v>0</v>
      </c>
      <c r="O54" s="4">
        <v>0</v>
      </c>
      <c r="P54" s="4">
        <v>0</v>
      </c>
      <c r="Q54" s="4">
        <v>0</v>
      </c>
      <c r="R54" s="4">
        <v>0</v>
      </c>
      <c r="S54" s="4">
        <v>0</v>
      </c>
      <c r="T54" s="4">
        <v>729.34361000000001</v>
      </c>
      <c r="U54" s="4">
        <v>18.27</v>
      </c>
      <c r="V54" s="4">
        <v>0</v>
      </c>
      <c r="W54" s="83">
        <v>747.61360999999999</v>
      </c>
    </row>
    <row r="55" spans="2:23" x14ac:dyDescent="0.2">
      <c r="B55" s="3">
        <v>4067</v>
      </c>
      <c r="C55" s="168" t="s">
        <v>288</v>
      </c>
      <c r="D55" s="4">
        <v>1474.2217499999999</v>
      </c>
      <c r="E55" s="4">
        <v>5.9424999999999999</v>
      </c>
      <c r="F55" s="4">
        <v>59.093350000000001</v>
      </c>
      <c r="G55" s="4">
        <v>0</v>
      </c>
      <c r="H55" s="4">
        <v>0</v>
      </c>
      <c r="I55" s="4">
        <v>22</v>
      </c>
      <c r="J55" s="4">
        <v>216.54479999999998</v>
      </c>
      <c r="K55" s="4">
        <v>0</v>
      </c>
      <c r="L55" s="4">
        <v>0</v>
      </c>
      <c r="M55" s="4">
        <v>1777.8024</v>
      </c>
      <c r="N55" s="4">
        <v>0</v>
      </c>
      <c r="O55" s="4">
        <v>0</v>
      </c>
      <c r="P55" s="4">
        <v>0</v>
      </c>
      <c r="Q55" s="4">
        <v>0</v>
      </c>
      <c r="R55" s="4">
        <v>0</v>
      </c>
      <c r="S55" s="4">
        <v>0</v>
      </c>
      <c r="T55" s="4">
        <v>309.41179999999997</v>
      </c>
      <c r="U55" s="4">
        <v>0</v>
      </c>
      <c r="V55" s="4">
        <v>0</v>
      </c>
      <c r="W55" s="83">
        <v>309.41179999999997</v>
      </c>
    </row>
    <row r="56" spans="2:23" x14ac:dyDescent="0.2">
      <c r="B56" s="3">
        <v>4068</v>
      </c>
      <c r="C56" s="168" t="s">
        <v>104</v>
      </c>
      <c r="D56" s="4">
        <v>534.72844999999995</v>
      </c>
      <c r="E56" s="4">
        <v>0</v>
      </c>
      <c r="F56" s="4">
        <v>3562.5453499999999</v>
      </c>
      <c r="G56" s="4">
        <v>0</v>
      </c>
      <c r="H56" s="4">
        <v>0</v>
      </c>
      <c r="I56" s="4">
        <v>20.085000000000001</v>
      </c>
      <c r="J56" s="4">
        <v>602.88469999999995</v>
      </c>
      <c r="K56" s="4">
        <v>0</v>
      </c>
      <c r="L56" s="4">
        <v>0</v>
      </c>
      <c r="M56" s="4">
        <v>4720.2434999999996</v>
      </c>
      <c r="N56" s="4">
        <v>0</v>
      </c>
      <c r="O56" s="4">
        <v>0</v>
      </c>
      <c r="P56" s="4">
        <v>0</v>
      </c>
      <c r="Q56" s="4">
        <v>0</v>
      </c>
      <c r="R56" s="4">
        <v>0</v>
      </c>
      <c r="S56" s="4">
        <v>25.658549999999998</v>
      </c>
      <c r="T56" s="4">
        <v>571.59444999999994</v>
      </c>
      <c r="U56" s="4">
        <v>0</v>
      </c>
      <c r="V56" s="4">
        <v>0</v>
      </c>
      <c r="W56" s="83">
        <v>597.25300000000004</v>
      </c>
    </row>
    <row r="57" spans="2:23" x14ac:dyDescent="0.2">
      <c r="B57" s="3">
        <v>4084</v>
      </c>
      <c r="C57" s="168" t="s">
        <v>105</v>
      </c>
      <c r="D57" s="4">
        <v>0</v>
      </c>
      <c r="E57" s="4">
        <v>0</v>
      </c>
      <c r="F57" s="4">
        <v>1201.8181999999999</v>
      </c>
      <c r="G57" s="4">
        <v>0</v>
      </c>
      <c r="H57" s="4">
        <v>0</v>
      </c>
      <c r="I57" s="4">
        <v>6</v>
      </c>
      <c r="J57" s="4">
        <v>17.38635</v>
      </c>
      <c r="K57" s="4">
        <v>57.007800000000003</v>
      </c>
      <c r="L57" s="4">
        <v>0</v>
      </c>
      <c r="M57" s="4">
        <v>1282.21235</v>
      </c>
      <c r="N57" s="4">
        <v>0</v>
      </c>
      <c r="O57" s="4">
        <v>0</v>
      </c>
      <c r="P57" s="4">
        <v>0</v>
      </c>
      <c r="Q57" s="4">
        <v>0</v>
      </c>
      <c r="R57" s="4">
        <v>0</v>
      </c>
      <c r="S57" s="4">
        <v>0</v>
      </c>
      <c r="T57" s="4">
        <v>85.339149999999989</v>
      </c>
      <c r="U57" s="4">
        <v>0</v>
      </c>
      <c r="V57" s="4">
        <v>0</v>
      </c>
      <c r="W57" s="83">
        <v>85.339149999999989</v>
      </c>
    </row>
    <row r="58" spans="2:23" x14ac:dyDescent="0.2">
      <c r="B58" s="3">
        <v>4071</v>
      </c>
      <c r="C58" s="168" t="s">
        <v>106</v>
      </c>
      <c r="D58" s="4">
        <v>0</v>
      </c>
      <c r="E58" s="4">
        <v>300</v>
      </c>
      <c r="F58" s="4">
        <v>2545.94515</v>
      </c>
      <c r="G58" s="4">
        <v>0</v>
      </c>
      <c r="H58" s="4">
        <v>0</v>
      </c>
      <c r="I58" s="4">
        <v>806.26099999999997</v>
      </c>
      <c r="J58" s="4">
        <v>2458.7631000000001</v>
      </c>
      <c r="K58" s="4">
        <v>0</v>
      </c>
      <c r="L58" s="4">
        <v>0</v>
      </c>
      <c r="M58" s="4">
        <v>6110.9692500000001</v>
      </c>
      <c r="N58" s="4">
        <v>0</v>
      </c>
      <c r="O58" s="4">
        <v>0</v>
      </c>
      <c r="P58" s="4">
        <v>24.056349999999998</v>
      </c>
      <c r="Q58" s="4">
        <v>0</v>
      </c>
      <c r="R58" s="4">
        <v>0</v>
      </c>
      <c r="S58" s="4">
        <v>0</v>
      </c>
      <c r="T58" s="4">
        <v>60.457999999999998</v>
      </c>
      <c r="U58" s="4">
        <v>0</v>
      </c>
      <c r="V58" s="4">
        <v>0</v>
      </c>
      <c r="W58" s="83">
        <v>84.514350000000007</v>
      </c>
    </row>
    <row r="59" spans="2:23" x14ac:dyDescent="0.2">
      <c r="B59" s="3">
        <v>4072</v>
      </c>
      <c r="C59" s="168" t="s">
        <v>289</v>
      </c>
      <c r="D59" s="4">
        <v>84.332399999999993</v>
      </c>
      <c r="E59" s="4">
        <v>364.11345</v>
      </c>
      <c r="F59" s="4">
        <v>289.04245000000003</v>
      </c>
      <c r="G59" s="4">
        <v>80</v>
      </c>
      <c r="H59" s="4">
        <v>0</v>
      </c>
      <c r="I59" s="4">
        <v>700.25135</v>
      </c>
      <c r="J59" s="4">
        <v>722.92093</v>
      </c>
      <c r="K59" s="4">
        <v>190.77865</v>
      </c>
      <c r="L59" s="4">
        <v>0</v>
      </c>
      <c r="M59" s="4">
        <v>2431.43923</v>
      </c>
      <c r="N59" s="4">
        <v>0</v>
      </c>
      <c r="O59" s="4">
        <v>109.59835000000001</v>
      </c>
      <c r="P59" s="4">
        <v>0</v>
      </c>
      <c r="Q59" s="4">
        <v>0</v>
      </c>
      <c r="R59" s="4">
        <v>0</v>
      </c>
      <c r="S59" s="4">
        <v>21.575099999999999</v>
      </c>
      <c r="T59" s="4">
        <v>195.66920000000002</v>
      </c>
      <c r="U59" s="4">
        <v>38.575000000000003</v>
      </c>
      <c r="V59" s="4">
        <v>0</v>
      </c>
      <c r="W59" s="83">
        <v>365.41765000000004</v>
      </c>
    </row>
    <row r="60" spans="2:23" x14ac:dyDescent="0.2">
      <c r="B60" s="3">
        <v>4073</v>
      </c>
      <c r="C60" s="168" t="s">
        <v>107</v>
      </c>
      <c r="D60" s="4">
        <v>226.09810000000002</v>
      </c>
      <c r="E60" s="4">
        <v>465.34071</v>
      </c>
      <c r="F60" s="4">
        <v>79.374350000000007</v>
      </c>
      <c r="G60" s="4">
        <v>0</v>
      </c>
      <c r="H60" s="4">
        <v>0</v>
      </c>
      <c r="I60" s="4">
        <v>158.30445</v>
      </c>
      <c r="J60" s="4">
        <v>238.65164999999999</v>
      </c>
      <c r="K60" s="4">
        <v>0</v>
      </c>
      <c r="L60" s="4">
        <v>0</v>
      </c>
      <c r="M60" s="4">
        <v>1167.76926</v>
      </c>
      <c r="N60" s="4">
        <v>0</v>
      </c>
      <c r="O60" s="4">
        <v>0</v>
      </c>
      <c r="P60" s="4">
        <v>0</v>
      </c>
      <c r="Q60" s="4">
        <v>0</v>
      </c>
      <c r="R60" s="4">
        <v>0</v>
      </c>
      <c r="S60" s="4">
        <v>0</v>
      </c>
      <c r="T60" s="4">
        <v>66.568649999999991</v>
      </c>
      <c r="U60" s="4">
        <v>0</v>
      </c>
      <c r="V60" s="4">
        <v>0</v>
      </c>
      <c r="W60" s="83">
        <v>66.568649999999991</v>
      </c>
    </row>
    <row r="61" spans="2:23" x14ac:dyDescent="0.2">
      <c r="B61" s="3">
        <v>4074</v>
      </c>
      <c r="C61" s="168" t="s">
        <v>108</v>
      </c>
      <c r="D61" s="4">
        <v>0</v>
      </c>
      <c r="E61" s="4">
        <v>119.3578</v>
      </c>
      <c r="F61" s="4">
        <v>5301.5877499999997</v>
      </c>
      <c r="G61" s="4">
        <v>0</v>
      </c>
      <c r="H61" s="4">
        <v>2047.3106499999999</v>
      </c>
      <c r="I61" s="4">
        <v>1206.6253000000002</v>
      </c>
      <c r="J61" s="4">
        <v>445.73070000000001</v>
      </c>
      <c r="K61" s="4">
        <v>81.712350000000001</v>
      </c>
      <c r="L61" s="4">
        <v>0</v>
      </c>
      <c r="M61" s="4">
        <v>9202.3245499999994</v>
      </c>
      <c r="N61" s="4">
        <v>0</v>
      </c>
      <c r="O61" s="4">
        <v>15</v>
      </c>
      <c r="P61" s="4">
        <v>0</v>
      </c>
      <c r="Q61" s="4">
        <v>0</v>
      </c>
      <c r="R61" s="4">
        <v>0</v>
      </c>
      <c r="S61" s="4">
        <v>0</v>
      </c>
      <c r="T61" s="4">
        <v>1345.3398500000001</v>
      </c>
      <c r="U61" s="4">
        <v>146.04714999999999</v>
      </c>
      <c r="V61" s="4">
        <v>0</v>
      </c>
      <c r="W61" s="83">
        <v>1506.3869999999999</v>
      </c>
    </row>
    <row r="62" spans="2:23" x14ac:dyDescent="0.2">
      <c r="B62" s="3">
        <v>4075</v>
      </c>
      <c r="C62" s="168" t="s">
        <v>290</v>
      </c>
      <c r="D62" s="4">
        <v>26.289750000000002</v>
      </c>
      <c r="E62" s="4">
        <v>309.52690000000001</v>
      </c>
      <c r="F62" s="4">
        <v>2195.1558</v>
      </c>
      <c r="G62" s="4">
        <v>0</v>
      </c>
      <c r="H62" s="4">
        <v>0</v>
      </c>
      <c r="I62" s="4">
        <v>1586.7998</v>
      </c>
      <c r="J62" s="4">
        <v>886.44352000000003</v>
      </c>
      <c r="K62" s="4">
        <v>0</v>
      </c>
      <c r="L62" s="4">
        <v>0</v>
      </c>
      <c r="M62" s="4">
        <v>5004.2157699999998</v>
      </c>
      <c r="N62" s="4">
        <v>0</v>
      </c>
      <c r="O62" s="4">
        <v>168.489</v>
      </c>
      <c r="P62" s="4">
        <v>0</v>
      </c>
      <c r="Q62" s="4">
        <v>12.04068</v>
      </c>
      <c r="R62" s="4">
        <v>0</v>
      </c>
      <c r="S62" s="4">
        <v>0</v>
      </c>
      <c r="T62" s="4">
        <v>119.60364999999999</v>
      </c>
      <c r="U62" s="4">
        <v>0</v>
      </c>
      <c r="V62" s="4">
        <v>0</v>
      </c>
      <c r="W62" s="83">
        <v>300.13332999999994</v>
      </c>
    </row>
    <row r="63" spans="2:23" x14ac:dyDescent="0.2">
      <c r="B63" s="3">
        <v>4076</v>
      </c>
      <c r="C63" s="168" t="s">
        <v>109</v>
      </c>
      <c r="D63" s="4">
        <v>0</v>
      </c>
      <c r="E63" s="4">
        <v>273.44265000000001</v>
      </c>
      <c r="F63" s="4">
        <v>0</v>
      </c>
      <c r="G63" s="4">
        <v>0</v>
      </c>
      <c r="H63" s="4">
        <v>0</v>
      </c>
      <c r="I63" s="4">
        <v>-133.50704999999999</v>
      </c>
      <c r="J63" s="4">
        <v>680.27730000000008</v>
      </c>
      <c r="K63" s="4">
        <v>0</v>
      </c>
      <c r="L63" s="4">
        <v>0</v>
      </c>
      <c r="M63" s="4">
        <v>820.2129000000001</v>
      </c>
      <c r="N63" s="4">
        <v>0</v>
      </c>
      <c r="O63" s="4">
        <v>48.695</v>
      </c>
      <c r="P63" s="4">
        <v>0</v>
      </c>
      <c r="Q63" s="4">
        <v>0</v>
      </c>
      <c r="R63" s="4">
        <v>0</v>
      </c>
      <c r="S63" s="4">
        <v>129.13014999999999</v>
      </c>
      <c r="T63" s="4">
        <v>441.38420000000002</v>
      </c>
      <c r="U63" s="4">
        <v>0</v>
      </c>
      <c r="V63" s="4">
        <v>0</v>
      </c>
      <c r="W63" s="83">
        <v>619.20934999999997</v>
      </c>
    </row>
    <row r="64" spans="2:23" x14ac:dyDescent="0.2">
      <c r="B64" s="3">
        <v>4077</v>
      </c>
      <c r="C64" s="168" t="s">
        <v>110</v>
      </c>
      <c r="D64" s="4">
        <v>0</v>
      </c>
      <c r="E64" s="4">
        <v>0</v>
      </c>
      <c r="F64" s="4">
        <v>116.04185000000001</v>
      </c>
      <c r="G64" s="4">
        <v>0</v>
      </c>
      <c r="H64" s="4">
        <v>0</v>
      </c>
      <c r="I64" s="4">
        <v>49.685250000000003</v>
      </c>
      <c r="J64" s="4">
        <v>85.847149999999999</v>
      </c>
      <c r="K64" s="4">
        <v>0</v>
      </c>
      <c r="L64" s="4">
        <v>0</v>
      </c>
      <c r="M64" s="4">
        <v>251.57425000000001</v>
      </c>
      <c r="N64" s="4">
        <v>0</v>
      </c>
      <c r="O64" s="4">
        <v>0</v>
      </c>
      <c r="P64" s="4">
        <v>0</v>
      </c>
      <c r="Q64" s="4">
        <v>0</v>
      </c>
      <c r="R64" s="4">
        <v>0</v>
      </c>
      <c r="S64" s="4">
        <v>0</v>
      </c>
      <c r="T64" s="4">
        <v>456.83269999999999</v>
      </c>
      <c r="U64" s="4">
        <v>0</v>
      </c>
      <c r="V64" s="4">
        <v>0</v>
      </c>
      <c r="W64" s="83">
        <v>456.83269999999999</v>
      </c>
    </row>
    <row r="65" spans="2:23" x14ac:dyDescent="0.2">
      <c r="B65" s="3">
        <v>4078</v>
      </c>
      <c r="C65" s="168" t="s">
        <v>111</v>
      </c>
      <c r="D65" s="4">
        <v>0</v>
      </c>
      <c r="E65" s="4">
        <v>0</v>
      </c>
      <c r="F65" s="4">
        <v>0</v>
      </c>
      <c r="G65" s="4">
        <v>0</v>
      </c>
      <c r="H65" s="4">
        <v>0</v>
      </c>
      <c r="I65" s="4">
        <v>0</v>
      </c>
      <c r="J65" s="4">
        <v>0</v>
      </c>
      <c r="K65" s="4">
        <v>0</v>
      </c>
      <c r="L65" s="4">
        <v>0</v>
      </c>
      <c r="M65" s="4">
        <v>0</v>
      </c>
      <c r="N65" s="4">
        <v>0</v>
      </c>
      <c r="O65" s="4">
        <v>0</v>
      </c>
      <c r="P65" s="4">
        <v>0</v>
      </c>
      <c r="Q65" s="4">
        <v>0</v>
      </c>
      <c r="R65" s="4">
        <v>0</v>
      </c>
      <c r="S65" s="4">
        <v>0</v>
      </c>
      <c r="T65" s="4">
        <v>9.7922000000000011</v>
      </c>
      <c r="U65" s="4">
        <v>0</v>
      </c>
      <c r="V65" s="4">
        <v>0</v>
      </c>
      <c r="W65" s="83">
        <v>9.7922000000000011</v>
      </c>
    </row>
    <row r="66" spans="2:23" x14ac:dyDescent="0.2">
      <c r="B66" s="3">
        <v>4079</v>
      </c>
      <c r="C66" s="168" t="s">
        <v>112</v>
      </c>
      <c r="D66" s="4">
        <v>0</v>
      </c>
      <c r="E66" s="4">
        <v>0</v>
      </c>
      <c r="F66" s="4">
        <v>198.14579999999998</v>
      </c>
      <c r="G66" s="4">
        <v>0</v>
      </c>
      <c r="H66" s="4">
        <v>0</v>
      </c>
      <c r="I66" s="4">
        <v>138.33589999999998</v>
      </c>
      <c r="J66" s="4">
        <v>156.34399999999999</v>
      </c>
      <c r="K66" s="4">
        <v>136.16235</v>
      </c>
      <c r="L66" s="4">
        <v>0</v>
      </c>
      <c r="M66" s="4">
        <v>628.98804999999993</v>
      </c>
      <c r="N66" s="4">
        <v>0</v>
      </c>
      <c r="O66" s="4">
        <v>0</v>
      </c>
      <c r="P66" s="4">
        <v>20</v>
      </c>
      <c r="Q66" s="4">
        <v>0</v>
      </c>
      <c r="R66" s="4">
        <v>0</v>
      </c>
      <c r="S66" s="4">
        <v>0</v>
      </c>
      <c r="T66" s="4">
        <v>280.36250000000001</v>
      </c>
      <c r="U66" s="4">
        <v>55.921199999999999</v>
      </c>
      <c r="V66" s="4">
        <v>0</v>
      </c>
      <c r="W66" s="83">
        <v>356.28370000000001</v>
      </c>
    </row>
    <row r="67" spans="2:23" x14ac:dyDescent="0.2">
      <c r="B67" s="3">
        <v>4080</v>
      </c>
      <c r="C67" s="168" t="s">
        <v>113</v>
      </c>
      <c r="D67" s="4">
        <v>0</v>
      </c>
      <c r="E67" s="4">
        <v>0</v>
      </c>
      <c r="F67" s="4">
        <v>8201.9711200000002</v>
      </c>
      <c r="G67" s="4">
        <v>125.21469999999999</v>
      </c>
      <c r="H67" s="4">
        <v>0</v>
      </c>
      <c r="I67" s="4">
        <v>834.11244999999997</v>
      </c>
      <c r="J67" s="4">
        <v>3827.7727</v>
      </c>
      <c r="K67" s="4">
        <v>1597.09159</v>
      </c>
      <c r="L67" s="4">
        <v>0</v>
      </c>
      <c r="M67" s="4">
        <v>14586.162559999999</v>
      </c>
      <c r="N67" s="4">
        <v>0</v>
      </c>
      <c r="O67" s="4">
        <v>0</v>
      </c>
      <c r="P67" s="4">
        <v>0</v>
      </c>
      <c r="Q67" s="4">
        <v>0</v>
      </c>
      <c r="R67" s="4">
        <v>0</v>
      </c>
      <c r="S67" s="4">
        <v>0</v>
      </c>
      <c r="T67" s="4">
        <v>2037.0526499999999</v>
      </c>
      <c r="U67" s="4">
        <v>109.9</v>
      </c>
      <c r="V67" s="4">
        <v>0</v>
      </c>
      <c r="W67" s="83">
        <v>2146.9526499999997</v>
      </c>
    </row>
    <row r="68" spans="2:23" x14ac:dyDescent="0.2">
      <c r="B68" s="3">
        <v>4081</v>
      </c>
      <c r="C68" s="168" t="s">
        <v>114</v>
      </c>
      <c r="D68" s="4">
        <v>0</v>
      </c>
      <c r="E68" s="4">
        <v>188.26575</v>
      </c>
      <c r="F68" s="4">
        <v>1441.3761999999999</v>
      </c>
      <c r="G68" s="4">
        <v>-9.4968799999999991</v>
      </c>
      <c r="H68" s="4">
        <v>0</v>
      </c>
      <c r="I68" s="4">
        <v>23</v>
      </c>
      <c r="J68" s="4">
        <v>407.19715000000002</v>
      </c>
      <c r="K68" s="4">
        <v>0</v>
      </c>
      <c r="L68" s="4">
        <v>0</v>
      </c>
      <c r="M68" s="4">
        <v>2050.34222</v>
      </c>
      <c r="N68" s="4">
        <v>0</v>
      </c>
      <c r="O68" s="4">
        <v>65.78895</v>
      </c>
      <c r="P68" s="4">
        <v>0</v>
      </c>
      <c r="Q68" s="4">
        <v>0</v>
      </c>
      <c r="R68" s="4">
        <v>0</v>
      </c>
      <c r="S68" s="4">
        <v>-16.157899999999998</v>
      </c>
      <c r="T68" s="4">
        <v>742.67790000000002</v>
      </c>
      <c r="U68" s="4">
        <v>0</v>
      </c>
      <c r="V68" s="4">
        <v>0</v>
      </c>
      <c r="W68" s="83">
        <v>792.3089500000001</v>
      </c>
    </row>
    <row r="69" spans="2:23" x14ac:dyDescent="0.2">
      <c r="B69" s="3">
        <v>4082</v>
      </c>
      <c r="C69" s="168" t="s">
        <v>291</v>
      </c>
      <c r="D69" s="4">
        <v>2373.4811500000001</v>
      </c>
      <c r="E69" s="4">
        <v>162.7268</v>
      </c>
      <c r="F69" s="4">
        <v>1646.6076499999999</v>
      </c>
      <c r="G69" s="4">
        <v>1533.8983999999998</v>
      </c>
      <c r="H69" s="4">
        <v>0</v>
      </c>
      <c r="I69" s="4">
        <v>1456.6213</v>
      </c>
      <c r="J69" s="4">
        <v>2663.9387499999998</v>
      </c>
      <c r="K69" s="4">
        <v>12.3284</v>
      </c>
      <c r="L69" s="4">
        <v>0</v>
      </c>
      <c r="M69" s="4">
        <v>9849.6024500000003</v>
      </c>
      <c r="N69" s="4">
        <v>0</v>
      </c>
      <c r="O69" s="4">
        <v>197.136</v>
      </c>
      <c r="P69" s="4">
        <v>0</v>
      </c>
      <c r="Q69" s="4">
        <v>155.69970000000001</v>
      </c>
      <c r="R69" s="4">
        <v>0</v>
      </c>
      <c r="S69" s="4">
        <v>0</v>
      </c>
      <c r="T69" s="4">
        <v>1083.7418</v>
      </c>
      <c r="U69" s="4">
        <v>0</v>
      </c>
      <c r="V69" s="4">
        <v>0</v>
      </c>
      <c r="W69" s="83">
        <v>1436.5775000000001</v>
      </c>
    </row>
    <row r="70" spans="2:23" x14ac:dyDescent="0.2">
      <c r="B70" s="3">
        <v>4083</v>
      </c>
      <c r="C70" s="168" t="s">
        <v>115</v>
      </c>
      <c r="D70" s="4">
        <v>112.19275</v>
      </c>
      <c r="E70" s="4">
        <v>196.73779999999999</v>
      </c>
      <c r="F70" s="4">
        <v>715.00940000000003</v>
      </c>
      <c r="G70" s="4">
        <v>0</v>
      </c>
      <c r="H70" s="4">
        <v>0</v>
      </c>
      <c r="I70" s="4">
        <v>98.778949999999995</v>
      </c>
      <c r="J70" s="4">
        <v>149.2655</v>
      </c>
      <c r="K70" s="4">
        <v>527.86805000000004</v>
      </c>
      <c r="L70" s="4">
        <v>0</v>
      </c>
      <c r="M70" s="4">
        <v>1799.8524499999999</v>
      </c>
      <c r="N70" s="4">
        <v>3</v>
      </c>
      <c r="O70" s="4">
        <v>0</v>
      </c>
      <c r="P70" s="4">
        <v>0</v>
      </c>
      <c r="Q70" s="4">
        <v>0</v>
      </c>
      <c r="R70" s="4">
        <v>0</v>
      </c>
      <c r="S70" s="4">
        <v>0</v>
      </c>
      <c r="T70" s="4">
        <v>310.37885</v>
      </c>
      <c r="U70" s="4">
        <v>25.064</v>
      </c>
      <c r="V70" s="4">
        <v>0</v>
      </c>
      <c r="W70" s="83">
        <v>338.44284999999996</v>
      </c>
    </row>
    <row r="71" spans="2:23" ht="20.100000000000001" customHeight="1" x14ac:dyDescent="0.2">
      <c r="B71" s="11">
        <v>4129</v>
      </c>
      <c r="C71" s="1" t="s">
        <v>116</v>
      </c>
      <c r="D71" s="23">
        <v>1265.9238700000001</v>
      </c>
      <c r="E71" s="23">
        <v>971.7251399999999</v>
      </c>
      <c r="F71" s="23">
        <v>7309.2004300000017</v>
      </c>
      <c r="G71" s="23">
        <v>3046.2555899999998</v>
      </c>
      <c r="H71" s="23">
        <v>45</v>
      </c>
      <c r="I71" s="23">
        <v>5904.6548000000012</v>
      </c>
      <c r="J71" s="23">
        <v>11761.029070000001</v>
      </c>
      <c r="K71" s="23">
        <v>1033.18137</v>
      </c>
      <c r="L71" s="23">
        <v>1E-3</v>
      </c>
      <c r="M71" s="21">
        <v>31336.971270000002</v>
      </c>
      <c r="N71" s="23">
        <v>10</v>
      </c>
      <c r="O71" s="23">
        <v>643.50260000000003</v>
      </c>
      <c r="P71" s="23">
        <v>152.22805</v>
      </c>
      <c r="Q71" s="23">
        <v>1295.8773999999999</v>
      </c>
      <c r="R71" s="23">
        <v>30</v>
      </c>
      <c r="S71" s="23">
        <v>719.16964999999993</v>
      </c>
      <c r="T71" s="23">
        <v>12675.388680000002</v>
      </c>
      <c r="U71" s="23">
        <v>693.97555</v>
      </c>
      <c r="V71" s="23">
        <v>1E-3</v>
      </c>
      <c r="W71" s="21">
        <v>16220.142930000002</v>
      </c>
    </row>
    <row r="72" spans="2:23" x14ac:dyDescent="0.2">
      <c r="B72" s="3">
        <v>4091</v>
      </c>
      <c r="C72" s="168" t="s">
        <v>117</v>
      </c>
      <c r="D72" s="4">
        <v>0</v>
      </c>
      <c r="E72" s="4">
        <v>0</v>
      </c>
      <c r="F72" s="4">
        <v>2780.39581</v>
      </c>
      <c r="G72" s="4">
        <v>0</v>
      </c>
      <c r="H72" s="4">
        <v>0</v>
      </c>
      <c r="I72" s="4">
        <v>0</v>
      </c>
      <c r="J72" s="4">
        <v>239.49267</v>
      </c>
      <c r="K72" s="4">
        <v>0</v>
      </c>
      <c r="L72" s="4">
        <v>0</v>
      </c>
      <c r="M72" s="4">
        <v>3019.8884800000001</v>
      </c>
      <c r="N72" s="4">
        <v>0</v>
      </c>
      <c r="O72" s="4">
        <v>54.354599999999998</v>
      </c>
      <c r="P72" s="4">
        <v>0</v>
      </c>
      <c r="Q72" s="4">
        <v>0</v>
      </c>
      <c r="R72" s="4">
        <v>0</v>
      </c>
      <c r="S72" s="4">
        <v>0</v>
      </c>
      <c r="T72" s="4">
        <v>409.87979999999999</v>
      </c>
      <c r="U72" s="4">
        <v>0</v>
      </c>
      <c r="V72" s="4">
        <v>0</v>
      </c>
      <c r="W72" s="83">
        <v>464.23439999999994</v>
      </c>
    </row>
    <row r="73" spans="2:23" x14ac:dyDescent="0.2">
      <c r="B73" s="3">
        <v>4092</v>
      </c>
      <c r="C73" s="168" t="s">
        <v>118</v>
      </c>
      <c r="D73" s="4">
        <v>0</v>
      </c>
      <c r="E73" s="4">
        <v>296.41379999999998</v>
      </c>
      <c r="F73" s="4">
        <v>243.08870000000002</v>
      </c>
      <c r="G73" s="4">
        <v>0</v>
      </c>
      <c r="H73" s="4">
        <v>0</v>
      </c>
      <c r="I73" s="4">
        <v>499.96355</v>
      </c>
      <c r="J73" s="4">
        <v>596.36725000000001</v>
      </c>
      <c r="K73" s="4">
        <v>0</v>
      </c>
      <c r="L73" s="4">
        <v>0</v>
      </c>
      <c r="M73" s="4">
        <v>1635.8333</v>
      </c>
      <c r="N73" s="4">
        <v>0</v>
      </c>
      <c r="O73" s="4">
        <v>60</v>
      </c>
      <c r="P73" s="4">
        <v>0</v>
      </c>
      <c r="Q73" s="4">
        <v>9.4550000000000001</v>
      </c>
      <c r="R73" s="4">
        <v>0</v>
      </c>
      <c r="S73" s="4">
        <v>-35.891150000000003</v>
      </c>
      <c r="T73" s="4">
        <v>1543.9896999999999</v>
      </c>
      <c r="U73" s="4">
        <v>0</v>
      </c>
      <c r="V73" s="4">
        <v>0</v>
      </c>
      <c r="W73" s="83">
        <v>1577.5535500000001</v>
      </c>
    </row>
    <row r="74" spans="2:23" x14ac:dyDescent="0.2">
      <c r="B74" s="3">
        <v>4093</v>
      </c>
      <c r="C74" s="168" t="s">
        <v>119</v>
      </c>
      <c r="D74" s="4">
        <v>0</v>
      </c>
      <c r="E74" s="4">
        <v>16</v>
      </c>
      <c r="F74" s="4">
        <v>0</v>
      </c>
      <c r="G74" s="4">
        <v>0</v>
      </c>
      <c r="H74" s="4">
        <v>0</v>
      </c>
      <c r="I74" s="4">
        <v>0</v>
      </c>
      <c r="J74" s="4">
        <v>12.4396</v>
      </c>
      <c r="K74" s="4">
        <v>0</v>
      </c>
      <c r="L74" s="4">
        <v>0</v>
      </c>
      <c r="M74" s="4">
        <v>28.439599999999999</v>
      </c>
      <c r="N74" s="4">
        <v>0</v>
      </c>
      <c r="O74" s="4">
        <v>0</v>
      </c>
      <c r="P74" s="4">
        <v>0</v>
      </c>
      <c r="Q74" s="4">
        <v>0</v>
      </c>
      <c r="R74" s="4">
        <v>0</v>
      </c>
      <c r="S74" s="4">
        <v>0</v>
      </c>
      <c r="T74" s="4">
        <v>58.306449999999998</v>
      </c>
      <c r="U74" s="4">
        <v>0</v>
      </c>
      <c r="V74" s="4">
        <v>0</v>
      </c>
      <c r="W74" s="83">
        <v>58.306449999999998</v>
      </c>
    </row>
    <row r="75" spans="2:23" x14ac:dyDescent="0.2">
      <c r="B75" s="3">
        <v>4124</v>
      </c>
      <c r="C75" s="168" t="s">
        <v>267</v>
      </c>
      <c r="D75" s="4">
        <v>0</v>
      </c>
      <c r="E75" s="4">
        <v>0</v>
      </c>
      <c r="F75" s="4">
        <v>24.185650000000003</v>
      </c>
      <c r="G75" s="4">
        <v>0</v>
      </c>
      <c r="H75" s="4">
        <v>0</v>
      </c>
      <c r="I75" s="4">
        <v>474.13</v>
      </c>
      <c r="J75" s="4">
        <v>13.346</v>
      </c>
      <c r="K75" s="4">
        <v>0</v>
      </c>
      <c r="L75" s="4">
        <v>0</v>
      </c>
      <c r="M75" s="4">
        <v>511.66165000000001</v>
      </c>
      <c r="N75" s="4">
        <v>0</v>
      </c>
      <c r="O75" s="4">
        <v>330.37599999999998</v>
      </c>
      <c r="P75" s="4">
        <v>14</v>
      </c>
      <c r="Q75" s="4">
        <v>8.4160000000000004</v>
      </c>
      <c r="R75" s="4">
        <v>0</v>
      </c>
      <c r="S75" s="4">
        <v>0</v>
      </c>
      <c r="T75" s="4">
        <v>417.39335</v>
      </c>
      <c r="U75" s="4">
        <v>0</v>
      </c>
      <c r="V75" s="4">
        <v>0</v>
      </c>
      <c r="W75" s="83">
        <v>770.18534999999997</v>
      </c>
    </row>
    <row r="76" spans="2:23" x14ac:dyDescent="0.2">
      <c r="B76" s="3">
        <v>4094</v>
      </c>
      <c r="C76" s="168" t="s">
        <v>120</v>
      </c>
      <c r="D76" s="4">
        <v>0</v>
      </c>
      <c r="E76" s="4">
        <v>54.156339999999993</v>
      </c>
      <c r="F76" s="4">
        <v>0</v>
      </c>
      <c r="G76" s="4">
        <v>0</v>
      </c>
      <c r="H76" s="4">
        <v>1</v>
      </c>
      <c r="I76" s="4">
        <v>230.2741</v>
      </c>
      <c r="J76" s="4">
        <v>38.996199999999995</v>
      </c>
      <c r="K76" s="4">
        <v>0</v>
      </c>
      <c r="L76" s="4">
        <v>0</v>
      </c>
      <c r="M76" s="4">
        <v>324.42664000000002</v>
      </c>
      <c r="N76" s="4">
        <v>0</v>
      </c>
      <c r="O76" s="4">
        <v>33.513400000000004</v>
      </c>
      <c r="P76" s="4">
        <v>0</v>
      </c>
      <c r="Q76" s="4">
        <v>0</v>
      </c>
      <c r="R76" s="4">
        <v>0</v>
      </c>
      <c r="S76" s="4">
        <v>0</v>
      </c>
      <c r="T76" s="4">
        <v>629.67780000000005</v>
      </c>
      <c r="U76" s="4">
        <v>6.4656499999999992</v>
      </c>
      <c r="V76" s="4">
        <v>0</v>
      </c>
      <c r="W76" s="83">
        <v>669.65685000000008</v>
      </c>
    </row>
    <row r="77" spans="2:23" x14ac:dyDescent="0.2">
      <c r="B77" s="3">
        <v>4095</v>
      </c>
      <c r="C77" s="168" t="s">
        <v>6</v>
      </c>
      <c r="D77" s="4">
        <v>1.2825</v>
      </c>
      <c r="E77" s="4">
        <v>73.556950000000001</v>
      </c>
      <c r="F77" s="4">
        <v>2051.5549000000001</v>
      </c>
      <c r="G77" s="4">
        <v>736.24279000000001</v>
      </c>
      <c r="H77" s="4">
        <v>0</v>
      </c>
      <c r="I77" s="4">
        <v>962.40925000000004</v>
      </c>
      <c r="J77" s="4">
        <v>3512.8430400000002</v>
      </c>
      <c r="K77" s="4">
        <v>0</v>
      </c>
      <c r="L77" s="4">
        <v>1E-3</v>
      </c>
      <c r="M77" s="4">
        <v>7337.8904299999995</v>
      </c>
      <c r="N77" s="4">
        <v>10</v>
      </c>
      <c r="O77" s="4">
        <v>1E-3</v>
      </c>
      <c r="P77" s="4">
        <v>0</v>
      </c>
      <c r="Q77" s="4">
        <v>123</v>
      </c>
      <c r="R77" s="4">
        <v>0</v>
      </c>
      <c r="S77" s="4">
        <v>-16.649099999999997</v>
      </c>
      <c r="T77" s="4">
        <v>2356.1860499999998</v>
      </c>
      <c r="U77" s="4">
        <v>0</v>
      </c>
      <c r="V77" s="4">
        <v>1E-3</v>
      </c>
      <c r="W77" s="83">
        <v>2472.5389499999997</v>
      </c>
    </row>
    <row r="78" spans="2:23" x14ac:dyDescent="0.2">
      <c r="B78" s="3">
        <v>4096</v>
      </c>
      <c r="C78" s="168" t="s">
        <v>121</v>
      </c>
      <c r="D78" s="4">
        <v>0</v>
      </c>
      <c r="E78" s="4">
        <v>20.195900000000002</v>
      </c>
      <c r="F78" s="4">
        <v>0</v>
      </c>
      <c r="G78" s="4">
        <v>0</v>
      </c>
      <c r="H78" s="4">
        <v>0</v>
      </c>
      <c r="I78" s="4">
        <v>27.452099999999998</v>
      </c>
      <c r="J78" s="4">
        <v>46.8658</v>
      </c>
      <c r="K78" s="4">
        <v>52.05545</v>
      </c>
      <c r="L78" s="4">
        <v>0</v>
      </c>
      <c r="M78" s="4">
        <v>146.56925000000001</v>
      </c>
      <c r="N78" s="4">
        <v>0</v>
      </c>
      <c r="O78" s="4">
        <v>0</v>
      </c>
      <c r="P78" s="4">
        <v>0</v>
      </c>
      <c r="Q78" s="4">
        <v>0</v>
      </c>
      <c r="R78" s="4">
        <v>0</v>
      </c>
      <c r="S78" s="4">
        <v>0</v>
      </c>
      <c r="T78" s="4">
        <v>273.98320000000001</v>
      </c>
      <c r="U78" s="4">
        <v>0</v>
      </c>
      <c r="V78" s="4">
        <v>0</v>
      </c>
      <c r="W78" s="83">
        <v>273.98320000000001</v>
      </c>
    </row>
    <row r="79" spans="2:23" x14ac:dyDescent="0.2">
      <c r="B79" s="3">
        <v>4097</v>
      </c>
      <c r="C79" s="168" t="s">
        <v>122</v>
      </c>
      <c r="D79" s="4">
        <v>0</v>
      </c>
      <c r="E79" s="4">
        <v>20.5426</v>
      </c>
      <c r="F79" s="4">
        <v>0</v>
      </c>
      <c r="G79" s="4">
        <v>0</v>
      </c>
      <c r="H79" s="4">
        <v>0</v>
      </c>
      <c r="I79" s="4">
        <v>103.27405</v>
      </c>
      <c r="J79" s="4">
        <v>78.105399999999989</v>
      </c>
      <c r="K79" s="4">
        <v>0</v>
      </c>
      <c r="L79" s="4">
        <v>0</v>
      </c>
      <c r="M79" s="4">
        <v>201.92204999999998</v>
      </c>
      <c r="N79" s="4">
        <v>0</v>
      </c>
      <c r="O79" s="4">
        <v>14.131399999999999</v>
      </c>
      <c r="P79" s="4">
        <v>0</v>
      </c>
      <c r="Q79" s="4">
        <v>0</v>
      </c>
      <c r="R79" s="4">
        <v>0</v>
      </c>
      <c r="S79" s="4">
        <v>0</v>
      </c>
      <c r="T79" s="4">
        <v>54.017600000000002</v>
      </c>
      <c r="U79" s="4">
        <v>0</v>
      </c>
      <c r="V79" s="4">
        <v>0</v>
      </c>
      <c r="W79" s="83">
        <v>68.149000000000001</v>
      </c>
    </row>
    <row r="80" spans="2:23" x14ac:dyDescent="0.2">
      <c r="B80" s="3">
        <v>4099</v>
      </c>
      <c r="C80" s="168" t="s">
        <v>123</v>
      </c>
      <c r="D80" s="4">
        <v>0</v>
      </c>
      <c r="E80" s="4">
        <v>0</v>
      </c>
      <c r="F80" s="4">
        <v>28.41095</v>
      </c>
      <c r="G80" s="4">
        <v>0</v>
      </c>
      <c r="H80" s="4">
        <v>0</v>
      </c>
      <c r="I80" s="4">
        <v>17.33305</v>
      </c>
      <c r="J80" s="4">
        <v>21.18375</v>
      </c>
      <c r="K80" s="4">
        <v>0</v>
      </c>
      <c r="L80" s="4">
        <v>0</v>
      </c>
      <c r="M80" s="4">
        <v>66.927750000000003</v>
      </c>
      <c r="N80" s="4">
        <v>0</v>
      </c>
      <c r="O80" s="4">
        <v>0</v>
      </c>
      <c r="P80" s="4">
        <v>0</v>
      </c>
      <c r="Q80" s="4">
        <v>0</v>
      </c>
      <c r="R80" s="4">
        <v>0</v>
      </c>
      <c r="S80" s="4">
        <v>0</v>
      </c>
      <c r="T80" s="4">
        <v>107.05045</v>
      </c>
      <c r="U80" s="4">
        <v>0</v>
      </c>
      <c r="V80" s="4">
        <v>0</v>
      </c>
      <c r="W80" s="83">
        <v>107.05045</v>
      </c>
    </row>
    <row r="81" spans="2:23" x14ac:dyDescent="0.2">
      <c r="B81" s="3">
        <v>4100</v>
      </c>
      <c r="C81" s="168" t="s">
        <v>292</v>
      </c>
      <c r="D81" s="4">
        <v>203.01114999999999</v>
      </c>
      <c r="E81" s="4">
        <v>70.945350000000005</v>
      </c>
      <c r="F81" s="4">
        <v>1144.4832799999999</v>
      </c>
      <c r="G81" s="4">
        <v>0</v>
      </c>
      <c r="H81" s="4">
        <v>0</v>
      </c>
      <c r="I81" s="4">
        <v>420.86745000000002</v>
      </c>
      <c r="J81" s="4">
        <v>166.02851999999999</v>
      </c>
      <c r="K81" s="4">
        <v>14.492749999999999</v>
      </c>
      <c r="L81" s="4">
        <v>0</v>
      </c>
      <c r="M81" s="4">
        <v>2019.8285000000001</v>
      </c>
      <c r="N81" s="4">
        <v>0</v>
      </c>
      <c r="O81" s="4">
        <v>59.204300000000003</v>
      </c>
      <c r="P81" s="4">
        <v>0</v>
      </c>
      <c r="Q81" s="4">
        <v>0</v>
      </c>
      <c r="R81" s="4">
        <v>0</v>
      </c>
      <c r="S81" s="4">
        <v>0</v>
      </c>
      <c r="T81" s="4">
        <v>277.18215000000004</v>
      </c>
      <c r="U81" s="4">
        <v>0</v>
      </c>
      <c r="V81" s="4">
        <v>0</v>
      </c>
      <c r="W81" s="83">
        <v>336.38645000000002</v>
      </c>
    </row>
    <row r="82" spans="2:23" x14ac:dyDescent="0.2">
      <c r="B82" s="3">
        <v>4104</v>
      </c>
      <c r="C82" s="168" t="s">
        <v>124</v>
      </c>
      <c r="D82" s="4">
        <v>-55.054000000000002</v>
      </c>
      <c r="E82" s="4">
        <v>54.1492</v>
      </c>
      <c r="F82" s="4">
        <v>125.63244999999999</v>
      </c>
      <c r="G82" s="4">
        <v>0</v>
      </c>
      <c r="H82" s="4">
        <v>0</v>
      </c>
      <c r="I82" s="4">
        <v>32.484000000000002</v>
      </c>
      <c r="J82" s="4">
        <v>1177.0297399999999</v>
      </c>
      <c r="K82" s="4">
        <v>4.4288699999999999</v>
      </c>
      <c r="L82" s="4">
        <v>0</v>
      </c>
      <c r="M82" s="4">
        <v>1338.6702600000001</v>
      </c>
      <c r="N82" s="4">
        <v>0</v>
      </c>
      <c r="O82" s="4">
        <v>0</v>
      </c>
      <c r="P82" s="4">
        <v>0</v>
      </c>
      <c r="Q82" s="4">
        <v>0</v>
      </c>
      <c r="R82" s="4">
        <v>30</v>
      </c>
      <c r="S82" s="4">
        <v>0</v>
      </c>
      <c r="T82" s="4">
        <v>2129.02135</v>
      </c>
      <c r="U82" s="4">
        <v>0</v>
      </c>
      <c r="V82" s="4">
        <v>0</v>
      </c>
      <c r="W82" s="83">
        <v>2159.02135</v>
      </c>
    </row>
    <row r="83" spans="2:23" x14ac:dyDescent="0.2">
      <c r="B83" s="3">
        <v>4105</v>
      </c>
      <c r="C83" s="168" t="s">
        <v>125</v>
      </c>
      <c r="D83" s="4">
        <v>0</v>
      </c>
      <c r="E83" s="4">
        <v>0</v>
      </c>
      <c r="F83" s="4">
        <v>0</v>
      </c>
      <c r="G83" s="4">
        <v>0</v>
      </c>
      <c r="H83" s="4">
        <v>0</v>
      </c>
      <c r="I83" s="4">
        <v>169.48085</v>
      </c>
      <c r="J83" s="4">
        <v>349.26059999999995</v>
      </c>
      <c r="K83" s="4">
        <v>109.32419999999999</v>
      </c>
      <c r="L83" s="4">
        <v>0</v>
      </c>
      <c r="M83" s="4">
        <v>628.06564999999989</v>
      </c>
      <c r="N83" s="4">
        <v>0</v>
      </c>
      <c r="O83" s="4">
        <v>0</v>
      </c>
      <c r="P83" s="4">
        <v>0</v>
      </c>
      <c r="Q83" s="4">
        <v>0</v>
      </c>
      <c r="R83" s="4">
        <v>0</v>
      </c>
      <c r="S83" s="4">
        <v>0</v>
      </c>
      <c r="T83" s="4">
        <v>21.212</v>
      </c>
      <c r="U83" s="4">
        <v>250</v>
      </c>
      <c r="V83" s="4">
        <v>0</v>
      </c>
      <c r="W83" s="83">
        <v>271.21199999999999</v>
      </c>
    </row>
    <row r="84" spans="2:23" x14ac:dyDescent="0.2">
      <c r="B84" s="3">
        <v>4106</v>
      </c>
      <c r="C84" s="168" t="s">
        <v>126</v>
      </c>
      <c r="D84" s="4">
        <v>0</v>
      </c>
      <c r="E84" s="4">
        <v>0</v>
      </c>
      <c r="F84" s="4">
        <v>0</v>
      </c>
      <c r="G84" s="4">
        <v>0</v>
      </c>
      <c r="H84" s="4">
        <v>0</v>
      </c>
      <c r="I84" s="4">
        <v>25.462400000000002</v>
      </c>
      <c r="J84" s="4">
        <v>207.54139999999998</v>
      </c>
      <c r="K84" s="4">
        <v>0</v>
      </c>
      <c r="L84" s="4">
        <v>0</v>
      </c>
      <c r="M84" s="4">
        <v>233.00379999999998</v>
      </c>
      <c r="N84" s="4">
        <v>0</v>
      </c>
      <c r="O84" s="4">
        <v>0</v>
      </c>
      <c r="P84" s="4">
        <v>0</v>
      </c>
      <c r="Q84" s="4">
        <v>0</v>
      </c>
      <c r="R84" s="4">
        <v>0</v>
      </c>
      <c r="S84" s="4">
        <v>0</v>
      </c>
      <c r="T84" s="4">
        <v>41.241949999999996</v>
      </c>
      <c r="U84" s="4">
        <v>0</v>
      </c>
      <c r="V84" s="4">
        <v>0</v>
      </c>
      <c r="W84" s="83">
        <v>41.241949999999996</v>
      </c>
    </row>
    <row r="85" spans="2:23" x14ac:dyDescent="0.2">
      <c r="B85" s="3">
        <v>4107</v>
      </c>
      <c r="C85" s="168" t="s">
        <v>127</v>
      </c>
      <c r="D85" s="4">
        <v>0</v>
      </c>
      <c r="E85" s="4">
        <v>0</v>
      </c>
      <c r="F85" s="4">
        <v>59.828249999999997</v>
      </c>
      <c r="G85" s="4">
        <v>0</v>
      </c>
      <c r="H85" s="4">
        <v>0</v>
      </c>
      <c r="I85" s="4">
        <v>0</v>
      </c>
      <c r="J85" s="4">
        <v>0</v>
      </c>
      <c r="K85" s="4">
        <v>0</v>
      </c>
      <c r="L85" s="4">
        <v>0</v>
      </c>
      <c r="M85" s="4">
        <v>59.828249999999997</v>
      </c>
      <c r="N85" s="4">
        <v>0</v>
      </c>
      <c r="O85" s="4">
        <v>0</v>
      </c>
      <c r="P85" s="4">
        <v>0</v>
      </c>
      <c r="Q85" s="4">
        <v>0</v>
      </c>
      <c r="R85" s="4">
        <v>0</v>
      </c>
      <c r="S85" s="4">
        <v>0</v>
      </c>
      <c r="T85" s="4">
        <v>193.095</v>
      </c>
      <c r="U85" s="4">
        <v>0</v>
      </c>
      <c r="V85" s="4">
        <v>0</v>
      </c>
      <c r="W85" s="83">
        <v>193.095</v>
      </c>
    </row>
    <row r="86" spans="2:23" x14ac:dyDescent="0.2">
      <c r="B86" s="3">
        <v>4110</v>
      </c>
      <c r="C86" s="168" t="s">
        <v>128</v>
      </c>
      <c r="D86" s="4">
        <v>117.98824999999999</v>
      </c>
      <c r="E86" s="4">
        <v>0</v>
      </c>
      <c r="F86" s="4">
        <v>20.554299999999998</v>
      </c>
      <c r="G86" s="4">
        <v>0</v>
      </c>
      <c r="H86" s="4">
        <v>1</v>
      </c>
      <c r="I86" s="4">
        <v>284.64054999999996</v>
      </c>
      <c r="J86" s="4">
        <v>313.80784999999997</v>
      </c>
      <c r="K86" s="4">
        <v>239.60165000000001</v>
      </c>
      <c r="L86" s="4">
        <v>0</v>
      </c>
      <c r="M86" s="4">
        <v>977.59259999999995</v>
      </c>
      <c r="N86" s="4">
        <v>0</v>
      </c>
      <c r="O86" s="4">
        <v>0</v>
      </c>
      <c r="P86" s="4">
        <v>0</v>
      </c>
      <c r="Q86" s="4">
        <v>0</v>
      </c>
      <c r="R86" s="4">
        <v>0</v>
      </c>
      <c r="S86" s="4">
        <v>0</v>
      </c>
      <c r="T86" s="4">
        <v>87.571649999999991</v>
      </c>
      <c r="U86" s="4">
        <v>35.000999999999998</v>
      </c>
      <c r="V86" s="4">
        <v>0</v>
      </c>
      <c r="W86" s="83">
        <v>122.57265</v>
      </c>
    </row>
    <row r="87" spans="2:23" x14ac:dyDescent="0.2">
      <c r="B87" s="3">
        <v>4111</v>
      </c>
      <c r="C87" s="168" t="s">
        <v>129</v>
      </c>
      <c r="D87" s="4">
        <v>2.9159999999999999</v>
      </c>
      <c r="E87" s="4">
        <v>0</v>
      </c>
      <c r="F87" s="4">
        <v>0</v>
      </c>
      <c r="G87" s="4">
        <v>0</v>
      </c>
      <c r="H87" s="4">
        <v>0.4</v>
      </c>
      <c r="I87" s="4">
        <v>18.821750000000002</v>
      </c>
      <c r="J87" s="4">
        <v>139.45529999999999</v>
      </c>
      <c r="K87" s="4">
        <v>0</v>
      </c>
      <c r="L87" s="4">
        <v>0</v>
      </c>
      <c r="M87" s="4">
        <v>161.59304999999998</v>
      </c>
      <c r="N87" s="4">
        <v>0</v>
      </c>
      <c r="O87" s="4">
        <v>0</v>
      </c>
      <c r="P87" s="4">
        <v>0</v>
      </c>
      <c r="Q87" s="4">
        <v>0</v>
      </c>
      <c r="R87" s="4">
        <v>0</v>
      </c>
      <c r="S87" s="4">
        <v>37.682099999999998</v>
      </c>
      <c r="T87" s="4">
        <v>93.364750000000001</v>
      </c>
      <c r="U87" s="4">
        <v>0</v>
      </c>
      <c r="V87" s="4">
        <v>0</v>
      </c>
      <c r="W87" s="83">
        <v>131.04685000000001</v>
      </c>
    </row>
    <row r="88" spans="2:23" x14ac:dyDescent="0.2">
      <c r="B88" s="3">
        <v>4112</v>
      </c>
      <c r="C88" s="168" t="s">
        <v>130</v>
      </c>
      <c r="D88" s="4">
        <v>35.741550000000004</v>
      </c>
      <c r="E88" s="4">
        <v>0</v>
      </c>
      <c r="F88" s="4">
        <v>28.580449999999999</v>
      </c>
      <c r="G88" s="4">
        <v>0</v>
      </c>
      <c r="H88" s="4">
        <v>0</v>
      </c>
      <c r="I88" s="4">
        <v>9.7200000000000006</v>
      </c>
      <c r="J88" s="4">
        <v>4.8320500000000006</v>
      </c>
      <c r="K88" s="4">
        <v>0</v>
      </c>
      <c r="L88" s="4">
        <v>0</v>
      </c>
      <c r="M88" s="4">
        <v>78.874049999999997</v>
      </c>
      <c r="N88" s="4">
        <v>0</v>
      </c>
      <c r="O88" s="4">
        <v>0</v>
      </c>
      <c r="P88" s="4">
        <v>0</v>
      </c>
      <c r="Q88" s="4">
        <v>0</v>
      </c>
      <c r="R88" s="4">
        <v>0</v>
      </c>
      <c r="S88" s="4">
        <v>0</v>
      </c>
      <c r="T88" s="4">
        <v>75.284999999999997</v>
      </c>
      <c r="U88" s="4">
        <v>0</v>
      </c>
      <c r="V88" s="4">
        <v>0</v>
      </c>
      <c r="W88" s="83">
        <v>75.284999999999997</v>
      </c>
    </row>
    <row r="89" spans="2:23" x14ac:dyDescent="0.2">
      <c r="B89" s="3">
        <v>4113</v>
      </c>
      <c r="C89" s="168" t="s">
        <v>131</v>
      </c>
      <c r="D89" s="4">
        <v>0</v>
      </c>
      <c r="E89" s="4">
        <v>14</v>
      </c>
      <c r="F89" s="4">
        <v>4.9642400000000002</v>
      </c>
      <c r="G89" s="4">
        <v>134.4</v>
      </c>
      <c r="H89" s="4">
        <v>0</v>
      </c>
      <c r="I89" s="4">
        <v>372.1816</v>
      </c>
      <c r="J89" s="4">
        <v>188.9306</v>
      </c>
      <c r="K89" s="4">
        <v>101.62869999999999</v>
      </c>
      <c r="L89" s="4">
        <v>0</v>
      </c>
      <c r="M89" s="4">
        <v>816.10513999999989</v>
      </c>
      <c r="N89" s="4">
        <v>0</v>
      </c>
      <c r="O89" s="4">
        <v>0</v>
      </c>
      <c r="P89" s="4">
        <v>4.9272499999999999</v>
      </c>
      <c r="Q89" s="4">
        <v>0</v>
      </c>
      <c r="R89" s="4">
        <v>0</v>
      </c>
      <c r="S89" s="4">
        <v>231.45099999999999</v>
      </c>
      <c r="T89" s="4">
        <v>664.40605000000005</v>
      </c>
      <c r="U89" s="4">
        <v>80.433999999999997</v>
      </c>
      <c r="V89" s="4">
        <v>0</v>
      </c>
      <c r="W89" s="83">
        <v>981.2183</v>
      </c>
    </row>
    <row r="90" spans="2:23" x14ac:dyDescent="0.2">
      <c r="B90" s="3">
        <v>4125</v>
      </c>
      <c r="C90" s="168" t="s">
        <v>295</v>
      </c>
      <c r="D90" s="4">
        <v>0</v>
      </c>
      <c r="E90" s="4">
        <v>182.52554999999998</v>
      </c>
      <c r="F90" s="4">
        <v>128.98745</v>
      </c>
      <c r="G90" s="4">
        <v>461.2</v>
      </c>
      <c r="H90" s="4">
        <v>0</v>
      </c>
      <c r="I90" s="4">
        <v>830.93965000000003</v>
      </c>
      <c r="J90" s="4">
        <v>826.65234999999996</v>
      </c>
      <c r="K90" s="4">
        <v>0</v>
      </c>
      <c r="L90" s="4">
        <v>0</v>
      </c>
      <c r="M90" s="4">
        <v>2430.3049999999998</v>
      </c>
      <c r="N90" s="4">
        <v>0</v>
      </c>
      <c r="O90" s="4">
        <v>78.381899999999987</v>
      </c>
      <c r="P90" s="4">
        <v>0</v>
      </c>
      <c r="Q90" s="4">
        <v>0</v>
      </c>
      <c r="R90" s="4">
        <v>0</v>
      </c>
      <c r="S90" s="4">
        <v>2</v>
      </c>
      <c r="T90" s="4">
        <v>779.70994999999994</v>
      </c>
      <c r="U90" s="4">
        <v>130.88999999999999</v>
      </c>
      <c r="V90" s="4">
        <v>0</v>
      </c>
      <c r="W90" s="83">
        <v>990.98185000000001</v>
      </c>
    </row>
    <row r="91" spans="2:23" x14ac:dyDescent="0.2">
      <c r="B91" s="3">
        <v>4114</v>
      </c>
      <c r="C91" s="168" t="s">
        <v>132</v>
      </c>
      <c r="D91" s="4">
        <v>0</v>
      </c>
      <c r="E91" s="4">
        <v>0</v>
      </c>
      <c r="F91" s="4">
        <v>181.29695000000001</v>
      </c>
      <c r="G91" s="4">
        <v>1417.1128000000001</v>
      </c>
      <c r="H91" s="4">
        <v>0</v>
      </c>
      <c r="I91" s="4">
        <v>168.4649</v>
      </c>
      <c r="J91" s="4">
        <v>1636.04045</v>
      </c>
      <c r="K91" s="4">
        <v>0</v>
      </c>
      <c r="L91" s="4">
        <v>0</v>
      </c>
      <c r="M91" s="4">
        <v>3402.9150999999997</v>
      </c>
      <c r="N91" s="4">
        <v>0</v>
      </c>
      <c r="O91" s="4">
        <v>0</v>
      </c>
      <c r="P91" s="4">
        <v>0</v>
      </c>
      <c r="Q91" s="4">
        <v>1155.0064</v>
      </c>
      <c r="R91" s="4">
        <v>0</v>
      </c>
      <c r="S91" s="4">
        <v>0</v>
      </c>
      <c r="T91" s="4">
        <v>271.245</v>
      </c>
      <c r="U91" s="4">
        <v>0</v>
      </c>
      <c r="V91" s="4">
        <v>0</v>
      </c>
      <c r="W91" s="83">
        <v>1426.2513999999999</v>
      </c>
    </row>
    <row r="92" spans="2:23" x14ac:dyDescent="0.2">
      <c r="B92" s="3">
        <v>4117</v>
      </c>
      <c r="C92" s="168" t="s">
        <v>293</v>
      </c>
      <c r="D92" s="4">
        <v>0</v>
      </c>
      <c r="E92" s="4">
        <v>0</v>
      </c>
      <c r="F92" s="4">
        <v>8.8849999999999998</v>
      </c>
      <c r="G92" s="4">
        <v>0</v>
      </c>
      <c r="H92" s="4">
        <v>0</v>
      </c>
      <c r="I92" s="4">
        <v>248.95814999999999</v>
      </c>
      <c r="J92" s="4">
        <v>416.46040000000005</v>
      </c>
      <c r="K92" s="4">
        <v>62.875349999999997</v>
      </c>
      <c r="L92" s="4">
        <v>0</v>
      </c>
      <c r="M92" s="4">
        <v>737.1789</v>
      </c>
      <c r="N92" s="4">
        <v>0</v>
      </c>
      <c r="O92" s="4">
        <v>0</v>
      </c>
      <c r="P92" s="4">
        <v>0</v>
      </c>
      <c r="Q92" s="4">
        <v>0</v>
      </c>
      <c r="R92" s="4">
        <v>0</v>
      </c>
      <c r="S92" s="4">
        <v>346.46600000000001</v>
      </c>
      <c r="T92" s="4">
        <v>650.16654000000005</v>
      </c>
      <c r="U92" s="4">
        <v>26.989049999999999</v>
      </c>
      <c r="V92" s="4">
        <v>0</v>
      </c>
      <c r="W92" s="83">
        <v>1023.6215900000001</v>
      </c>
    </row>
    <row r="93" spans="2:23" x14ac:dyDescent="0.2">
      <c r="B93" s="3">
        <v>4120</v>
      </c>
      <c r="C93" s="168" t="s">
        <v>294</v>
      </c>
      <c r="D93" s="4">
        <v>0</v>
      </c>
      <c r="E93" s="4">
        <v>130.3552</v>
      </c>
      <c r="F93" s="4">
        <v>0</v>
      </c>
      <c r="G93" s="4">
        <v>297.3</v>
      </c>
      <c r="H93" s="4">
        <v>0</v>
      </c>
      <c r="I93" s="4">
        <v>-97.938800000000001</v>
      </c>
      <c r="J93" s="4">
        <v>101.2983</v>
      </c>
      <c r="K93" s="4">
        <v>0</v>
      </c>
      <c r="L93" s="4">
        <v>0</v>
      </c>
      <c r="M93" s="4">
        <v>431.0147</v>
      </c>
      <c r="N93" s="4">
        <v>0</v>
      </c>
      <c r="O93" s="4">
        <v>0</v>
      </c>
      <c r="P93" s="4">
        <v>0</v>
      </c>
      <c r="Q93" s="4">
        <v>0</v>
      </c>
      <c r="R93" s="4">
        <v>0</v>
      </c>
      <c r="S93" s="4">
        <v>0</v>
      </c>
      <c r="T93" s="4">
        <v>286.43064000000004</v>
      </c>
      <c r="U93" s="4">
        <v>0</v>
      </c>
      <c r="V93" s="4">
        <v>0</v>
      </c>
      <c r="W93" s="83">
        <v>286.43064000000004</v>
      </c>
    </row>
    <row r="94" spans="2:23" x14ac:dyDescent="0.2">
      <c r="B94" s="3">
        <v>4121</v>
      </c>
      <c r="C94" s="168" t="s">
        <v>133</v>
      </c>
      <c r="D94" s="4">
        <v>825.31315000000006</v>
      </c>
      <c r="E94" s="4">
        <v>0</v>
      </c>
      <c r="F94" s="4">
        <v>0</v>
      </c>
      <c r="G94" s="4">
        <v>0</v>
      </c>
      <c r="H94" s="4">
        <v>0</v>
      </c>
      <c r="I94" s="4">
        <v>248.8519</v>
      </c>
      <c r="J94" s="4">
        <v>305.48470000000003</v>
      </c>
      <c r="K94" s="4">
        <v>107.79300000000001</v>
      </c>
      <c r="L94" s="4">
        <v>0</v>
      </c>
      <c r="M94" s="4">
        <v>1487.4427499999999</v>
      </c>
      <c r="N94" s="4">
        <v>0</v>
      </c>
      <c r="O94" s="4">
        <v>0</v>
      </c>
      <c r="P94" s="4">
        <v>0</v>
      </c>
      <c r="Q94" s="4">
        <v>0</v>
      </c>
      <c r="R94" s="4">
        <v>0</v>
      </c>
      <c r="S94" s="4">
        <v>0</v>
      </c>
      <c r="T94" s="4">
        <v>914.56140000000005</v>
      </c>
      <c r="U94" s="4">
        <v>84.71</v>
      </c>
      <c r="V94" s="4">
        <v>0</v>
      </c>
      <c r="W94" s="83">
        <v>999.27139999999997</v>
      </c>
    </row>
    <row r="95" spans="2:23" x14ac:dyDescent="0.2">
      <c r="B95" s="3">
        <v>4122</v>
      </c>
      <c r="C95" s="168" t="s">
        <v>134</v>
      </c>
      <c r="D95" s="4">
        <v>0</v>
      </c>
      <c r="E95" s="4">
        <v>0</v>
      </c>
      <c r="F95" s="4">
        <v>4.4381000000000004</v>
      </c>
      <c r="G95" s="4">
        <v>0</v>
      </c>
      <c r="H95" s="4">
        <v>42.6</v>
      </c>
      <c r="I95" s="4">
        <v>173.2791</v>
      </c>
      <c r="J95" s="4">
        <v>80.37530000000001</v>
      </c>
      <c r="K95" s="4">
        <v>0</v>
      </c>
      <c r="L95" s="4">
        <v>0</v>
      </c>
      <c r="M95" s="4">
        <v>300.6925</v>
      </c>
      <c r="N95" s="4">
        <v>0</v>
      </c>
      <c r="O95" s="4">
        <v>0</v>
      </c>
      <c r="P95" s="4">
        <v>133.30079999999998</v>
      </c>
      <c r="Q95" s="4">
        <v>0</v>
      </c>
      <c r="R95" s="4">
        <v>0</v>
      </c>
      <c r="S95" s="4">
        <v>104.90944999999999</v>
      </c>
      <c r="T95" s="4">
        <v>37.456699999999998</v>
      </c>
      <c r="U95" s="4">
        <v>0</v>
      </c>
      <c r="V95" s="4">
        <v>0</v>
      </c>
      <c r="W95" s="83">
        <v>275.66694999999999</v>
      </c>
    </row>
    <row r="96" spans="2:23" x14ac:dyDescent="0.2">
      <c r="B96" s="3">
        <v>4123</v>
      </c>
      <c r="C96" s="168" t="s">
        <v>135</v>
      </c>
      <c r="D96" s="4">
        <v>134.72526999999999</v>
      </c>
      <c r="E96" s="4">
        <v>38.884250000000002</v>
      </c>
      <c r="F96" s="4">
        <v>473.91395</v>
      </c>
      <c r="G96" s="4">
        <v>0</v>
      </c>
      <c r="H96" s="4">
        <v>0</v>
      </c>
      <c r="I96" s="4">
        <v>683.60519999999997</v>
      </c>
      <c r="J96" s="4">
        <v>1288.1918000000001</v>
      </c>
      <c r="K96" s="4">
        <v>340.98140000000001</v>
      </c>
      <c r="L96" s="4">
        <v>0</v>
      </c>
      <c r="M96" s="4">
        <v>2960.3018699999998</v>
      </c>
      <c r="N96" s="4">
        <v>0</v>
      </c>
      <c r="O96" s="4">
        <v>13.54</v>
      </c>
      <c r="P96" s="4">
        <v>0</v>
      </c>
      <c r="Q96" s="4">
        <v>0</v>
      </c>
      <c r="R96" s="4">
        <v>0</v>
      </c>
      <c r="S96" s="4">
        <v>49.201349999999998</v>
      </c>
      <c r="T96" s="4">
        <v>302.95415000000003</v>
      </c>
      <c r="U96" s="4">
        <v>79.485849999999999</v>
      </c>
      <c r="V96" s="4">
        <v>0</v>
      </c>
      <c r="W96" s="83">
        <v>445.18134999999995</v>
      </c>
    </row>
    <row r="97" spans="2:24" ht="20.100000000000001" customHeight="1" x14ac:dyDescent="0.2">
      <c r="B97" s="11">
        <v>4159</v>
      </c>
      <c r="C97" s="1" t="s">
        <v>136</v>
      </c>
      <c r="D97" s="23">
        <v>1409.48974</v>
      </c>
      <c r="E97" s="23">
        <v>692.26914999999997</v>
      </c>
      <c r="F97" s="23">
        <v>6228.6935800000001</v>
      </c>
      <c r="G97" s="23">
        <v>1276.9639999999999</v>
      </c>
      <c r="H97" s="23">
        <v>282.98495000000003</v>
      </c>
      <c r="I97" s="23">
        <v>5770.1963999999998</v>
      </c>
      <c r="J97" s="23">
        <v>15629.191050000001</v>
      </c>
      <c r="K97" s="23">
        <v>1377.0807</v>
      </c>
      <c r="L97" s="23">
        <v>0</v>
      </c>
      <c r="M97" s="21">
        <v>32666.869569999999</v>
      </c>
      <c r="N97" s="23">
        <v>4.1779999999999999</v>
      </c>
      <c r="O97" s="23">
        <v>408.92315000000002</v>
      </c>
      <c r="P97" s="23">
        <v>10.98</v>
      </c>
      <c r="Q97" s="23">
        <v>864.16650000000004</v>
      </c>
      <c r="R97" s="23">
        <v>0</v>
      </c>
      <c r="S97" s="23">
        <v>36.047800000000002</v>
      </c>
      <c r="T97" s="23">
        <v>4526.5185500000007</v>
      </c>
      <c r="U97" s="23">
        <v>479.37829999999997</v>
      </c>
      <c r="V97" s="23">
        <v>0</v>
      </c>
      <c r="W97" s="21">
        <v>6330.1923000000006</v>
      </c>
    </row>
    <row r="98" spans="2:24" x14ac:dyDescent="0.2">
      <c r="B98" s="3">
        <v>4131</v>
      </c>
      <c r="C98" s="168" t="s">
        <v>137</v>
      </c>
      <c r="D98" s="4">
        <v>1279.08655</v>
      </c>
      <c r="E98" s="4">
        <v>10.425000000000001</v>
      </c>
      <c r="F98" s="4">
        <v>192.23974999999999</v>
      </c>
      <c r="G98" s="4">
        <v>235.09375</v>
      </c>
      <c r="H98" s="4">
        <v>0</v>
      </c>
      <c r="I98" s="4">
        <v>369.52949999999998</v>
      </c>
      <c r="J98" s="4">
        <v>1080.9039499999999</v>
      </c>
      <c r="K98" s="4">
        <v>227.2098</v>
      </c>
      <c r="L98" s="4">
        <v>0</v>
      </c>
      <c r="M98" s="4">
        <v>3394.4883</v>
      </c>
      <c r="N98" s="4">
        <v>0</v>
      </c>
      <c r="O98" s="4">
        <v>0</v>
      </c>
      <c r="P98" s="4">
        <v>0</v>
      </c>
      <c r="Q98" s="4">
        <v>0</v>
      </c>
      <c r="R98" s="4">
        <v>0</v>
      </c>
      <c r="S98" s="4">
        <v>7.1005500000000001</v>
      </c>
      <c r="T98" s="4">
        <v>942.54090000000008</v>
      </c>
      <c r="U98" s="4">
        <v>212.57499999999999</v>
      </c>
      <c r="V98" s="4">
        <v>0</v>
      </c>
      <c r="W98" s="83">
        <v>1162.2164500000001</v>
      </c>
    </row>
    <row r="99" spans="2:24" x14ac:dyDescent="0.2">
      <c r="B99" s="3">
        <v>4132</v>
      </c>
      <c r="C99" s="168" t="s">
        <v>138</v>
      </c>
      <c r="D99" s="4">
        <v>0</v>
      </c>
      <c r="E99" s="4">
        <v>0</v>
      </c>
      <c r="F99" s="4">
        <v>1.5223499999999999</v>
      </c>
      <c r="G99" s="4">
        <v>0</v>
      </c>
      <c r="H99" s="4">
        <v>0</v>
      </c>
      <c r="I99" s="4">
        <v>117.681</v>
      </c>
      <c r="J99" s="4">
        <v>377.31990000000002</v>
      </c>
      <c r="K99" s="4">
        <v>1.2315</v>
      </c>
      <c r="L99" s="4">
        <v>0</v>
      </c>
      <c r="M99" s="4">
        <v>497.75475</v>
      </c>
      <c r="N99" s="4">
        <v>0</v>
      </c>
      <c r="O99" s="4">
        <v>0</v>
      </c>
      <c r="P99" s="4">
        <v>0</v>
      </c>
      <c r="Q99" s="4">
        <v>0</v>
      </c>
      <c r="R99" s="4">
        <v>0</v>
      </c>
      <c r="S99" s="4">
        <v>0</v>
      </c>
      <c r="T99" s="4">
        <v>179.52209999999999</v>
      </c>
      <c r="U99" s="4">
        <v>0</v>
      </c>
      <c r="V99" s="4">
        <v>0</v>
      </c>
      <c r="W99" s="83">
        <v>179.52209999999999</v>
      </c>
    </row>
    <row r="100" spans="2:24" x14ac:dyDescent="0.2">
      <c r="B100" s="3">
        <v>4133</v>
      </c>
      <c r="C100" s="169" t="s">
        <v>296</v>
      </c>
      <c r="D100" s="4">
        <v>38.819540000000003</v>
      </c>
      <c r="E100" s="4">
        <v>0</v>
      </c>
      <c r="F100" s="4">
        <v>640.63995</v>
      </c>
      <c r="G100" s="4">
        <v>0</v>
      </c>
      <c r="H100" s="4">
        <v>0</v>
      </c>
      <c r="I100" s="4">
        <v>97.368600000000001</v>
      </c>
      <c r="J100" s="4">
        <v>403.43645000000004</v>
      </c>
      <c r="K100" s="4">
        <v>0</v>
      </c>
      <c r="L100" s="4">
        <v>0</v>
      </c>
      <c r="M100" s="4">
        <v>1180.2645400000001</v>
      </c>
      <c r="N100" s="4">
        <v>0</v>
      </c>
      <c r="O100" s="4">
        <v>0</v>
      </c>
      <c r="P100" s="4">
        <v>0</v>
      </c>
      <c r="Q100" s="4">
        <v>0</v>
      </c>
      <c r="R100" s="4">
        <v>0</v>
      </c>
      <c r="S100" s="4">
        <v>0</v>
      </c>
      <c r="T100" s="4">
        <v>-82.265149999999991</v>
      </c>
      <c r="U100" s="4">
        <v>0</v>
      </c>
      <c r="V100" s="4">
        <v>0</v>
      </c>
      <c r="W100" s="83">
        <v>-82.265149999999991</v>
      </c>
    </row>
    <row r="101" spans="2:24" x14ac:dyDescent="0.2">
      <c r="B101" s="3">
        <v>4134</v>
      </c>
      <c r="C101" s="169" t="s">
        <v>139</v>
      </c>
      <c r="D101" s="4">
        <v>0</v>
      </c>
      <c r="E101" s="4">
        <v>2.9817</v>
      </c>
      <c r="F101" s="4">
        <v>65.703600000000009</v>
      </c>
      <c r="G101" s="4">
        <v>0</v>
      </c>
      <c r="H101" s="4">
        <v>213.5779</v>
      </c>
      <c r="I101" s="4">
        <v>230.59370000000001</v>
      </c>
      <c r="J101" s="4">
        <v>246.767</v>
      </c>
      <c r="K101" s="4">
        <v>144.33339999999998</v>
      </c>
      <c r="L101" s="4">
        <v>0</v>
      </c>
      <c r="M101" s="4">
        <v>903.95730000000003</v>
      </c>
      <c r="N101" s="4">
        <v>0</v>
      </c>
      <c r="O101" s="4">
        <v>0</v>
      </c>
      <c r="P101" s="4">
        <v>0</v>
      </c>
      <c r="Q101" s="4">
        <v>0</v>
      </c>
      <c r="R101" s="4">
        <v>0</v>
      </c>
      <c r="S101" s="4">
        <v>11.931049999999999</v>
      </c>
      <c r="T101" s="4">
        <v>9.7245499999999989</v>
      </c>
      <c r="U101" s="4">
        <v>0</v>
      </c>
      <c r="V101" s="4">
        <v>0</v>
      </c>
      <c r="W101" s="83">
        <v>21.6556</v>
      </c>
    </row>
    <row r="102" spans="2:24" x14ac:dyDescent="0.2">
      <c r="B102" s="3">
        <v>4135</v>
      </c>
      <c r="C102" s="169" t="s">
        <v>140</v>
      </c>
      <c r="D102" s="4">
        <v>0</v>
      </c>
      <c r="E102" s="4">
        <v>0</v>
      </c>
      <c r="F102" s="4">
        <v>281.92048</v>
      </c>
      <c r="G102" s="4">
        <v>0</v>
      </c>
      <c r="H102" s="4">
        <v>0</v>
      </c>
      <c r="I102" s="4">
        <v>137.69370000000001</v>
      </c>
      <c r="J102" s="4">
        <v>212.20685</v>
      </c>
      <c r="K102" s="4">
        <v>0</v>
      </c>
      <c r="L102" s="4">
        <v>0</v>
      </c>
      <c r="M102" s="4">
        <v>631.82103000000006</v>
      </c>
      <c r="N102" s="4">
        <v>0</v>
      </c>
      <c r="O102" s="4">
        <v>0</v>
      </c>
      <c r="P102" s="4">
        <v>0</v>
      </c>
      <c r="Q102" s="4">
        <v>0</v>
      </c>
      <c r="R102" s="4">
        <v>0</v>
      </c>
      <c r="S102" s="4">
        <v>0</v>
      </c>
      <c r="T102" s="4">
        <v>93.527350000000013</v>
      </c>
      <c r="U102" s="4">
        <v>0</v>
      </c>
      <c r="V102" s="4">
        <v>0</v>
      </c>
      <c r="W102" s="83">
        <v>93.527350000000013</v>
      </c>
    </row>
    <row r="103" spans="2:24" x14ac:dyDescent="0.2">
      <c r="B103" s="3">
        <v>4136</v>
      </c>
      <c r="C103" s="169" t="s">
        <v>141</v>
      </c>
      <c r="D103" s="4">
        <v>0</v>
      </c>
      <c r="E103" s="4">
        <v>0</v>
      </c>
      <c r="F103" s="4">
        <v>135.22460000000001</v>
      </c>
      <c r="G103" s="4">
        <v>0</v>
      </c>
      <c r="H103" s="4">
        <v>0</v>
      </c>
      <c r="I103" s="4">
        <v>74.415899999999993</v>
      </c>
      <c r="J103" s="4">
        <v>259.50299999999999</v>
      </c>
      <c r="K103" s="4">
        <v>0</v>
      </c>
      <c r="L103" s="4">
        <v>0</v>
      </c>
      <c r="M103" s="4">
        <v>469.14350000000002</v>
      </c>
      <c r="N103" s="4">
        <v>0</v>
      </c>
      <c r="O103" s="4">
        <v>0</v>
      </c>
      <c r="P103" s="4">
        <v>0</v>
      </c>
      <c r="Q103" s="4">
        <v>0</v>
      </c>
      <c r="R103" s="4">
        <v>0</v>
      </c>
      <c r="S103" s="4">
        <v>0</v>
      </c>
      <c r="T103" s="4">
        <v>113.15325</v>
      </c>
      <c r="U103" s="4">
        <v>15</v>
      </c>
      <c r="V103" s="4">
        <v>0</v>
      </c>
      <c r="W103" s="83">
        <v>128.15325000000001</v>
      </c>
    </row>
    <row r="104" spans="2:24" x14ac:dyDescent="0.2">
      <c r="B104" s="3">
        <v>4137</v>
      </c>
      <c r="C104" s="168" t="s">
        <v>297</v>
      </c>
      <c r="D104" s="4">
        <v>0</v>
      </c>
      <c r="E104" s="4">
        <v>0</v>
      </c>
      <c r="F104" s="4">
        <v>9.6611499999999992</v>
      </c>
      <c r="G104" s="4">
        <v>0</v>
      </c>
      <c r="H104" s="4">
        <v>0</v>
      </c>
      <c r="I104" s="4">
        <v>152.74605</v>
      </c>
      <c r="J104" s="4">
        <v>620.75169999999991</v>
      </c>
      <c r="K104" s="4">
        <v>0</v>
      </c>
      <c r="L104" s="4">
        <v>0</v>
      </c>
      <c r="M104" s="4">
        <v>783.1588999999999</v>
      </c>
      <c r="N104" s="4">
        <v>0</v>
      </c>
      <c r="O104" s="4">
        <v>0</v>
      </c>
      <c r="P104" s="4">
        <v>0</v>
      </c>
      <c r="Q104" s="4">
        <v>0</v>
      </c>
      <c r="R104" s="4">
        <v>0</v>
      </c>
      <c r="S104" s="4">
        <v>17.016200000000001</v>
      </c>
      <c r="T104" s="4">
        <v>80.582100000000011</v>
      </c>
      <c r="U104" s="4">
        <v>0</v>
      </c>
      <c r="V104" s="4">
        <v>0</v>
      </c>
      <c r="W104" s="4">
        <v>97.598300000000009</v>
      </c>
    </row>
    <row r="105" spans="2:24" x14ac:dyDescent="0.2">
      <c r="B105" s="3">
        <v>4138</v>
      </c>
      <c r="C105" s="169" t="s">
        <v>142</v>
      </c>
      <c r="D105" s="4">
        <v>0</v>
      </c>
      <c r="E105" s="4">
        <v>0</v>
      </c>
      <c r="F105" s="4">
        <v>175.21889999999999</v>
      </c>
      <c r="G105" s="4">
        <v>0</v>
      </c>
      <c r="H105" s="4">
        <v>0</v>
      </c>
      <c r="I105" s="4">
        <v>321.79545000000002</v>
      </c>
      <c r="J105" s="4">
        <v>480.49759999999998</v>
      </c>
      <c r="K105" s="4">
        <v>0</v>
      </c>
      <c r="L105" s="4">
        <v>0</v>
      </c>
      <c r="M105" s="4">
        <v>977.51194999999996</v>
      </c>
      <c r="N105" s="4">
        <v>0</v>
      </c>
      <c r="O105" s="4">
        <v>0</v>
      </c>
      <c r="P105" s="4">
        <v>0</v>
      </c>
      <c r="Q105" s="4">
        <v>0</v>
      </c>
      <c r="R105" s="4">
        <v>0</v>
      </c>
      <c r="S105" s="4">
        <v>0</v>
      </c>
      <c r="T105" s="4">
        <v>7.8488500000000005</v>
      </c>
      <c r="U105" s="4">
        <v>0</v>
      </c>
      <c r="V105" s="4">
        <v>0</v>
      </c>
      <c r="W105" s="4">
        <v>7.8488500000000005</v>
      </c>
    </row>
    <row r="106" spans="2:24" x14ac:dyDescent="0.2">
      <c r="B106" s="3">
        <v>4139</v>
      </c>
      <c r="C106" s="169" t="s">
        <v>143</v>
      </c>
      <c r="D106" s="4">
        <v>0</v>
      </c>
      <c r="E106" s="4">
        <v>0</v>
      </c>
      <c r="F106" s="4">
        <v>0</v>
      </c>
      <c r="G106" s="4">
        <v>38.08755</v>
      </c>
      <c r="H106" s="4">
        <v>69.407049999999998</v>
      </c>
      <c r="I106" s="4">
        <v>789.51634999999999</v>
      </c>
      <c r="J106" s="4">
        <v>4055.8658500000001</v>
      </c>
      <c r="K106" s="4">
        <v>0</v>
      </c>
      <c r="L106" s="4">
        <v>0</v>
      </c>
      <c r="M106" s="4">
        <v>4952.8768</v>
      </c>
      <c r="N106" s="4">
        <v>0</v>
      </c>
      <c r="O106" s="4">
        <v>0</v>
      </c>
      <c r="P106" s="4">
        <v>0</v>
      </c>
      <c r="Q106" s="4">
        <v>0</v>
      </c>
      <c r="R106" s="4">
        <v>0</v>
      </c>
      <c r="S106" s="4">
        <v>0</v>
      </c>
      <c r="T106" s="4">
        <v>435.53365000000002</v>
      </c>
      <c r="U106" s="4">
        <v>0</v>
      </c>
      <c r="V106" s="4">
        <v>0</v>
      </c>
      <c r="W106" s="4">
        <v>435.53365000000002</v>
      </c>
      <c r="X106" s="169"/>
    </row>
    <row r="107" spans="2:24" x14ac:dyDescent="0.2">
      <c r="B107" s="3">
        <v>4140</v>
      </c>
      <c r="C107" s="169" t="s">
        <v>144</v>
      </c>
      <c r="D107" s="4">
        <v>0</v>
      </c>
      <c r="E107" s="4">
        <v>0</v>
      </c>
      <c r="F107" s="4">
        <v>0</v>
      </c>
      <c r="G107" s="4">
        <v>0</v>
      </c>
      <c r="H107" s="4">
        <v>0</v>
      </c>
      <c r="I107" s="4">
        <v>576.0204</v>
      </c>
      <c r="J107" s="4">
        <v>225.69655</v>
      </c>
      <c r="K107" s="4">
        <v>0</v>
      </c>
      <c r="L107" s="4">
        <v>0</v>
      </c>
      <c r="M107" s="4">
        <v>801.71695</v>
      </c>
      <c r="N107" s="4">
        <v>0</v>
      </c>
      <c r="O107" s="4">
        <v>0</v>
      </c>
      <c r="P107" s="4">
        <v>0</v>
      </c>
      <c r="Q107" s="4">
        <v>0</v>
      </c>
      <c r="R107" s="4">
        <v>0</v>
      </c>
      <c r="S107" s="4">
        <v>0</v>
      </c>
      <c r="T107" s="4">
        <v>37.566000000000003</v>
      </c>
      <c r="U107" s="4">
        <v>0</v>
      </c>
      <c r="V107" s="4">
        <v>0</v>
      </c>
      <c r="W107" s="4">
        <v>37.566000000000003</v>
      </c>
      <c r="X107" s="169"/>
    </row>
    <row r="108" spans="2:24" s="170" customFormat="1" x14ac:dyDescent="0.2">
      <c r="B108" s="3">
        <v>4141</v>
      </c>
      <c r="C108" s="169" t="s">
        <v>298</v>
      </c>
      <c r="D108" s="4">
        <v>0</v>
      </c>
      <c r="E108" s="4">
        <v>0</v>
      </c>
      <c r="F108" s="4">
        <v>3499.0421000000001</v>
      </c>
      <c r="G108" s="4">
        <v>1003.7827</v>
      </c>
      <c r="H108" s="4">
        <v>0</v>
      </c>
      <c r="I108" s="4">
        <v>1029.6785500000001</v>
      </c>
      <c r="J108" s="4">
        <v>3450.8670000000002</v>
      </c>
      <c r="K108" s="4">
        <v>0</v>
      </c>
      <c r="L108" s="4">
        <v>0</v>
      </c>
      <c r="M108" s="4">
        <v>8983.3703499999992</v>
      </c>
      <c r="N108" s="4">
        <v>0</v>
      </c>
      <c r="O108" s="4">
        <v>0</v>
      </c>
      <c r="P108" s="4">
        <v>0</v>
      </c>
      <c r="Q108" s="4">
        <v>850</v>
      </c>
      <c r="R108" s="4">
        <v>0</v>
      </c>
      <c r="S108" s="4">
        <v>0</v>
      </c>
      <c r="T108" s="4">
        <v>736.92505000000006</v>
      </c>
      <c r="U108" s="4">
        <v>0</v>
      </c>
      <c r="V108" s="4">
        <v>0</v>
      </c>
      <c r="W108" s="4">
        <v>1586.9250500000001</v>
      </c>
      <c r="X108" s="169"/>
    </row>
    <row r="109" spans="2:24" x14ac:dyDescent="0.2">
      <c r="B109" s="3">
        <v>4142</v>
      </c>
      <c r="C109" s="169" t="s">
        <v>145</v>
      </c>
      <c r="D109" s="4">
        <v>0</v>
      </c>
      <c r="E109" s="4">
        <v>0</v>
      </c>
      <c r="F109" s="4">
        <v>0</v>
      </c>
      <c r="G109" s="4">
        <v>0</v>
      </c>
      <c r="H109" s="4">
        <v>0</v>
      </c>
      <c r="I109" s="4">
        <v>0</v>
      </c>
      <c r="J109" s="4">
        <v>171.21089999999998</v>
      </c>
      <c r="K109" s="4">
        <v>0</v>
      </c>
      <c r="L109" s="4">
        <v>0</v>
      </c>
      <c r="M109" s="4">
        <v>171.21089999999998</v>
      </c>
      <c r="N109" s="4">
        <v>0</v>
      </c>
      <c r="O109" s="4">
        <v>0</v>
      </c>
      <c r="P109" s="4">
        <v>0</v>
      </c>
      <c r="Q109" s="4">
        <v>0</v>
      </c>
      <c r="R109" s="4">
        <v>0</v>
      </c>
      <c r="S109" s="4">
        <v>0</v>
      </c>
      <c r="T109" s="4">
        <v>34.925849999999997</v>
      </c>
      <c r="U109" s="4">
        <v>0</v>
      </c>
      <c r="V109" s="4">
        <v>0</v>
      </c>
      <c r="W109" s="4">
        <v>34.925849999999997</v>
      </c>
      <c r="X109" s="169"/>
    </row>
    <row r="110" spans="2:24" x14ac:dyDescent="0.2">
      <c r="B110" s="3">
        <v>4143</v>
      </c>
      <c r="C110" s="169" t="s">
        <v>146</v>
      </c>
      <c r="D110" s="4">
        <v>0</v>
      </c>
      <c r="E110" s="4">
        <v>293.9393</v>
      </c>
      <c r="F110" s="4">
        <v>0</v>
      </c>
      <c r="G110" s="4">
        <v>0</v>
      </c>
      <c r="H110" s="4">
        <v>0</v>
      </c>
      <c r="I110" s="4">
        <v>645.67330000000004</v>
      </c>
      <c r="J110" s="4">
        <v>189.97014999999999</v>
      </c>
      <c r="K110" s="4">
        <v>0</v>
      </c>
      <c r="L110" s="4">
        <v>0</v>
      </c>
      <c r="M110" s="4">
        <v>1129.58275</v>
      </c>
      <c r="N110" s="4">
        <v>0</v>
      </c>
      <c r="O110" s="4">
        <v>0</v>
      </c>
      <c r="P110" s="4">
        <v>0</v>
      </c>
      <c r="Q110" s="4">
        <v>0</v>
      </c>
      <c r="R110" s="4">
        <v>0</v>
      </c>
      <c r="S110" s="4">
        <v>0</v>
      </c>
      <c r="T110" s="4">
        <v>55.465000000000003</v>
      </c>
      <c r="U110" s="4">
        <v>0</v>
      </c>
      <c r="V110" s="4">
        <v>0</v>
      </c>
      <c r="W110" s="4">
        <v>55.465000000000003</v>
      </c>
      <c r="X110" s="169"/>
    </row>
    <row r="111" spans="2:24" x14ac:dyDescent="0.2">
      <c r="B111" s="3">
        <v>4144</v>
      </c>
      <c r="C111" s="169" t="s">
        <v>147</v>
      </c>
      <c r="D111" s="4">
        <v>71.816999999999993</v>
      </c>
      <c r="E111" s="4">
        <v>384.92315000000002</v>
      </c>
      <c r="F111" s="4">
        <v>821.3877</v>
      </c>
      <c r="G111" s="4">
        <v>0</v>
      </c>
      <c r="H111" s="4">
        <v>0</v>
      </c>
      <c r="I111" s="4">
        <v>549.47980000000007</v>
      </c>
      <c r="J111" s="4">
        <v>1966.6638</v>
      </c>
      <c r="K111" s="4">
        <v>955.86444999999992</v>
      </c>
      <c r="L111" s="4">
        <v>0</v>
      </c>
      <c r="M111" s="4">
        <v>4750.1359000000002</v>
      </c>
      <c r="N111" s="4">
        <v>0</v>
      </c>
      <c r="O111" s="4">
        <v>384.92315000000002</v>
      </c>
      <c r="P111" s="4">
        <v>0</v>
      </c>
      <c r="Q111" s="4">
        <v>0</v>
      </c>
      <c r="R111" s="4">
        <v>0</v>
      </c>
      <c r="S111" s="4">
        <v>0</v>
      </c>
      <c r="T111" s="4">
        <v>749.43640000000005</v>
      </c>
      <c r="U111" s="4">
        <v>178.17829999999998</v>
      </c>
      <c r="V111" s="4">
        <v>0</v>
      </c>
      <c r="W111" s="83">
        <v>1312.5378500000002</v>
      </c>
    </row>
    <row r="112" spans="2:24" x14ac:dyDescent="0.2">
      <c r="B112" s="3">
        <v>4145</v>
      </c>
      <c r="C112" s="168" t="s">
        <v>299</v>
      </c>
      <c r="D112" s="4">
        <v>17.235900000000001</v>
      </c>
      <c r="E112" s="4">
        <v>0</v>
      </c>
      <c r="F112" s="4">
        <v>0</v>
      </c>
      <c r="G112" s="4">
        <v>0</v>
      </c>
      <c r="H112" s="4">
        <v>0</v>
      </c>
      <c r="I112" s="4">
        <v>305.08850000000001</v>
      </c>
      <c r="J112" s="4">
        <v>761.18885</v>
      </c>
      <c r="K112" s="4">
        <v>48.441549999999999</v>
      </c>
      <c r="L112" s="4">
        <v>0</v>
      </c>
      <c r="M112" s="4">
        <v>1131.9548</v>
      </c>
      <c r="N112" s="4">
        <v>0</v>
      </c>
      <c r="O112" s="4">
        <v>0</v>
      </c>
      <c r="P112" s="4">
        <v>0</v>
      </c>
      <c r="Q112" s="4">
        <v>14.166499999999999</v>
      </c>
      <c r="R112" s="4">
        <v>0</v>
      </c>
      <c r="S112" s="4">
        <v>0</v>
      </c>
      <c r="T112" s="4">
        <v>533.53334999999993</v>
      </c>
      <c r="U112" s="4">
        <v>73.625</v>
      </c>
      <c r="V112" s="4">
        <v>0</v>
      </c>
      <c r="W112" s="83">
        <v>621.32484999999997</v>
      </c>
    </row>
    <row r="113" spans="2:23" x14ac:dyDescent="0.2">
      <c r="B113" s="3">
        <v>4146</v>
      </c>
      <c r="C113" s="168" t="s">
        <v>148</v>
      </c>
      <c r="D113" s="4">
        <v>2.5307499999999998</v>
      </c>
      <c r="E113" s="4">
        <v>0</v>
      </c>
      <c r="F113" s="4">
        <v>406.13299999999998</v>
      </c>
      <c r="G113" s="4">
        <v>0</v>
      </c>
      <c r="H113" s="4">
        <v>0</v>
      </c>
      <c r="I113" s="4">
        <v>341.8356</v>
      </c>
      <c r="J113" s="4">
        <v>749.33665000000008</v>
      </c>
      <c r="K113" s="4">
        <v>0</v>
      </c>
      <c r="L113" s="4">
        <v>0</v>
      </c>
      <c r="M113" s="4">
        <v>1499.836</v>
      </c>
      <c r="N113" s="4">
        <v>4.1779999999999999</v>
      </c>
      <c r="O113" s="4">
        <v>24</v>
      </c>
      <c r="P113" s="4">
        <v>10.98</v>
      </c>
      <c r="Q113" s="4">
        <v>0</v>
      </c>
      <c r="R113" s="4">
        <v>0</v>
      </c>
      <c r="S113" s="4">
        <v>0</v>
      </c>
      <c r="T113" s="4">
        <v>493.01090000000005</v>
      </c>
      <c r="U113" s="4">
        <v>0</v>
      </c>
      <c r="V113" s="4">
        <v>0</v>
      </c>
      <c r="W113" s="83">
        <v>532.16890000000001</v>
      </c>
    </row>
    <row r="114" spans="2:23" x14ac:dyDescent="0.2">
      <c r="B114" s="3">
        <v>4147</v>
      </c>
      <c r="C114" s="168" t="s">
        <v>149</v>
      </c>
      <c r="D114" s="4">
        <v>0</v>
      </c>
      <c r="E114" s="4">
        <v>0</v>
      </c>
      <c r="F114" s="4">
        <v>0</v>
      </c>
      <c r="G114" s="4">
        <v>0</v>
      </c>
      <c r="H114" s="4">
        <v>0</v>
      </c>
      <c r="I114" s="4">
        <v>31.08</v>
      </c>
      <c r="J114" s="4">
        <v>377.00484999999998</v>
      </c>
      <c r="K114" s="4">
        <v>0</v>
      </c>
      <c r="L114" s="4">
        <v>0</v>
      </c>
      <c r="M114" s="4">
        <v>408.08484999999996</v>
      </c>
      <c r="N114" s="4">
        <v>0</v>
      </c>
      <c r="O114" s="4">
        <v>0</v>
      </c>
      <c r="P114" s="4">
        <v>0</v>
      </c>
      <c r="Q114" s="4">
        <v>0</v>
      </c>
      <c r="R114" s="4">
        <v>0</v>
      </c>
      <c r="S114" s="4">
        <v>0</v>
      </c>
      <c r="T114" s="4">
        <v>105.4884</v>
      </c>
      <c r="U114" s="4">
        <v>0</v>
      </c>
      <c r="V114" s="4">
        <v>0</v>
      </c>
      <c r="W114" s="83">
        <v>105.4884</v>
      </c>
    </row>
    <row r="115" spans="2:23" ht="20.100000000000001" customHeight="1" x14ac:dyDescent="0.2">
      <c r="B115" s="11">
        <v>4189</v>
      </c>
      <c r="C115" s="1" t="s">
        <v>150</v>
      </c>
      <c r="D115" s="23">
        <v>4835.86625</v>
      </c>
      <c r="E115" s="23">
        <v>584.63260000000014</v>
      </c>
      <c r="F115" s="23">
        <v>5109.7856799999981</v>
      </c>
      <c r="G115" s="23">
        <v>423.80695000000003</v>
      </c>
      <c r="H115" s="23">
        <v>37.075679999999998</v>
      </c>
      <c r="I115" s="23">
        <v>3264.6290400000003</v>
      </c>
      <c r="J115" s="23">
        <v>6362.7555300000013</v>
      </c>
      <c r="K115" s="23">
        <v>3791.3749800000001</v>
      </c>
      <c r="L115" s="23">
        <v>69.999979999999994</v>
      </c>
      <c r="M115" s="21">
        <v>24479.926689999997</v>
      </c>
      <c r="N115" s="23">
        <v>3.0009999999999999</v>
      </c>
      <c r="O115" s="23">
        <v>69.282899999999998</v>
      </c>
      <c r="P115" s="23">
        <v>39.162599999999998</v>
      </c>
      <c r="Q115" s="23">
        <v>18</v>
      </c>
      <c r="R115" s="23">
        <v>0</v>
      </c>
      <c r="S115" s="23">
        <v>1517.5217500000001</v>
      </c>
      <c r="T115" s="23">
        <v>8302.4635999999991</v>
      </c>
      <c r="U115" s="23">
        <v>1048.2309</v>
      </c>
      <c r="V115" s="23">
        <v>26</v>
      </c>
      <c r="W115" s="21">
        <v>11023.66275</v>
      </c>
    </row>
    <row r="116" spans="2:23" x14ac:dyDescent="0.2">
      <c r="B116" s="3">
        <v>4161</v>
      </c>
      <c r="C116" s="168" t="s">
        <v>151</v>
      </c>
      <c r="D116" s="4">
        <v>0</v>
      </c>
      <c r="E116" s="4">
        <v>0</v>
      </c>
      <c r="F116" s="4">
        <v>69.010800000000003</v>
      </c>
      <c r="G116" s="4">
        <v>0</v>
      </c>
      <c r="H116" s="4">
        <v>0</v>
      </c>
      <c r="I116" s="4">
        <v>132.40170000000001</v>
      </c>
      <c r="J116" s="4">
        <v>64.765749999999997</v>
      </c>
      <c r="K116" s="4">
        <v>0</v>
      </c>
      <c r="L116" s="4">
        <v>0</v>
      </c>
      <c r="M116" s="4">
        <v>266.17824999999999</v>
      </c>
      <c r="N116" s="4">
        <v>0</v>
      </c>
      <c r="O116" s="4">
        <v>0</v>
      </c>
      <c r="P116" s="4">
        <v>0</v>
      </c>
      <c r="Q116" s="4">
        <v>0</v>
      </c>
      <c r="R116" s="4">
        <v>0</v>
      </c>
      <c r="S116" s="4">
        <v>78</v>
      </c>
      <c r="T116" s="4">
        <v>452.01640000000003</v>
      </c>
      <c r="U116" s="4">
        <v>0</v>
      </c>
      <c r="V116" s="4">
        <v>0</v>
      </c>
      <c r="W116" s="83">
        <v>530.01639999999998</v>
      </c>
    </row>
    <row r="117" spans="2:23" x14ac:dyDescent="0.2">
      <c r="B117" s="3">
        <v>4163</v>
      </c>
      <c r="C117" s="168" t="s">
        <v>152</v>
      </c>
      <c r="D117" s="4">
        <v>4686.54295</v>
      </c>
      <c r="E117" s="4">
        <v>0</v>
      </c>
      <c r="F117" s="4">
        <v>872.61630000000002</v>
      </c>
      <c r="G117" s="4">
        <v>92.938500000000005</v>
      </c>
      <c r="H117" s="4">
        <v>0</v>
      </c>
      <c r="I117" s="4">
        <v>510.86879999999996</v>
      </c>
      <c r="J117" s="4">
        <v>781.41665</v>
      </c>
      <c r="K117" s="4">
        <v>0</v>
      </c>
      <c r="L117" s="4">
        <v>0</v>
      </c>
      <c r="M117" s="4">
        <v>6944.3832000000002</v>
      </c>
      <c r="N117" s="4">
        <v>3</v>
      </c>
      <c r="O117" s="4">
        <v>31.8935</v>
      </c>
      <c r="P117" s="4">
        <v>32.82</v>
      </c>
      <c r="Q117" s="4">
        <v>0</v>
      </c>
      <c r="R117" s="4">
        <v>0</v>
      </c>
      <c r="S117" s="4">
        <v>0</v>
      </c>
      <c r="T117" s="4">
        <v>1204.6123500000001</v>
      </c>
      <c r="U117" s="4">
        <v>0</v>
      </c>
      <c r="V117" s="4">
        <v>0</v>
      </c>
      <c r="W117" s="83">
        <v>1272.3258500000002</v>
      </c>
    </row>
    <row r="118" spans="2:23" x14ac:dyDescent="0.2">
      <c r="B118" s="3">
        <v>4164</v>
      </c>
      <c r="C118" s="168" t="s">
        <v>153</v>
      </c>
      <c r="D118" s="4">
        <v>0</v>
      </c>
      <c r="E118" s="4">
        <v>0</v>
      </c>
      <c r="F118" s="4">
        <v>42.779199999999996</v>
      </c>
      <c r="G118" s="4">
        <v>0</v>
      </c>
      <c r="H118" s="4">
        <v>0</v>
      </c>
      <c r="I118" s="4">
        <v>217.50560000000002</v>
      </c>
      <c r="J118" s="4">
        <v>220.74164999999999</v>
      </c>
      <c r="K118" s="4">
        <v>0</v>
      </c>
      <c r="L118" s="4">
        <v>0</v>
      </c>
      <c r="M118" s="4">
        <v>481.02644999999995</v>
      </c>
      <c r="N118" s="4">
        <v>1E-3</v>
      </c>
      <c r="O118" s="4">
        <v>0</v>
      </c>
      <c r="P118" s="4">
        <v>0</v>
      </c>
      <c r="Q118" s="4">
        <v>0</v>
      </c>
      <c r="R118" s="4">
        <v>0</v>
      </c>
      <c r="S118" s="4">
        <v>0</v>
      </c>
      <c r="T118" s="4">
        <v>417.77640000000002</v>
      </c>
      <c r="U118" s="4">
        <v>0</v>
      </c>
      <c r="V118" s="4">
        <v>0</v>
      </c>
      <c r="W118" s="83">
        <v>417.7774</v>
      </c>
    </row>
    <row r="119" spans="2:23" x14ac:dyDescent="0.2">
      <c r="B119" s="3">
        <v>4165</v>
      </c>
      <c r="C119" s="168" t="s">
        <v>154</v>
      </c>
      <c r="D119" s="4">
        <v>0</v>
      </c>
      <c r="E119" s="4">
        <v>0</v>
      </c>
      <c r="F119" s="4">
        <v>0</v>
      </c>
      <c r="G119" s="4">
        <v>0</v>
      </c>
      <c r="H119" s="4">
        <v>0</v>
      </c>
      <c r="I119" s="4">
        <v>420.25045</v>
      </c>
      <c r="J119" s="4">
        <v>1304.989</v>
      </c>
      <c r="K119" s="4">
        <v>139.34360000000001</v>
      </c>
      <c r="L119" s="4">
        <v>69.999979999999994</v>
      </c>
      <c r="M119" s="4">
        <v>1934.58303</v>
      </c>
      <c r="N119" s="4">
        <v>0</v>
      </c>
      <c r="O119" s="4">
        <v>0</v>
      </c>
      <c r="P119" s="4">
        <v>0</v>
      </c>
      <c r="Q119" s="4">
        <v>0</v>
      </c>
      <c r="R119" s="4">
        <v>0</v>
      </c>
      <c r="S119" s="4">
        <v>1E-3</v>
      </c>
      <c r="T119" s="4">
        <v>557.39085</v>
      </c>
      <c r="U119" s="4">
        <v>210</v>
      </c>
      <c r="V119" s="4">
        <v>0</v>
      </c>
      <c r="W119" s="83">
        <v>767.39184999999998</v>
      </c>
    </row>
    <row r="120" spans="2:23" x14ac:dyDescent="0.2">
      <c r="B120" s="3">
        <v>4166</v>
      </c>
      <c r="C120" s="168" t="s">
        <v>155</v>
      </c>
      <c r="D120" s="4">
        <v>0</v>
      </c>
      <c r="E120" s="4">
        <v>0</v>
      </c>
      <c r="F120" s="4">
        <v>86.68</v>
      </c>
      <c r="G120" s="4">
        <v>0</v>
      </c>
      <c r="H120" s="4">
        <v>0</v>
      </c>
      <c r="I120" s="4">
        <v>315.79390000000001</v>
      </c>
      <c r="J120" s="4">
        <v>159.851</v>
      </c>
      <c r="K120" s="4">
        <v>85.326599999999999</v>
      </c>
      <c r="L120" s="4">
        <v>0</v>
      </c>
      <c r="M120" s="4">
        <v>647.65150000000006</v>
      </c>
      <c r="N120" s="4">
        <v>0</v>
      </c>
      <c r="O120" s="4">
        <v>0</v>
      </c>
      <c r="P120" s="4">
        <v>0</v>
      </c>
      <c r="Q120" s="4">
        <v>0</v>
      </c>
      <c r="R120" s="4">
        <v>0</v>
      </c>
      <c r="S120" s="4">
        <v>0</v>
      </c>
      <c r="T120" s="4">
        <v>387.90050000000002</v>
      </c>
      <c r="U120" s="4">
        <v>0</v>
      </c>
      <c r="V120" s="4">
        <v>0</v>
      </c>
      <c r="W120" s="83">
        <v>387.90050000000002</v>
      </c>
    </row>
    <row r="121" spans="2:23" x14ac:dyDescent="0.2">
      <c r="B121" s="3">
        <v>4167</v>
      </c>
      <c r="C121" s="168" t="s">
        <v>156</v>
      </c>
      <c r="D121" s="4">
        <v>0</v>
      </c>
      <c r="E121" s="4">
        <v>67.974550000000008</v>
      </c>
      <c r="F121" s="4">
        <v>0</v>
      </c>
      <c r="G121" s="4">
        <v>0</v>
      </c>
      <c r="H121" s="4">
        <v>0</v>
      </c>
      <c r="I121" s="4">
        <v>126.56389999999999</v>
      </c>
      <c r="J121" s="4">
        <v>85.237499999999997</v>
      </c>
      <c r="K121" s="4">
        <v>0</v>
      </c>
      <c r="L121" s="4">
        <v>0</v>
      </c>
      <c r="M121" s="4">
        <v>279.77595000000002</v>
      </c>
      <c r="N121" s="4">
        <v>0</v>
      </c>
      <c r="O121" s="4">
        <v>37.389400000000002</v>
      </c>
      <c r="P121" s="4">
        <v>0</v>
      </c>
      <c r="Q121" s="4">
        <v>0</v>
      </c>
      <c r="R121" s="4">
        <v>0</v>
      </c>
      <c r="S121" s="4">
        <v>34.568100000000001</v>
      </c>
      <c r="T121" s="4">
        <v>33.156500000000001</v>
      </c>
      <c r="U121" s="4">
        <v>0</v>
      </c>
      <c r="V121" s="4">
        <v>0</v>
      </c>
      <c r="W121" s="83">
        <v>105.114</v>
      </c>
    </row>
    <row r="122" spans="2:23" x14ac:dyDescent="0.2">
      <c r="B122" s="3">
        <v>4169</v>
      </c>
      <c r="C122" s="168" t="s">
        <v>157</v>
      </c>
      <c r="D122" s="4">
        <v>0</v>
      </c>
      <c r="E122" s="4">
        <v>0</v>
      </c>
      <c r="F122" s="4">
        <v>3242.03325</v>
      </c>
      <c r="G122" s="4">
        <v>0</v>
      </c>
      <c r="H122" s="4">
        <v>0</v>
      </c>
      <c r="I122" s="4">
        <v>319.60059999999999</v>
      </c>
      <c r="J122" s="4">
        <v>567.6875</v>
      </c>
      <c r="K122" s="4">
        <v>541.92819999999995</v>
      </c>
      <c r="L122" s="4">
        <v>0</v>
      </c>
      <c r="M122" s="4">
        <v>4671.2495499999995</v>
      </c>
      <c r="N122" s="4">
        <v>0</v>
      </c>
      <c r="O122" s="4">
        <v>0</v>
      </c>
      <c r="P122" s="4">
        <v>0.34799999999999998</v>
      </c>
      <c r="Q122" s="4">
        <v>0</v>
      </c>
      <c r="R122" s="4">
        <v>0</v>
      </c>
      <c r="S122" s="4">
        <v>725.55399999999997</v>
      </c>
      <c r="T122" s="4">
        <v>929.12750000000005</v>
      </c>
      <c r="U122" s="4">
        <v>419.19370000000004</v>
      </c>
      <c r="V122" s="4">
        <v>0</v>
      </c>
      <c r="W122" s="83">
        <v>2074.2231999999999</v>
      </c>
    </row>
    <row r="123" spans="2:23" x14ac:dyDescent="0.2">
      <c r="B123" s="3">
        <v>4170</v>
      </c>
      <c r="C123" s="168" t="s">
        <v>7</v>
      </c>
      <c r="D123" s="4">
        <v>0</v>
      </c>
      <c r="E123" s="4">
        <v>70.693600000000004</v>
      </c>
      <c r="F123" s="4">
        <v>9.6788500000000006</v>
      </c>
      <c r="G123" s="4">
        <v>330.86845</v>
      </c>
      <c r="H123" s="4">
        <v>0</v>
      </c>
      <c r="I123" s="4">
        <v>564.11755000000005</v>
      </c>
      <c r="J123" s="4">
        <v>1404.7422099999999</v>
      </c>
      <c r="K123" s="4">
        <v>1737.3924</v>
      </c>
      <c r="L123" s="4">
        <v>0</v>
      </c>
      <c r="M123" s="4">
        <v>4117.4930599999998</v>
      </c>
      <c r="N123" s="4">
        <v>0</v>
      </c>
      <c r="O123" s="4">
        <v>0</v>
      </c>
      <c r="P123" s="4">
        <v>0</v>
      </c>
      <c r="Q123" s="4">
        <v>0</v>
      </c>
      <c r="R123" s="4">
        <v>0</v>
      </c>
      <c r="S123" s="4">
        <v>20.25</v>
      </c>
      <c r="T123" s="4">
        <v>2159.6572999999999</v>
      </c>
      <c r="U123" s="4">
        <v>217.76165</v>
      </c>
      <c r="V123" s="4">
        <v>0</v>
      </c>
      <c r="W123" s="83">
        <v>2397.6689499999998</v>
      </c>
    </row>
    <row r="124" spans="2:23" x14ac:dyDescent="0.2">
      <c r="B124" s="3">
        <v>4184</v>
      </c>
      <c r="C124" s="168" t="s">
        <v>158</v>
      </c>
      <c r="D124" s="4">
        <v>0</v>
      </c>
      <c r="E124" s="4">
        <v>0</v>
      </c>
      <c r="F124" s="4">
        <v>42.976879999999994</v>
      </c>
      <c r="G124" s="4">
        <v>0</v>
      </c>
      <c r="H124" s="4">
        <v>0</v>
      </c>
      <c r="I124" s="4">
        <v>14.44459</v>
      </c>
      <c r="J124" s="4">
        <v>453.64895000000001</v>
      </c>
      <c r="K124" s="4">
        <v>417.44479999999999</v>
      </c>
      <c r="L124" s="4">
        <v>0</v>
      </c>
      <c r="M124" s="4">
        <v>928.51522</v>
      </c>
      <c r="N124" s="4">
        <v>0</v>
      </c>
      <c r="O124" s="4">
        <v>0</v>
      </c>
      <c r="P124" s="4">
        <v>0</v>
      </c>
      <c r="Q124" s="4">
        <v>18</v>
      </c>
      <c r="R124" s="4">
        <v>0</v>
      </c>
      <c r="S124" s="4">
        <v>143.07565</v>
      </c>
      <c r="T124" s="4">
        <v>1012.3354</v>
      </c>
      <c r="U124" s="4">
        <v>35.378</v>
      </c>
      <c r="V124" s="4">
        <v>0</v>
      </c>
      <c r="W124" s="83">
        <v>1208.7890500000001</v>
      </c>
    </row>
    <row r="125" spans="2:23" x14ac:dyDescent="0.2">
      <c r="B125" s="3">
        <v>4172</v>
      </c>
      <c r="C125" s="168" t="s">
        <v>300</v>
      </c>
      <c r="D125" s="4">
        <v>24.219000000000001</v>
      </c>
      <c r="E125" s="4">
        <v>33.814500000000002</v>
      </c>
      <c r="F125" s="4">
        <v>293.31635</v>
      </c>
      <c r="G125" s="4">
        <v>0</v>
      </c>
      <c r="H125" s="4">
        <v>0</v>
      </c>
      <c r="I125" s="4">
        <v>210.75325000000001</v>
      </c>
      <c r="J125" s="4">
        <v>472.96154999999999</v>
      </c>
      <c r="K125" s="4">
        <v>0</v>
      </c>
      <c r="L125" s="4">
        <v>0</v>
      </c>
      <c r="M125" s="4">
        <v>1035.0646499999998</v>
      </c>
      <c r="N125" s="4">
        <v>0</v>
      </c>
      <c r="O125" s="4">
        <v>0</v>
      </c>
      <c r="P125" s="4">
        <v>0</v>
      </c>
      <c r="Q125" s="4">
        <v>0</v>
      </c>
      <c r="R125" s="4">
        <v>0</v>
      </c>
      <c r="S125" s="4">
        <v>182.024</v>
      </c>
      <c r="T125" s="4">
        <v>144.2268</v>
      </c>
      <c r="U125" s="4">
        <v>1E-3</v>
      </c>
      <c r="V125" s="4">
        <v>0</v>
      </c>
      <c r="W125" s="83">
        <v>326.2518</v>
      </c>
    </row>
    <row r="126" spans="2:23" x14ac:dyDescent="0.2">
      <c r="B126" s="3">
        <v>4173</v>
      </c>
      <c r="C126" s="168" t="s">
        <v>159</v>
      </c>
      <c r="D126" s="4">
        <v>0</v>
      </c>
      <c r="E126" s="4">
        <v>0</v>
      </c>
      <c r="F126" s="4">
        <v>8.3726000000000003</v>
      </c>
      <c r="G126" s="4">
        <v>0</v>
      </c>
      <c r="H126" s="4">
        <v>0</v>
      </c>
      <c r="I126" s="4">
        <v>0</v>
      </c>
      <c r="J126" s="4">
        <v>0</v>
      </c>
      <c r="K126" s="4">
        <v>0</v>
      </c>
      <c r="L126" s="4">
        <v>0</v>
      </c>
      <c r="M126" s="4">
        <v>8.3726000000000003</v>
      </c>
      <c r="N126" s="4">
        <v>0</v>
      </c>
      <c r="O126" s="4">
        <v>0</v>
      </c>
      <c r="P126" s="4">
        <v>5.9946000000000002</v>
      </c>
      <c r="Q126" s="4">
        <v>0</v>
      </c>
      <c r="R126" s="4">
        <v>0</v>
      </c>
      <c r="S126" s="4">
        <v>0</v>
      </c>
      <c r="T126" s="4">
        <v>23.026599999999998</v>
      </c>
      <c r="U126" s="4">
        <v>0</v>
      </c>
      <c r="V126" s="4">
        <v>0</v>
      </c>
      <c r="W126" s="83">
        <v>29.021199999999997</v>
      </c>
    </row>
    <row r="127" spans="2:23" x14ac:dyDescent="0.2">
      <c r="B127" s="3">
        <v>4175</v>
      </c>
      <c r="C127" s="168" t="s">
        <v>160</v>
      </c>
      <c r="D127" s="4">
        <v>0</v>
      </c>
      <c r="E127" s="4">
        <v>0</v>
      </c>
      <c r="F127" s="4">
        <v>257.34309999999999</v>
      </c>
      <c r="G127" s="4">
        <v>0</v>
      </c>
      <c r="H127" s="4">
        <v>0</v>
      </c>
      <c r="I127" s="4">
        <v>60.296349999999997</v>
      </c>
      <c r="J127" s="4">
        <v>184.92714000000001</v>
      </c>
      <c r="K127" s="4">
        <v>62.169199999999996</v>
      </c>
      <c r="L127" s="4">
        <v>0</v>
      </c>
      <c r="M127" s="4">
        <v>564.73579000000007</v>
      </c>
      <c r="N127" s="4">
        <v>0</v>
      </c>
      <c r="O127" s="4">
        <v>0</v>
      </c>
      <c r="P127" s="4">
        <v>0</v>
      </c>
      <c r="Q127" s="4">
        <v>0</v>
      </c>
      <c r="R127" s="4">
        <v>0</v>
      </c>
      <c r="S127" s="4">
        <v>0</v>
      </c>
      <c r="T127" s="4">
        <v>280.40834999999998</v>
      </c>
      <c r="U127" s="4">
        <v>0</v>
      </c>
      <c r="V127" s="4">
        <v>0</v>
      </c>
      <c r="W127" s="83">
        <v>280.40834999999998</v>
      </c>
    </row>
    <row r="128" spans="2:23" x14ac:dyDescent="0.2">
      <c r="B128" s="3">
        <v>4176</v>
      </c>
      <c r="C128" s="168" t="s">
        <v>161</v>
      </c>
      <c r="D128" s="4">
        <v>0</v>
      </c>
      <c r="E128" s="4">
        <v>0</v>
      </c>
      <c r="F128" s="4">
        <v>0</v>
      </c>
      <c r="G128" s="4">
        <v>0</v>
      </c>
      <c r="H128" s="4">
        <v>37.075679999999998</v>
      </c>
      <c r="I128" s="4">
        <v>50.31015</v>
      </c>
      <c r="J128" s="4">
        <v>87.679450000000003</v>
      </c>
      <c r="K128" s="4">
        <v>0</v>
      </c>
      <c r="L128" s="4">
        <v>0</v>
      </c>
      <c r="M128" s="4">
        <v>175.06528</v>
      </c>
      <c r="N128" s="4">
        <v>0</v>
      </c>
      <c r="O128" s="4">
        <v>0</v>
      </c>
      <c r="P128" s="4">
        <v>0</v>
      </c>
      <c r="Q128" s="4">
        <v>0</v>
      </c>
      <c r="R128" s="4">
        <v>0</v>
      </c>
      <c r="S128" s="4">
        <v>0</v>
      </c>
      <c r="T128" s="4">
        <v>33.084949999999999</v>
      </c>
      <c r="U128" s="4">
        <v>0</v>
      </c>
      <c r="V128" s="4">
        <v>0</v>
      </c>
      <c r="W128" s="83">
        <v>33.084949999999999</v>
      </c>
    </row>
    <row r="129" spans="2:23" x14ac:dyDescent="0.2">
      <c r="B129" s="3">
        <v>4177</v>
      </c>
      <c r="C129" s="168" t="s">
        <v>162</v>
      </c>
      <c r="D129" s="4">
        <v>65.138050000000007</v>
      </c>
      <c r="E129" s="4">
        <v>380.05340000000001</v>
      </c>
      <c r="F129" s="4">
        <v>0</v>
      </c>
      <c r="G129" s="4">
        <v>0</v>
      </c>
      <c r="H129" s="4">
        <v>0</v>
      </c>
      <c r="I129" s="4">
        <v>43.91375</v>
      </c>
      <c r="J129" s="4">
        <v>91.894149999999996</v>
      </c>
      <c r="K129" s="4">
        <v>298.80070000000001</v>
      </c>
      <c r="L129" s="4">
        <v>0</v>
      </c>
      <c r="M129" s="4">
        <v>879.80005000000006</v>
      </c>
      <c r="N129" s="4">
        <v>0</v>
      </c>
      <c r="O129" s="4">
        <v>0</v>
      </c>
      <c r="P129" s="4">
        <v>0</v>
      </c>
      <c r="Q129" s="4">
        <v>0</v>
      </c>
      <c r="R129" s="4">
        <v>0</v>
      </c>
      <c r="S129" s="4">
        <v>308.24900000000002</v>
      </c>
      <c r="T129" s="4">
        <v>295.19725</v>
      </c>
      <c r="U129" s="4">
        <v>60.404199999999996</v>
      </c>
      <c r="V129" s="4">
        <v>0</v>
      </c>
      <c r="W129" s="83">
        <v>663.85044999999991</v>
      </c>
    </row>
    <row r="130" spans="2:23" x14ac:dyDescent="0.2">
      <c r="B130" s="3">
        <v>4179</v>
      </c>
      <c r="C130" s="168" t="s">
        <v>163</v>
      </c>
      <c r="D130" s="4">
        <v>59.966250000000002</v>
      </c>
      <c r="E130" s="4">
        <v>0</v>
      </c>
      <c r="F130" s="4">
        <v>47.107050000000001</v>
      </c>
      <c r="G130" s="4">
        <v>0</v>
      </c>
      <c r="H130" s="4">
        <v>0</v>
      </c>
      <c r="I130" s="4">
        <v>61</v>
      </c>
      <c r="J130" s="4">
        <v>24.37745</v>
      </c>
      <c r="K130" s="4">
        <v>325.91683</v>
      </c>
      <c r="L130" s="4">
        <v>0</v>
      </c>
      <c r="M130" s="4">
        <v>518.36757999999998</v>
      </c>
      <c r="N130" s="4">
        <v>0</v>
      </c>
      <c r="O130" s="4">
        <v>0</v>
      </c>
      <c r="P130" s="4">
        <v>0</v>
      </c>
      <c r="Q130" s="4">
        <v>0</v>
      </c>
      <c r="R130" s="4">
        <v>0</v>
      </c>
      <c r="S130" s="4">
        <v>0</v>
      </c>
      <c r="T130" s="4">
        <v>69.124499999999998</v>
      </c>
      <c r="U130" s="4">
        <v>18.899999999999999</v>
      </c>
      <c r="V130" s="4">
        <v>26</v>
      </c>
      <c r="W130" s="83">
        <v>114.0245</v>
      </c>
    </row>
    <row r="131" spans="2:23" x14ac:dyDescent="0.2">
      <c r="B131" s="3">
        <v>4181</v>
      </c>
      <c r="C131" s="168" t="s">
        <v>164</v>
      </c>
      <c r="D131" s="4">
        <v>0</v>
      </c>
      <c r="E131" s="4">
        <v>0</v>
      </c>
      <c r="F131" s="4">
        <v>1.379</v>
      </c>
      <c r="G131" s="4">
        <v>0</v>
      </c>
      <c r="H131" s="4">
        <v>0</v>
      </c>
      <c r="I131" s="4">
        <v>216.80845000000002</v>
      </c>
      <c r="J131" s="4">
        <v>352.88953000000004</v>
      </c>
      <c r="K131" s="4">
        <v>145.65039999999999</v>
      </c>
      <c r="L131" s="4">
        <v>0</v>
      </c>
      <c r="M131" s="4">
        <v>716.72738000000004</v>
      </c>
      <c r="N131" s="4">
        <v>0</v>
      </c>
      <c r="O131" s="4">
        <v>0</v>
      </c>
      <c r="P131" s="4">
        <v>0</v>
      </c>
      <c r="Q131" s="4">
        <v>0</v>
      </c>
      <c r="R131" s="4">
        <v>0</v>
      </c>
      <c r="S131" s="4">
        <v>25.8</v>
      </c>
      <c r="T131" s="4">
        <v>242.17554999999999</v>
      </c>
      <c r="U131" s="4">
        <v>0</v>
      </c>
      <c r="V131" s="4">
        <v>0</v>
      </c>
      <c r="W131" s="83">
        <v>267.97555</v>
      </c>
    </row>
    <row r="132" spans="2:23" x14ac:dyDescent="0.2">
      <c r="B132" s="3">
        <v>4182</v>
      </c>
      <c r="C132" s="168" t="s">
        <v>165</v>
      </c>
      <c r="D132" s="4">
        <v>0</v>
      </c>
      <c r="E132" s="4">
        <v>0</v>
      </c>
      <c r="F132" s="4">
        <v>136.4923</v>
      </c>
      <c r="G132" s="4">
        <v>0</v>
      </c>
      <c r="H132" s="4">
        <v>0</v>
      </c>
      <c r="I132" s="4">
        <v>0</v>
      </c>
      <c r="J132" s="4">
        <v>1.4771500000000002</v>
      </c>
      <c r="K132" s="4">
        <v>0</v>
      </c>
      <c r="L132" s="4">
        <v>0</v>
      </c>
      <c r="M132" s="4">
        <v>137.96944999999999</v>
      </c>
      <c r="N132" s="4">
        <v>0</v>
      </c>
      <c r="O132" s="4">
        <v>0</v>
      </c>
      <c r="P132" s="4">
        <v>0</v>
      </c>
      <c r="Q132" s="4">
        <v>0</v>
      </c>
      <c r="R132" s="4">
        <v>0</v>
      </c>
      <c r="S132" s="4">
        <v>0</v>
      </c>
      <c r="T132" s="4">
        <v>30.062450000000002</v>
      </c>
      <c r="U132" s="4">
        <v>0</v>
      </c>
      <c r="V132" s="4">
        <v>0</v>
      </c>
      <c r="W132" s="83">
        <v>30.062450000000002</v>
      </c>
    </row>
    <row r="133" spans="2:23" x14ac:dyDescent="0.2">
      <c r="B133" s="3">
        <v>4183</v>
      </c>
      <c r="C133" s="168" t="s">
        <v>166</v>
      </c>
      <c r="D133" s="4">
        <v>0</v>
      </c>
      <c r="E133" s="4">
        <v>32.096550000000001</v>
      </c>
      <c r="F133" s="4">
        <v>0</v>
      </c>
      <c r="G133" s="4">
        <v>0</v>
      </c>
      <c r="H133" s="4">
        <v>0</v>
      </c>
      <c r="I133" s="4">
        <v>0</v>
      </c>
      <c r="J133" s="4">
        <v>103.46889999999999</v>
      </c>
      <c r="K133" s="4">
        <v>37.402250000000002</v>
      </c>
      <c r="L133" s="4">
        <v>0</v>
      </c>
      <c r="M133" s="4">
        <v>172.96769999999998</v>
      </c>
      <c r="N133" s="4">
        <v>0</v>
      </c>
      <c r="O133" s="4">
        <v>0</v>
      </c>
      <c r="P133" s="4">
        <v>0</v>
      </c>
      <c r="Q133" s="4">
        <v>0</v>
      </c>
      <c r="R133" s="4">
        <v>0</v>
      </c>
      <c r="S133" s="4">
        <v>0</v>
      </c>
      <c r="T133" s="4">
        <v>31.183949999999999</v>
      </c>
      <c r="U133" s="4">
        <v>86.59235000000001</v>
      </c>
      <c r="V133" s="4">
        <v>0</v>
      </c>
      <c r="W133" s="83">
        <v>117.77630000000001</v>
      </c>
    </row>
    <row r="134" spans="2:23" ht="20.100000000000001" customHeight="1" x14ac:dyDescent="0.2">
      <c r="B134" s="11">
        <v>4219</v>
      </c>
      <c r="C134" s="1" t="s">
        <v>167</v>
      </c>
      <c r="D134" s="23">
        <v>720.96945000000005</v>
      </c>
      <c r="E134" s="23">
        <v>1619.4784700000002</v>
      </c>
      <c r="F134" s="23">
        <v>31547.194730000003</v>
      </c>
      <c r="G134" s="23">
        <v>1300.5834299999999</v>
      </c>
      <c r="H134" s="23">
        <v>747.95909999999992</v>
      </c>
      <c r="I134" s="23">
        <v>13386.266549999998</v>
      </c>
      <c r="J134" s="23">
        <v>13784.445889999999</v>
      </c>
      <c r="K134" s="23">
        <v>2059.2670900000003</v>
      </c>
      <c r="L134" s="23">
        <v>0</v>
      </c>
      <c r="M134" s="21">
        <v>65166.164710000012</v>
      </c>
      <c r="N134" s="23">
        <v>0</v>
      </c>
      <c r="O134" s="23">
        <v>924.58189999999991</v>
      </c>
      <c r="P134" s="23">
        <v>16.5426</v>
      </c>
      <c r="Q134" s="23">
        <v>539.97030000000007</v>
      </c>
      <c r="R134" s="23">
        <v>0</v>
      </c>
      <c r="S134" s="23">
        <v>655.21839999999997</v>
      </c>
      <c r="T134" s="23">
        <v>13055.77807</v>
      </c>
      <c r="U134" s="23">
        <v>617.2509</v>
      </c>
      <c r="V134" s="23">
        <v>246.001</v>
      </c>
      <c r="W134" s="21">
        <v>16055.34317</v>
      </c>
    </row>
    <row r="135" spans="2:23" x14ac:dyDescent="0.2">
      <c r="B135" s="3">
        <v>4191</v>
      </c>
      <c r="C135" s="168" t="s">
        <v>168</v>
      </c>
      <c r="D135" s="4">
        <v>0</v>
      </c>
      <c r="E135" s="4">
        <v>26.419450000000001</v>
      </c>
      <c r="F135" s="4">
        <v>0</v>
      </c>
      <c r="G135" s="4">
        <v>0</v>
      </c>
      <c r="H135" s="4">
        <v>0</v>
      </c>
      <c r="I135" s="4">
        <v>24</v>
      </c>
      <c r="J135" s="4">
        <v>749.75649999999996</v>
      </c>
      <c r="K135" s="4">
        <v>0</v>
      </c>
      <c r="L135" s="4">
        <v>0</v>
      </c>
      <c r="M135" s="4">
        <v>800.17594999999994</v>
      </c>
      <c r="N135" s="4">
        <v>0</v>
      </c>
      <c r="O135" s="4">
        <v>26.419450000000001</v>
      </c>
      <c r="P135" s="4">
        <v>0</v>
      </c>
      <c r="Q135" s="4">
        <v>0</v>
      </c>
      <c r="R135" s="4">
        <v>0</v>
      </c>
      <c r="S135" s="4">
        <v>0</v>
      </c>
      <c r="T135" s="4">
        <v>489.30809999999997</v>
      </c>
      <c r="U135" s="4">
        <v>0</v>
      </c>
      <c r="V135" s="4">
        <v>0</v>
      </c>
      <c r="W135" s="83">
        <v>515.72754999999995</v>
      </c>
    </row>
    <row r="136" spans="2:23" x14ac:dyDescent="0.2">
      <c r="B136" s="3">
        <v>4192</v>
      </c>
      <c r="C136" s="168" t="s">
        <v>169</v>
      </c>
      <c r="D136" s="4">
        <v>0</v>
      </c>
      <c r="E136" s="4">
        <v>175.15529999999998</v>
      </c>
      <c r="F136" s="4">
        <v>8.9052500000000006</v>
      </c>
      <c r="G136" s="4">
        <v>0</v>
      </c>
      <c r="H136" s="4">
        <v>0</v>
      </c>
      <c r="I136" s="4">
        <v>671.78690000000006</v>
      </c>
      <c r="J136" s="4">
        <v>297.53365000000002</v>
      </c>
      <c r="K136" s="4">
        <v>0</v>
      </c>
      <c r="L136" s="4">
        <v>0</v>
      </c>
      <c r="M136" s="4">
        <v>1153.3811000000001</v>
      </c>
      <c r="N136" s="4">
        <v>0</v>
      </c>
      <c r="O136" s="4">
        <v>0</v>
      </c>
      <c r="P136" s="4">
        <v>0</v>
      </c>
      <c r="Q136" s="4">
        <v>0</v>
      </c>
      <c r="R136" s="4">
        <v>0</v>
      </c>
      <c r="S136" s="4">
        <v>0</v>
      </c>
      <c r="T136" s="4">
        <v>42.45635</v>
      </c>
      <c r="U136" s="4">
        <v>0</v>
      </c>
      <c r="V136" s="4">
        <v>0</v>
      </c>
      <c r="W136" s="83">
        <v>42.45635</v>
      </c>
    </row>
    <row r="137" spans="2:23" x14ac:dyDescent="0.2">
      <c r="B137" s="3">
        <v>4193</v>
      </c>
      <c r="C137" s="168" t="s">
        <v>170</v>
      </c>
      <c r="D137" s="4">
        <v>0</v>
      </c>
      <c r="E137" s="4">
        <v>3.4463499999999998</v>
      </c>
      <c r="F137" s="4">
        <v>33.704999999999998</v>
      </c>
      <c r="G137" s="4">
        <v>0</v>
      </c>
      <c r="H137" s="4">
        <v>0</v>
      </c>
      <c r="I137" s="4">
        <v>1141.1776499999999</v>
      </c>
      <c r="J137" s="4">
        <v>389.78520000000003</v>
      </c>
      <c r="K137" s="4">
        <v>0</v>
      </c>
      <c r="L137" s="4">
        <v>0</v>
      </c>
      <c r="M137" s="4">
        <v>1568.1142</v>
      </c>
      <c r="N137" s="4">
        <v>0</v>
      </c>
      <c r="O137" s="4">
        <v>0</v>
      </c>
      <c r="P137" s="4">
        <v>0</v>
      </c>
      <c r="Q137" s="4">
        <v>0</v>
      </c>
      <c r="R137" s="4">
        <v>0</v>
      </c>
      <c r="S137" s="4">
        <v>0</v>
      </c>
      <c r="T137" s="4">
        <v>792.15240000000006</v>
      </c>
      <c r="U137" s="4">
        <v>0</v>
      </c>
      <c r="V137" s="4">
        <v>0</v>
      </c>
      <c r="W137" s="83">
        <v>792.15240000000006</v>
      </c>
    </row>
    <row r="138" spans="2:23" x14ac:dyDescent="0.2">
      <c r="B138" s="3">
        <v>4194</v>
      </c>
      <c r="C138" s="168" t="s">
        <v>171</v>
      </c>
      <c r="D138" s="4">
        <v>0</v>
      </c>
      <c r="E138" s="4">
        <v>0</v>
      </c>
      <c r="F138" s="4">
        <v>0</v>
      </c>
      <c r="G138" s="4">
        <v>0</v>
      </c>
      <c r="H138" s="4">
        <v>0</v>
      </c>
      <c r="I138" s="4">
        <v>123.6503</v>
      </c>
      <c r="J138" s="4">
        <v>163.2861</v>
      </c>
      <c r="K138" s="4">
        <v>4.95</v>
      </c>
      <c r="L138" s="4">
        <v>0</v>
      </c>
      <c r="M138" s="4">
        <v>291.88640000000004</v>
      </c>
      <c r="N138" s="4">
        <v>0</v>
      </c>
      <c r="O138" s="4">
        <v>0</v>
      </c>
      <c r="P138" s="4">
        <v>0</v>
      </c>
      <c r="Q138" s="4">
        <v>0</v>
      </c>
      <c r="R138" s="4">
        <v>0</v>
      </c>
      <c r="S138" s="4">
        <v>0</v>
      </c>
      <c r="T138" s="4">
        <v>136.99945000000002</v>
      </c>
      <c r="U138" s="4">
        <v>58.02055</v>
      </c>
      <c r="V138" s="4">
        <v>0</v>
      </c>
      <c r="W138" s="83">
        <v>195.02</v>
      </c>
    </row>
    <row r="139" spans="2:23" x14ac:dyDescent="0.2">
      <c r="B139" s="3">
        <v>4195</v>
      </c>
      <c r="C139" s="168" t="s">
        <v>172</v>
      </c>
      <c r="D139" s="4">
        <v>21.014099999999999</v>
      </c>
      <c r="E139" s="4">
        <v>0</v>
      </c>
      <c r="F139" s="4">
        <v>22.170549999999999</v>
      </c>
      <c r="G139" s="4">
        <v>0</v>
      </c>
      <c r="H139" s="4">
        <v>0</v>
      </c>
      <c r="I139" s="4">
        <v>2.5514999999999999</v>
      </c>
      <c r="J139" s="4">
        <v>126.54860000000001</v>
      </c>
      <c r="K139" s="4">
        <v>0</v>
      </c>
      <c r="L139" s="4">
        <v>0</v>
      </c>
      <c r="M139" s="4">
        <v>172.28475</v>
      </c>
      <c r="N139" s="4">
        <v>0</v>
      </c>
      <c r="O139" s="4">
        <v>0</v>
      </c>
      <c r="P139" s="4">
        <v>0</v>
      </c>
      <c r="Q139" s="4">
        <v>0</v>
      </c>
      <c r="R139" s="4">
        <v>0</v>
      </c>
      <c r="S139" s="4">
        <v>0</v>
      </c>
      <c r="T139" s="4">
        <v>240.0806</v>
      </c>
      <c r="U139" s="4">
        <v>0</v>
      </c>
      <c r="V139" s="4">
        <v>0</v>
      </c>
      <c r="W139" s="83">
        <v>240.0806</v>
      </c>
    </row>
    <row r="140" spans="2:23" x14ac:dyDescent="0.2">
      <c r="B140" s="3">
        <v>4196</v>
      </c>
      <c r="C140" s="168" t="s">
        <v>173</v>
      </c>
      <c r="D140" s="4">
        <v>73.718949999999992</v>
      </c>
      <c r="E140" s="4">
        <v>79.423760000000001</v>
      </c>
      <c r="F140" s="4">
        <v>294.04884999999996</v>
      </c>
      <c r="G140" s="4">
        <v>0</v>
      </c>
      <c r="H140" s="4">
        <v>0</v>
      </c>
      <c r="I140" s="4">
        <v>306.36379999999997</v>
      </c>
      <c r="J140" s="4">
        <v>465.64409000000001</v>
      </c>
      <c r="K140" s="4">
        <v>133.66585000000001</v>
      </c>
      <c r="L140" s="4">
        <v>0</v>
      </c>
      <c r="M140" s="4">
        <v>1352.8652999999999</v>
      </c>
      <c r="N140" s="4">
        <v>0</v>
      </c>
      <c r="O140" s="4">
        <v>10.307399999999999</v>
      </c>
      <c r="P140" s="4">
        <v>6.8826000000000001</v>
      </c>
      <c r="Q140" s="4">
        <v>0</v>
      </c>
      <c r="R140" s="4">
        <v>0</v>
      </c>
      <c r="S140" s="4">
        <v>0</v>
      </c>
      <c r="T140" s="4">
        <v>893.22444999999993</v>
      </c>
      <c r="U140" s="4">
        <v>41.1</v>
      </c>
      <c r="V140" s="4">
        <v>246.001</v>
      </c>
      <c r="W140" s="83">
        <v>1197.5154499999999</v>
      </c>
    </row>
    <row r="141" spans="2:23" x14ac:dyDescent="0.2">
      <c r="B141" s="3">
        <v>4197</v>
      </c>
      <c r="C141" s="168" t="s">
        <v>174</v>
      </c>
      <c r="D141" s="4">
        <v>0</v>
      </c>
      <c r="E141" s="4">
        <v>171.1361</v>
      </c>
      <c r="F141" s="4">
        <v>0</v>
      </c>
      <c r="G141" s="4">
        <v>0</v>
      </c>
      <c r="H141" s="4">
        <v>0</v>
      </c>
      <c r="I141" s="4">
        <v>949.30674999999997</v>
      </c>
      <c r="J141" s="4">
        <v>1167.89975</v>
      </c>
      <c r="K141" s="4">
        <v>0</v>
      </c>
      <c r="L141" s="4">
        <v>0</v>
      </c>
      <c r="M141" s="4">
        <v>2288.3425999999999</v>
      </c>
      <c r="N141" s="4">
        <v>0</v>
      </c>
      <c r="O141" s="4">
        <v>175.15529999999998</v>
      </c>
      <c r="P141" s="4">
        <v>0</v>
      </c>
      <c r="Q141" s="4">
        <v>0</v>
      </c>
      <c r="R141" s="4">
        <v>0</v>
      </c>
      <c r="S141" s="4">
        <v>352.30459999999999</v>
      </c>
      <c r="T141" s="4">
        <v>1107.6894</v>
      </c>
      <c r="U141" s="4">
        <v>0</v>
      </c>
      <c r="V141" s="4">
        <v>0</v>
      </c>
      <c r="W141" s="83">
        <v>1635.1492999999998</v>
      </c>
    </row>
    <row r="142" spans="2:23" x14ac:dyDescent="0.2">
      <c r="B142" s="3">
        <v>4198</v>
      </c>
      <c r="C142" s="168" t="s">
        <v>175</v>
      </c>
      <c r="D142" s="4">
        <v>0</v>
      </c>
      <c r="E142" s="4">
        <v>-13.014790000000001</v>
      </c>
      <c r="F142" s="4">
        <v>2545.3392999999996</v>
      </c>
      <c r="G142" s="4">
        <v>0</v>
      </c>
      <c r="H142" s="4">
        <v>0</v>
      </c>
      <c r="I142" s="4">
        <v>17.152699999999999</v>
      </c>
      <c r="J142" s="4">
        <v>241.18764999999999</v>
      </c>
      <c r="K142" s="4">
        <v>0</v>
      </c>
      <c r="L142" s="4">
        <v>0</v>
      </c>
      <c r="M142" s="4">
        <v>2790.6648599999999</v>
      </c>
      <c r="N142" s="4">
        <v>0</v>
      </c>
      <c r="O142" s="4">
        <v>0</v>
      </c>
      <c r="P142" s="4">
        <v>0</v>
      </c>
      <c r="Q142" s="4">
        <v>0</v>
      </c>
      <c r="R142" s="4">
        <v>0</v>
      </c>
      <c r="S142" s="4">
        <v>34.067999999999998</v>
      </c>
      <c r="T142" s="4">
        <v>117.0141</v>
      </c>
      <c r="U142" s="4">
        <v>0</v>
      </c>
      <c r="V142" s="4">
        <v>0</v>
      </c>
      <c r="W142" s="83">
        <v>151.0821</v>
      </c>
    </row>
    <row r="143" spans="2:23" x14ac:dyDescent="0.2">
      <c r="B143" s="3">
        <v>4199</v>
      </c>
      <c r="C143" s="168" t="s">
        <v>301</v>
      </c>
      <c r="D143" s="4">
        <v>0</v>
      </c>
      <c r="E143" s="4">
        <v>0.18305000000000002</v>
      </c>
      <c r="F143" s="4">
        <v>89.7911</v>
      </c>
      <c r="G143" s="4">
        <v>0</v>
      </c>
      <c r="H143" s="4">
        <v>0</v>
      </c>
      <c r="I143" s="4">
        <v>2304.6878999999999</v>
      </c>
      <c r="J143" s="4">
        <v>330.09770000000003</v>
      </c>
      <c r="K143" s="4">
        <v>0</v>
      </c>
      <c r="L143" s="4">
        <v>0</v>
      </c>
      <c r="M143" s="4">
        <v>2724.7597500000002</v>
      </c>
      <c r="N143" s="4">
        <v>0</v>
      </c>
      <c r="O143" s="4">
        <v>0</v>
      </c>
      <c r="P143" s="4">
        <v>0</v>
      </c>
      <c r="Q143" s="4">
        <v>0</v>
      </c>
      <c r="R143" s="4">
        <v>0</v>
      </c>
      <c r="S143" s="4">
        <v>0</v>
      </c>
      <c r="T143" s="4">
        <v>275.55265000000003</v>
      </c>
      <c r="U143" s="4">
        <v>0</v>
      </c>
      <c r="V143" s="4">
        <v>0</v>
      </c>
      <c r="W143" s="83">
        <v>275.55265000000003</v>
      </c>
    </row>
    <row r="144" spans="2:23" x14ac:dyDescent="0.2">
      <c r="B144" s="3">
        <v>4200</v>
      </c>
      <c r="C144" s="168" t="s">
        <v>176</v>
      </c>
      <c r="D144" s="4">
        <v>4.7551000000000005</v>
      </c>
      <c r="E144" s="4">
        <v>506.01304999999996</v>
      </c>
      <c r="F144" s="4">
        <v>5921.7103999999999</v>
      </c>
      <c r="G144" s="4">
        <v>0</v>
      </c>
      <c r="H144" s="4">
        <v>0</v>
      </c>
      <c r="I144" s="4">
        <v>1381.7935</v>
      </c>
      <c r="J144" s="4">
        <v>1364.0801800000002</v>
      </c>
      <c r="K144" s="4">
        <v>0</v>
      </c>
      <c r="L144" s="4">
        <v>0</v>
      </c>
      <c r="M144" s="4">
        <v>9178.3522300000004</v>
      </c>
      <c r="N144" s="4">
        <v>0</v>
      </c>
      <c r="O144" s="4">
        <v>369.50695000000002</v>
      </c>
      <c r="P144" s="4">
        <v>0</v>
      </c>
      <c r="Q144" s="4">
        <v>0</v>
      </c>
      <c r="R144" s="4">
        <v>0</v>
      </c>
      <c r="S144" s="4">
        <v>-27.74455</v>
      </c>
      <c r="T144" s="4">
        <v>234.04335</v>
      </c>
      <c r="U144" s="4">
        <v>0</v>
      </c>
      <c r="V144" s="4">
        <v>0</v>
      </c>
      <c r="W144" s="83">
        <v>575.80574999999999</v>
      </c>
    </row>
    <row r="145" spans="2:23" x14ac:dyDescent="0.2">
      <c r="B145" s="3">
        <v>4201</v>
      </c>
      <c r="C145" s="168" t="s">
        <v>8</v>
      </c>
      <c r="D145" s="4">
        <v>194.9821</v>
      </c>
      <c r="E145" s="4">
        <v>158.16895000000002</v>
      </c>
      <c r="F145" s="4">
        <v>5267.3505999999998</v>
      </c>
      <c r="G145" s="4">
        <v>158.18529999999998</v>
      </c>
      <c r="H145" s="4">
        <v>0</v>
      </c>
      <c r="I145" s="4">
        <v>1979.7090000000001</v>
      </c>
      <c r="J145" s="4">
        <v>234.28695000000002</v>
      </c>
      <c r="K145" s="4">
        <v>0</v>
      </c>
      <c r="L145" s="4">
        <v>0</v>
      </c>
      <c r="M145" s="4">
        <v>7992.6828999999998</v>
      </c>
      <c r="N145" s="4">
        <v>0</v>
      </c>
      <c r="O145" s="4">
        <v>0</v>
      </c>
      <c r="P145" s="4">
        <v>0</v>
      </c>
      <c r="Q145" s="4">
        <v>0</v>
      </c>
      <c r="R145" s="4">
        <v>0</v>
      </c>
      <c r="S145" s="4">
        <v>232</v>
      </c>
      <c r="T145" s="4">
        <v>2901.8539999999998</v>
      </c>
      <c r="U145" s="4">
        <v>0</v>
      </c>
      <c r="V145" s="4">
        <v>0</v>
      </c>
      <c r="W145" s="83">
        <v>3133.8539999999998</v>
      </c>
    </row>
    <row r="146" spans="2:23" x14ac:dyDescent="0.2">
      <c r="B146" s="3">
        <v>4202</v>
      </c>
      <c r="C146" s="168" t="s">
        <v>177</v>
      </c>
      <c r="D146" s="4">
        <v>199.6223</v>
      </c>
      <c r="E146" s="4">
        <v>0</v>
      </c>
      <c r="F146" s="4">
        <v>0</v>
      </c>
      <c r="G146" s="4">
        <v>0</v>
      </c>
      <c r="H146" s="4">
        <v>0</v>
      </c>
      <c r="I146" s="4">
        <v>128.14224999999999</v>
      </c>
      <c r="J146" s="4">
        <v>812.50250000000005</v>
      </c>
      <c r="K146" s="4">
        <v>0</v>
      </c>
      <c r="L146" s="4">
        <v>0</v>
      </c>
      <c r="M146" s="4">
        <v>1140.2670500000002</v>
      </c>
      <c r="N146" s="4">
        <v>0</v>
      </c>
      <c r="O146" s="4">
        <v>0</v>
      </c>
      <c r="P146" s="4">
        <v>0</v>
      </c>
      <c r="Q146" s="4">
        <v>0</v>
      </c>
      <c r="R146" s="4">
        <v>0</v>
      </c>
      <c r="S146" s="4">
        <v>0</v>
      </c>
      <c r="T146" s="4">
        <v>568.22365000000002</v>
      </c>
      <c r="U146" s="4">
        <v>0</v>
      </c>
      <c r="V146" s="4">
        <v>0</v>
      </c>
      <c r="W146" s="83">
        <v>568.22365000000002</v>
      </c>
    </row>
    <row r="147" spans="2:23" x14ac:dyDescent="0.2">
      <c r="B147" s="3">
        <v>4203</v>
      </c>
      <c r="C147" s="168" t="s">
        <v>178</v>
      </c>
      <c r="D147" s="4">
        <v>68.3904</v>
      </c>
      <c r="E147" s="4">
        <v>191.22579999999999</v>
      </c>
      <c r="F147" s="4">
        <v>4591.0452000000005</v>
      </c>
      <c r="G147" s="4">
        <v>758.79059999999993</v>
      </c>
      <c r="H147" s="4">
        <v>0</v>
      </c>
      <c r="I147" s="4">
        <v>240.95270000000002</v>
      </c>
      <c r="J147" s="4">
        <v>381.66050000000001</v>
      </c>
      <c r="K147" s="4">
        <v>0</v>
      </c>
      <c r="L147" s="4">
        <v>0</v>
      </c>
      <c r="M147" s="4">
        <v>6232.0652</v>
      </c>
      <c r="N147" s="4">
        <v>0</v>
      </c>
      <c r="O147" s="4">
        <v>232.98779999999999</v>
      </c>
      <c r="P147" s="4">
        <v>0</v>
      </c>
      <c r="Q147" s="4">
        <v>0</v>
      </c>
      <c r="R147" s="4">
        <v>0</v>
      </c>
      <c r="S147" s="4">
        <v>0</v>
      </c>
      <c r="T147" s="4">
        <v>615.03899999999999</v>
      </c>
      <c r="U147" s="4">
        <v>0</v>
      </c>
      <c r="V147" s="4">
        <v>0</v>
      </c>
      <c r="W147" s="83">
        <v>848.02680000000009</v>
      </c>
    </row>
    <row r="148" spans="2:23" x14ac:dyDescent="0.2">
      <c r="B148" s="3">
        <v>4204</v>
      </c>
      <c r="C148" s="168" t="s">
        <v>179</v>
      </c>
      <c r="D148" s="4">
        <v>40.060300000000005</v>
      </c>
      <c r="E148" s="4">
        <v>107.55875</v>
      </c>
      <c r="F148" s="4">
        <v>1820.5545500000001</v>
      </c>
      <c r="G148" s="4">
        <v>27.360599999999998</v>
      </c>
      <c r="H148" s="4">
        <v>0</v>
      </c>
      <c r="I148" s="4">
        <v>619.69124999999997</v>
      </c>
      <c r="J148" s="4">
        <v>353.06074999999998</v>
      </c>
      <c r="K148" s="4">
        <v>0</v>
      </c>
      <c r="L148" s="4">
        <v>0</v>
      </c>
      <c r="M148" s="4">
        <v>2968.2862</v>
      </c>
      <c r="N148" s="4">
        <v>0</v>
      </c>
      <c r="O148" s="4">
        <v>110.205</v>
      </c>
      <c r="P148" s="4">
        <v>0</v>
      </c>
      <c r="Q148" s="4">
        <v>278.57029999999997</v>
      </c>
      <c r="R148" s="4">
        <v>0</v>
      </c>
      <c r="S148" s="4">
        <v>25.153700000000001</v>
      </c>
      <c r="T148" s="4">
        <v>717.61794999999995</v>
      </c>
      <c r="U148" s="4">
        <v>0</v>
      </c>
      <c r="V148" s="4">
        <v>0</v>
      </c>
      <c r="W148" s="83">
        <v>1131.5469499999999</v>
      </c>
    </row>
    <row r="149" spans="2:23" x14ac:dyDescent="0.2">
      <c r="B149" s="3">
        <v>4205</v>
      </c>
      <c r="C149" s="168" t="s">
        <v>180</v>
      </c>
      <c r="D149" s="4">
        <v>1.2392999999999998</v>
      </c>
      <c r="E149" s="4">
        <v>0</v>
      </c>
      <c r="F149" s="4">
        <v>1589.92535</v>
      </c>
      <c r="G149" s="4">
        <v>47.635100000000001</v>
      </c>
      <c r="H149" s="4">
        <v>747.95909999999992</v>
      </c>
      <c r="I149" s="4">
        <v>524.09220000000005</v>
      </c>
      <c r="J149" s="4">
        <v>1091.3036499999998</v>
      </c>
      <c r="K149" s="4">
        <v>0</v>
      </c>
      <c r="L149" s="4">
        <v>0</v>
      </c>
      <c r="M149" s="4">
        <v>4002.1547</v>
      </c>
      <c r="N149" s="4">
        <v>0</v>
      </c>
      <c r="O149" s="4">
        <v>0</v>
      </c>
      <c r="P149" s="4">
        <v>0</v>
      </c>
      <c r="Q149" s="4">
        <v>11.4</v>
      </c>
      <c r="R149" s="4">
        <v>0</v>
      </c>
      <c r="S149" s="4">
        <v>0</v>
      </c>
      <c r="T149" s="4">
        <v>171.54560000000001</v>
      </c>
      <c r="U149" s="4">
        <v>0</v>
      </c>
      <c r="V149" s="4">
        <v>0</v>
      </c>
      <c r="W149" s="83">
        <v>182.94560000000001</v>
      </c>
    </row>
    <row r="150" spans="2:23" x14ac:dyDescent="0.2">
      <c r="B150" s="3">
        <v>4206</v>
      </c>
      <c r="C150" s="168" t="s">
        <v>181</v>
      </c>
      <c r="D150" s="4">
        <v>0</v>
      </c>
      <c r="E150" s="4">
        <v>0</v>
      </c>
      <c r="F150" s="4">
        <v>5229.6452499999996</v>
      </c>
      <c r="G150" s="4">
        <v>308.61183</v>
      </c>
      <c r="H150" s="4">
        <v>0</v>
      </c>
      <c r="I150" s="4">
        <v>546.37090000000001</v>
      </c>
      <c r="J150" s="4">
        <v>1980.93577</v>
      </c>
      <c r="K150" s="4">
        <v>588.40963999999997</v>
      </c>
      <c r="L150" s="4">
        <v>0</v>
      </c>
      <c r="M150" s="4">
        <v>8653.973390000001</v>
      </c>
      <c r="N150" s="4">
        <v>0</v>
      </c>
      <c r="O150" s="4">
        <v>0</v>
      </c>
      <c r="P150" s="4">
        <v>0</v>
      </c>
      <c r="Q150" s="4">
        <v>250</v>
      </c>
      <c r="R150" s="4">
        <v>0</v>
      </c>
      <c r="S150" s="4">
        <v>0</v>
      </c>
      <c r="T150" s="4">
        <v>463.16465000000005</v>
      </c>
      <c r="U150" s="4">
        <v>14.8</v>
      </c>
      <c r="V150" s="4">
        <v>0</v>
      </c>
      <c r="W150" s="83">
        <v>727.96465000000001</v>
      </c>
    </row>
    <row r="151" spans="2:23" x14ac:dyDescent="0.2">
      <c r="B151" s="3">
        <v>4207</v>
      </c>
      <c r="C151" s="168" t="s">
        <v>182</v>
      </c>
      <c r="D151" s="4">
        <v>1.2455999999999998</v>
      </c>
      <c r="E151" s="4">
        <v>103.76585</v>
      </c>
      <c r="F151" s="4">
        <v>362.96971000000002</v>
      </c>
      <c r="G151" s="4">
        <v>0</v>
      </c>
      <c r="H151" s="4">
        <v>0</v>
      </c>
      <c r="I151" s="4">
        <v>973.50880000000006</v>
      </c>
      <c r="J151" s="4">
        <v>2336.8875499999999</v>
      </c>
      <c r="K151" s="4">
        <v>442.06865000000005</v>
      </c>
      <c r="L151" s="4">
        <v>0</v>
      </c>
      <c r="M151" s="4">
        <v>4220.4461600000004</v>
      </c>
      <c r="N151" s="4">
        <v>0</v>
      </c>
      <c r="O151" s="4">
        <v>0</v>
      </c>
      <c r="P151" s="4">
        <v>0</v>
      </c>
      <c r="Q151" s="4">
        <v>0</v>
      </c>
      <c r="R151" s="4">
        <v>0</v>
      </c>
      <c r="S151" s="4">
        <v>0</v>
      </c>
      <c r="T151" s="4">
        <v>163.45967000000002</v>
      </c>
      <c r="U151" s="4">
        <v>42.931849999999997</v>
      </c>
      <c r="V151" s="4">
        <v>0</v>
      </c>
      <c r="W151" s="83">
        <v>206.39152000000001</v>
      </c>
    </row>
    <row r="152" spans="2:23" x14ac:dyDescent="0.2">
      <c r="B152" s="3">
        <v>4208</v>
      </c>
      <c r="C152" s="168" t="s">
        <v>183</v>
      </c>
      <c r="D152" s="4">
        <v>0</v>
      </c>
      <c r="E152" s="4">
        <v>0</v>
      </c>
      <c r="F152" s="4">
        <v>320.97620000000001</v>
      </c>
      <c r="G152" s="4">
        <v>0</v>
      </c>
      <c r="H152" s="4">
        <v>0</v>
      </c>
      <c r="I152" s="4">
        <v>241.30699999999999</v>
      </c>
      <c r="J152" s="4">
        <v>735.4366</v>
      </c>
      <c r="K152" s="4">
        <v>0</v>
      </c>
      <c r="L152" s="4">
        <v>0</v>
      </c>
      <c r="M152" s="4">
        <v>1297.7197999999999</v>
      </c>
      <c r="N152" s="4">
        <v>0</v>
      </c>
      <c r="O152" s="4">
        <v>0</v>
      </c>
      <c r="P152" s="4">
        <v>9.66</v>
      </c>
      <c r="Q152" s="4">
        <v>0</v>
      </c>
      <c r="R152" s="4">
        <v>0</v>
      </c>
      <c r="S152" s="4">
        <v>9.8800000000000008</v>
      </c>
      <c r="T152" s="4">
        <v>1321.4831499999998</v>
      </c>
      <c r="U152" s="4">
        <v>0</v>
      </c>
      <c r="V152" s="4">
        <v>0</v>
      </c>
      <c r="W152" s="83">
        <v>1341.02315</v>
      </c>
    </row>
    <row r="153" spans="2:23" x14ac:dyDescent="0.2">
      <c r="B153" s="3">
        <v>4209</v>
      </c>
      <c r="C153" s="168" t="s">
        <v>184</v>
      </c>
      <c r="D153" s="4">
        <v>115.9413</v>
      </c>
      <c r="E153" s="4">
        <v>0</v>
      </c>
      <c r="F153" s="4">
        <v>3449.0574200000005</v>
      </c>
      <c r="G153" s="4">
        <v>0</v>
      </c>
      <c r="H153" s="4">
        <v>0</v>
      </c>
      <c r="I153" s="4">
        <v>1075.5062499999999</v>
      </c>
      <c r="J153" s="4">
        <v>521.30269999999996</v>
      </c>
      <c r="K153" s="4">
        <v>786.73194999999998</v>
      </c>
      <c r="L153" s="4">
        <v>0</v>
      </c>
      <c r="M153" s="4">
        <v>5948.5396200000014</v>
      </c>
      <c r="N153" s="4">
        <v>0</v>
      </c>
      <c r="O153" s="4">
        <v>0</v>
      </c>
      <c r="P153" s="4">
        <v>0</v>
      </c>
      <c r="Q153" s="4">
        <v>0</v>
      </c>
      <c r="R153" s="4">
        <v>0</v>
      </c>
      <c r="S153" s="4">
        <v>0</v>
      </c>
      <c r="T153" s="4">
        <v>867.41155000000003</v>
      </c>
      <c r="U153" s="4">
        <v>407.09365000000003</v>
      </c>
      <c r="V153" s="4">
        <v>0</v>
      </c>
      <c r="W153" s="83">
        <v>1274.5052000000003</v>
      </c>
    </row>
    <row r="154" spans="2:23" x14ac:dyDescent="0.2">
      <c r="B154" s="3">
        <v>4210</v>
      </c>
      <c r="C154" s="168" t="s">
        <v>185</v>
      </c>
      <c r="D154" s="4">
        <v>0</v>
      </c>
      <c r="E154" s="4">
        <v>109.99685000000001</v>
      </c>
      <c r="F154" s="4">
        <v>0</v>
      </c>
      <c r="G154" s="4">
        <v>0</v>
      </c>
      <c r="H154" s="4">
        <v>0</v>
      </c>
      <c r="I154" s="4">
        <v>134.51520000000002</v>
      </c>
      <c r="J154" s="4">
        <v>41.249499999999998</v>
      </c>
      <c r="K154" s="4">
        <v>103.441</v>
      </c>
      <c r="L154" s="4">
        <v>0</v>
      </c>
      <c r="M154" s="4">
        <v>389.20255000000003</v>
      </c>
      <c r="N154" s="4">
        <v>0</v>
      </c>
      <c r="O154" s="4">
        <v>0</v>
      </c>
      <c r="P154" s="4">
        <v>0</v>
      </c>
      <c r="Q154" s="4">
        <v>0</v>
      </c>
      <c r="R154" s="4">
        <v>0</v>
      </c>
      <c r="S154" s="4">
        <v>29.556650000000001</v>
      </c>
      <c r="T154" s="4">
        <v>937.45799999999997</v>
      </c>
      <c r="U154" s="4">
        <v>53.304850000000002</v>
      </c>
      <c r="V154" s="4">
        <v>0</v>
      </c>
      <c r="W154" s="83">
        <v>1020.3194999999999</v>
      </c>
    </row>
    <row r="155" spans="2:23" ht="20.100000000000001" customHeight="1" x14ac:dyDescent="0.2">
      <c r="B155" s="11">
        <v>4249</v>
      </c>
      <c r="C155" s="1" t="s">
        <v>186</v>
      </c>
      <c r="D155" s="23">
        <v>1476.1061499999998</v>
      </c>
      <c r="E155" s="23">
        <v>1150.1794</v>
      </c>
      <c r="F155" s="23">
        <v>14499.502729999998</v>
      </c>
      <c r="G155" s="23">
        <v>242.23590000000002</v>
      </c>
      <c r="H155" s="23">
        <v>0</v>
      </c>
      <c r="I155" s="23">
        <v>6015.0432300000011</v>
      </c>
      <c r="J155" s="23">
        <v>8605.7752899999996</v>
      </c>
      <c r="K155" s="23">
        <v>236.12074999999999</v>
      </c>
      <c r="L155" s="23">
        <v>0</v>
      </c>
      <c r="M155" s="21">
        <v>32224.963449999996</v>
      </c>
      <c r="N155" s="23">
        <v>0</v>
      </c>
      <c r="O155" s="23">
        <v>151.31614999999999</v>
      </c>
      <c r="P155" s="23">
        <v>310.71959999999996</v>
      </c>
      <c r="Q155" s="23">
        <v>0</v>
      </c>
      <c r="R155" s="23">
        <v>500</v>
      </c>
      <c r="S155" s="23">
        <v>200</v>
      </c>
      <c r="T155" s="23">
        <v>7485.0487899999998</v>
      </c>
      <c r="U155" s="23">
        <v>114.48639999999999</v>
      </c>
      <c r="V155" s="23">
        <v>0</v>
      </c>
      <c r="W155" s="21">
        <v>8761.5709399999996</v>
      </c>
    </row>
    <row r="156" spans="2:23" x14ac:dyDescent="0.2">
      <c r="B156" s="3">
        <v>4221</v>
      </c>
      <c r="C156" s="168" t="s">
        <v>187</v>
      </c>
      <c r="D156" s="4">
        <v>0</v>
      </c>
      <c r="E156" s="4">
        <v>0</v>
      </c>
      <c r="F156" s="4">
        <v>0</v>
      </c>
      <c r="G156" s="4">
        <v>0</v>
      </c>
      <c r="H156" s="4">
        <v>0</v>
      </c>
      <c r="I156" s="4">
        <v>20.0243</v>
      </c>
      <c r="J156" s="4">
        <v>105.8689</v>
      </c>
      <c r="K156" s="4">
        <v>40.891199999999998</v>
      </c>
      <c r="L156" s="4">
        <v>0</v>
      </c>
      <c r="M156" s="4">
        <v>166.78440000000001</v>
      </c>
      <c r="N156" s="4">
        <v>0</v>
      </c>
      <c r="O156" s="4">
        <v>0</v>
      </c>
      <c r="P156" s="4">
        <v>0</v>
      </c>
      <c r="Q156" s="4">
        <v>0</v>
      </c>
      <c r="R156" s="4">
        <v>0</v>
      </c>
      <c r="S156" s="4">
        <v>0</v>
      </c>
      <c r="T156" s="4">
        <v>10.104149999999999</v>
      </c>
      <c r="U156" s="4">
        <v>0</v>
      </c>
      <c r="V156" s="4">
        <v>0</v>
      </c>
      <c r="W156" s="83">
        <v>10.104149999999999</v>
      </c>
    </row>
    <row r="157" spans="2:23" x14ac:dyDescent="0.2">
      <c r="B157" s="3">
        <v>4222</v>
      </c>
      <c r="C157" s="168" t="s">
        <v>188</v>
      </c>
      <c r="D157" s="4">
        <v>107.01049999999999</v>
      </c>
      <c r="E157" s="4">
        <v>131.66604999999998</v>
      </c>
      <c r="F157" s="4">
        <v>146.54640000000001</v>
      </c>
      <c r="G157" s="4">
        <v>0</v>
      </c>
      <c r="H157" s="4">
        <v>0</v>
      </c>
      <c r="I157" s="4">
        <v>211.92760000000001</v>
      </c>
      <c r="J157" s="4">
        <v>94.93365</v>
      </c>
      <c r="K157" s="4">
        <v>0</v>
      </c>
      <c r="L157" s="4">
        <v>0</v>
      </c>
      <c r="M157" s="4">
        <v>692.08420000000001</v>
      </c>
      <c r="N157" s="4">
        <v>0</v>
      </c>
      <c r="O157" s="4">
        <v>0</v>
      </c>
      <c r="P157" s="4">
        <v>0</v>
      </c>
      <c r="Q157" s="4">
        <v>0</v>
      </c>
      <c r="R157" s="4">
        <v>0</v>
      </c>
      <c r="S157" s="4">
        <v>0</v>
      </c>
      <c r="T157" s="4">
        <v>431.74859999999995</v>
      </c>
      <c r="U157" s="4">
        <v>0</v>
      </c>
      <c r="V157" s="4">
        <v>0</v>
      </c>
      <c r="W157" s="83">
        <v>431.74859999999995</v>
      </c>
    </row>
    <row r="158" spans="2:23" x14ac:dyDescent="0.2">
      <c r="B158" s="3">
        <v>4223</v>
      </c>
      <c r="C158" s="168" t="s">
        <v>189</v>
      </c>
      <c r="D158" s="4">
        <v>0</v>
      </c>
      <c r="E158" s="4">
        <v>0</v>
      </c>
      <c r="F158" s="4">
        <v>11.506200000000002</v>
      </c>
      <c r="G158" s="4">
        <v>0</v>
      </c>
      <c r="H158" s="4">
        <v>0</v>
      </c>
      <c r="I158" s="4">
        <v>40</v>
      </c>
      <c r="J158" s="4">
        <v>71.462949999999992</v>
      </c>
      <c r="K158" s="4">
        <v>0</v>
      </c>
      <c r="L158" s="4">
        <v>0</v>
      </c>
      <c r="M158" s="4">
        <v>122.96915</v>
      </c>
      <c r="N158" s="4">
        <v>0</v>
      </c>
      <c r="O158" s="4">
        <v>0</v>
      </c>
      <c r="P158" s="4">
        <v>0</v>
      </c>
      <c r="Q158" s="4">
        <v>0</v>
      </c>
      <c r="R158" s="4">
        <v>0</v>
      </c>
      <c r="S158" s="4">
        <v>0</v>
      </c>
      <c r="T158" s="4">
        <v>18.105550000000001</v>
      </c>
      <c r="U158" s="4">
        <v>0</v>
      </c>
      <c r="V158" s="4">
        <v>0</v>
      </c>
      <c r="W158" s="83">
        <v>18.105550000000001</v>
      </c>
    </row>
    <row r="159" spans="2:23" x14ac:dyDescent="0.2">
      <c r="B159" s="3">
        <v>4224</v>
      </c>
      <c r="C159" s="168" t="s">
        <v>190</v>
      </c>
      <c r="D159" s="4">
        <v>0</v>
      </c>
      <c r="E159" s="4">
        <v>130</v>
      </c>
      <c r="F159" s="4">
        <v>108.11760000000001</v>
      </c>
      <c r="G159" s="4">
        <v>0</v>
      </c>
      <c r="H159" s="4">
        <v>0</v>
      </c>
      <c r="I159" s="4">
        <v>438.80840000000001</v>
      </c>
      <c r="J159" s="4">
        <v>580.21514999999999</v>
      </c>
      <c r="K159" s="4">
        <v>0</v>
      </c>
      <c r="L159" s="4">
        <v>0</v>
      </c>
      <c r="M159" s="4">
        <v>1257.1411499999999</v>
      </c>
      <c r="N159" s="4">
        <v>0</v>
      </c>
      <c r="O159" s="4">
        <v>0</v>
      </c>
      <c r="P159" s="4">
        <v>45.977599999999995</v>
      </c>
      <c r="Q159" s="4">
        <v>0</v>
      </c>
      <c r="R159" s="4">
        <v>0</v>
      </c>
      <c r="S159" s="4">
        <v>0</v>
      </c>
      <c r="T159" s="4">
        <v>1220.0683199999999</v>
      </c>
      <c r="U159" s="4">
        <v>0</v>
      </c>
      <c r="V159" s="4">
        <v>0</v>
      </c>
      <c r="W159" s="83">
        <v>1266.04592</v>
      </c>
    </row>
    <row r="160" spans="2:23" x14ac:dyDescent="0.2">
      <c r="B160" s="3">
        <v>4226</v>
      </c>
      <c r="C160" s="168" t="s">
        <v>191</v>
      </c>
      <c r="D160" s="4">
        <v>0</v>
      </c>
      <c r="E160" s="4">
        <v>0</v>
      </c>
      <c r="F160" s="4">
        <v>51.075849999999996</v>
      </c>
      <c r="G160" s="4">
        <v>0</v>
      </c>
      <c r="H160" s="4">
        <v>0</v>
      </c>
      <c r="I160" s="4">
        <v>0</v>
      </c>
      <c r="J160" s="4">
        <v>105.68260000000001</v>
      </c>
      <c r="K160" s="4">
        <v>0</v>
      </c>
      <c r="L160" s="4">
        <v>0</v>
      </c>
      <c r="M160" s="4">
        <v>156.75845000000001</v>
      </c>
      <c r="N160" s="4">
        <v>0</v>
      </c>
      <c r="O160" s="4">
        <v>0</v>
      </c>
      <c r="P160" s="4">
        <v>6</v>
      </c>
      <c r="Q160" s="4">
        <v>0</v>
      </c>
      <c r="R160" s="4">
        <v>0</v>
      </c>
      <c r="S160" s="4">
        <v>0</v>
      </c>
      <c r="T160" s="4">
        <v>41.446899999999999</v>
      </c>
      <c r="U160" s="4">
        <v>9</v>
      </c>
      <c r="V160" s="4">
        <v>0</v>
      </c>
      <c r="W160" s="83">
        <v>56.446899999999999</v>
      </c>
    </row>
    <row r="161" spans="2:23" x14ac:dyDescent="0.2">
      <c r="B161" s="3">
        <v>4227</v>
      </c>
      <c r="C161" s="168" t="s">
        <v>192</v>
      </c>
      <c r="D161" s="4">
        <v>142.62395000000001</v>
      </c>
      <c r="E161" s="4">
        <v>22.732200000000002</v>
      </c>
      <c r="F161" s="4">
        <v>18.918050000000001</v>
      </c>
      <c r="G161" s="4">
        <v>0</v>
      </c>
      <c r="H161" s="4">
        <v>0</v>
      </c>
      <c r="I161" s="4">
        <v>8.5114000000000001</v>
      </c>
      <c r="J161" s="4">
        <v>96.641050000000007</v>
      </c>
      <c r="K161" s="4">
        <v>-18.590700000000002</v>
      </c>
      <c r="L161" s="4">
        <v>0</v>
      </c>
      <c r="M161" s="4">
        <v>270.83595000000003</v>
      </c>
      <c r="N161" s="4">
        <v>0</v>
      </c>
      <c r="O161" s="4">
        <v>0</v>
      </c>
      <c r="P161" s="4">
        <v>0</v>
      </c>
      <c r="Q161" s="4">
        <v>0</v>
      </c>
      <c r="R161" s="4">
        <v>0</v>
      </c>
      <c r="S161" s="4">
        <v>0</v>
      </c>
      <c r="T161" s="4">
        <v>-138.81764999999999</v>
      </c>
      <c r="U161" s="4">
        <v>22.85</v>
      </c>
      <c r="V161" s="4">
        <v>0</v>
      </c>
      <c r="W161" s="83">
        <v>-115.96764999999999</v>
      </c>
    </row>
    <row r="162" spans="2:23" x14ac:dyDescent="0.2">
      <c r="B162" s="3">
        <v>4228</v>
      </c>
      <c r="C162" s="168" t="s">
        <v>193</v>
      </c>
      <c r="D162" s="4">
        <v>415.50084999999996</v>
      </c>
      <c r="E162" s="4">
        <v>0</v>
      </c>
      <c r="F162" s="4">
        <v>156.45435000000001</v>
      </c>
      <c r="G162" s="4">
        <v>0</v>
      </c>
      <c r="H162" s="4">
        <v>0</v>
      </c>
      <c r="I162" s="4">
        <v>1520.6202499999999</v>
      </c>
      <c r="J162" s="4">
        <v>685.65334999999993</v>
      </c>
      <c r="K162" s="4">
        <v>3.9679000000000002</v>
      </c>
      <c r="L162" s="4">
        <v>0</v>
      </c>
      <c r="M162" s="4">
        <v>2782.1966999999995</v>
      </c>
      <c r="N162" s="4">
        <v>0</v>
      </c>
      <c r="O162" s="4">
        <v>0</v>
      </c>
      <c r="P162" s="4">
        <v>0</v>
      </c>
      <c r="Q162" s="4">
        <v>0</v>
      </c>
      <c r="R162" s="4">
        <v>500</v>
      </c>
      <c r="S162" s="4">
        <v>0</v>
      </c>
      <c r="T162" s="4">
        <v>204.40299999999999</v>
      </c>
      <c r="U162" s="4">
        <v>0</v>
      </c>
      <c r="V162" s="4">
        <v>0</v>
      </c>
      <c r="W162" s="83">
        <v>704.40300000000002</v>
      </c>
    </row>
    <row r="163" spans="2:23" x14ac:dyDescent="0.2">
      <c r="B163" s="3">
        <v>4229</v>
      </c>
      <c r="C163" s="168" t="s">
        <v>194</v>
      </c>
      <c r="D163" s="4">
        <v>9.6950000000000008E-2</v>
      </c>
      <c r="E163" s="4">
        <v>0</v>
      </c>
      <c r="F163" s="4">
        <v>58.900449999999999</v>
      </c>
      <c r="G163" s="4">
        <v>0</v>
      </c>
      <c r="H163" s="4">
        <v>0</v>
      </c>
      <c r="I163" s="4">
        <v>206.10345000000001</v>
      </c>
      <c r="J163" s="4">
        <v>0</v>
      </c>
      <c r="K163" s="4">
        <v>0</v>
      </c>
      <c r="L163" s="4">
        <v>0</v>
      </c>
      <c r="M163" s="4">
        <v>265.10084999999998</v>
      </c>
      <c r="N163" s="4">
        <v>0</v>
      </c>
      <c r="O163" s="4">
        <v>0</v>
      </c>
      <c r="P163" s="4">
        <v>0</v>
      </c>
      <c r="Q163" s="4">
        <v>0</v>
      </c>
      <c r="R163" s="4">
        <v>0</v>
      </c>
      <c r="S163" s="4">
        <v>0</v>
      </c>
      <c r="T163" s="4">
        <v>51.319300000000005</v>
      </c>
      <c r="U163" s="4">
        <v>0</v>
      </c>
      <c r="V163" s="4">
        <v>0</v>
      </c>
      <c r="W163" s="83">
        <v>51.319300000000005</v>
      </c>
    </row>
    <row r="164" spans="2:23" x14ac:dyDescent="0.2">
      <c r="B164" s="3">
        <v>4230</v>
      </c>
      <c r="C164" s="168" t="s">
        <v>195</v>
      </c>
      <c r="D164" s="4">
        <v>0</v>
      </c>
      <c r="E164" s="4">
        <v>0</v>
      </c>
      <c r="F164" s="4">
        <v>36.640650000000001</v>
      </c>
      <c r="G164" s="4">
        <v>0</v>
      </c>
      <c r="H164" s="4">
        <v>0</v>
      </c>
      <c r="I164" s="4">
        <v>0</v>
      </c>
      <c r="J164" s="4">
        <v>185.92165</v>
      </c>
      <c r="K164" s="4">
        <v>0</v>
      </c>
      <c r="L164" s="4">
        <v>0</v>
      </c>
      <c r="M164" s="4">
        <v>222.56229999999999</v>
      </c>
      <c r="N164" s="4">
        <v>0</v>
      </c>
      <c r="O164" s="4">
        <v>0</v>
      </c>
      <c r="P164" s="4">
        <v>0</v>
      </c>
      <c r="Q164" s="4">
        <v>0</v>
      </c>
      <c r="R164" s="4">
        <v>0</v>
      </c>
      <c r="S164" s="4">
        <v>0</v>
      </c>
      <c r="T164" s="4">
        <v>6.6466000000000003</v>
      </c>
      <c r="U164" s="4">
        <v>0</v>
      </c>
      <c r="V164" s="4">
        <v>0</v>
      </c>
      <c r="W164" s="83">
        <v>6.6466000000000003</v>
      </c>
    </row>
    <row r="165" spans="2:23" x14ac:dyDescent="0.2">
      <c r="B165" s="3">
        <v>4231</v>
      </c>
      <c r="C165" s="168" t="s">
        <v>196</v>
      </c>
      <c r="D165" s="4">
        <v>690.98519999999996</v>
      </c>
      <c r="E165" s="4">
        <v>120.75269999999999</v>
      </c>
      <c r="F165" s="4">
        <v>54.806449999999998</v>
      </c>
      <c r="G165" s="4">
        <v>0</v>
      </c>
      <c r="H165" s="4">
        <v>0</v>
      </c>
      <c r="I165" s="4">
        <v>16</v>
      </c>
      <c r="J165" s="4">
        <v>69.366500000000002</v>
      </c>
      <c r="K165" s="4">
        <v>0</v>
      </c>
      <c r="L165" s="4">
        <v>0</v>
      </c>
      <c r="M165" s="4">
        <v>951.91084999999987</v>
      </c>
      <c r="N165" s="4">
        <v>0</v>
      </c>
      <c r="O165" s="4">
        <v>94.342649999999992</v>
      </c>
      <c r="P165" s="4">
        <v>0</v>
      </c>
      <c r="Q165" s="4">
        <v>0</v>
      </c>
      <c r="R165" s="4">
        <v>0</v>
      </c>
      <c r="S165" s="4">
        <v>0</v>
      </c>
      <c r="T165" s="4">
        <v>86.449799999999996</v>
      </c>
      <c r="U165" s="4">
        <v>0</v>
      </c>
      <c r="V165" s="4">
        <v>0</v>
      </c>
      <c r="W165" s="83">
        <v>180.79245</v>
      </c>
    </row>
    <row r="166" spans="2:23" x14ac:dyDescent="0.2">
      <c r="B166" s="3">
        <v>4232</v>
      </c>
      <c r="C166" s="168" t="s">
        <v>197</v>
      </c>
      <c r="D166" s="4">
        <v>0</v>
      </c>
      <c r="E166" s="4">
        <v>0</v>
      </c>
      <c r="F166" s="4">
        <v>12.270950000000001</v>
      </c>
      <c r="G166" s="4">
        <v>0</v>
      </c>
      <c r="H166" s="4">
        <v>0</v>
      </c>
      <c r="I166" s="4">
        <v>0</v>
      </c>
      <c r="J166" s="4">
        <v>21.7712</v>
      </c>
      <c r="K166" s="4">
        <v>0</v>
      </c>
      <c r="L166" s="4">
        <v>0</v>
      </c>
      <c r="M166" s="4">
        <v>34.042149999999999</v>
      </c>
      <c r="N166" s="4">
        <v>0</v>
      </c>
      <c r="O166" s="4">
        <v>0</v>
      </c>
      <c r="P166" s="4">
        <v>0</v>
      </c>
      <c r="Q166" s="4">
        <v>0</v>
      </c>
      <c r="R166" s="4">
        <v>0</v>
      </c>
      <c r="S166" s="4">
        <v>0</v>
      </c>
      <c r="T166" s="4">
        <v>63.944900000000004</v>
      </c>
      <c r="U166" s="4">
        <v>0</v>
      </c>
      <c r="V166" s="4">
        <v>0</v>
      </c>
      <c r="W166" s="83">
        <v>63.944900000000004</v>
      </c>
    </row>
    <row r="167" spans="2:23" x14ac:dyDescent="0.2">
      <c r="B167" s="3">
        <v>4233</v>
      </c>
      <c r="C167" s="168" t="s">
        <v>198</v>
      </c>
      <c r="D167" s="4">
        <v>0</v>
      </c>
      <c r="E167" s="4">
        <v>0</v>
      </c>
      <c r="F167" s="4">
        <v>31.458099999999998</v>
      </c>
      <c r="G167" s="4">
        <v>0</v>
      </c>
      <c r="H167" s="4">
        <v>0</v>
      </c>
      <c r="I167" s="4">
        <v>59.551099999999998</v>
      </c>
      <c r="J167" s="4">
        <v>4.6589999999999998</v>
      </c>
      <c r="K167" s="4">
        <v>0</v>
      </c>
      <c r="L167" s="4">
        <v>0</v>
      </c>
      <c r="M167" s="4">
        <v>95.668199999999999</v>
      </c>
      <c r="N167" s="4">
        <v>0</v>
      </c>
      <c r="O167" s="4">
        <v>0</v>
      </c>
      <c r="P167" s="4">
        <v>0</v>
      </c>
      <c r="Q167" s="4">
        <v>0</v>
      </c>
      <c r="R167" s="4">
        <v>0</v>
      </c>
      <c r="S167" s="4">
        <v>0</v>
      </c>
      <c r="T167" s="4">
        <v>283.98194999999998</v>
      </c>
      <c r="U167" s="4">
        <v>0</v>
      </c>
      <c r="V167" s="4">
        <v>0</v>
      </c>
      <c r="W167" s="83">
        <v>283.98194999999998</v>
      </c>
    </row>
    <row r="168" spans="2:23" x14ac:dyDescent="0.2">
      <c r="B168" s="3">
        <v>4234</v>
      </c>
      <c r="C168" s="168" t="s">
        <v>199</v>
      </c>
      <c r="D168" s="4">
        <v>0</v>
      </c>
      <c r="E168" s="4">
        <v>70.037350000000004</v>
      </c>
      <c r="F168" s="4">
        <v>4157.4142999999995</v>
      </c>
      <c r="G168" s="4">
        <v>0</v>
      </c>
      <c r="H168" s="4">
        <v>0</v>
      </c>
      <c r="I168" s="4">
        <v>101.99035000000001</v>
      </c>
      <c r="J168" s="4">
        <v>274.28440000000001</v>
      </c>
      <c r="K168" s="4">
        <v>18.817349999999998</v>
      </c>
      <c r="L168" s="4">
        <v>0</v>
      </c>
      <c r="M168" s="4">
        <v>4622.5437499999989</v>
      </c>
      <c r="N168" s="4">
        <v>0</v>
      </c>
      <c r="O168" s="4">
        <v>0</v>
      </c>
      <c r="P168" s="4">
        <v>0</v>
      </c>
      <c r="Q168" s="4">
        <v>0</v>
      </c>
      <c r="R168" s="4">
        <v>0</v>
      </c>
      <c r="S168" s="4">
        <v>0</v>
      </c>
      <c r="T168" s="4">
        <v>73.788499999999999</v>
      </c>
      <c r="U168" s="4">
        <v>0</v>
      </c>
      <c r="V168" s="4">
        <v>0</v>
      </c>
      <c r="W168" s="83">
        <v>73.788499999999999</v>
      </c>
    </row>
    <row r="169" spans="2:23" x14ac:dyDescent="0.2">
      <c r="B169" s="3">
        <v>4235</v>
      </c>
      <c r="C169" s="168" t="s">
        <v>200</v>
      </c>
      <c r="D169" s="4">
        <v>18.182749999999999</v>
      </c>
      <c r="E169" s="4">
        <v>0</v>
      </c>
      <c r="F169" s="4">
        <v>2273.6276499999999</v>
      </c>
      <c r="G169" s="4">
        <v>0</v>
      </c>
      <c r="H169" s="4">
        <v>0</v>
      </c>
      <c r="I169" s="4">
        <v>419.98872999999998</v>
      </c>
      <c r="J169" s="4">
        <v>2359.5587500000001</v>
      </c>
      <c r="K169" s="4">
        <v>0</v>
      </c>
      <c r="L169" s="4">
        <v>0</v>
      </c>
      <c r="M169" s="4">
        <v>5071.3578799999996</v>
      </c>
      <c r="N169" s="4">
        <v>0</v>
      </c>
      <c r="O169" s="4">
        <v>0</v>
      </c>
      <c r="P169" s="4">
        <v>0</v>
      </c>
      <c r="Q169" s="4">
        <v>0</v>
      </c>
      <c r="R169" s="4">
        <v>0</v>
      </c>
      <c r="S169" s="4">
        <v>0</v>
      </c>
      <c r="T169" s="4">
        <v>577.9135</v>
      </c>
      <c r="U169" s="4">
        <v>0</v>
      </c>
      <c r="V169" s="4">
        <v>0</v>
      </c>
      <c r="W169" s="83">
        <v>577.9135</v>
      </c>
    </row>
    <row r="170" spans="2:23" x14ac:dyDescent="0.2">
      <c r="B170" s="3">
        <v>4236</v>
      </c>
      <c r="C170" s="168" t="s">
        <v>302</v>
      </c>
      <c r="D170" s="4">
        <v>0</v>
      </c>
      <c r="E170" s="4">
        <v>571.33275000000003</v>
      </c>
      <c r="F170" s="4">
        <v>6504.6890299999995</v>
      </c>
      <c r="G170" s="4">
        <v>237.91945000000001</v>
      </c>
      <c r="H170" s="4">
        <v>0</v>
      </c>
      <c r="I170" s="4">
        <v>1812.9803999999999</v>
      </c>
      <c r="J170" s="4">
        <v>3258.2751399999997</v>
      </c>
      <c r="K170" s="4">
        <v>0</v>
      </c>
      <c r="L170" s="4">
        <v>0</v>
      </c>
      <c r="M170" s="4">
        <v>12385.196769999999</v>
      </c>
      <c r="N170" s="4">
        <v>0</v>
      </c>
      <c r="O170" s="4">
        <v>0</v>
      </c>
      <c r="P170" s="4">
        <v>31.14</v>
      </c>
      <c r="Q170" s="4">
        <v>0</v>
      </c>
      <c r="R170" s="4">
        <v>0</v>
      </c>
      <c r="S170" s="4">
        <v>0</v>
      </c>
      <c r="T170" s="4">
        <v>3223.1154200000001</v>
      </c>
      <c r="U170" s="4">
        <v>0</v>
      </c>
      <c r="V170" s="4">
        <v>0</v>
      </c>
      <c r="W170" s="83">
        <v>3254.25542</v>
      </c>
    </row>
    <row r="171" spans="2:23" x14ac:dyDescent="0.2">
      <c r="B171" s="3">
        <v>4237</v>
      </c>
      <c r="C171" s="168" t="s">
        <v>201</v>
      </c>
      <c r="D171" s="4">
        <v>0</v>
      </c>
      <c r="E171" s="4">
        <v>27.49015</v>
      </c>
      <c r="F171" s="4">
        <v>55.057600000000001</v>
      </c>
      <c r="G171" s="4">
        <v>0</v>
      </c>
      <c r="H171" s="4">
        <v>0</v>
      </c>
      <c r="I171" s="4">
        <v>112.28064999999999</v>
      </c>
      <c r="J171" s="4">
        <v>3.8567</v>
      </c>
      <c r="K171" s="4">
        <v>0</v>
      </c>
      <c r="L171" s="4">
        <v>0</v>
      </c>
      <c r="M171" s="4">
        <v>198.68510000000001</v>
      </c>
      <c r="N171" s="4">
        <v>0</v>
      </c>
      <c r="O171" s="4">
        <v>0</v>
      </c>
      <c r="P171" s="4">
        <v>0</v>
      </c>
      <c r="Q171" s="4">
        <v>0</v>
      </c>
      <c r="R171" s="4">
        <v>0</v>
      </c>
      <c r="S171" s="4">
        <v>0</v>
      </c>
      <c r="T171" s="4">
        <v>67.85745</v>
      </c>
      <c r="U171" s="4">
        <v>0</v>
      </c>
      <c r="V171" s="4">
        <v>0</v>
      </c>
      <c r="W171" s="83">
        <v>67.85745</v>
      </c>
    </row>
    <row r="172" spans="2:23" x14ac:dyDescent="0.2">
      <c r="B172" s="3">
        <v>4238</v>
      </c>
      <c r="C172" s="168" t="s">
        <v>202</v>
      </c>
      <c r="D172" s="4">
        <v>0</v>
      </c>
      <c r="E172" s="4">
        <v>0</v>
      </c>
      <c r="F172" s="4">
        <v>-5.1181000000000001</v>
      </c>
      <c r="G172" s="4">
        <v>0</v>
      </c>
      <c r="H172" s="4">
        <v>0</v>
      </c>
      <c r="I172" s="4">
        <v>239</v>
      </c>
      <c r="J172" s="4">
        <v>22.206599999999998</v>
      </c>
      <c r="K172" s="4">
        <v>0</v>
      </c>
      <c r="L172" s="4">
        <v>0</v>
      </c>
      <c r="M172" s="4">
        <v>256.08850000000001</v>
      </c>
      <c r="N172" s="4">
        <v>0</v>
      </c>
      <c r="O172" s="4">
        <v>0</v>
      </c>
      <c r="P172" s="4">
        <v>0</v>
      </c>
      <c r="Q172" s="4">
        <v>0</v>
      </c>
      <c r="R172" s="4">
        <v>0</v>
      </c>
      <c r="S172" s="4">
        <v>0</v>
      </c>
      <c r="T172" s="4">
        <v>444.26484999999997</v>
      </c>
      <c r="U172" s="4">
        <v>0</v>
      </c>
      <c r="V172" s="4">
        <v>0</v>
      </c>
      <c r="W172" s="83">
        <v>444.26484999999997</v>
      </c>
    </row>
    <row r="173" spans="2:23" x14ac:dyDescent="0.2">
      <c r="B173" s="3">
        <v>4239</v>
      </c>
      <c r="C173" s="168" t="s">
        <v>203</v>
      </c>
      <c r="D173" s="4">
        <v>0</v>
      </c>
      <c r="E173" s="4">
        <v>0</v>
      </c>
      <c r="F173" s="4">
        <v>827.13720000000001</v>
      </c>
      <c r="G173" s="4">
        <v>4.3164499999999997</v>
      </c>
      <c r="H173" s="4">
        <v>0</v>
      </c>
      <c r="I173" s="4">
        <v>320.03615000000002</v>
      </c>
      <c r="J173" s="4">
        <v>217.31635</v>
      </c>
      <c r="K173" s="4">
        <v>191.035</v>
      </c>
      <c r="L173" s="4">
        <v>0</v>
      </c>
      <c r="M173" s="4">
        <v>1559.84115</v>
      </c>
      <c r="N173" s="4">
        <v>0</v>
      </c>
      <c r="O173" s="4">
        <v>0</v>
      </c>
      <c r="P173" s="4">
        <v>227.602</v>
      </c>
      <c r="Q173" s="4">
        <v>0</v>
      </c>
      <c r="R173" s="4">
        <v>0</v>
      </c>
      <c r="S173" s="4">
        <v>0</v>
      </c>
      <c r="T173" s="4">
        <v>366.38765000000001</v>
      </c>
      <c r="U173" s="4">
        <v>82.636399999999995</v>
      </c>
      <c r="V173" s="4">
        <v>0</v>
      </c>
      <c r="W173" s="83">
        <v>676.62605000000008</v>
      </c>
    </row>
    <row r="174" spans="2:23" x14ac:dyDescent="0.2">
      <c r="B174" s="3">
        <v>4240</v>
      </c>
      <c r="C174" s="168" t="s">
        <v>204</v>
      </c>
      <c r="D174" s="4">
        <v>101.70595</v>
      </c>
      <c r="E174" s="4">
        <v>76.168199999999999</v>
      </c>
      <c r="F174" s="4">
        <v>0</v>
      </c>
      <c r="G174" s="4">
        <v>0</v>
      </c>
      <c r="H174" s="4">
        <v>0</v>
      </c>
      <c r="I174" s="4">
        <v>487.22045000000003</v>
      </c>
      <c r="J174" s="4">
        <v>448.10134999999997</v>
      </c>
      <c r="K174" s="4">
        <v>0</v>
      </c>
      <c r="L174" s="4">
        <v>0</v>
      </c>
      <c r="M174" s="4">
        <v>1113.19595</v>
      </c>
      <c r="N174" s="4">
        <v>0</v>
      </c>
      <c r="O174" s="4">
        <v>56.973500000000001</v>
      </c>
      <c r="P174" s="4">
        <v>0</v>
      </c>
      <c r="Q174" s="4">
        <v>0</v>
      </c>
      <c r="R174" s="4">
        <v>0</v>
      </c>
      <c r="S174" s="4">
        <v>200</v>
      </c>
      <c r="T174" s="4">
        <v>452.32</v>
      </c>
      <c r="U174" s="4">
        <v>0</v>
      </c>
      <c r="V174" s="4">
        <v>0</v>
      </c>
      <c r="W174" s="83">
        <v>709.29349999999999</v>
      </c>
    </row>
    <row r="175" spans="2:23" ht="20.100000000000001" customHeight="1" x14ac:dyDescent="0.2">
      <c r="B175" s="11">
        <v>4269</v>
      </c>
      <c r="C175" s="1" t="s">
        <v>205</v>
      </c>
      <c r="D175" s="23">
        <v>1713.6875700000001</v>
      </c>
      <c r="E175" s="23">
        <v>1051.88895</v>
      </c>
      <c r="F175" s="23">
        <v>8901.1931000000004</v>
      </c>
      <c r="G175" s="23">
        <v>2122.8928300000002</v>
      </c>
      <c r="H175" s="23">
        <v>2753.9512999999997</v>
      </c>
      <c r="I175" s="23">
        <v>9030.1108800000002</v>
      </c>
      <c r="J175" s="23">
        <v>10606.126410000001</v>
      </c>
      <c r="K175" s="23">
        <v>2759.7787799999996</v>
      </c>
      <c r="L175" s="23">
        <v>0</v>
      </c>
      <c r="M175" s="21">
        <v>38939.629820000009</v>
      </c>
      <c r="N175" s="23">
        <v>1010.97345</v>
      </c>
      <c r="O175" s="23">
        <v>170.65985000000001</v>
      </c>
      <c r="P175" s="23">
        <v>780.25405000000001</v>
      </c>
      <c r="Q175" s="23">
        <v>1029.7188000000001</v>
      </c>
      <c r="R175" s="23">
        <v>32.093000000000004</v>
      </c>
      <c r="S175" s="23">
        <v>736.3030500000001</v>
      </c>
      <c r="T175" s="23">
        <v>7556.1616000000004</v>
      </c>
      <c r="U175" s="23">
        <v>580.97841000000005</v>
      </c>
      <c r="V175" s="23">
        <v>0</v>
      </c>
      <c r="W175" s="21">
        <v>11897.142210000002</v>
      </c>
    </row>
    <row r="176" spans="2:23" x14ac:dyDescent="0.2">
      <c r="B176" s="3">
        <v>4251</v>
      </c>
      <c r="C176" s="168" t="s">
        <v>206</v>
      </c>
      <c r="D176" s="4">
        <v>0</v>
      </c>
      <c r="E176" s="4">
        <v>33.397800000000004</v>
      </c>
      <c r="F176" s="4">
        <v>327.18115</v>
      </c>
      <c r="G176" s="4">
        <v>0</v>
      </c>
      <c r="H176" s="4">
        <v>0</v>
      </c>
      <c r="I176" s="4">
        <v>214.53524999999999</v>
      </c>
      <c r="J176" s="4">
        <v>93.354399999999998</v>
      </c>
      <c r="K176" s="4">
        <v>0.54515000000000002</v>
      </c>
      <c r="L176" s="4">
        <v>0</v>
      </c>
      <c r="M176" s="4">
        <v>669.01374999999996</v>
      </c>
      <c r="N176" s="4">
        <v>0</v>
      </c>
      <c r="O176" s="4">
        <v>0</v>
      </c>
      <c r="P176" s="4">
        <v>0</v>
      </c>
      <c r="Q176" s="4">
        <v>0</v>
      </c>
      <c r="R176" s="4">
        <v>0</v>
      </c>
      <c r="S176" s="4">
        <v>0</v>
      </c>
      <c r="T176" s="4">
        <v>130.22075000000001</v>
      </c>
      <c r="U176" s="4">
        <v>30.718</v>
      </c>
      <c r="V176" s="4">
        <v>0</v>
      </c>
      <c r="W176" s="83">
        <v>160.93875</v>
      </c>
    </row>
    <row r="177" spans="2:23" x14ac:dyDescent="0.2">
      <c r="B177" s="3">
        <v>4252</v>
      </c>
      <c r="C177" s="168" t="s">
        <v>207</v>
      </c>
      <c r="D177" s="4">
        <v>0</v>
      </c>
      <c r="E177" s="4">
        <v>0</v>
      </c>
      <c r="F177" s="4">
        <v>338.4</v>
      </c>
      <c r="G177" s="4">
        <v>168.82495</v>
      </c>
      <c r="H177" s="4">
        <v>0</v>
      </c>
      <c r="I177" s="4">
        <v>576.24684999999999</v>
      </c>
      <c r="J177" s="4">
        <v>1023.4535</v>
      </c>
      <c r="K177" s="4">
        <v>0</v>
      </c>
      <c r="L177" s="4">
        <v>0</v>
      </c>
      <c r="M177" s="4">
        <v>2106.9252999999999</v>
      </c>
      <c r="N177" s="4">
        <v>0</v>
      </c>
      <c r="O177" s="4">
        <v>0</v>
      </c>
      <c r="P177" s="4">
        <v>0</v>
      </c>
      <c r="Q177" s="4">
        <v>0</v>
      </c>
      <c r="R177" s="4">
        <v>2</v>
      </c>
      <c r="S177" s="4">
        <v>139.09064999999998</v>
      </c>
      <c r="T177" s="4">
        <v>176.99254999999999</v>
      </c>
      <c r="U177" s="4">
        <v>0</v>
      </c>
      <c r="V177" s="4">
        <v>0</v>
      </c>
      <c r="W177" s="83">
        <v>318.08319999999998</v>
      </c>
    </row>
    <row r="178" spans="2:23" x14ac:dyDescent="0.2">
      <c r="B178" s="3">
        <v>4253</v>
      </c>
      <c r="C178" s="168" t="s">
        <v>208</v>
      </c>
      <c r="D178" s="4">
        <v>0</v>
      </c>
      <c r="E178" s="4">
        <v>0</v>
      </c>
      <c r="F178" s="4">
        <v>0</v>
      </c>
      <c r="G178" s="4">
        <v>24.708400000000001</v>
      </c>
      <c r="H178" s="4">
        <v>0</v>
      </c>
      <c r="I178" s="4">
        <v>128.28505000000001</v>
      </c>
      <c r="J178" s="4">
        <v>667.59619999999995</v>
      </c>
      <c r="K178" s="4">
        <v>35.006050000000002</v>
      </c>
      <c r="L178" s="4">
        <v>0</v>
      </c>
      <c r="M178" s="4">
        <v>855.59569999999997</v>
      </c>
      <c r="N178" s="4">
        <v>0</v>
      </c>
      <c r="O178" s="4">
        <v>0</v>
      </c>
      <c r="P178" s="4">
        <v>0</v>
      </c>
      <c r="Q178" s="4">
        <v>424.71879999999999</v>
      </c>
      <c r="R178" s="4">
        <v>0</v>
      </c>
      <c r="S178" s="4">
        <v>0</v>
      </c>
      <c r="T178" s="4">
        <v>139.97284999999999</v>
      </c>
      <c r="U178" s="4">
        <v>0</v>
      </c>
      <c r="V178" s="4">
        <v>0</v>
      </c>
      <c r="W178" s="83">
        <v>564.69164999999998</v>
      </c>
    </row>
    <row r="179" spans="2:23" x14ac:dyDescent="0.2">
      <c r="B179" s="3">
        <v>4254</v>
      </c>
      <c r="C179" s="168" t="s">
        <v>209</v>
      </c>
      <c r="D179" s="4">
        <v>41.882449999999999</v>
      </c>
      <c r="E179" s="4">
        <v>286.70650000000001</v>
      </c>
      <c r="F179" s="4">
        <v>1379.40705</v>
      </c>
      <c r="G179" s="4">
        <v>294.25840000000005</v>
      </c>
      <c r="H179" s="4">
        <v>793.95130000000006</v>
      </c>
      <c r="I179" s="4">
        <v>2649.66473</v>
      </c>
      <c r="J179" s="4">
        <v>5404.2097100000001</v>
      </c>
      <c r="K179" s="4">
        <v>650</v>
      </c>
      <c r="L179" s="4">
        <v>0</v>
      </c>
      <c r="M179" s="4">
        <v>11500.08014</v>
      </c>
      <c r="N179" s="4">
        <v>0</v>
      </c>
      <c r="O179" s="4">
        <v>149.67814999999999</v>
      </c>
      <c r="P179" s="4">
        <v>265.58615000000003</v>
      </c>
      <c r="Q179" s="4">
        <v>5</v>
      </c>
      <c r="R179" s="4">
        <v>30.093</v>
      </c>
      <c r="S179" s="4">
        <v>139.9914</v>
      </c>
      <c r="T179" s="4">
        <v>1580.8088500000001</v>
      </c>
      <c r="U179" s="4">
        <v>0</v>
      </c>
      <c r="V179" s="4">
        <v>0</v>
      </c>
      <c r="W179" s="83">
        <v>2171.1575500000004</v>
      </c>
    </row>
    <row r="180" spans="2:23" x14ac:dyDescent="0.2">
      <c r="B180" s="3">
        <v>4255</v>
      </c>
      <c r="C180" s="168" t="s">
        <v>210</v>
      </c>
      <c r="D180" s="4">
        <v>77.40464999999999</v>
      </c>
      <c r="E180" s="4">
        <v>0</v>
      </c>
      <c r="F180" s="4">
        <v>0</v>
      </c>
      <c r="G180" s="4">
        <v>0</v>
      </c>
      <c r="H180" s="4">
        <v>0</v>
      </c>
      <c r="I180" s="4">
        <v>242.99674999999999</v>
      </c>
      <c r="J180" s="4">
        <v>147.39454999999998</v>
      </c>
      <c r="K180" s="4">
        <v>0</v>
      </c>
      <c r="L180" s="4">
        <v>0</v>
      </c>
      <c r="M180" s="4">
        <v>467.79595</v>
      </c>
      <c r="N180" s="4">
        <v>0</v>
      </c>
      <c r="O180" s="4">
        <v>0</v>
      </c>
      <c r="P180" s="4">
        <v>0</v>
      </c>
      <c r="Q180" s="4">
        <v>0</v>
      </c>
      <c r="R180" s="4">
        <v>0</v>
      </c>
      <c r="S180" s="4">
        <v>90</v>
      </c>
      <c r="T180" s="4">
        <v>217.82665</v>
      </c>
      <c r="U180" s="4">
        <v>0</v>
      </c>
      <c r="V180" s="4">
        <v>0</v>
      </c>
      <c r="W180" s="83">
        <v>307.82665000000003</v>
      </c>
    </row>
    <row r="181" spans="2:23" x14ac:dyDescent="0.2">
      <c r="B181" s="3">
        <v>4256</v>
      </c>
      <c r="C181" s="168" t="s">
        <v>211</v>
      </c>
      <c r="D181" s="4">
        <v>0</v>
      </c>
      <c r="E181" s="4">
        <v>0</v>
      </c>
      <c r="F181" s="4">
        <v>110.24364999999999</v>
      </c>
      <c r="G181" s="4">
        <v>0</v>
      </c>
      <c r="H181" s="4">
        <v>0</v>
      </c>
      <c r="I181" s="4">
        <v>377.69195000000002</v>
      </c>
      <c r="J181" s="4">
        <v>176.69125</v>
      </c>
      <c r="K181" s="4">
        <v>239.58720000000002</v>
      </c>
      <c r="L181" s="4">
        <v>0</v>
      </c>
      <c r="M181" s="4">
        <v>904.21405000000004</v>
      </c>
      <c r="N181" s="4">
        <v>1010.97345</v>
      </c>
      <c r="O181" s="4">
        <v>0</v>
      </c>
      <c r="P181" s="4">
        <v>0</v>
      </c>
      <c r="Q181" s="4">
        <v>0</v>
      </c>
      <c r="R181" s="4">
        <v>0</v>
      </c>
      <c r="S181" s="4">
        <v>0</v>
      </c>
      <c r="T181" s="4">
        <v>126.67280000000001</v>
      </c>
      <c r="U181" s="4">
        <v>71.2</v>
      </c>
      <c r="V181" s="4">
        <v>0</v>
      </c>
      <c r="W181" s="83">
        <v>1208.8462500000001</v>
      </c>
    </row>
    <row r="182" spans="2:23" x14ac:dyDescent="0.2">
      <c r="B182" s="3">
        <v>4257</v>
      </c>
      <c r="C182" s="168" t="s">
        <v>212</v>
      </c>
      <c r="D182" s="4">
        <v>0</v>
      </c>
      <c r="E182" s="4">
        <v>0</v>
      </c>
      <c r="F182" s="4">
        <v>0</v>
      </c>
      <c r="G182" s="4">
        <v>0</v>
      </c>
      <c r="H182" s="4">
        <v>0</v>
      </c>
      <c r="I182" s="4">
        <v>230.11015</v>
      </c>
      <c r="J182" s="4">
        <v>388.60129999999998</v>
      </c>
      <c r="K182" s="4">
        <v>71.34</v>
      </c>
      <c r="L182" s="4">
        <v>0</v>
      </c>
      <c r="M182" s="4">
        <v>690.05144999999993</v>
      </c>
      <c r="N182" s="4">
        <v>0</v>
      </c>
      <c r="O182" s="4">
        <v>0</v>
      </c>
      <c r="P182" s="4">
        <v>0</v>
      </c>
      <c r="Q182" s="4">
        <v>0</v>
      </c>
      <c r="R182" s="4">
        <v>0</v>
      </c>
      <c r="S182" s="4">
        <v>0</v>
      </c>
      <c r="T182" s="4">
        <v>-9.9347999999999992</v>
      </c>
      <c r="U182" s="4">
        <v>0</v>
      </c>
      <c r="V182" s="4">
        <v>0</v>
      </c>
      <c r="W182" s="83">
        <v>-9.9347999999999992</v>
      </c>
    </row>
    <row r="183" spans="2:23" x14ac:dyDescent="0.2">
      <c r="B183" s="3">
        <v>4258</v>
      </c>
      <c r="C183" s="168" t="s">
        <v>9</v>
      </c>
      <c r="D183" s="4">
        <v>956.18815000000006</v>
      </c>
      <c r="E183" s="4">
        <v>499.959</v>
      </c>
      <c r="F183" s="4">
        <v>1109.7321999999999</v>
      </c>
      <c r="G183" s="4">
        <v>534.42335000000003</v>
      </c>
      <c r="H183" s="4">
        <v>1960</v>
      </c>
      <c r="I183" s="4">
        <v>3209.9522000000002</v>
      </c>
      <c r="J183" s="4">
        <v>970.00969999999995</v>
      </c>
      <c r="K183" s="4">
        <v>1329.9373500000002</v>
      </c>
      <c r="L183" s="4">
        <v>0</v>
      </c>
      <c r="M183" s="4">
        <v>10570.201949999999</v>
      </c>
      <c r="N183" s="4">
        <v>0</v>
      </c>
      <c r="O183" s="4">
        <v>0</v>
      </c>
      <c r="P183" s="4">
        <v>224.08329999999998</v>
      </c>
      <c r="Q183" s="4">
        <v>600</v>
      </c>
      <c r="R183" s="4">
        <v>0</v>
      </c>
      <c r="S183" s="4">
        <v>100</v>
      </c>
      <c r="T183" s="4">
        <v>1648.69325</v>
      </c>
      <c r="U183" s="4">
        <v>214.37210999999999</v>
      </c>
      <c r="V183" s="4">
        <v>0</v>
      </c>
      <c r="W183" s="83">
        <v>2787.1486599999998</v>
      </c>
    </row>
    <row r="184" spans="2:23" x14ac:dyDescent="0.2">
      <c r="B184" s="3">
        <v>4259</v>
      </c>
      <c r="C184" s="168" t="s">
        <v>213</v>
      </c>
      <c r="D184" s="4">
        <v>0</v>
      </c>
      <c r="E184" s="4">
        <v>0</v>
      </c>
      <c r="F184" s="4">
        <v>1857.3673000000001</v>
      </c>
      <c r="G184" s="4">
        <v>0</v>
      </c>
      <c r="H184" s="4">
        <v>0</v>
      </c>
      <c r="I184" s="4">
        <v>116.83865</v>
      </c>
      <c r="J184" s="4">
        <v>19.221599999999999</v>
      </c>
      <c r="K184" s="4">
        <v>100.41249999999999</v>
      </c>
      <c r="L184" s="4">
        <v>0</v>
      </c>
      <c r="M184" s="4">
        <v>2093.8400500000002</v>
      </c>
      <c r="N184" s="4">
        <v>0</v>
      </c>
      <c r="O184" s="4">
        <v>0</v>
      </c>
      <c r="P184" s="4">
        <v>290.58459999999997</v>
      </c>
      <c r="Q184" s="4">
        <v>0</v>
      </c>
      <c r="R184" s="4">
        <v>0</v>
      </c>
      <c r="S184" s="4">
        <v>0</v>
      </c>
      <c r="T184" s="4">
        <v>143.75310000000002</v>
      </c>
      <c r="U184" s="4">
        <v>94.02239999999999</v>
      </c>
      <c r="V184" s="4">
        <v>0</v>
      </c>
      <c r="W184" s="83">
        <v>528.36009999999999</v>
      </c>
    </row>
    <row r="185" spans="2:23" x14ac:dyDescent="0.2">
      <c r="B185" s="3">
        <v>4260</v>
      </c>
      <c r="C185" s="168" t="s">
        <v>303</v>
      </c>
      <c r="D185" s="4">
        <v>40.130099999999999</v>
      </c>
      <c r="E185" s="4">
        <v>115.80714999999999</v>
      </c>
      <c r="F185" s="4">
        <v>0</v>
      </c>
      <c r="G185" s="4">
        <v>1100.6777299999999</v>
      </c>
      <c r="H185" s="4">
        <v>0</v>
      </c>
      <c r="I185" s="4">
        <v>218.6361</v>
      </c>
      <c r="J185" s="4">
        <v>268.52397999999999</v>
      </c>
      <c r="K185" s="4">
        <v>0</v>
      </c>
      <c r="L185" s="4">
        <v>0</v>
      </c>
      <c r="M185" s="4">
        <v>1743.7750600000002</v>
      </c>
      <c r="N185" s="4">
        <v>0</v>
      </c>
      <c r="O185" s="4">
        <v>0</v>
      </c>
      <c r="P185" s="4">
        <v>0</v>
      </c>
      <c r="Q185" s="4">
        <v>0</v>
      </c>
      <c r="R185" s="4">
        <v>0</v>
      </c>
      <c r="S185" s="4">
        <v>0</v>
      </c>
      <c r="T185" s="4">
        <v>2764.7738999999997</v>
      </c>
      <c r="U185" s="4">
        <v>0</v>
      </c>
      <c r="V185" s="4">
        <v>0</v>
      </c>
      <c r="W185" s="83">
        <v>2764.7738999999997</v>
      </c>
    </row>
    <row r="186" spans="2:23" x14ac:dyDescent="0.2">
      <c r="B186" s="3">
        <v>4261</v>
      </c>
      <c r="C186" s="168" t="s">
        <v>214</v>
      </c>
      <c r="D186" s="4">
        <v>598.08222000000001</v>
      </c>
      <c r="E186" s="4">
        <v>0</v>
      </c>
      <c r="F186" s="4">
        <v>3778.86175</v>
      </c>
      <c r="G186" s="4">
        <v>0</v>
      </c>
      <c r="H186" s="4">
        <v>0</v>
      </c>
      <c r="I186" s="4">
        <v>103.70605</v>
      </c>
      <c r="J186" s="4">
        <v>204.56229999999999</v>
      </c>
      <c r="K186" s="4">
        <v>0</v>
      </c>
      <c r="L186" s="4">
        <v>0</v>
      </c>
      <c r="M186" s="4">
        <v>4685.2123199999996</v>
      </c>
      <c r="N186" s="4">
        <v>0</v>
      </c>
      <c r="O186" s="4">
        <v>0</v>
      </c>
      <c r="P186" s="4">
        <v>0</v>
      </c>
      <c r="Q186" s="4">
        <v>0</v>
      </c>
      <c r="R186" s="4">
        <v>0</v>
      </c>
      <c r="S186" s="4">
        <v>0</v>
      </c>
      <c r="T186" s="4">
        <v>205.3629</v>
      </c>
      <c r="U186" s="4">
        <v>0</v>
      </c>
      <c r="V186" s="4">
        <v>0</v>
      </c>
      <c r="W186" s="83">
        <v>205.3629</v>
      </c>
    </row>
    <row r="187" spans="2:23" x14ac:dyDescent="0.2">
      <c r="B187" s="3">
        <v>4262</v>
      </c>
      <c r="C187" s="168" t="s">
        <v>215</v>
      </c>
      <c r="D187" s="4">
        <v>0</v>
      </c>
      <c r="E187" s="4">
        <v>33.397849999999998</v>
      </c>
      <c r="F187" s="4">
        <v>0</v>
      </c>
      <c r="G187" s="4">
        <v>0</v>
      </c>
      <c r="H187" s="4">
        <v>0</v>
      </c>
      <c r="I187" s="4">
        <v>16</v>
      </c>
      <c r="J187" s="4">
        <v>206.39267000000001</v>
      </c>
      <c r="K187" s="4">
        <v>0</v>
      </c>
      <c r="L187" s="4">
        <v>0</v>
      </c>
      <c r="M187" s="4">
        <v>255.79052000000001</v>
      </c>
      <c r="N187" s="4">
        <v>0</v>
      </c>
      <c r="O187" s="4">
        <v>0</v>
      </c>
      <c r="P187" s="4">
        <v>0</v>
      </c>
      <c r="Q187" s="4">
        <v>0</v>
      </c>
      <c r="R187" s="4">
        <v>0</v>
      </c>
      <c r="S187" s="4">
        <v>0</v>
      </c>
      <c r="T187" s="4">
        <v>82.657499999999999</v>
      </c>
      <c r="U187" s="4">
        <v>0</v>
      </c>
      <c r="V187" s="4">
        <v>0</v>
      </c>
      <c r="W187" s="83">
        <v>82.657499999999999</v>
      </c>
    </row>
    <row r="188" spans="2:23" x14ac:dyDescent="0.2">
      <c r="B188" s="3">
        <v>4263</v>
      </c>
      <c r="C188" s="168" t="s">
        <v>216</v>
      </c>
      <c r="D188" s="4">
        <v>0</v>
      </c>
      <c r="E188" s="4">
        <v>49.222850000000001</v>
      </c>
      <c r="F188" s="4">
        <v>0</v>
      </c>
      <c r="G188" s="4">
        <v>0</v>
      </c>
      <c r="H188" s="4">
        <v>0</v>
      </c>
      <c r="I188" s="4">
        <v>723.85255000000006</v>
      </c>
      <c r="J188" s="4">
        <v>562.67034999999998</v>
      </c>
      <c r="K188" s="4">
        <v>157.4924</v>
      </c>
      <c r="L188" s="4">
        <v>0</v>
      </c>
      <c r="M188" s="4">
        <v>1493.2381499999999</v>
      </c>
      <c r="N188" s="4">
        <v>0</v>
      </c>
      <c r="O188" s="4">
        <v>20.9817</v>
      </c>
      <c r="P188" s="4">
        <v>0</v>
      </c>
      <c r="Q188" s="4">
        <v>0</v>
      </c>
      <c r="R188" s="4">
        <v>0</v>
      </c>
      <c r="S188" s="4">
        <v>267.221</v>
      </c>
      <c r="T188" s="4">
        <v>293.07804999999996</v>
      </c>
      <c r="U188" s="4">
        <v>64.602900000000005</v>
      </c>
      <c r="V188" s="4">
        <v>0</v>
      </c>
      <c r="W188" s="83">
        <v>645.88364999999999</v>
      </c>
    </row>
    <row r="189" spans="2:23" x14ac:dyDescent="0.2">
      <c r="B189" s="3">
        <v>4264</v>
      </c>
      <c r="C189" s="168" t="s">
        <v>217</v>
      </c>
      <c r="D189" s="4">
        <v>0</v>
      </c>
      <c r="E189" s="4">
        <v>33.397800000000004</v>
      </c>
      <c r="F189" s="4">
        <v>0</v>
      </c>
      <c r="G189" s="4">
        <v>0</v>
      </c>
      <c r="H189" s="4">
        <v>0</v>
      </c>
      <c r="I189" s="4">
        <v>221.59460000000001</v>
      </c>
      <c r="J189" s="4">
        <v>473.44490000000002</v>
      </c>
      <c r="K189" s="4">
        <v>175.45813000000001</v>
      </c>
      <c r="L189" s="4">
        <v>0</v>
      </c>
      <c r="M189" s="4">
        <v>903.89543000000003</v>
      </c>
      <c r="N189" s="4">
        <v>0</v>
      </c>
      <c r="O189" s="4">
        <v>0</v>
      </c>
      <c r="P189" s="4">
        <v>0</v>
      </c>
      <c r="Q189" s="4">
        <v>0</v>
      </c>
      <c r="R189" s="4">
        <v>0</v>
      </c>
      <c r="S189" s="4">
        <v>0</v>
      </c>
      <c r="T189" s="4">
        <v>55.283250000000002</v>
      </c>
      <c r="U189" s="4">
        <v>106.063</v>
      </c>
      <c r="V189" s="4">
        <v>0</v>
      </c>
      <c r="W189" s="83">
        <v>161.34625</v>
      </c>
    </row>
    <row r="190" spans="2:23" ht="20.100000000000001" customHeight="1" x14ac:dyDescent="0.2">
      <c r="B190" s="11">
        <v>4299</v>
      </c>
      <c r="C190" s="1" t="s">
        <v>218</v>
      </c>
      <c r="D190" s="23">
        <v>1226.58125</v>
      </c>
      <c r="E190" s="23">
        <v>1110.9692500000001</v>
      </c>
      <c r="F190" s="23">
        <v>9048.4780900000005</v>
      </c>
      <c r="G190" s="23">
        <v>2683.7025000000003</v>
      </c>
      <c r="H190" s="23">
        <v>8934.62853</v>
      </c>
      <c r="I190" s="23">
        <v>13024.26784</v>
      </c>
      <c r="J190" s="23">
        <v>10768.057870000002</v>
      </c>
      <c r="K190" s="23">
        <v>1298.79675</v>
      </c>
      <c r="L190" s="23">
        <v>0</v>
      </c>
      <c r="M190" s="21">
        <v>48095.482080000009</v>
      </c>
      <c r="N190" s="23">
        <v>77.42</v>
      </c>
      <c r="O190" s="23">
        <v>677.24680000000001</v>
      </c>
      <c r="P190" s="23">
        <v>630.35</v>
      </c>
      <c r="Q190" s="23">
        <v>74</v>
      </c>
      <c r="R190" s="23">
        <v>654.75830000000008</v>
      </c>
      <c r="S190" s="23">
        <v>2464.1075000000001</v>
      </c>
      <c r="T190" s="23">
        <v>8935.6615000000002</v>
      </c>
      <c r="U190" s="23">
        <v>1691.0527</v>
      </c>
      <c r="V190" s="23">
        <v>0</v>
      </c>
      <c r="W190" s="21">
        <v>15204.596799999999</v>
      </c>
    </row>
    <row r="191" spans="2:23" x14ac:dyDescent="0.2">
      <c r="B191" s="3">
        <v>4271</v>
      </c>
      <c r="C191" s="168" t="s">
        <v>219</v>
      </c>
      <c r="D191" s="4">
        <v>0</v>
      </c>
      <c r="E191" s="4">
        <v>0</v>
      </c>
      <c r="F191" s="4">
        <v>508.75145000000003</v>
      </c>
      <c r="G191" s="4">
        <v>0</v>
      </c>
      <c r="H191" s="4">
        <v>0</v>
      </c>
      <c r="I191" s="4">
        <v>583.60805000000005</v>
      </c>
      <c r="J191" s="4">
        <v>729.39155000000005</v>
      </c>
      <c r="K191" s="4">
        <v>0</v>
      </c>
      <c r="L191" s="4">
        <v>0</v>
      </c>
      <c r="M191" s="4">
        <v>1821.7510500000001</v>
      </c>
      <c r="N191" s="4">
        <v>0</v>
      </c>
      <c r="O191" s="4">
        <v>0</v>
      </c>
      <c r="P191" s="4">
        <v>0</v>
      </c>
      <c r="Q191" s="4">
        <v>0</v>
      </c>
      <c r="R191" s="4">
        <v>0</v>
      </c>
      <c r="S191" s="4">
        <v>21.5</v>
      </c>
      <c r="T191" s="4">
        <v>553.80137999999999</v>
      </c>
      <c r="U191" s="4">
        <v>0</v>
      </c>
      <c r="V191" s="4">
        <v>0</v>
      </c>
      <c r="W191" s="83">
        <v>575.30137999999999</v>
      </c>
    </row>
    <row r="192" spans="2:23" x14ac:dyDescent="0.2">
      <c r="B192" s="3">
        <v>4272</v>
      </c>
      <c r="C192" s="168" t="s">
        <v>220</v>
      </c>
      <c r="D192" s="4">
        <v>9.5812999999999988</v>
      </c>
      <c r="E192" s="4">
        <v>206.77785</v>
      </c>
      <c r="F192" s="4">
        <v>0</v>
      </c>
      <c r="G192" s="4">
        <v>0</v>
      </c>
      <c r="H192" s="4">
        <v>0</v>
      </c>
      <c r="I192" s="4">
        <v>0</v>
      </c>
      <c r="J192" s="4">
        <v>60.302999999999997</v>
      </c>
      <c r="K192" s="4">
        <v>0</v>
      </c>
      <c r="L192" s="4">
        <v>0</v>
      </c>
      <c r="M192" s="4">
        <v>276.66215</v>
      </c>
      <c r="N192" s="4">
        <v>5</v>
      </c>
      <c r="O192" s="4">
        <v>215.80695</v>
      </c>
      <c r="P192" s="4">
        <v>0</v>
      </c>
      <c r="Q192" s="4">
        <v>0</v>
      </c>
      <c r="R192" s="4">
        <v>0</v>
      </c>
      <c r="S192" s="4">
        <v>0</v>
      </c>
      <c r="T192" s="4">
        <v>2.605</v>
      </c>
      <c r="U192" s="4">
        <v>0</v>
      </c>
      <c r="V192" s="4">
        <v>0</v>
      </c>
      <c r="W192" s="83">
        <v>223.41195000000002</v>
      </c>
    </row>
    <row r="193" spans="2:23" x14ac:dyDescent="0.2">
      <c r="B193" s="3">
        <v>4273</v>
      </c>
      <c r="C193" s="168" t="s">
        <v>221</v>
      </c>
      <c r="D193" s="4">
        <v>64.703050000000005</v>
      </c>
      <c r="E193" s="4">
        <v>0</v>
      </c>
      <c r="F193" s="4">
        <v>9.9978499999999997</v>
      </c>
      <c r="G193" s="4">
        <v>0</v>
      </c>
      <c r="H193" s="4">
        <v>0</v>
      </c>
      <c r="I193" s="4">
        <v>89.227999999999994</v>
      </c>
      <c r="J193" s="4">
        <v>88.81389999999999</v>
      </c>
      <c r="K193" s="4">
        <v>0</v>
      </c>
      <c r="L193" s="4">
        <v>0</v>
      </c>
      <c r="M193" s="4">
        <v>252.74280000000002</v>
      </c>
      <c r="N193" s="4">
        <v>9.42</v>
      </c>
      <c r="O193" s="4">
        <v>0</v>
      </c>
      <c r="P193" s="4">
        <v>0</v>
      </c>
      <c r="Q193" s="4">
        <v>0</v>
      </c>
      <c r="R193" s="4">
        <v>0</v>
      </c>
      <c r="S193" s="4">
        <v>0</v>
      </c>
      <c r="T193" s="4">
        <v>214.21299999999999</v>
      </c>
      <c r="U193" s="4">
        <v>30.4</v>
      </c>
      <c r="V193" s="4">
        <v>0</v>
      </c>
      <c r="W193" s="83">
        <v>254.03299999999999</v>
      </c>
    </row>
    <row r="194" spans="2:23" x14ac:dyDescent="0.2">
      <c r="B194" s="3">
        <v>4274</v>
      </c>
      <c r="C194" s="168" t="s">
        <v>222</v>
      </c>
      <c r="D194" s="4">
        <v>0</v>
      </c>
      <c r="E194" s="4">
        <v>0</v>
      </c>
      <c r="F194" s="4">
        <v>3291.8189400000001</v>
      </c>
      <c r="G194" s="4">
        <v>0</v>
      </c>
      <c r="H194" s="4">
        <v>464.75620000000004</v>
      </c>
      <c r="I194" s="4">
        <v>308.66765000000004</v>
      </c>
      <c r="J194" s="4">
        <v>284.8741</v>
      </c>
      <c r="K194" s="4">
        <v>0</v>
      </c>
      <c r="L194" s="4">
        <v>0</v>
      </c>
      <c r="M194" s="4">
        <v>4350.1168899999993</v>
      </c>
      <c r="N194" s="4">
        <v>0</v>
      </c>
      <c r="O194" s="4">
        <v>0</v>
      </c>
      <c r="P194" s="4">
        <v>0</v>
      </c>
      <c r="Q194" s="4">
        <v>0</v>
      </c>
      <c r="R194" s="4">
        <v>0</v>
      </c>
      <c r="S194" s="4">
        <v>0</v>
      </c>
      <c r="T194" s="4">
        <v>399.75065000000001</v>
      </c>
      <c r="U194" s="4">
        <v>0</v>
      </c>
      <c r="V194" s="4">
        <v>0</v>
      </c>
      <c r="W194" s="83">
        <v>399.75065000000001</v>
      </c>
    </row>
    <row r="195" spans="2:23" x14ac:dyDescent="0.2">
      <c r="B195" s="3">
        <v>4275</v>
      </c>
      <c r="C195" s="168" t="s">
        <v>223</v>
      </c>
      <c r="D195" s="4">
        <v>0</v>
      </c>
      <c r="E195" s="4">
        <v>22.1813</v>
      </c>
      <c r="F195" s="4">
        <v>0</v>
      </c>
      <c r="G195" s="4">
        <v>0</v>
      </c>
      <c r="H195" s="4">
        <v>0</v>
      </c>
      <c r="I195" s="4">
        <v>0</v>
      </c>
      <c r="J195" s="4">
        <v>87.642699999999991</v>
      </c>
      <c r="K195" s="4">
        <v>751.88115000000005</v>
      </c>
      <c r="L195" s="4">
        <v>0</v>
      </c>
      <c r="M195" s="4">
        <v>861.70515</v>
      </c>
      <c r="N195" s="4">
        <v>0</v>
      </c>
      <c r="O195" s="4">
        <v>0</v>
      </c>
      <c r="P195" s="4">
        <v>0</v>
      </c>
      <c r="Q195" s="4">
        <v>0</v>
      </c>
      <c r="R195" s="4">
        <v>0</v>
      </c>
      <c r="S195" s="4">
        <v>0</v>
      </c>
      <c r="T195" s="4">
        <v>557.31234999999992</v>
      </c>
      <c r="U195" s="4">
        <v>0</v>
      </c>
      <c r="V195" s="4">
        <v>0</v>
      </c>
      <c r="W195" s="83">
        <v>557.31234999999992</v>
      </c>
    </row>
    <row r="196" spans="2:23" x14ac:dyDescent="0.2">
      <c r="B196" s="3">
        <v>4276</v>
      </c>
      <c r="C196" s="168" t="s">
        <v>224</v>
      </c>
      <c r="D196" s="4">
        <v>77.052499999999995</v>
      </c>
      <c r="E196" s="4">
        <v>0</v>
      </c>
      <c r="F196" s="4">
        <v>511.38640000000004</v>
      </c>
      <c r="G196" s="4">
        <v>1171.4586000000002</v>
      </c>
      <c r="H196" s="4">
        <v>0</v>
      </c>
      <c r="I196" s="4">
        <v>419.75819999999999</v>
      </c>
      <c r="J196" s="4">
        <v>678.8528</v>
      </c>
      <c r="K196" s="4">
        <v>0</v>
      </c>
      <c r="L196" s="4">
        <v>0</v>
      </c>
      <c r="M196" s="4">
        <v>2858.5084999999999</v>
      </c>
      <c r="N196" s="4">
        <v>30</v>
      </c>
      <c r="O196" s="4">
        <v>0</v>
      </c>
      <c r="P196" s="4">
        <v>171.5</v>
      </c>
      <c r="Q196" s="4">
        <v>74</v>
      </c>
      <c r="R196" s="4">
        <v>0</v>
      </c>
      <c r="S196" s="4">
        <v>0</v>
      </c>
      <c r="T196" s="4">
        <v>786.27935000000002</v>
      </c>
      <c r="U196" s="4">
        <v>1500</v>
      </c>
      <c r="V196" s="4">
        <v>0</v>
      </c>
      <c r="W196" s="83">
        <v>2561.7793500000002</v>
      </c>
    </row>
    <row r="197" spans="2:23" x14ac:dyDescent="0.2">
      <c r="B197" s="3">
        <v>4277</v>
      </c>
      <c r="C197" s="168" t="s">
        <v>225</v>
      </c>
      <c r="D197" s="4">
        <v>0</v>
      </c>
      <c r="E197" s="4">
        <v>24.863499999999998</v>
      </c>
      <c r="F197" s="4">
        <v>142.73270000000002</v>
      </c>
      <c r="G197" s="4">
        <v>0</v>
      </c>
      <c r="H197" s="4">
        <v>0</v>
      </c>
      <c r="I197" s="4">
        <v>24.438950000000002</v>
      </c>
      <c r="J197" s="4">
        <v>294.214</v>
      </c>
      <c r="K197" s="4">
        <v>0</v>
      </c>
      <c r="L197" s="4">
        <v>0</v>
      </c>
      <c r="M197" s="4">
        <v>486.24915000000004</v>
      </c>
      <c r="N197" s="4">
        <v>0</v>
      </c>
      <c r="O197" s="4">
        <v>0</v>
      </c>
      <c r="P197" s="4">
        <v>0</v>
      </c>
      <c r="Q197" s="4">
        <v>0</v>
      </c>
      <c r="R197" s="4">
        <v>0</v>
      </c>
      <c r="S197" s="4">
        <v>0</v>
      </c>
      <c r="T197" s="4">
        <v>23.339299999999998</v>
      </c>
      <c r="U197" s="4">
        <v>0</v>
      </c>
      <c r="V197" s="4">
        <v>0</v>
      </c>
      <c r="W197" s="83">
        <v>23.339299999999998</v>
      </c>
    </row>
    <row r="198" spans="2:23" x14ac:dyDescent="0.2">
      <c r="B198" s="3">
        <v>4279</v>
      </c>
      <c r="C198" s="168" t="s">
        <v>226</v>
      </c>
      <c r="D198" s="4">
        <v>65.171800000000005</v>
      </c>
      <c r="E198" s="4">
        <v>78.952149999999989</v>
      </c>
      <c r="F198" s="4">
        <v>7.2251000000000003</v>
      </c>
      <c r="G198" s="4">
        <v>0</v>
      </c>
      <c r="H198" s="4">
        <v>0</v>
      </c>
      <c r="I198" s="4">
        <v>211.52799999999999</v>
      </c>
      <c r="J198" s="4">
        <v>480.86680000000001</v>
      </c>
      <c r="K198" s="4">
        <v>373.36190000000005</v>
      </c>
      <c r="L198" s="4">
        <v>0</v>
      </c>
      <c r="M198" s="4">
        <v>1217.1057499999999</v>
      </c>
      <c r="N198" s="4">
        <v>0</v>
      </c>
      <c r="O198" s="4">
        <v>102.93600000000001</v>
      </c>
      <c r="P198" s="4">
        <v>0</v>
      </c>
      <c r="Q198" s="4">
        <v>0</v>
      </c>
      <c r="R198" s="4">
        <v>0</v>
      </c>
      <c r="S198" s="4">
        <v>0</v>
      </c>
      <c r="T198" s="4">
        <v>183.60249999999999</v>
      </c>
      <c r="U198" s="4">
        <v>10.131950000000002</v>
      </c>
      <c r="V198" s="4">
        <v>0</v>
      </c>
      <c r="W198" s="83">
        <v>296.67045000000002</v>
      </c>
    </row>
    <row r="199" spans="2:23" x14ac:dyDescent="0.2">
      <c r="B199" s="3">
        <v>4280</v>
      </c>
      <c r="C199" s="168" t="s">
        <v>227</v>
      </c>
      <c r="D199" s="4">
        <v>575.26985000000002</v>
      </c>
      <c r="E199" s="4">
        <v>0</v>
      </c>
      <c r="F199" s="4">
        <v>1552.04675</v>
      </c>
      <c r="G199" s="4">
        <v>0</v>
      </c>
      <c r="H199" s="4">
        <v>0</v>
      </c>
      <c r="I199" s="4">
        <v>3030.5235699999998</v>
      </c>
      <c r="J199" s="4">
        <v>1499.8856599999999</v>
      </c>
      <c r="K199" s="4">
        <v>0</v>
      </c>
      <c r="L199" s="4">
        <v>0</v>
      </c>
      <c r="M199" s="4">
        <v>6657.7258300000003</v>
      </c>
      <c r="N199" s="4">
        <v>0</v>
      </c>
      <c r="O199" s="4">
        <v>32.445650000000001</v>
      </c>
      <c r="P199" s="4">
        <v>74.790000000000006</v>
      </c>
      <c r="Q199" s="4">
        <v>0</v>
      </c>
      <c r="R199" s="4">
        <v>0</v>
      </c>
      <c r="S199" s="4">
        <v>304.9409</v>
      </c>
      <c r="T199" s="4">
        <v>1078.59473</v>
      </c>
      <c r="U199" s="4">
        <v>0</v>
      </c>
      <c r="V199" s="4">
        <v>0</v>
      </c>
      <c r="W199" s="83">
        <v>1490.7712799999999</v>
      </c>
    </row>
    <row r="200" spans="2:23" x14ac:dyDescent="0.2">
      <c r="B200" s="3">
        <v>4281</v>
      </c>
      <c r="C200" s="168" t="s">
        <v>228</v>
      </c>
      <c r="D200" s="4">
        <v>12.420450000000001</v>
      </c>
      <c r="E200" s="4">
        <v>71.53694999999999</v>
      </c>
      <c r="F200" s="4">
        <v>223.32984999999999</v>
      </c>
      <c r="G200" s="4">
        <v>0</v>
      </c>
      <c r="H200" s="4">
        <v>0</v>
      </c>
      <c r="I200" s="4">
        <v>132.73390000000001</v>
      </c>
      <c r="J200" s="4">
        <v>69.17595</v>
      </c>
      <c r="K200" s="4">
        <v>0</v>
      </c>
      <c r="L200" s="4">
        <v>0</v>
      </c>
      <c r="M200" s="4">
        <v>509.19710000000003</v>
      </c>
      <c r="N200" s="4">
        <v>5</v>
      </c>
      <c r="O200" s="4">
        <v>0</v>
      </c>
      <c r="P200" s="4">
        <v>64.2</v>
      </c>
      <c r="Q200" s="4">
        <v>0</v>
      </c>
      <c r="R200" s="4">
        <v>0</v>
      </c>
      <c r="S200" s="4">
        <v>0</v>
      </c>
      <c r="T200" s="4">
        <v>115.10730000000001</v>
      </c>
      <c r="U200" s="4">
        <v>0</v>
      </c>
      <c r="V200" s="4">
        <v>0</v>
      </c>
      <c r="W200" s="83">
        <v>184.3073</v>
      </c>
    </row>
    <row r="201" spans="2:23" x14ac:dyDescent="0.2">
      <c r="B201" s="3">
        <v>4282</v>
      </c>
      <c r="C201" s="168" t="s">
        <v>229</v>
      </c>
      <c r="D201" s="4">
        <v>0</v>
      </c>
      <c r="E201" s="4">
        <v>0</v>
      </c>
      <c r="F201" s="4">
        <v>352.80354999999997</v>
      </c>
      <c r="G201" s="4">
        <v>1051.6951000000001</v>
      </c>
      <c r="H201" s="4">
        <v>0</v>
      </c>
      <c r="I201" s="4">
        <v>1444.2674999999999</v>
      </c>
      <c r="J201" s="4">
        <v>3101.1183500000002</v>
      </c>
      <c r="K201" s="4">
        <v>0</v>
      </c>
      <c r="L201" s="4">
        <v>0</v>
      </c>
      <c r="M201" s="4">
        <v>5949.8845000000001</v>
      </c>
      <c r="N201" s="4">
        <v>0</v>
      </c>
      <c r="O201" s="4">
        <v>0</v>
      </c>
      <c r="P201" s="4">
        <v>2.5049999999999999</v>
      </c>
      <c r="Q201" s="4">
        <v>0</v>
      </c>
      <c r="R201" s="4">
        <v>500</v>
      </c>
      <c r="S201" s="4">
        <v>1050</v>
      </c>
      <c r="T201" s="4">
        <v>1221.09905</v>
      </c>
      <c r="U201" s="4">
        <v>0</v>
      </c>
      <c r="V201" s="4">
        <v>0</v>
      </c>
      <c r="W201" s="83">
        <v>2773.6040499999999</v>
      </c>
    </row>
    <row r="202" spans="2:23" x14ac:dyDescent="0.2">
      <c r="B202" s="3">
        <v>4283</v>
      </c>
      <c r="C202" s="168" t="s">
        <v>230</v>
      </c>
      <c r="D202" s="4">
        <v>0</v>
      </c>
      <c r="E202" s="4">
        <v>0</v>
      </c>
      <c r="F202" s="4">
        <v>105.76864999999999</v>
      </c>
      <c r="G202" s="4">
        <v>0</v>
      </c>
      <c r="H202" s="4">
        <v>0</v>
      </c>
      <c r="I202" s="4">
        <v>203.10585</v>
      </c>
      <c r="J202" s="4">
        <v>800.58564999999999</v>
      </c>
      <c r="K202" s="4">
        <v>0</v>
      </c>
      <c r="L202" s="4">
        <v>0</v>
      </c>
      <c r="M202" s="4">
        <v>1109.4601499999999</v>
      </c>
      <c r="N202" s="4">
        <v>0</v>
      </c>
      <c r="O202" s="4">
        <v>0</v>
      </c>
      <c r="P202" s="4">
        <v>0</v>
      </c>
      <c r="Q202" s="4">
        <v>0</v>
      </c>
      <c r="R202" s="4">
        <v>0</v>
      </c>
      <c r="S202" s="4">
        <v>17.16835</v>
      </c>
      <c r="T202" s="4">
        <v>422.03595000000001</v>
      </c>
      <c r="U202" s="4">
        <v>28.295999999999999</v>
      </c>
      <c r="V202" s="4">
        <v>0</v>
      </c>
      <c r="W202" s="83">
        <v>467.50029999999998</v>
      </c>
    </row>
    <row r="203" spans="2:23" x14ac:dyDescent="0.2">
      <c r="B203" s="3">
        <v>4284</v>
      </c>
      <c r="C203" s="168" t="s">
        <v>231</v>
      </c>
      <c r="D203" s="4">
        <v>0</v>
      </c>
      <c r="E203" s="4">
        <v>0</v>
      </c>
      <c r="F203" s="4">
        <v>70.092950000000002</v>
      </c>
      <c r="G203" s="4">
        <v>0</v>
      </c>
      <c r="H203" s="4">
        <v>0</v>
      </c>
      <c r="I203" s="4">
        <v>42.5974</v>
      </c>
      <c r="J203" s="4">
        <v>486.23455999999999</v>
      </c>
      <c r="K203" s="4">
        <v>213.0172</v>
      </c>
      <c r="L203" s="4">
        <v>0</v>
      </c>
      <c r="M203" s="4">
        <v>811.94211000000007</v>
      </c>
      <c r="N203" s="4">
        <v>0</v>
      </c>
      <c r="O203" s="4">
        <v>0</v>
      </c>
      <c r="P203" s="4">
        <v>0</v>
      </c>
      <c r="Q203" s="4">
        <v>0</v>
      </c>
      <c r="R203" s="4">
        <v>0</v>
      </c>
      <c r="S203" s="4">
        <v>40.687650000000005</v>
      </c>
      <c r="T203" s="4">
        <v>760.32472999999993</v>
      </c>
      <c r="U203" s="4">
        <v>122.22475</v>
      </c>
      <c r="V203" s="4">
        <v>0</v>
      </c>
      <c r="W203" s="83">
        <v>923.23712999999998</v>
      </c>
    </row>
    <row r="204" spans="2:23" x14ac:dyDescent="0.2">
      <c r="B204" s="3">
        <v>4285</v>
      </c>
      <c r="C204" s="168" t="s">
        <v>232</v>
      </c>
      <c r="D204" s="4">
        <v>0</v>
      </c>
      <c r="E204" s="4">
        <v>410.27929999999998</v>
      </c>
      <c r="F204" s="4">
        <v>206.89229999999998</v>
      </c>
      <c r="G204" s="4">
        <v>0</v>
      </c>
      <c r="H204" s="4">
        <v>0</v>
      </c>
      <c r="I204" s="4">
        <v>136.49785</v>
      </c>
      <c r="J204" s="4">
        <v>349.3843</v>
      </c>
      <c r="K204" s="4">
        <v>-39.463500000000003</v>
      </c>
      <c r="L204" s="4">
        <v>0</v>
      </c>
      <c r="M204" s="4">
        <v>1063.59025</v>
      </c>
      <c r="N204" s="4">
        <v>0</v>
      </c>
      <c r="O204" s="4">
        <v>243.26</v>
      </c>
      <c r="P204" s="4">
        <v>0</v>
      </c>
      <c r="Q204" s="4">
        <v>0</v>
      </c>
      <c r="R204" s="4">
        <v>0</v>
      </c>
      <c r="S204" s="4">
        <v>0</v>
      </c>
      <c r="T204" s="4">
        <v>440.80394999999999</v>
      </c>
      <c r="U204" s="4">
        <v>0</v>
      </c>
      <c r="V204" s="4">
        <v>0</v>
      </c>
      <c r="W204" s="83">
        <v>684.06394999999998</v>
      </c>
    </row>
    <row r="205" spans="2:23" x14ac:dyDescent="0.2">
      <c r="B205" s="3">
        <v>4286</v>
      </c>
      <c r="C205" s="168" t="s">
        <v>233</v>
      </c>
      <c r="D205" s="4">
        <v>7.0000000000000007E-2</v>
      </c>
      <c r="E205" s="4">
        <v>120.0574</v>
      </c>
      <c r="F205" s="4">
        <v>0</v>
      </c>
      <c r="G205" s="4">
        <v>0</v>
      </c>
      <c r="H205" s="4">
        <v>0</v>
      </c>
      <c r="I205" s="4">
        <v>155.10650000000001</v>
      </c>
      <c r="J205" s="4">
        <v>70.077550000000002</v>
      </c>
      <c r="K205" s="4">
        <v>0</v>
      </c>
      <c r="L205" s="4">
        <v>0</v>
      </c>
      <c r="M205" s="4">
        <v>345.31145000000004</v>
      </c>
      <c r="N205" s="4">
        <v>0</v>
      </c>
      <c r="O205" s="4">
        <v>82.798199999999994</v>
      </c>
      <c r="P205" s="4">
        <v>0</v>
      </c>
      <c r="Q205" s="4">
        <v>0</v>
      </c>
      <c r="R205" s="4">
        <v>0</v>
      </c>
      <c r="S205" s="4">
        <v>0</v>
      </c>
      <c r="T205" s="4">
        <v>126.1327</v>
      </c>
      <c r="U205" s="4">
        <v>0</v>
      </c>
      <c r="V205" s="4">
        <v>0</v>
      </c>
      <c r="W205" s="83">
        <v>208.93090000000001</v>
      </c>
    </row>
    <row r="206" spans="2:23" x14ac:dyDescent="0.2">
      <c r="B206" s="3">
        <v>4287</v>
      </c>
      <c r="C206" s="168" t="s">
        <v>234</v>
      </c>
      <c r="D206" s="4">
        <v>0</v>
      </c>
      <c r="E206" s="4">
        <v>0</v>
      </c>
      <c r="F206" s="4">
        <v>0</v>
      </c>
      <c r="G206" s="4">
        <v>52.508449999999996</v>
      </c>
      <c r="H206" s="4">
        <v>0</v>
      </c>
      <c r="I206" s="4">
        <v>870.49149999999997</v>
      </c>
      <c r="J206" s="4">
        <v>364.77254999999997</v>
      </c>
      <c r="K206" s="4">
        <v>0</v>
      </c>
      <c r="L206" s="4">
        <v>0</v>
      </c>
      <c r="M206" s="4">
        <v>1287.7725</v>
      </c>
      <c r="N206" s="4">
        <v>0</v>
      </c>
      <c r="O206" s="4">
        <v>0</v>
      </c>
      <c r="P206" s="4">
        <v>0</v>
      </c>
      <c r="Q206" s="4">
        <v>0</v>
      </c>
      <c r="R206" s="4">
        <v>0</v>
      </c>
      <c r="S206" s="4">
        <v>1.22</v>
      </c>
      <c r="T206" s="4">
        <v>116.32610000000001</v>
      </c>
      <c r="U206" s="4">
        <v>0</v>
      </c>
      <c r="V206" s="4">
        <v>0</v>
      </c>
      <c r="W206" s="83">
        <v>117.54610000000001</v>
      </c>
    </row>
    <row r="207" spans="2:23" x14ac:dyDescent="0.2">
      <c r="B207" s="3">
        <v>4288</v>
      </c>
      <c r="C207" s="168" t="s">
        <v>235</v>
      </c>
      <c r="D207" s="4">
        <v>0</v>
      </c>
      <c r="E207" s="4">
        <v>0</v>
      </c>
      <c r="F207" s="4">
        <v>0</v>
      </c>
      <c r="G207" s="4">
        <v>0</v>
      </c>
      <c r="H207" s="4">
        <v>0</v>
      </c>
      <c r="I207" s="4">
        <v>72.705149999999989</v>
      </c>
      <c r="J207" s="4">
        <v>7.1129499999999997</v>
      </c>
      <c r="K207" s="4">
        <v>0</v>
      </c>
      <c r="L207" s="4">
        <v>0</v>
      </c>
      <c r="M207" s="4">
        <v>79.818099999999987</v>
      </c>
      <c r="N207" s="4">
        <v>0</v>
      </c>
      <c r="O207" s="4">
        <v>0</v>
      </c>
      <c r="P207" s="4">
        <v>0</v>
      </c>
      <c r="Q207" s="4">
        <v>0</v>
      </c>
      <c r="R207" s="4">
        <v>0</v>
      </c>
      <c r="S207" s="4">
        <v>0</v>
      </c>
      <c r="T207" s="4">
        <v>0</v>
      </c>
      <c r="U207" s="4">
        <v>0</v>
      </c>
      <c r="V207" s="4">
        <v>0</v>
      </c>
      <c r="W207" s="83">
        <v>0</v>
      </c>
    </row>
    <row r="208" spans="2:23" x14ac:dyDescent="0.2">
      <c r="B208" s="3">
        <v>4289</v>
      </c>
      <c r="C208" s="168" t="s">
        <v>10</v>
      </c>
      <c r="D208" s="4">
        <v>422.31229999999999</v>
      </c>
      <c r="E208" s="4">
        <v>176.32079999999999</v>
      </c>
      <c r="F208" s="4">
        <v>2065.6316000000002</v>
      </c>
      <c r="G208" s="4">
        <v>408.04034999999999</v>
      </c>
      <c r="H208" s="4">
        <v>8469.8723300000001</v>
      </c>
      <c r="I208" s="4">
        <v>5299.0097700000006</v>
      </c>
      <c r="J208" s="4">
        <v>1314.7515000000001</v>
      </c>
      <c r="K208" s="4">
        <v>0</v>
      </c>
      <c r="L208" s="4">
        <v>0</v>
      </c>
      <c r="M208" s="4">
        <v>18155.938650000004</v>
      </c>
      <c r="N208" s="4">
        <v>28</v>
      </c>
      <c r="O208" s="4">
        <v>0</v>
      </c>
      <c r="P208" s="4">
        <v>317.35500000000002</v>
      </c>
      <c r="Q208" s="4">
        <v>0</v>
      </c>
      <c r="R208" s="4">
        <v>154.75829999999999</v>
      </c>
      <c r="S208" s="4">
        <v>1028.5906</v>
      </c>
      <c r="T208" s="4">
        <v>1934.3334600000003</v>
      </c>
      <c r="U208" s="4">
        <v>0</v>
      </c>
      <c r="V208" s="4">
        <v>0</v>
      </c>
      <c r="W208" s="83">
        <v>3463.0373600000003</v>
      </c>
    </row>
    <row r="209" spans="2:23" ht="20.100000000000001" customHeight="1" x14ac:dyDescent="0.2">
      <c r="B209" s="11">
        <v>4329</v>
      </c>
      <c r="C209" s="1" t="s">
        <v>236</v>
      </c>
      <c r="D209" s="23">
        <v>1065.3134</v>
      </c>
      <c r="E209" s="23">
        <v>-112.68919999999997</v>
      </c>
      <c r="F209" s="23">
        <v>3292.1039999999998</v>
      </c>
      <c r="G209" s="23">
        <v>103.97942999999999</v>
      </c>
      <c r="H209" s="23">
        <v>104.02435000000001</v>
      </c>
      <c r="I209" s="23">
        <v>8484.7009400000006</v>
      </c>
      <c r="J209" s="23">
        <v>12390.322039999999</v>
      </c>
      <c r="K209" s="23">
        <v>3234.3809100000008</v>
      </c>
      <c r="L209" s="23">
        <v>0</v>
      </c>
      <c r="M209" s="21">
        <v>28562.135870000002</v>
      </c>
      <c r="N209" s="23">
        <v>88.710999999999999</v>
      </c>
      <c r="O209" s="23">
        <v>76.576100000000011</v>
      </c>
      <c r="P209" s="23">
        <v>33.5</v>
      </c>
      <c r="Q209" s="23">
        <v>58.25</v>
      </c>
      <c r="R209" s="23">
        <v>0</v>
      </c>
      <c r="S209" s="23">
        <v>125.60299999999999</v>
      </c>
      <c r="T209" s="23">
        <v>9552.2352800000026</v>
      </c>
      <c r="U209" s="23">
        <v>465.91145</v>
      </c>
      <c r="V209" s="23">
        <v>0</v>
      </c>
      <c r="W209" s="21">
        <v>10400.786830000003</v>
      </c>
    </row>
    <row r="210" spans="2:23" x14ac:dyDescent="0.2">
      <c r="B210" s="3">
        <v>4323</v>
      </c>
      <c r="C210" s="168" t="s">
        <v>237</v>
      </c>
      <c r="D210" s="4">
        <v>244.4888</v>
      </c>
      <c r="E210" s="4">
        <v>0</v>
      </c>
      <c r="F210" s="4">
        <v>119.15245</v>
      </c>
      <c r="G210" s="4">
        <v>54.748899999999999</v>
      </c>
      <c r="H210" s="4">
        <v>104.02435000000001</v>
      </c>
      <c r="I210" s="4">
        <v>1715.9865</v>
      </c>
      <c r="J210" s="4">
        <v>274.25965000000002</v>
      </c>
      <c r="K210" s="4">
        <v>0</v>
      </c>
      <c r="L210" s="4">
        <v>0</v>
      </c>
      <c r="M210" s="4">
        <v>2512.6606499999998</v>
      </c>
      <c r="N210" s="4">
        <v>0</v>
      </c>
      <c r="O210" s="4">
        <v>0</v>
      </c>
      <c r="P210" s="4">
        <v>0</v>
      </c>
      <c r="Q210" s="4">
        <v>5</v>
      </c>
      <c r="R210" s="4">
        <v>0</v>
      </c>
      <c r="S210" s="4">
        <v>0</v>
      </c>
      <c r="T210" s="4">
        <v>600.22805000000005</v>
      </c>
      <c r="U210" s="4">
        <v>0</v>
      </c>
      <c r="V210" s="4">
        <v>0</v>
      </c>
      <c r="W210" s="83">
        <v>605.22805000000005</v>
      </c>
    </row>
    <row r="211" spans="2:23" x14ac:dyDescent="0.2">
      <c r="B211" s="3">
        <v>4301</v>
      </c>
      <c r="C211" s="168" t="s">
        <v>238</v>
      </c>
      <c r="D211" s="4">
        <v>0</v>
      </c>
      <c r="E211" s="4">
        <v>0</v>
      </c>
      <c r="F211" s="4">
        <v>0</v>
      </c>
      <c r="G211" s="4">
        <v>0</v>
      </c>
      <c r="H211" s="4">
        <v>0</v>
      </c>
      <c r="I211" s="4">
        <v>30.937249999999999</v>
      </c>
      <c r="J211" s="4">
        <v>95.270780000000002</v>
      </c>
      <c r="K211" s="4">
        <v>0</v>
      </c>
      <c r="L211" s="4">
        <v>0</v>
      </c>
      <c r="M211" s="4">
        <v>126.20802999999999</v>
      </c>
      <c r="N211" s="4">
        <v>0</v>
      </c>
      <c r="O211" s="4">
        <v>0</v>
      </c>
      <c r="P211" s="4">
        <v>0</v>
      </c>
      <c r="Q211" s="4">
        <v>0</v>
      </c>
      <c r="R211" s="4">
        <v>0</v>
      </c>
      <c r="S211" s="4">
        <v>0</v>
      </c>
      <c r="T211" s="4">
        <v>3.5339999999999998</v>
      </c>
      <c r="U211" s="4">
        <v>0</v>
      </c>
      <c r="V211" s="4">
        <v>0</v>
      </c>
      <c r="W211" s="83">
        <v>3.5339999999999998</v>
      </c>
    </row>
    <row r="212" spans="2:23" x14ac:dyDescent="0.2">
      <c r="B212" s="3">
        <v>4302</v>
      </c>
      <c r="C212" s="168" t="s">
        <v>239</v>
      </c>
      <c r="D212" s="4">
        <v>0</v>
      </c>
      <c r="E212" s="4">
        <v>0</v>
      </c>
      <c r="F212" s="4">
        <v>0</v>
      </c>
      <c r="G212" s="4">
        <v>0</v>
      </c>
      <c r="H212" s="4">
        <v>0</v>
      </c>
      <c r="I212" s="4">
        <v>50.773099999999999</v>
      </c>
      <c r="J212" s="4">
        <v>0</v>
      </c>
      <c r="K212" s="4">
        <v>0</v>
      </c>
      <c r="L212" s="4">
        <v>0</v>
      </c>
      <c r="M212" s="4">
        <v>50.773099999999999</v>
      </c>
      <c r="N212" s="4">
        <v>0</v>
      </c>
      <c r="O212" s="4">
        <v>0</v>
      </c>
      <c r="P212" s="4">
        <v>0</v>
      </c>
      <c r="Q212" s="4">
        <v>0</v>
      </c>
      <c r="R212" s="4">
        <v>0</v>
      </c>
      <c r="S212" s="4">
        <v>0</v>
      </c>
      <c r="T212" s="4">
        <v>0</v>
      </c>
      <c r="U212" s="4">
        <v>0</v>
      </c>
      <c r="V212" s="4">
        <v>0</v>
      </c>
      <c r="W212" s="83">
        <v>0</v>
      </c>
    </row>
    <row r="213" spans="2:23" x14ac:dyDescent="0.2">
      <c r="B213" s="3">
        <v>4303</v>
      </c>
      <c r="C213" s="168" t="s">
        <v>240</v>
      </c>
      <c r="D213" s="4">
        <v>0</v>
      </c>
      <c r="E213" s="4">
        <v>82.430850000000007</v>
      </c>
      <c r="F213" s="4">
        <v>122.5055</v>
      </c>
      <c r="G213" s="4">
        <v>0</v>
      </c>
      <c r="H213" s="4">
        <v>0</v>
      </c>
      <c r="I213" s="4">
        <v>1466.27765</v>
      </c>
      <c r="J213" s="4">
        <v>1034.30025</v>
      </c>
      <c r="K213" s="4">
        <v>708.53663000000006</v>
      </c>
      <c r="L213" s="4">
        <v>0</v>
      </c>
      <c r="M213" s="4">
        <v>3414.0508799999998</v>
      </c>
      <c r="N213" s="4">
        <v>0</v>
      </c>
      <c r="O213" s="4">
        <v>32.972999999999999</v>
      </c>
      <c r="P213" s="4">
        <v>0</v>
      </c>
      <c r="Q213" s="4">
        <v>11</v>
      </c>
      <c r="R213" s="4">
        <v>0</v>
      </c>
      <c r="S213" s="4">
        <v>0</v>
      </c>
      <c r="T213" s="4">
        <v>201.8494</v>
      </c>
      <c r="U213" s="4">
        <v>32.863999999999997</v>
      </c>
      <c r="V213" s="4">
        <v>0</v>
      </c>
      <c r="W213" s="83">
        <v>278.68640000000005</v>
      </c>
    </row>
    <row r="214" spans="2:23" x14ac:dyDescent="0.2">
      <c r="B214" s="3">
        <v>4304</v>
      </c>
      <c r="C214" s="168" t="s">
        <v>241</v>
      </c>
      <c r="D214" s="4">
        <v>0</v>
      </c>
      <c r="E214" s="4">
        <v>0</v>
      </c>
      <c r="F214" s="4">
        <v>599.90384999999992</v>
      </c>
      <c r="G214" s="4">
        <v>0</v>
      </c>
      <c r="H214" s="4">
        <v>0</v>
      </c>
      <c r="I214" s="4">
        <v>1291.7338</v>
      </c>
      <c r="J214" s="4">
        <v>994.89605000000006</v>
      </c>
      <c r="K214" s="4">
        <v>190.8526</v>
      </c>
      <c r="L214" s="4">
        <v>0</v>
      </c>
      <c r="M214" s="4">
        <v>3077.3863000000001</v>
      </c>
      <c r="N214" s="4">
        <v>0</v>
      </c>
      <c r="O214" s="4">
        <v>0</v>
      </c>
      <c r="P214" s="4">
        <v>0</v>
      </c>
      <c r="Q214" s="4">
        <v>0</v>
      </c>
      <c r="R214" s="4">
        <v>0</v>
      </c>
      <c r="S214" s="4">
        <v>77.94</v>
      </c>
      <c r="T214" s="4">
        <v>1569.2121000000002</v>
      </c>
      <c r="U214" s="4">
        <v>115.02785</v>
      </c>
      <c r="V214" s="4">
        <v>0</v>
      </c>
      <c r="W214" s="83">
        <v>1762.1799500000002</v>
      </c>
    </row>
    <row r="215" spans="2:23" x14ac:dyDescent="0.2">
      <c r="B215" s="3">
        <v>4305</v>
      </c>
      <c r="C215" s="168" t="s">
        <v>242</v>
      </c>
      <c r="D215" s="4">
        <v>0</v>
      </c>
      <c r="E215" s="4">
        <v>-225.55564999999999</v>
      </c>
      <c r="F215" s="4">
        <v>6.9758500000000003</v>
      </c>
      <c r="G215" s="4">
        <v>0</v>
      </c>
      <c r="H215" s="4">
        <v>0</v>
      </c>
      <c r="I215" s="4">
        <v>428.5523</v>
      </c>
      <c r="J215" s="4">
        <v>496.1343</v>
      </c>
      <c r="K215" s="4">
        <v>54.022449999999999</v>
      </c>
      <c r="L215" s="4">
        <v>0</v>
      </c>
      <c r="M215" s="4">
        <v>760.12924999999996</v>
      </c>
      <c r="N215" s="4">
        <v>0</v>
      </c>
      <c r="O215" s="4">
        <v>0</v>
      </c>
      <c r="P215" s="4">
        <v>0</v>
      </c>
      <c r="Q215" s="4">
        <v>0</v>
      </c>
      <c r="R215" s="4">
        <v>0</v>
      </c>
      <c r="S215" s="4">
        <v>0</v>
      </c>
      <c r="T215" s="4">
        <v>486.05409999999995</v>
      </c>
      <c r="U215" s="4">
        <v>0</v>
      </c>
      <c r="V215" s="4">
        <v>0</v>
      </c>
      <c r="W215" s="83">
        <v>486.05409999999995</v>
      </c>
    </row>
    <row r="216" spans="2:23" x14ac:dyDescent="0.2">
      <c r="B216" s="3">
        <v>4306</v>
      </c>
      <c r="C216" s="168" t="s">
        <v>243</v>
      </c>
      <c r="D216" s="4">
        <v>0</v>
      </c>
      <c r="E216" s="4">
        <v>0</v>
      </c>
      <c r="F216" s="4">
        <v>0</v>
      </c>
      <c r="G216" s="4">
        <v>4.9681800000000003</v>
      </c>
      <c r="H216" s="4">
        <v>0</v>
      </c>
      <c r="I216" s="4">
        <v>0</v>
      </c>
      <c r="J216" s="4">
        <v>188.00445000000002</v>
      </c>
      <c r="K216" s="4">
        <v>0</v>
      </c>
      <c r="L216" s="4">
        <v>0</v>
      </c>
      <c r="M216" s="4">
        <v>192.97263000000001</v>
      </c>
      <c r="N216" s="4">
        <v>0</v>
      </c>
      <c r="O216" s="4">
        <v>0</v>
      </c>
      <c r="P216" s="4">
        <v>0</v>
      </c>
      <c r="Q216" s="4">
        <v>0</v>
      </c>
      <c r="R216" s="4">
        <v>0</v>
      </c>
      <c r="S216" s="4">
        <v>0</v>
      </c>
      <c r="T216" s="4">
        <v>513.64824999999996</v>
      </c>
      <c r="U216" s="4">
        <v>47.298000000000002</v>
      </c>
      <c r="V216" s="4">
        <v>0</v>
      </c>
      <c r="W216" s="83">
        <v>560.94624999999996</v>
      </c>
    </row>
    <row r="217" spans="2:23" x14ac:dyDescent="0.2">
      <c r="B217" s="3">
        <v>4307</v>
      </c>
      <c r="C217" s="168" t="s">
        <v>244</v>
      </c>
      <c r="D217" s="4">
        <v>0</v>
      </c>
      <c r="E217" s="4">
        <v>0</v>
      </c>
      <c r="F217" s="4">
        <v>12.491100000000001</v>
      </c>
      <c r="G217" s="4">
        <v>0</v>
      </c>
      <c r="H217" s="4">
        <v>0</v>
      </c>
      <c r="I217" s="4">
        <v>0</v>
      </c>
      <c r="J217" s="4">
        <v>1820.0306600000001</v>
      </c>
      <c r="K217" s="4">
        <v>0</v>
      </c>
      <c r="L217" s="4">
        <v>0</v>
      </c>
      <c r="M217" s="4">
        <v>1832.5217600000003</v>
      </c>
      <c r="N217" s="4">
        <v>0</v>
      </c>
      <c r="O217" s="4">
        <v>0</v>
      </c>
      <c r="P217" s="4">
        <v>0</v>
      </c>
      <c r="Q217" s="4">
        <v>0</v>
      </c>
      <c r="R217" s="4">
        <v>0</v>
      </c>
      <c r="S217" s="4">
        <v>0</v>
      </c>
      <c r="T217" s="4">
        <v>1350.4193500000001</v>
      </c>
      <c r="U217" s="4">
        <v>0</v>
      </c>
      <c r="V217" s="4">
        <v>0</v>
      </c>
      <c r="W217" s="83">
        <v>1350.4193500000001</v>
      </c>
    </row>
    <row r="218" spans="2:23" x14ac:dyDescent="0.2">
      <c r="B218" s="3">
        <v>4308</v>
      </c>
      <c r="C218" s="168" t="s">
        <v>245</v>
      </c>
      <c r="D218" s="4">
        <v>0</v>
      </c>
      <c r="E218" s="4">
        <v>0</v>
      </c>
      <c r="F218" s="4">
        <v>0</v>
      </c>
      <c r="G218" s="4">
        <v>0</v>
      </c>
      <c r="H218" s="4">
        <v>0</v>
      </c>
      <c r="I218" s="4">
        <v>22.681900000000002</v>
      </c>
      <c r="J218" s="4">
        <v>116.76644999999999</v>
      </c>
      <c r="K218" s="4">
        <v>60.138649999999998</v>
      </c>
      <c r="L218" s="4">
        <v>0</v>
      </c>
      <c r="M218" s="4">
        <v>199.58699999999999</v>
      </c>
      <c r="N218" s="4">
        <v>0</v>
      </c>
      <c r="O218" s="4">
        <v>0</v>
      </c>
      <c r="P218" s="4">
        <v>0</v>
      </c>
      <c r="Q218" s="4">
        <v>0</v>
      </c>
      <c r="R218" s="4">
        <v>0</v>
      </c>
      <c r="S218" s="4">
        <v>0</v>
      </c>
      <c r="T218" s="4">
        <v>14.48775</v>
      </c>
      <c r="U218" s="4">
        <v>0</v>
      </c>
      <c r="V218" s="4">
        <v>0</v>
      </c>
      <c r="W218" s="83">
        <v>14.48775</v>
      </c>
    </row>
    <row r="219" spans="2:23" x14ac:dyDescent="0.2">
      <c r="B219" s="3">
        <v>4309</v>
      </c>
      <c r="C219" s="168" t="s">
        <v>246</v>
      </c>
      <c r="D219" s="4">
        <v>97.388000000000005</v>
      </c>
      <c r="E219" s="4">
        <v>0</v>
      </c>
      <c r="F219" s="4">
        <v>1442.06125</v>
      </c>
      <c r="G219" s="4">
        <v>42.713900000000002</v>
      </c>
      <c r="H219" s="4">
        <v>0</v>
      </c>
      <c r="I219" s="4">
        <v>1525.7478500000002</v>
      </c>
      <c r="J219" s="4">
        <v>1966.4780499999999</v>
      </c>
      <c r="K219" s="4">
        <v>1514.3313999999998</v>
      </c>
      <c r="L219" s="4">
        <v>0</v>
      </c>
      <c r="M219" s="4">
        <v>6588.7204499999989</v>
      </c>
      <c r="N219" s="4">
        <v>5.9109999999999996</v>
      </c>
      <c r="O219" s="4">
        <v>0</v>
      </c>
      <c r="P219" s="4">
        <v>33.5</v>
      </c>
      <c r="Q219" s="4">
        <v>30.6</v>
      </c>
      <c r="R219" s="4">
        <v>0</v>
      </c>
      <c r="S219" s="4">
        <v>0</v>
      </c>
      <c r="T219" s="4">
        <v>203.4768</v>
      </c>
      <c r="U219" s="4">
        <v>245.6216</v>
      </c>
      <c r="V219" s="4">
        <v>0</v>
      </c>
      <c r="W219" s="83">
        <v>519.10940000000005</v>
      </c>
    </row>
    <row r="220" spans="2:23" x14ac:dyDescent="0.2">
      <c r="B220" s="3">
        <v>4310</v>
      </c>
      <c r="C220" s="168" t="s">
        <v>247</v>
      </c>
      <c r="D220" s="4">
        <v>34.261400000000002</v>
      </c>
      <c r="E220" s="4">
        <v>0</v>
      </c>
      <c r="F220" s="4">
        <v>147.56950000000001</v>
      </c>
      <c r="G220" s="4">
        <v>0</v>
      </c>
      <c r="H220" s="4">
        <v>0</v>
      </c>
      <c r="I220" s="4">
        <v>119.7625</v>
      </c>
      <c r="J220" s="4">
        <v>240.3827</v>
      </c>
      <c r="K220" s="4">
        <v>0</v>
      </c>
      <c r="L220" s="4">
        <v>0</v>
      </c>
      <c r="M220" s="4">
        <v>541.97610000000009</v>
      </c>
      <c r="N220" s="4">
        <v>0</v>
      </c>
      <c r="O220" s="4">
        <v>0</v>
      </c>
      <c r="P220" s="4">
        <v>0</v>
      </c>
      <c r="Q220" s="4">
        <v>0</v>
      </c>
      <c r="R220" s="4">
        <v>0</v>
      </c>
      <c r="S220" s="4">
        <v>0</v>
      </c>
      <c r="T220" s="4">
        <v>475.39623</v>
      </c>
      <c r="U220" s="4">
        <v>0</v>
      </c>
      <c r="V220" s="4">
        <v>0</v>
      </c>
      <c r="W220" s="83">
        <v>475.39623</v>
      </c>
    </row>
    <row r="221" spans="2:23" x14ac:dyDescent="0.2">
      <c r="B221" s="3">
        <v>4311</v>
      </c>
      <c r="C221" s="168" t="s">
        <v>248</v>
      </c>
      <c r="D221" s="4">
        <v>0</v>
      </c>
      <c r="E221" s="4">
        <v>0</v>
      </c>
      <c r="F221" s="4">
        <v>217.38435000000001</v>
      </c>
      <c r="G221" s="4">
        <v>0.5</v>
      </c>
      <c r="H221" s="4">
        <v>0</v>
      </c>
      <c r="I221" s="4">
        <v>15.85985</v>
      </c>
      <c r="J221" s="4">
        <v>1066.2409499999999</v>
      </c>
      <c r="K221" s="4">
        <v>0</v>
      </c>
      <c r="L221" s="4">
        <v>0</v>
      </c>
      <c r="M221" s="4">
        <v>1299.98515</v>
      </c>
      <c r="N221" s="4">
        <v>0</v>
      </c>
      <c r="O221" s="4">
        <v>0</v>
      </c>
      <c r="P221" s="4">
        <v>0</v>
      </c>
      <c r="Q221" s="4">
        <v>0</v>
      </c>
      <c r="R221" s="4">
        <v>0</v>
      </c>
      <c r="S221" s="4">
        <v>0</v>
      </c>
      <c r="T221" s="4">
        <v>366.79349999999999</v>
      </c>
      <c r="U221" s="4">
        <v>0</v>
      </c>
      <c r="V221" s="4">
        <v>0</v>
      </c>
      <c r="W221" s="83">
        <v>366.79349999999999</v>
      </c>
    </row>
    <row r="222" spans="2:23" x14ac:dyDescent="0.2">
      <c r="B222" s="3">
        <v>4312</v>
      </c>
      <c r="C222" s="168" t="s">
        <v>304</v>
      </c>
      <c r="D222" s="4">
        <v>603.67345</v>
      </c>
      <c r="E222" s="4">
        <v>-15.35615</v>
      </c>
      <c r="F222" s="4">
        <v>19.722650000000002</v>
      </c>
      <c r="G222" s="4">
        <v>0</v>
      </c>
      <c r="H222" s="4">
        <v>0</v>
      </c>
      <c r="I222" s="4">
        <v>410.96865000000003</v>
      </c>
      <c r="J222" s="4">
        <v>1277.8715</v>
      </c>
      <c r="K222" s="4">
        <v>110.8552</v>
      </c>
      <c r="L222" s="4">
        <v>0</v>
      </c>
      <c r="M222" s="4">
        <v>2407.7353000000003</v>
      </c>
      <c r="N222" s="4">
        <v>72</v>
      </c>
      <c r="O222" s="4">
        <v>0</v>
      </c>
      <c r="P222" s="4">
        <v>0</v>
      </c>
      <c r="Q222" s="4">
        <v>0</v>
      </c>
      <c r="R222" s="4">
        <v>0</v>
      </c>
      <c r="S222" s="4">
        <v>42.662999999999997</v>
      </c>
      <c r="T222" s="4">
        <v>1544.1657</v>
      </c>
      <c r="U222" s="4">
        <v>0</v>
      </c>
      <c r="V222" s="4">
        <v>0</v>
      </c>
      <c r="W222" s="83">
        <v>1658.8287</v>
      </c>
    </row>
    <row r="223" spans="2:23" x14ac:dyDescent="0.2">
      <c r="B223" s="3">
        <v>4313</v>
      </c>
      <c r="C223" s="168" t="s">
        <v>249</v>
      </c>
      <c r="D223" s="4">
        <v>0</v>
      </c>
      <c r="E223" s="4">
        <v>0</v>
      </c>
      <c r="F223" s="4">
        <v>599.02925000000005</v>
      </c>
      <c r="G223" s="4">
        <v>0</v>
      </c>
      <c r="H223" s="4">
        <v>0</v>
      </c>
      <c r="I223" s="4">
        <v>19</v>
      </c>
      <c r="J223" s="4">
        <v>38.151859999999999</v>
      </c>
      <c r="K223" s="4">
        <v>0</v>
      </c>
      <c r="L223" s="4">
        <v>0</v>
      </c>
      <c r="M223" s="4">
        <v>656.18110999999999</v>
      </c>
      <c r="N223" s="4">
        <v>0</v>
      </c>
      <c r="O223" s="4">
        <v>0</v>
      </c>
      <c r="P223" s="4">
        <v>0</v>
      </c>
      <c r="Q223" s="4">
        <v>0</v>
      </c>
      <c r="R223" s="4">
        <v>0</v>
      </c>
      <c r="S223" s="4">
        <v>0</v>
      </c>
      <c r="T223" s="4">
        <v>167.41795000000002</v>
      </c>
      <c r="U223" s="4">
        <v>0</v>
      </c>
      <c r="V223" s="4">
        <v>0</v>
      </c>
      <c r="W223" s="83">
        <v>167.41795000000002</v>
      </c>
    </row>
    <row r="224" spans="2:23" x14ac:dyDescent="0.2">
      <c r="B224" s="3">
        <v>4314</v>
      </c>
      <c r="C224" s="168" t="s">
        <v>250</v>
      </c>
      <c r="D224" s="4">
        <v>0</v>
      </c>
      <c r="E224" s="4">
        <v>0</v>
      </c>
      <c r="F224" s="4">
        <v>0</v>
      </c>
      <c r="G224" s="4">
        <v>0</v>
      </c>
      <c r="H224" s="4">
        <v>0</v>
      </c>
      <c r="I224" s="4">
        <v>165.60964999999999</v>
      </c>
      <c r="J224" s="4">
        <v>51.682699999999997</v>
      </c>
      <c r="K224" s="4">
        <v>0</v>
      </c>
      <c r="L224" s="4">
        <v>0</v>
      </c>
      <c r="M224" s="4">
        <v>217.29234999999997</v>
      </c>
      <c r="N224" s="4">
        <v>0</v>
      </c>
      <c r="O224" s="4">
        <v>0</v>
      </c>
      <c r="P224" s="4">
        <v>0</v>
      </c>
      <c r="Q224" s="4">
        <v>0</v>
      </c>
      <c r="R224" s="4">
        <v>0</v>
      </c>
      <c r="S224" s="4">
        <v>0</v>
      </c>
      <c r="T224" s="4">
        <v>50.005749999999999</v>
      </c>
      <c r="U224" s="4">
        <v>0</v>
      </c>
      <c r="V224" s="4">
        <v>0</v>
      </c>
      <c r="W224" s="83">
        <v>50.005749999999999</v>
      </c>
    </row>
    <row r="225" spans="2:23" x14ac:dyDescent="0.2">
      <c r="B225" s="3">
        <v>4315</v>
      </c>
      <c r="C225" s="168" t="s">
        <v>305</v>
      </c>
      <c r="D225" s="4">
        <v>0</v>
      </c>
      <c r="E225" s="4">
        <v>0</v>
      </c>
      <c r="F225" s="4">
        <v>0</v>
      </c>
      <c r="G225" s="4">
        <v>1.0484500000000001</v>
      </c>
      <c r="H225" s="4">
        <v>0</v>
      </c>
      <c r="I225" s="4">
        <v>126.74735000000001</v>
      </c>
      <c r="J225" s="4">
        <v>772.77308999999991</v>
      </c>
      <c r="K225" s="4">
        <v>0</v>
      </c>
      <c r="L225" s="4">
        <v>0</v>
      </c>
      <c r="M225" s="4">
        <v>900.56889000000001</v>
      </c>
      <c r="N225" s="4">
        <v>0</v>
      </c>
      <c r="O225" s="4">
        <v>0</v>
      </c>
      <c r="P225" s="4">
        <v>0</v>
      </c>
      <c r="Q225" s="4">
        <v>6.65</v>
      </c>
      <c r="R225" s="4">
        <v>0</v>
      </c>
      <c r="S225" s="4">
        <v>0</v>
      </c>
      <c r="T225" s="4">
        <v>240.00414999999998</v>
      </c>
      <c r="U225" s="4">
        <v>0</v>
      </c>
      <c r="V225" s="4">
        <v>0</v>
      </c>
      <c r="W225" s="83">
        <v>246.65414999999999</v>
      </c>
    </row>
    <row r="226" spans="2:23" x14ac:dyDescent="0.2">
      <c r="B226" s="3">
        <v>4316</v>
      </c>
      <c r="C226" s="168" t="s">
        <v>251</v>
      </c>
      <c r="D226" s="4">
        <v>0</v>
      </c>
      <c r="E226" s="4">
        <v>0</v>
      </c>
      <c r="F226" s="4">
        <v>0</v>
      </c>
      <c r="G226" s="4">
        <v>0</v>
      </c>
      <c r="H226" s="4">
        <v>0</v>
      </c>
      <c r="I226" s="4">
        <v>34.792400000000001</v>
      </c>
      <c r="J226" s="4">
        <v>0</v>
      </c>
      <c r="K226" s="4">
        <v>0</v>
      </c>
      <c r="L226" s="4">
        <v>0</v>
      </c>
      <c r="M226" s="4">
        <v>34.792400000000001</v>
      </c>
      <c r="N226" s="4">
        <v>0</v>
      </c>
      <c r="O226" s="4">
        <v>0</v>
      </c>
      <c r="P226" s="4">
        <v>0</v>
      </c>
      <c r="Q226" s="4">
        <v>0</v>
      </c>
      <c r="R226" s="4">
        <v>0</v>
      </c>
      <c r="S226" s="4">
        <v>0</v>
      </c>
      <c r="T226" s="4">
        <v>84.87415</v>
      </c>
      <c r="U226" s="4">
        <v>25.1</v>
      </c>
      <c r="V226" s="4">
        <v>0</v>
      </c>
      <c r="W226" s="83">
        <v>109.97414999999999</v>
      </c>
    </row>
    <row r="227" spans="2:23" x14ac:dyDescent="0.2">
      <c r="B227" s="3">
        <v>4317</v>
      </c>
      <c r="C227" s="168" t="s">
        <v>252</v>
      </c>
      <c r="D227" s="4">
        <v>0</v>
      </c>
      <c r="E227" s="4">
        <v>9.2589500000000005</v>
      </c>
      <c r="F227" s="4">
        <v>0</v>
      </c>
      <c r="G227" s="4">
        <v>0</v>
      </c>
      <c r="H227" s="4">
        <v>0</v>
      </c>
      <c r="I227" s="4">
        <v>7.1692999999999998</v>
      </c>
      <c r="J227" s="4">
        <v>16.636400000000002</v>
      </c>
      <c r="K227" s="4">
        <v>0</v>
      </c>
      <c r="L227" s="4">
        <v>0</v>
      </c>
      <c r="M227" s="4">
        <v>33.06465</v>
      </c>
      <c r="N227" s="4">
        <v>0</v>
      </c>
      <c r="O227" s="4">
        <v>0</v>
      </c>
      <c r="P227" s="4">
        <v>0</v>
      </c>
      <c r="Q227" s="4">
        <v>0</v>
      </c>
      <c r="R227" s="4">
        <v>0</v>
      </c>
      <c r="S227" s="4">
        <v>0</v>
      </c>
      <c r="T227" s="4">
        <v>22.622599999999998</v>
      </c>
      <c r="U227" s="4">
        <v>0</v>
      </c>
      <c r="V227" s="4">
        <v>0</v>
      </c>
      <c r="W227" s="83">
        <v>22.622599999999998</v>
      </c>
    </row>
    <row r="228" spans="2:23" x14ac:dyDescent="0.2">
      <c r="B228" s="3">
        <v>4318</v>
      </c>
      <c r="C228" s="168" t="s">
        <v>253</v>
      </c>
      <c r="D228" s="4">
        <v>0</v>
      </c>
      <c r="E228" s="4">
        <v>0</v>
      </c>
      <c r="F228" s="4">
        <v>0</v>
      </c>
      <c r="G228" s="4">
        <v>0</v>
      </c>
      <c r="H228" s="4">
        <v>0</v>
      </c>
      <c r="I228" s="4">
        <v>169.80118999999999</v>
      </c>
      <c r="J228" s="4">
        <v>377.80884999999995</v>
      </c>
      <c r="K228" s="4">
        <v>92.360079999999996</v>
      </c>
      <c r="L228" s="4">
        <v>0</v>
      </c>
      <c r="M228" s="4">
        <v>639.97011999999995</v>
      </c>
      <c r="N228" s="4">
        <v>0</v>
      </c>
      <c r="O228" s="4">
        <v>0</v>
      </c>
      <c r="P228" s="4">
        <v>0</v>
      </c>
      <c r="Q228" s="4">
        <v>0</v>
      </c>
      <c r="R228" s="4">
        <v>0</v>
      </c>
      <c r="S228" s="4">
        <v>0</v>
      </c>
      <c r="T228" s="4">
        <v>853.13040000000001</v>
      </c>
      <c r="U228" s="4">
        <v>0</v>
      </c>
      <c r="V228" s="4">
        <v>0</v>
      </c>
      <c r="W228" s="83">
        <v>853.13040000000001</v>
      </c>
    </row>
    <row r="229" spans="2:23" x14ac:dyDescent="0.2">
      <c r="B229" s="3">
        <v>4319</v>
      </c>
      <c r="C229" s="168" t="s">
        <v>254</v>
      </c>
      <c r="D229" s="4">
        <v>0</v>
      </c>
      <c r="E229" s="4">
        <v>0</v>
      </c>
      <c r="F229" s="4">
        <v>0</v>
      </c>
      <c r="G229" s="4">
        <v>0</v>
      </c>
      <c r="H229" s="4">
        <v>0</v>
      </c>
      <c r="I229" s="4">
        <v>412.63274999999999</v>
      </c>
      <c r="J229" s="4">
        <v>215.13095000000001</v>
      </c>
      <c r="K229" s="4">
        <v>498.19120000000004</v>
      </c>
      <c r="L229" s="4">
        <v>0</v>
      </c>
      <c r="M229" s="4">
        <v>1125.9549</v>
      </c>
      <c r="N229" s="4">
        <v>0</v>
      </c>
      <c r="O229" s="4">
        <v>0</v>
      </c>
      <c r="P229" s="4">
        <v>0</v>
      </c>
      <c r="Q229" s="4">
        <v>0</v>
      </c>
      <c r="R229" s="4">
        <v>0</v>
      </c>
      <c r="S229" s="4">
        <v>0</v>
      </c>
      <c r="T229" s="4">
        <v>12.849</v>
      </c>
      <c r="U229" s="4">
        <v>0</v>
      </c>
      <c r="V229" s="4">
        <v>0</v>
      </c>
      <c r="W229" s="83">
        <v>12.849</v>
      </c>
    </row>
    <row r="230" spans="2:23" x14ac:dyDescent="0.2">
      <c r="B230" s="3">
        <v>4320</v>
      </c>
      <c r="C230" s="168" t="s">
        <v>255</v>
      </c>
      <c r="D230" s="4">
        <v>85.501750000000001</v>
      </c>
      <c r="E230" s="4">
        <v>36.532800000000002</v>
      </c>
      <c r="F230" s="4">
        <v>5.3082500000000001</v>
      </c>
      <c r="G230" s="4">
        <v>0</v>
      </c>
      <c r="H230" s="4">
        <v>0</v>
      </c>
      <c r="I230" s="4">
        <v>266.83620000000002</v>
      </c>
      <c r="J230" s="4">
        <v>1144.7361000000001</v>
      </c>
      <c r="K230" s="4">
        <v>0</v>
      </c>
      <c r="L230" s="4">
        <v>0</v>
      </c>
      <c r="M230" s="4">
        <v>1538.9151000000002</v>
      </c>
      <c r="N230" s="4">
        <v>10.8</v>
      </c>
      <c r="O230" s="4">
        <v>43.603099999999998</v>
      </c>
      <c r="P230" s="4">
        <v>0</v>
      </c>
      <c r="Q230" s="4">
        <v>5</v>
      </c>
      <c r="R230" s="4">
        <v>0</v>
      </c>
      <c r="S230" s="4">
        <v>0</v>
      </c>
      <c r="T230" s="4">
        <v>792.06605000000002</v>
      </c>
      <c r="U230" s="4">
        <v>0</v>
      </c>
      <c r="V230" s="4">
        <v>0</v>
      </c>
      <c r="W230" s="83">
        <v>851.46915000000001</v>
      </c>
    </row>
    <row r="231" spans="2:23" x14ac:dyDescent="0.2">
      <c r="B231" s="3">
        <v>4322</v>
      </c>
      <c r="C231" s="168" t="s">
        <v>256</v>
      </c>
      <c r="D231" s="4">
        <v>0</v>
      </c>
      <c r="E231" s="4">
        <v>0</v>
      </c>
      <c r="F231" s="4">
        <v>0</v>
      </c>
      <c r="G231" s="4">
        <v>0</v>
      </c>
      <c r="H231" s="4">
        <v>0</v>
      </c>
      <c r="I231" s="4">
        <v>202.83074999999999</v>
      </c>
      <c r="J231" s="4">
        <v>202.7663</v>
      </c>
      <c r="K231" s="4">
        <v>5.0926999999999998</v>
      </c>
      <c r="L231" s="4">
        <v>0</v>
      </c>
      <c r="M231" s="4">
        <v>410.68975</v>
      </c>
      <c r="N231" s="4">
        <v>0</v>
      </c>
      <c r="O231" s="4">
        <v>0</v>
      </c>
      <c r="P231" s="4">
        <v>0</v>
      </c>
      <c r="Q231" s="4">
        <v>0</v>
      </c>
      <c r="R231" s="4">
        <v>0</v>
      </c>
      <c r="S231" s="4">
        <v>5</v>
      </c>
      <c r="T231" s="4">
        <v>0</v>
      </c>
      <c r="U231" s="4">
        <v>0</v>
      </c>
      <c r="V231" s="4">
        <v>0</v>
      </c>
      <c r="W231" s="83">
        <v>5</v>
      </c>
    </row>
    <row r="234" spans="2:23" x14ac:dyDescent="0.2">
      <c r="B234" s="191" t="s">
        <v>428</v>
      </c>
    </row>
    <row r="235" spans="2:23" x14ac:dyDescent="0.2">
      <c r="B235" s="191" t="s">
        <v>429</v>
      </c>
    </row>
  </sheetData>
  <mergeCells count="4">
    <mergeCell ref="D5:M5"/>
    <mergeCell ref="N5:W5"/>
    <mergeCell ref="B5:B6"/>
    <mergeCell ref="C5:C6"/>
  </mergeCells>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pageSetUpPr fitToPage="1"/>
  </sheetPr>
  <dimension ref="A1:V242"/>
  <sheetViews>
    <sheetView zoomScaleNormal="100" workbookViewId="0">
      <selection activeCell="A3" sqref="A3"/>
    </sheetView>
  </sheetViews>
  <sheetFormatPr baseColWidth="10" defaultRowHeight="12.75" x14ac:dyDescent="0.2"/>
  <cols>
    <col min="1" max="1" width="4.7109375" style="55" customWidth="1"/>
    <col min="2" max="2" width="8.7109375" customWidth="1"/>
    <col min="3" max="3" width="25.7109375" style="20" customWidth="1"/>
    <col min="4" max="10" width="11.7109375" customWidth="1"/>
    <col min="11" max="11" width="11.7109375" style="169" customWidth="1"/>
    <col min="12" max="21" width="11.7109375" customWidth="1"/>
  </cols>
  <sheetData>
    <row r="1" spans="2:22" ht="15.75" x14ac:dyDescent="0.2">
      <c r="B1" s="159" t="str">
        <f>Inhaltsverzeichnis!B28&amp;" "&amp;Inhaltsverzeichnis!C28&amp;": "&amp;Inhaltsverzeichnis!E28</f>
        <v>Tabelle 8: Artengliederung der Erfolgsrechnung 2016 (in 1'000 Franken)</v>
      </c>
    </row>
    <row r="2" spans="2:22" x14ac:dyDescent="0.2">
      <c r="B2" s="190" t="s">
        <v>430</v>
      </c>
      <c r="I2" s="4"/>
    </row>
    <row r="3" spans="2:22" s="169" customFormat="1" x14ac:dyDescent="0.2">
      <c r="C3" s="20"/>
      <c r="I3" s="4"/>
    </row>
    <row r="4" spans="2:22" ht="14.25" x14ac:dyDescent="0.2">
      <c r="D4" s="82"/>
      <c r="E4" s="82"/>
      <c r="F4" s="82"/>
      <c r="G4" s="82"/>
      <c r="H4" s="82"/>
      <c r="I4" s="82"/>
      <c r="J4" s="82"/>
      <c r="K4" s="82"/>
      <c r="L4" s="82"/>
      <c r="M4" s="82"/>
      <c r="N4" s="82"/>
      <c r="O4" s="82"/>
      <c r="P4" s="82"/>
      <c r="Q4" s="82"/>
      <c r="R4" s="82"/>
      <c r="S4" s="82"/>
      <c r="T4" s="82"/>
      <c r="U4" s="82"/>
    </row>
    <row r="5" spans="2:22" ht="12.75" customHeight="1" x14ac:dyDescent="0.2">
      <c r="B5" s="224" t="s">
        <v>64</v>
      </c>
      <c r="C5" s="224" t="s">
        <v>43</v>
      </c>
      <c r="D5" s="214" t="s">
        <v>53</v>
      </c>
      <c r="E5" s="225"/>
      <c r="F5" s="225"/>
      <c r="G5" s="225"/>
      <c r="H5" s="225"/>
      <c r="I5" s="225"/>
      <c r="J5" s="225"/>
      <c r="K5" s="225"/>
      <c r="L5" s="226"/>
      <c r="M5" s="214" t="s">
        <v>54</v>
      </c>
      <c r="N5" s="225"/>
      <c r="O5" s="225"/>
      <c r="P5" s="225"/>
      <c r="Q5" s="225"/>
      <c r="R5" s="225"/>
      <c r="S5" s="225"/>
      <c r="T5" s="225"/>
      <c r="U5" s="225"/>
      <c r="V5" s="226"/>
    </row>
    <row r="6" spans="2:22" s="2" customFormat="1" ht="63.75" x14ac:dyDescent="0.2">
      <c r="B6" s="224"/>
      <c r="C6" s="224"/>
      <c r="D6" s="40" t="s">
        <v>351</v>
      </c>
      <c r="E6" s="40" t="s">
        <v>342</v>
      </c>
      <c r="F6" s="40" t="s">
        <v>275</v>
      </c>
      <c r="G6" s="60" t="s">
        <v>355</v>
      </c>
      <c r="H6" s="40" t="s">
        <v>343</v>
      </c>
      <c r="I6" s="60" t="s">
        <v>354</v>
      </c>
      <c r="J6" s="40" t="s">
        <v>353</v>
      </c>
      <c r="K6" s="40" t="s">
        <v>352</v>
      </c>
      <c r="L6" s="40" t="s">
        <v>431</v>
      </c>
      <c r="M6" s="40" t="s">
        <v>344</v>
      </c>
      <c r="N6" s="40" t="s">
        <v>55</v>
      </c>
      <c r="O6" s="132" t="s">
        <v>56</v>
      </c>
      <c r="P6" s="40" t="s">
        <v>345</v>
      </c>
      <c r="Q6" s="60" t="s">
        <v>358</v>
      </c>
      <c r="R6" s="40" t="s">
        <v>346</v>
      </c>
      <c r="S6" s="60" t="s">
        <v>356</v>
      </c>
      <c r="T6" s="40" t="s">
        <v>353</v>
      </c>
      <c r="U6" s="40" t="s">
        <v>357</v>
      </c>
      <c r="V6" s="40" t="s">
        <v>432</v>
      </c>
    </row>
    <row r="7" spans="2:22" s="55" customFormat="1" ht="21.75" customHeight="1" x14ac:dyDescent="0.2">
      <c r="B7" s="11">
        <v>4335</v>
      </c>
      <c r="C7" s="1" t="s">
        <v>11</v>
      </c>
      <c r="D7" s="23">
        <v>648329.69903999998</v>
      </c>
      <c r="E7" s="23">
        <v>632803.65349000017</v>
      </c>
      <c r="F7" s="23">
        <v>221213.28875000007</v>
      </c>
      <c r="G7" s="23">
        <v>37325.127359999977</v>
      </c>
      <c r="H7" s="23">
        <v>8310.6910800000023</v>
      </c>
      <c r="I7" s="23">
        <v>1483164.0842500003</v>
      </c>
      <c r="J7" s="23">
        <v>38.969300000000004</v>
      </c>
      <c r="K7" s="23">
        <v>6274.1387000000004</v>
      </c>
      <c r="L7" s="23">
        <v>3037459.6519700005</v>
      </c>
      <c r="M7" s="23">
        <v>1791423.8552500003</v>
      </c>
      <c r="N7" s="23">
        <v>25816.470269999998</v>
      </c>
      <c r="O7" s="23">
        <v>641088.55060000008</v>
      </c>
      <c r="P7" s="23">
        <v>4801.6214599999994</v>
      </c>
      <c r="Q7" s="23">
        <v>123427.27291999999</v>
      </c>
      <c r="R7" s="23">
        <v>8071.5935000000009</v>
      </c>
      <c r="S7" s="23">
        <v>450799.18542999995</v>
      </c>
      <c r="T7" s="23">
        <v>38.969300000000004</v>
      </c>
      <c r="U7" s="23">
        <v>76586.974930000011</v>
      </c>
      <c r="V7" s="23">
        <v>3122054.4936600002</v>
      </c>
    </row>
    <row r="8" spans="2:22" s="55" customFormat="1" ht="21.75" customHeight="1" x14ac:dyDescent="0.2">
      <c r="B8" s="11">
        <v>4019</v>
      </c>
      <c r="C8" s="1" t="s">
        <v>65</v>
      </c>
      <c r="D8" s="23">
        <v>87182.925310000021</v>
      </c>
      <c r="E8" s="23">
        <v>65910.47093000001</v>
      </c>
      <c r="F8" s="23">
        <v>26573.263340000005</v>
      </c>
      <c r="G8" s="23">
        <v>3871.5826399999996</v>
      </c>
      <c r="H8" s="23">
        <v>423.78133999999994</v>
      </c>
      <c r="I8" s="23">
        <v>183508.42062000002</v>
      </c>
      <c r="J8" s="23">
        <v>8.1929999999999996</v>
      </c>
      <c r="K8" s="23">
        <v>373.90741000000003</v>
      </c>
      <c r="L8" s="23">
        <v>367852.54459</v>
      </c>
      <c r="M8" s="23">
        <v>218292.65599999999</v>
      </c>
      <c r="N8" s="23">
        <v>4846.5654299999997</v>
      </c>
      <c r="O8" s="23">
        <v>84497.642900000006</v>
      </c>
      <c r="P8" s="23">
        <v>115.18456999999999</v>
      </c>
      <c r="Q8" s="23">
        <v>22008.739740000001</v>
      </c>
      <c r="R8" s="23">
        <v>1512.5513999999998</v>
      </c>
      <c r="S8" s="23">
        <v>37805.566160000002</v>
      </c>
      <c r="T8" s="23">
        <v>8.1929999999999996</v>
      </c>
      <c r="U8" s="23">
        <v>2686.0126500000001</v>
      </c>
      <c r="V8" s="23">
        <v>371773.11185000004</v>
      </c>
    </row>
    <row r="9" spans="2:22" s="55" customFormat="1" x14ac:dyDescent="0.2">
      <c r="B9" s="3">
        <v>4001</v>
      </c>
      <c r="C9" s="55" t="s">
        <v>4</v>
      </c>
      <c r="D9" s="4">
        <v>46837.719499999999</v>
      </c>
      <c r="E9" s="4">
        <v>25976.292920000004</v>
      </c>
      <c r="F9" s="4">
        <v>12406.229150000001</v>
      </c>
      <c r="G9" s="4">
        <v>1260.7108199999998</v>
      </c>
      <c r="H9" s="4">
        <v>174.11133999999998</v>
      </c>
      <c r="I9" s="4">
        <v>58865.761279999999</v>
      </c>
      <c r="J9" s="4">
        <v>0</v>
      </c>
      <c r="K9" s="4">
        <v>70.861460000000008</v>
      </c>
      <c r="L9" s="4">
        <v>145591.68646999999</v>
      </c>
      <c r="M9" s="4">
        <v>75574.488150000005</v>
      </c>
      <c r="N9" s="4">
        <v>1672.12228</v>
      </c>
      <c r="O9" s="4">
        <v>36970.541840000005</v>
      </c>
      <c r="P9" s="4">
        <v>88.930050000000008</v>
      </c>
      <c r="Q9" s="4">
        <v>15008.79703</v>
      </c>
      <c r="R9" s="4">
        <v>850.31475</v>
      </c>
      <c r="S9" s="4">
        <v>15928.12984</v>
      </c>
      <c r="T9" s="4">
        <v>0</v>
      </c>
      <c r="U9" s="4">
        <v>45.443849999999998</v>
      </c>
      <c r="V9" s="4">
        <v>146138.76778999998</v>
      </c>
    </row>
    <row r="10" spans="2:22" x14ac:dyDescent="0.2">
      <c r="B10" s="3">
        <v>4002</v>
      </c>
      <c r="C10" s="54" t="s">
        <v>66</v>
      </c>
      <c r="D10" s="4">
        <v>1103.9441000000002</v>
      </c>
      <c r="E10" s="4">
        <v>1251.4574399999999</v>
      </c>
      <c r="F10" s="4">
        <v>767.86374999999998</v>
      </c>
      <c r="G10" s="4">
        <v>205.60488000000001</v>
      </c>
      <c r="H10" s="4">
        <v>0</v>
      </c>
      <c r="I10" s="4">
        <v>3433.4557999999997</v>
      </c>
      <c r="J10" s="4">
        <v>0</v>
      </c>
      <c r="K10" s="4">
        <v>0</v>
      </c>
      <c r="L10" s="4">
        <v>6762.3259699999999</v>
      </c>
      <c r="M10" s="4">
        <v>6034.2465999999995</v>
      </c>
      <c r="N10" s="4">
        <v>67.474149999999995</v>
      </c>
      <c r="O10" s="4">
        <v>928.86072999999999</v>
      </c>
      <c r="P10" s="4">
        <v>0</v>
      </c>
      <c r="Q10" s="4">
        <v>137.48457999999999</v>
      </c>
      <c r="R10" s="4">
        <v>8.5046499999999998</v>
      </c>
      <c r="S10" s="4">
        <v>227.01496</v>
      </c>
      <c r="T10" s="4">
        <v>0</v>
      </c>
      <c r="U10" s="4">
        <v>52.042449999999995</v>
      </c>
      <c r="V10" s="4">
        <v>7455.6281200000012</v>
      </c>
    </row>
    <row r="11" spans="2:22" x14ac:dyDescent="0.2">
      <c r="B11" s="3">
        <v>4003</v>
      </c>
      <c r="C11" s="54" t="s">
        <v>282</v>
      </c>
      <c r="D11" s="4">
        <v>6179.0837999999994</v>
      </c>
      <c r="E11" s="4">
        <v>3968.0924200000004</v>
      </c>
      <c r="F11" s="4">
        <v>1580.9571199999998</v>
      </c>
      <c r="G11" s="4">
        <v>322.15215000000001</v>
      </c>
      <c r="H11" s="4">
        <v>0</v>
      </c>
      <c r="I11" s="4">
        <v>20449.854809999997</v>
      </c>
      <c r="J11" s="4">
        <v>0</v>
      </c>
      <c r="K11" s="4">
        <v>0</v>
      </c>
      <c r="L11" s="4">
        <v>32500.140299999995</v>
      </c>
      <c r="M11" s="4">
        <v>18376.066699999999</v>
      </c>
      <c r="N11" s="4">
        <v>456.00574999999998</v>
      </c>
      <c r="O11" s="4">
        <v>8439.6724900000008</v>
      </c>
      <c r="P11" s="4">
        <v>25.936029999999999</v>
      </c>
      <c r="Q11" s="4">
        <v>603.63300000000004</v>
      </c>
      <c r="R11" s="4">
        <v>83.363050000000001</v>
      </c>
      <c r="S11" s="4">
        <v>2343.6672100000001</v>
      </c>
      <c r="T11" s="4">
        <v>0</v>
      </c>
      <c r="U11" s="4">
        <v>0</v>
      </c>
      <c r="V11" s="4">
        <v>30328.344229999999</v>
      </c>
    </row>
    <row r="12" spans="2:22" x14ac:dyDescent="0.2">
      <c r="B12" s="3">
        <v>4004</v>
      </c>
      <c r="C12" s="54" t="s">
        <v>67</v>
      </c>
      <c r="D12" s="4">
        <v>586.04335000000003</v>
      </c>
      <c r="E12" s="4">
        <v>857.86543999999992</v>
      </c>
      <c r="F12" s="4">
        <v>258.63432</v>
      </c>
      <c r="G12" s="4">
        <v>58.325660000000006</v>
      </c>
      <c r="H12" s="4">
        <v>0</v>
      </c>
      <c r="I12" s="4">
        <v>1525.2312099999999</v>
      </c>
      <c r="J12" s="4">
        <v>0</v>
      </c>
      <c r="K12" s="4">
        <v>0</v>
      </c>
      <c r="L12" s="4">
        <v>3286.09998</v>
      </c>
      <c r="M12" s="4">
        <v>1963.222</v>
      </c>
      <c r="N12" s="4">
        <v>60.407899999999998</v>
      </c>
      <c r="O12" s="4">
        <v>536.05462999999997</v>
      </c>
      <c r="P12" s="4">
        <v>-6.0575000000000001</v>
      </c>
      <c r="Q12" s="4">
        <v>59.991419999999998</v>
      </c>
      <c r="R12" s="4">
        <v>4.8292000000000002</v>
      </c>
      <c r="S12" s="4">
        <v>994.19601</v>
      </c>
      <c r="T12" s="4">
        <v>0</v>
      </c>
      <c r="U12" s="4">
        <v>0</v>
      </c>
      <c r="V12" s="4">
        <v>3612.6436600000002</v>
      </c>
    </row>
    <row r="13" spans="2:22" x14ac:dyDescent="0.2">
      <c r="B13" s="3">
        <v>4005</v>
      </c>
      <c r="C13" s="54" t="s">
        <v>283</v>
      </c>
      <c r="D13" s="4">
        <v>2306.0777000000003</v>
      </c>
      <c r="E13" s="4">
        <v>1656.1347499999999</v>
      </c>
      <c r="F13" s="4">
        <v>1103.68065</v>
      </c>
      <c r="G13" s="4">
        <v>362.3236</v>
      </c>
      <c r="H13" s="4">
        <v>0</v>
      </c>
      <c r="I13" s="4">
        <v>9683.1870699999999</v>
      </c>
      <c r="J13" s="4">
        <v>0</v>
      </c>
      <c r="K13" s="4">
        <v>0</v>
      </c>
      <c r="L13" s="4">
        <v>15111.403769999999</v>
      </c>
      <c r="M13" s="4">
        <v>11424.76165</v>
      </c>
      <c r="N13" s="4">
        <v>152.89545000000001</v>
      </c>
      <c r="O13" s="4">
        <v>3339.7386200000001</v>
      </c>
      <c r="P13" s="4">
        <v>1.2149999999999999E-2</v>
      </c>
      <c r="Q13" s="4">
        <v>208.00164999999998</v>
      </c>
      <c r="R13" s="4">
        <v>24.026250000000001</v>
      </c>
      <c r="S13" s="4">
        <v>1066.21145</v>
      </c>
      <c r="T13" s="4">
        <v>0</v>
      </c>
      <c r="U13" s="4">
        <v>6.1291000000000002</v>
      </c>
      <c r="V13" s="4">
        <v>16221.776319999999</v>
      </c>
    </row>
    <row r="14" spans="2:22" x14ac:dyDescent="0.2">
      <c r="B14" s="3">
        <v>4006</v>
      </c>
      <c r="C14" s="54" t="s">
        <v>68</v>
      </c>
      <c r="D14" s="4">
        <v>5835.9331500000008</v>
      </c>
      <c r="E14" s="4">
        <v>5535.6515200000003</v>
      </c>
      <c r="F14" s="4">
        <v>1733.38175</v>
      </c>
      <c r="G14" s="4">
        <v>278.7749</v>
      </c>
      <c r="H14" s="4">
        <v>0</v>
      </c>
      <c r="I14" s="4">
        <v>12870.513369999999</v>
      </c>
      <c r="J14" s="4">
        <v>0</v>
      </c>
      <c r="K14" s="4">
        <v>0</v>
      </c>
      <c r="L14" s="4">
        <v>26254.254690000002</v>
      </c>
      <c r="M14" s="4">
        <v>18368.026949999999</v>
      </c>
      <c r="N14" s="4">
        <v>286.05180000000001</v>
      </c>
      <c r="O14" s="4">
        <v>3995.7064</v>
      </c>
      <c r="P14" s="4">
        <v>0</v>
      </c>
      <c r="Q14" s="4">
        <v>1824.8263399999998</v>
      </c>
      <c r="R14" s="4">
        <v>70.301000000000002</v>
      </c>
      <c r="S14" s="4">
        <v>2714.0212499999998</v>
      </c>
      <c r="T14" s="4">
        <v>0</v>
      </c>
      <c r="U14" s="4">
        <v>0</v>
      </c>
      <c r="V14" s="4">
        <v>27258.933739999997</v>
      </c>
    </row>
    <row r="15" spans="2:22" x14ac:dyDescent="0.2">
      <c r="B15" s="3">
        <v>4007</v>
      </c>
      <c r="C15" s="54" t="s">
        <v>69</v>
      </c>
      <c r="D15" s="4">
        <v>1029.883</v>
      </c>
      <c r="E15" s="4">
        <v>1312.83548</v>
      </c>
      <c r="F15" s="4">
        <v>660.73334999999997</v>
      </c>
      <c r="G15" s="4">
        <v>79.114350000000002</v>
      </c>
      <c r="H15" s="4">
        <v>0</v>
      </c>
      <c r="I15" s="4">
        <v>3619.66</v>
      </c>
      <c r="J15" s="4">
        <v>0</v>
      </c>
      <c r="K15" s="4">
        <v>0</v>
      </c>
      <c r="L15" s="4">
        <v>6702.2261799999997</v>
      </c>
      <c r="M15" s="4">
        <v>5514.8759</v>
      </c>
      <c r="N15" s="4">
        <v>84.708449999999999</v>
      </c>
      <c r="O15" s="4">
        <v>1210.7611099999999</v>
      </c>
      <c r="P15" s="4">
        <v>0</v>
      </c>
      <c r="Q15" s="4">
        <v>120.95413000000001</v>
      </c>
      <c r="R15" s="4">
        <v>12.895</v>
      </c>
      <c r="S15" s="4">
        <v>206.38329999999999</v>
      </c>
      <c r="T15" s="4">
        <v>0</v>
      </c>
      <c r="U15" s="4">
        <v>317.34699999999998</v>
      </c>
      <c r="V15" s="4">
        <v>7467.9248900000002</v>
      </c>
    </row>
    <row r="16" spans="2:22" x14ac:dyDescent="0.2">
      <c r="B16" s="3">
        <v>4008</v>
      </c>
      <c r="C16" s="54" t="s">
        <v>70</v>
      </c>
      <c r="D16" s="4">
        <v>4958.1551500000005</v>
      </c>
      <c r="E16" s="4">
        <v>4365.4501100000007</v>
      </c>
      <c r="F16" s="4">
        <v>1811.6183999999998</v>
      </c>
      <c r="G16" s="4">
        <v>25.965599999999998</v>
      </c>
      <c r="H16" s="4">
        <v>0</v>
      </c>
      <c r="I16" s="4">
        <v>11868.188749999999</v>
      </c>
      <c r="J16" s="4">
        <v>0</v>
      </c>
      <c r="K16" s="4">
        <v>71.003500000000003</v>
      </c>
      <c r="L16" s="4">
        <v>23100.381510000003</v>
      </c>
      <c r="M16" s="4">
        <v>18687.176899999999</v>
      </c>
      <c r="N16" s="4">
        <v>216.00925000000001</v>
      </c>
      <c r="O16" s="4">
        <v>3891.7076700000002</v>
      </c>
      <c r="P16" s="4">
        <v>0</v>
      </c>
      <c r="Q16" s="4">
        <v>223.27184</v>
      </c>
      <c r="R16" s="4">
        <v>42.610750000000003</v>
      </c>
      <c r="S16" s="4">
        <v>1642.1738500000001</v>
      </c>
      <c r="T16" s="4">
        <v>0</v>
      </c>
      <c r="U16" s="4">
        <v>0</v>
      </c>
      <c r="V16" s="4">
        <v>24702.950260000001</v>
      </c>
    </row>
    <row r="17" spans="2:22" x14ac:dyDescent="0.2">
      <c r="B17" s="3">
        <v>4009</v>
      </c>
      <c r="C17" s="54" t="s">
        <v>71</v>
      </c>
      <c r="D17" s="4">
        <v>2059.8550100000002</v>
      </c>
      <c r="E17" s="4">
        <v>4770.3879900000002</v>
      </c>
      <c r="F17" s="4">
        <v>1231.2075</v>
      </c>
      <c r="G17" s="4">
        <v>86.960270000000008</v>
      </c>
      <c r="H17" s="4">
        <v>0</v>
      </c>
      <c r="I17" s="4">
        <v>7409.1479500000005</v>
      </c>
      <c r="J17" s="4">
        <v>0</v>
      </c>
      <c r="K17" s="4">
        <v>0</v>
      </c>
      <c r="L17" s="4">
        <v>15557.558719999999</v>
      </c>
      <c r="M17" s="4">
        <v>9802.0434499999992</v>
      </c>
      <c r="N17" s="4">
        <v>149.8734</v>
      </c>
      <c r="O17" s="4">
        <v>4632.0307599999996</v>
      </c>
      <c r="P17" s="4">
        <v>1E-3</v>
      </c>
      <c r="Q17" s="4">
        <v>154.27292</v>
      </c>
      <c r="R17" s="4">
        <v>65.840199999999996</v>
      </c>
      <c r="S17" s="4">
        <v>1311.0981499999998</v>
      </c>
      <c r="T17" s="4">
        <v>0</v>
      </c>
      <c r="U17" s="4">
        <v>561.53899999999999</v>
      </c>
      <c r="V17" s="4">
        <v>16676.69888</v>
      </c>
    </row>
    <row r="18" spans="2:22" x14ac:dyDescent="0.2">
      <c r="B18" s="3">
        <v>4010</v>
      </c>
      <c r="C18" s="54" t="s">
        <v>72</v>
      </c>
      <c r="D18" s="4">
        <v>4697.8739000000005</v>
      </c>
      <c r="E18" s="4">
        <v>8091.7870700000003</v>
      </c>
      <c r="F18" s="4">
        <v>1555.46225</v>
      </c>
      <c r="G18" s="4">
        <v>561.59856000000002</v>
      </c>
      <c r="H18" s="4">
        <v>3.9E-2</v>
      </c>
      <c r="I18" s="4">
        <v>21422.114010000001</v>
      </c>
      <c r="J18" s="4">
        <v>0</v>
      </c>
      <c r="K18" s="4">
        <v>128.37100000000001</v>
      </c>
      <c r="L18" s="4">
        <v>36457.245790000008</v>
      </c>
      <c r="M18" s="4">
        <v>18275.249449999999</v>
      </c>
      <c r="N18" s="4">
        <v>917.11930000000007</v>
      </c>
      <c r="O18" s="4">
        <v>11871.597</v>
      </c>
      <c r="P18" s="4">
        <v>0</v>
      </c>
      <c r="Q18" s="4">
        <v>1442.8545300000001</v>
      </c>
      <c r="R18" s="4">
        <v>140.70745000000002</v>
      </c>
      <c r="S18" s="4">
        <v>4524.34764</v>
      </c>
      <c r="T18" s="4">
        <v>0</v>
      </c>
      <c r="U18" s="4">
        <v>0</v>
      </c>
      <c r="V18" s="4">
        <v>37171.875369999994</v>
      </c>
    </row>
    <row r="19" spans="2:22" x14ac:dyDescent="0.2">
      <c r="B19" s="3">
        <v>4012</v>
      </c>
      <c r="C19" s="54" t="s">
        <v>73</v>
      </c>
      <c r="D19" s="4">
        <v>9234.7817500000001</v>
      </c>
      <c r="E19" s="4">
        <v>6327.9480800000001</v>
      </c>
      <c r="F19" s="4">
        <v>2756.1452999999997</v>
      </c>
      <c r="G19" s="4">
        <v>174.80520000000001</v>
      </c>
      <c r="H19" s="4">
        <v>249.631</v>
      </c>
      <c r="I19" s="4">
        <v>22326.729800000001</v>
      </c>
      <c r="J19" s="4">
        <v>8.1929999999999996</v>
      </c>
      <c r="K19" s="4">
        <v>0</v>
      </c>
      <c r="L19" s="4">
        <v>41078.234129999997</v>
      </c>
      <c r="M19" s="4">
        <v>23610.31</v>
      </c>
      <c r="N19" s="4">
        <v>554.82974999999999</v>
      </c>
      <c r="O19" s="4">
        <v>6514.8881500000007</v>
      </c>
      <c r="P19" s="4">
        <v>6.3628400000000003</v>
      </c>
      <c r="Q19" s="4">
        <v>1218.8103699999999</v>
      </c>
      <c r="R19" s="4">
        <v>185.89085</v>
      </c>
      <c r="S19" s="4">
        <v>5807.8567499999999</v>
      </c>
      <c r="T19" s="4">
        <v>8.1929999999999996</v>
      </c>
      <c r="U19" s="4">
        <v>1703.51125</v>
      </c>
      <c r="V19" s="4">
        <v>39610.652959999999</v>
      </c>
    </row>
    <row r="20" spans="2:22" x14ac:dyDescent="0.2">
      <c r="B20" s="3">
        <v>4013</v>
      </c>
      <c r="C20" s="54" t="s">
        <v>74</v>
      </c>
      <c r="D20" s="4">
        <v>2353.5749000000001</v>
      </c>
      <c r="E20" s="4">
        <v>1796.5677100000003</v>
      </c>
      <c r="F20" s="4">
        <v>707.34980000000007</v>
      </c>
      <c r="G20" s="4">
        <v>455.24665000000005</v>
      </c>
      <c r="H20" s="4">
        <v>0</v>
      </c>
      <c r="I20" s="4">
        <v>10034.576570000001</v>
      </c>
      <c r="J20" s="4">
        <v>0</v>
      </c>
      <c r="K20" s="4">
        <v>103.67144999999999</v>
      </c>
      <c r="L20" s="4">
        <v>15450.987080000001</v>
      </c>
      <c r="M20" s="4">
        <v>10662.188249999999</v>
      </c>
      <c r="N20" s="4">
        <v>229.06795000000002</v>
      </c>
      <c r="O20" s="4">
        <v>2166.0835000000002</v>
      </c>
      <c r="P20" s="4">
        <v>0</v>
      </c>
      <c r="Q20" s="4">
        <v>1005.84193</v>
      </c>
      <c r="R20" s="4">
        <v>23.268249999999998</v>
      </c>
      <c r="S20" s="4">
        <v>1040.4657500000001</v>
      </c>
      <c r="T20" s="4">
        <v>0</v>
      </c>
      <c r="U20" s="4">
        <v>0</v>
      </c>
      <c r="V20" s="4">
        <v>15126.91563</v>
      </c>
    </row>
    <row r="21" spans="2:22" ht="21.75" customHeight="1" x14ac:dyDescent="0.2">
      <c r="B21" s="11">
        <v>4059</v>
      </c>
      <c r="C21" s="1" t="s">
        <v>75</v>
      </c>
      <c r="D21" s="23">
        <v>150880.25448999999</v>
      </c>
      <c r="E21" s="23">
        <v>135116.44944000003</v>
      </c>
      <c r="F21" s="23">
        <v>51665.691340000005</v>
      </c>
      <c r="G21" s="23">
        <v>11867.756479999993</v>
      </c>
      <c r="H21" s="23">
        <v>1830.09645</v>
      </c>
      <c r="I21" s="23">
        <v>315840.38620999997</v>
      </c>
      <c r="J21" s="23">
        <v>0</v>
      </c>
      <c r="K21" s="23">
        <v>3151.5657899999997</v>
      </c>
      <c r="L21" s="23">
        <v>670352.20019999996</v>
      </c>
      <c r="M21" s="23">
        <v>405365.96130000008</v>
      </c>
      <c r="N21" s="23">
        <v>4243.6351100000002</v>
      </c>
      <c r="O21" s="23">
        <v>137539.41758000001</v>
      </c>
      <c r="P21" s="23">
        <v>351.50790000000001</v>
      </c>
      <c r="Q21" s="23">
        <v>33040.563999999998</v>
      </c>
      <c r="R21" s="23">
        <v>1246.5072299999997</v>
      </c>
      <c r="S21" s="23">
        <v>75259.453619999986</v>
      </c>
      <c r="T21" s="23">
        <v>0</v>
      </c>
      <c r="U21" s="23">
        <v>14516.835449999999</v>
      </c>
      <c r="V21" s="23">
        <v>671563.88219000015</v>
      </c>
    </row>
    <row r="22" spans="2:22" s="12" customFormat="1" x14ac:dyDescent="0.2">
      <c r="B22" s="85">
        <v>4021</v>
      </c>
      <c r="C22" s="12" t="s">
        <v>5</v>
      </c>
      <c r="D22" s="84">
        <v>41141.361010000001</v>
      </c>
      <c r="E22" s="84">
        <v>26038.97537</v>
      </c>
      <c r="F22" s="84">
        <v>12659.98165</v>
      </c>
      <c r="G22" s="84">
        <v>4833.6058899999998</v>
      </c>
      <c r="H22" s="84">
        <v>1098.79331</v>
      </c>
      <c r="I22" s="84">
        <v>53772.566729999999</v>
      </c>
      <c r="J22" s="84">
        <v>0</v>
      </c>
      <c r="K22" s="84">
        <v>2869.9083899999996</v>
      </c>
      <c r="L22" s="84">
        <v>142415.19235</v>
      </c>
      <c r="M22" s="84">
        <v>76911.130599999989</v>
      </c>
      <c r="N22" s="84">
        <v>346.85149999999999</v>
      </c>
      <c r="O22" s="84">
        <v>20588.145100000002</v>
      </c>
      <c r="P22" s="84">
        <v>120.48591</v>
      </c>
      <c r="Q22" s="84">
        <v>20208.55329</v>
      </c>
      <c r="R22" s="84">
        <v>480.89953000000003</v>
      </c>
      <c r="S22" s="84">
        <v>13131.11132</v>
      </c>
      <c r="T22" s="84">
        <v>0</v>
      </c>
      <c r="U22" s="84">
        <v>3403.2402900000002</v>
      </c>
      <c r="V22" s="4">
        <v>135190.41753999997</v>
      </c>
    </row>
    <row r="23" spans="2:22" x14ac:dyDescent="0.2">
      <c r="B23" s="3">
        <v>4022</v>
      </c>
      <c r="C23" s="54" t="s">
        <v>76</v>
      </c>
      <c r="D23" s="4">
        <v>1041.6107500000001</v>
      </c>
      <c r="E23" s="4">
        <v>1431.16129</v>
      </c>
      <c r="F23" s="4">
        <v>442.63400000000001</v>
      </c>
      <c r="G23" s="4">
        <v>38.329599999999999</v>
      </c>
      <c r="H23" s="4">
        <v>0</v>
      </c>
      <c r="I23" s="4">
        <v>3439.7305999999999</v>
      </c>
      <c r="J23" s="4">
        <v>0</v>
      </c>
      <c r="K23" s="4">
        <v>0</v>
      </c>
      <c r="L23" s="4">
        <v>6393.4662400000007</v>
      </c>
      <c r="M23" s="4">
        <v>4805.5692499999996</v>
      </c>
      <c r="N23" s="4">
        <v>27.548500000000001</v>
      </c>
      <c r="O23" s="4">
        <v>861.17442000000005</v>
      </c>
      <c r="P23" s="4">
        <v>0</v>
      </c>
      <c r="Q23" s="4">
        <v>98.70205</v>
      </c>
      <c r="R23" s="4">
        <v>32.625500000000002</v>
      </c>
      <c r="S23" s="4">
        <v>171.66973000000002</v>
      </c>
      <c r="T23" s="4">
        <v>0</v>
      </c>
      <c r="U23" s="4">
        <v>245.73599999999999</v>
      </c>
      <c r="V23" s="4">
        <v>6243.0254500000001</v>
      </c>
    </row>
    <row r="24" spans="2:22" x14ac:dyDescent="0.2">
      <c r="B24" s="3">
        <v>4023</v>
      </c>
      <c r="C24" s="54" t="s">
        <v>77</v>
      </c>
      <c r="D24" s="4">
        <v>2640.0182</v>
      </c>
      <c r="E24" s="4">
        <v>3122.5510800000002</v>
      </c>
      <c r="F24" s="4">
        <v>1410.0043500000002</v>
      </c>
      <c r="G24" s="4">
        <v>13.57615</v>
      </c>
      <c r="H24" s="4">
        <v>0</v>
      </c>
      <c r="I24" s="4">
        <v>6234.4649500000005</v>
      </c>
      <c r="J24" s="4">
        <v>0</v>
      </c>
      <c r="K24" s="4">
        <v>0</v>
      </c>
      <c r="L24" s="4">
        <v>13420.614730000001</v>
      </c>
      <c r="M24" s="4">
        <v>10363.402550000001</v>
      </c>
      <c r="N24" s="4">
        <v>77.598550000000003</v>
      </c>
      <c r="O24" s="4">
        <v>1640.71749</v>
      </c>
      <c r="P24" s="4">
        <v>0</v>
      </c>
      <c r="Q24" s="4">
        <v>279.51746999999995</v>
      </c>
      <c r="R24" s="4">
        <v>0</v>
      </c>
      <c r="S24" s="4">
        <v>558.42205000000001</v>
      </c>
      <c r="T24" s="4">
        <v>0</v>
      </c>
      <c r="U24" s="4">
        <v>0</v>
      </c>
      <c r="V24" s="4">
        <v>12919.658110000004</v>
      </c>
    </row>
    <row r="25" spans="2:22" x14ac:dyDescent="0.2">
      <c r="B25" s="3">
        <v>4024</v>
      </c>
      <c r="C25" s="54" t="s">
        <v>284</v>
      </c>
      <c r="D25" s="4">
        <v>2100.3613999999998</v>
      </c>
      <c r="E25" s="4">
        <v>4426.6303100000005</v>
      </c>
      <c r="F25" s="4">
        <v>1181.9613599999998</v>
      </c>
      <c r="G25" s="4">
        <v>29.6572</v>
      </c>
      <c r="H25" s="4">
        <v>0</v>
      </c>
      <c r="I25" s="4">
        <v>5655.6247200000007</v>
      </c>
      <c r="J25" s="4">
        <v>0</v>
      </c>
      <c r="K25" s="4">
        <v>0</v>
      </c>
      <c r="L25" s="4">
        <v>13394.234990000003</v>
      </c>
      <c r="M25" s="4">
        <v>8848.4285500000005</v>
      </c>
      <c r="N25" s="4">
        <v>100</v>
      </c>
      <c r="O25" s="4">
        <v>4681.3598000000002</v>
      </c>
      <c r="P25" s="4">
        <v>0</v>
      </c>
      <c r="Q25" s="4">
        <v>119.23725</v>
      </c>
      <c r="R25" s="4">
        <v>27.960450000000002</v>
      </c>
      <c r="S25" s="4">
        <v>630.82497999999998</v>
      </c>
      <c r="T25" s="4">
        <v>0</v>
      </c>
      <c r="U25" s="4">
        <v>513.5</v>
      </c>
      <c r="V25" s="4">
        <v>14921.311030000001</v>
      </c>
    </row>
    <row r="26" spans="2:22" x14ac:dyDescent="0.2">
      <c r="B26" s="3">
        <v>4049</v>
      </c>
      <c r="C26" s="54" t="s">
        <v>78</v>
      </c>
      <c r="D26" s="4">
        <v>3351.5806299999999</v>
      </c>
      <c r="E26" s="4">
        <v>2417.4601600000001</v>
      </c>
      <c r="F26" s="4">
        <v>1272.9518999999998</v>
      </c>
      <c r="G26" s="4">
        <v>100.98569000000001</v>
      </c>
      <c r="H26" s="4">
        <v>5.0599999999999996</v>
      </c>
      <c r="I26" s="4">
        <v>9079.3017799999998</v>
      </c>
      <c r="J26" s="4">
        <v>0</v>
      </c>
      <c r="K26" s="4">
        <v>0</v>
      </c>
      <c r="L26" s="4">
        <v>16227.34016</v>
      </c>
      <c r="M26" s="4">
        <v>12476.955250000001</v>
      </c>
      <c r="N26" s="4">
        <v>70.273300000000006</v>
      </c>
      <c r="O26" s="4">
        <v>1968.5627500000001</v>
      </c>
      <c r="P26" s="4">
        <v>0.10199999999999999</v>
      </c>
      <c r="Q26" s="4">
        <v>155.83613</v>
      </c>
      <c r="R26" s="4">
        <v>5.6531499999999992</v>
      </c>
      <c r="S26" s="4">
        <v>1103.0671599999998</v>
      </c>
      <c r="T26" s="4">
        <v>0</v>
      </c>
      <c r="U26" s="4">
        <v>610.79300000000001</v>
      </c>
      <c r="V26" s="4">
        <v>16391.242740000002</v>
      </c>
    </row>
    <row r="27" spans="2:22" x14ac:dyDescent="0.2">
      <c r="B27" s="3">
        <v>4026</v>
      </c>
      <c r="C27" s="54" t="s">
        <v>79</v>
      </c>
      <c r="D27" s="4">
        <v>2892.18226</v>
      </c>
      <c r="E27" s="4">
        <v>2443.5951399999994</v>
      </c>
      <c r="F27" s="4">
        <v>1715.1857600000003</v>
      </c>
      <c r="G27" s="4">
        <v>208.64851000000002</v>
      </c>
      <c r="H27" s="4">
        <v>23.4</v>
      </c>
      <c r="I27" s="4">
        <v>9123.7275700000009</v>
      </c>
      <c r="J27" s="4">
        <v>0</v>
      </c>
      <c r="K27" s="4">
        <v>0</v>
      </c>
      <c r="L27" s="4">
        <v>16406.739239999999</v>
      </c>
      <c r="M27" s="4">
        <v>14749.3426</v>
      </c>
      <c r="N27" s="4">
        <v>61.786250000000003</v>
      </c>
      <c r="O27" s="4">
        <v>3160.3604999999998</v>
      </c>
      <c r="P27" s="4">
        <v>0</v>
      </c>
      <c r="Q27" s="4">
        <v>336.17338000000001</v>
      </c>
      <c r="R27" s="4">
        <v>7.9131499999999999</v>
      </c>
      <c r="S27" s="4">
        <v>927.84741000000008</v>
      </c>
      <c r="T27" s="4">
        <v>0</v>
      </c>
      <c r="U27" s="4">
        <v>0</v>
      </c>
      <c r="V27" s="4">
        <v>19243.423289999999</v>
      </c>
    </row>
    <row r="28" spans="2:22" x14ac:dyDescent="0.2">
      <c r="B28" s="3">
        <v>4027</v>
      </c>
      <c r="C28" s="54" t="s">
        <v>80</v>
      </c>
      <c r="D28" s="4">
        <v>4264.8164999999999</v>
      </c>
      <c r="E28" s="4">
        <v>2582.03199</v>
      </c>
      <c r="F28" s="4">
        <v>1531.0909999999999</v>
      </c>
      <c r="G28" s="4">
        <v>47.899929999999998</v>
      </c>
      <c r="H28" s="4">
        <v>0</v>
      </c>
      <c r="I28" s="4">
        <v>9577.2130899999993</v>
      </c>
      <c r="J28" s="4">
        <v>0</v>
      </c>
      <c r="K28" s="4">
        <v>0</v>
      </c>
      <c r="L28" s="4">
        <v>18003.052509999998</v>
      </c>
      <c r="M28" s="4">
        <v>13733.01325</v>
      </c>
      <c r="N28" s="4">
        <v>1</v>
      </c>
      <c r="O28" s="4">
        <v>2534.8782299999998</v>
      </c>
      <c r="P28" s="4">
        <v>0</v>
      </c>
      <c r="Q28" s="4">
        <v>62.203580000000002</v>
      </c>
      <c r="R28" s="4">
        <v>51.866349999999997</v>
      </c>
      <c r="S28" s="4">
        <v>1231.87823</v>
      </c>
      <c r="T28" s="4">
        <v>0</v>
      </c>
      <c r="U28" s="4">
        <v>500</v>
      </c>
      <c r="V28" s="4">
        <v>18114.839640000002</v>
      </c>
    </row>
    <row r="29" spans="2:22" x14ac:dyDescent="0.2">
      <c r="B29" s="3">
        <v>4028</v>
      </c>
      <c r="C29" s="54" t="s">
        <v>81</v>
      </c>
      <c r="D29" s="4">
        <v>629.2906999999999</v>
      </c>
      <c r="E29" s="4">
        <v>781.93818999999996</v>
      </c>
      <c r="F29" s="4">
        <v>241.19300000000001</v>
      </c>
      <c r="G29" s="4">
        <v>52.432000000000002</v>
      </c>
      <c r="H29" s="4">
        <v>46.222499999999997</v>
      </c>
      <c r="I29" s="4">
        <v>1748.22783</v>
      </c>
      <c r="J29" s="4">
        <v>0</v>
      </c>
      <c r="K29" s="4">
        <v>100</v>
      </c>
      <c r="L29" s="4">
        <v>3599.3042199999995</v>
      </c>
      <c r="M29" s="4">
        <v>2791.7775499999998</v>
      </c>
      <c r="N29" s="4">
        <v>13.856999999999999</v>
      </c>
      <c r="O29" s="4">
        <v>540.12314000000003</v>
      </c>
      <c r="P29" s="4">
        <v>0</v>
      </c>
      <c r="Q29" s="4">
        <v>100.56219</v>
      </c>
      <c r="R29" s="4">
        <v>16</v>
      </c>
      <c r="S29" s="4">
        <v>186.24914999999999</v>
      </c>
      <c r="T29" s="4">
        <v>0</v>
      </c>
      <c r="U29" s="4">
        <v>0</v>
      </c>
      <c r="V29" s="4">
        <v>3648.5690299999997</v>
      </c>
    </row>
    <row r="30" spans="2:22" x14ac:dyDescent="0.2">
      <c r="B30" s="3">
        <v>4029</v>
      </c>
      <c r="C30" s="54" t="s">
        <v>82</v>
      </c>
      <c r="D30" s="4">
        <v>3886.2219500000001</v>
      </c>
      <c r="E30" s="4">
        <v>3729.4772600000001</v>
      </c>
      <c r="F30" s="4">
        <v>1404.71225</v>
      </c>
      <c r="G30" s="4">
        <v>224.55370000000002</v>
      </c>
      <c r="H30" s="4">
        <v>0</v>
      </c>
      <c r="I30" s="4">
        <v>9471.8411599999999</v>
      </c>
      <c r="J30" s="4">
        <v>0</v>
      </c>
      <c r="K30" s="4">
        <v>0</v>
      </c>
      <c r="L30" s="4">
        <v>18716.80632</v>
      </c>
      <c r="M30" s="4">
        <v>12119.649800000001</v>
      </c>
      <c r="N30" s="4">
        <v>139.8929</v>
      </c>
      <c r="O30" s="4">
        <v>3289.60196</v>
      </c>
      <c r="P30" s="4">
        <v>0</v>
      </c>
      <c r="Q30" s="4">
        <v>789.03790000000004</v>
      </c>
      <c r="R30" s="4">
        <v>33.9495</v>
      </c>
      <c r="S30" s="4">
        <v>2239.4693299999999</v>
      </c>
      <c r="T30" s="4">
        <v>0</v>
      </c>
      <c r="U30" s="4">
        <v>1076.2162499999999</v>
      </c>
      <c r="V30" s="4">
        <v>19687.817640000001</v>
      </c>
    </row>
    <row r="31" spans="2:22" x14ac:dyDescent="0.2">
      <c r="B31" s="3">
        <v>4030</v>
      </c>
      <c r="C31" s="54" t="s">
        <v>83</v>
      </c>
      <c r="D31" s="4">
        <v>1157.8898999999999</v>
      </c>
      <c r="E31" s="4">
        <v>2995.75407</v>
      </c>
      <c r="F31" s="4">
        <v>693.4063000000001</v>
      </c>
      <c r="G31" s="4">
        <v>39.2318</v>
      </c>
      <c r="H31" s="4">
        <v>0</v>
      </c>
      <c r="I31" s="4">
        <v>3837.2867099999999</v>
      </c>
      <c r="J31" s="4">
        <v>0</v>
      </c>
      <c r="K31" s="4">
        <v>135.8493</v>
      </c>
      <c r="L31" s="4">
        <v>8859.4180799999995</v>
      </c>
      <c r="M31" s="4">
        <v>5442.2012500000001</v>
      </c>
      <c r="N31" s="4">
        <v>65.08</v>
      </c>
      <c r="O31" s="4">
        <v>2239.9032399999996</v>
      </c>
      <c r="P31" s="4">
        <v>0</v>
      </c>
      <c r="Q31" s="4">
        <v>46.332830000000001</v>
      </c>
      <c r="R31" s="4">
        <v>0</v>
      </c>
      <c r="S31" s="4">
        <v>298.41189000000003</v>
      </c>
      <c r="T31" s="4">
        <v>0</v>
      </c>
      <c r="U31" s="4">
        <v>298.40415000000002</v>
      </c>
      <c r="V31" s="4">
        <v>8390.3333599999987</v>
      </c>
    </row>
    <row r="32" spans="2:22" x14ac:dyDescent="0.2">
      <c r="B32" s="3">
        <v>4031</v>
      </c>
      <c r="C32" s="54" t="s">
        <v>84</v>
      </c>
      <c r="D32" s="4">
        <v>1720.3271300000001</v>
      </c>
      <c r="E32" s="4">
        <v>3114.9082999999996</v>
      </c>
      <c r="F32" s="4">
        <v>745.22530000000006</v>
      </c>
      <c r="G32" s="4">
        <v>67.169989999999999</v>
      </c>
      <c r="H32" s="4">
        <v>15.9772</v>
      </c>
      <c r="I32" s="4">
        <v>3234.3032000000003</v>
      </c>
      <c r="J32" s="4">
        <v>0</v>
      </c>
      <c r="K32" s="4">
        <v>0</v>
      </c>
      <c r="L32" s="4">
        <v>8897.9111200000007</v>
      </c>
      <c r="M32" s="4">
        <v>4144.9368999999997</v>
      </c>
      <c r="N32" s="4">
        <v>36.051749999999998</v>
      </c>
      <c r="O32" s="4">
        <v>2771.3168999999998</v>
      </c>
      <c r="P32" s="4">
        <v>0</v>
      </c>
      <c r="Q32" s="4">
        <v>128.7929</v>
      </c>
      <c r="R32" s="4">
        <v>13.157450000000001</v>
      </c>
      <c r="S32" s="4">
        <v>1594.59401</v>
      </c>
      <c r="T32" s="4">
        <v>0</v>
      </c>
      <c r="U32" s="4">
        <v>0</v>
      </c>
      <c r="V32" s="4">
        <v>8688.8499100000008</v>
      </c>
    </row>
    <row r="33" spans="2:22" x14ac:dyDescent="0.2">
      <c r="B33" s="3">
        <v>4032</v>
      </c>
      <c r="C33" s="54" t="s">
        <v>85</v>
      </c>
      <c r="D33" s="4">
        <v>1500.80747</v>
      </c>
      <c r="E33" s="4">
        <v>1604.64184</v>
      </c>
      <c r="F33" s="4">
        <v>637.13750000000005</v>
      </c>
      <c r="G33" s="4">
        <v>10.917399999999999</v>
      </c>
      <c r="H33" s="4">
        <v>50.208100000000002</v>
      </c>
      <c r="I33" s="4">
        <v>5220.38465</v>
      </c>
      <c r="J33" s="4">
        <v>0</v>
      </c>
      <c r="K33" s="4">
        <v>1.9464999999999999</v>
      </c>
      <c r="L33" s="4">
        <v>9026.0434600000008</v>
      </c>
      <c r="M33" s="4">
        <v>6307.1372999999994</v>
      </c>
      <c r="N33" s="4">
        <v>72.490200000000002</v>
      </c>
      <c r="O33" s="4">
        <v>1200.1027300000001</v>
      </c>
      <c r="P33" s="4">
        <v>50.72889</v>
      </c>
      <c r="Q33" s="4">
        <v>88.94319999999999</v>
      </c>
      <c r="R33" s="4">
        <v>16.290200000000002</v>
      </c>
      <c r="S33" s="4">
        <v>733.52244999999994</v>
      </c>
      <c r="T33" s="4">
        <v>0</v>
      </c>
      <c r="U33" s="4">
        <v>530.68205</v>
      </c>
      <c r="V33" s="4">
        <v>8999.8970200000022</v>
      </c>
    </row>
    <row r="34" spans="2:22" x14ac:dyDescent="0.2">
      <c r="B34" s="3">
        <v>4033</v>
      </c>
      <c r="C34" s="54" t="s">
        <v>86</v>
      </c>
      <c r="D34" s="4">
        <v>3283.70307</v>
      </c>
      <c r="E34" s="4">
        <v>8175.1856900000002</v>
      </c>
      <c r="F34" s="4">
        <v>2781.3989999999999</v>
      </c>
      <c r="G34" s="4">
        <v>299.05934000000002</v>
      </c>
      <c r="H34" s="4">
        <v>0</v>
      </c>
      <c r="I34" s="4">
        <v>14782.27441</v>
      </c>
      <c r="J34" s="4">
        <v>0</v>
      </c>
      <c r="K34" s="4">
        <v>30.555</v>
      </c>
      <c r="L34" s="4">
        <v>29352.176509999998</v>
      </c>
      <c r="M34" s="4">
        <v>13588.2075</v>
      </c>
      <c r="N34" s="4">
        <v>273.85480000000001</v>
      </c>
      <c r="O34" s="4">
        <v>8782.7717499999999</v>
      </c>
      <c r="P34" s="4">
        <v>0</v>
      </c>
      <c r="Q34" s="4">
        <v>578.90125</v>
      </c>
      <c r="R34" s="4">
        <v>40.0989</v>
      </c>
      <c r="S34" s="4">
        <v>7184.0917700000009</v>
      </c>
      <c r="T34" s="4">
        <v>0</v>
      </c>
      <c r="U34" s="4">
        <v>1236.0746000000001</v>
      </c>
      <c r="V34" s="4">
        <v>31684.00057</v>
      </c>
    </row>
    <row r="35" spans="2:22" x14ac:dyDescent="0.2">
      <c r="B35" s="3">
        <v>4034</v>
      </c>
      <c r="C35" s="54" t="s">
        <v>87</v>
      </c>
      <c r="D35" s="4">
        <v>5584.3945200000007</v>
      </c>
      <c r="E35" s="4">
        <v>7687.2078900000006</v>
      </c>
      <c r="F35" s="4">
        <v>1619.94335</v>
      </c>
      <c r="G35" s="4">
        <v>2633.3742999999999</v>
      </c>
      <c r="H35" s="4">
        <v>0</v>
      </c>
      <c r="I35" s="4">
        <v>15236.34</v>
      </c>
      <c r="J35" s="4">
        <v>0</v>
      </c>
      <c r="K35" s="4">
        <v>0</v>
      </c>
      <c r="L35" s="4">
        <v>32761.260059999997</v>
      </c>
      <c r="M35" s="4">
        <v>17725.216199999999</v>
      </c>
      <c r="N35" s="4">
        <v>216.37100000000001</v>
      </c>
      <c r="O35" s="4">
        <v>10585.275320000001</v>
      </c>
      <c r="P35" s="4">
        <v>0</v>
      </c>
      <c r="Q35" s="4">
        <v>262.68341999999996</v>
      </c>
      <c r="R35" s="4">
        <v>33.090000000000003</v>
      </c>
      <c r="S35" s="4">
        <v>5555.2402299999994</v>
      </c>
      <c r="T35" s="4">
        <v>0</v>
      </c>
      <c r="U35" s="4">
        <v>0</v>
      </c>
      <c r="V35" s="4">
        <v>34377.876170000003</v>
      </c>
    </row>
    <row r="36" spans="2:22" x14ac:dyDescent="0.2">
      <c r="B36" s="3">
        <v>4035</v>
      </c>
      <c r="C36" s="54" t="s">
        <v>88</v>
      </c>
      <c r="D36" s="4">
        <v>5004.0870000000004</v>
      </c>
      <c r="E36" s="4">
        <v>3266.3288399999997</v>
      </c>
      <c r="F36" s="4">
        <v>1857.4112500000001</v>
      </c>
      <c r="G36" s="4">
        <v>107.23310000000001</v>
      </c>
      <c r="H36" s="4">
        <v>251.35946999999999</v>
      </c>
      <c r="I36" s="4">
        <v>7595.6129500000006</v>
      </c>
      <c r="J36" s="4">
        <v>0</v>
      </c>
      <c r="K36" s="4">
        <v>0</v>
      </c>
      <c r="L36" s="4">
        <v>18082.032609999998</v>
      </c>
      <c r="M36" s="4">
        <v>10175.754999999999</v>
      </c>
      <c r="N36" s="4">
        <v>77.376999999999995</v>
      </c>
      <c r="O36" s="4">
        <v>3513.8637299999996</v>
      </c>
      <c r="P36" s="4">
        <v>0</v>
      </c>
      <c r="Q36" s="4">
        <v>688.12315000000001</v>
      </c>
      <c r="R36" s="4">
        <v>28.269749999999998</v>
      </c>
      <c r="S36" s="4">
        <v>2655.0473700000002</v>
      </c>
      <c r="T36" s="4">
        <v>0</v>
      </c>
      <c r="U36" s="4">
        <v>293.7</v>
      </c>
      <c r="V36" s="4">
        <v>17432.135999999999</v>
      </c>
    </row>
    <row r="37" spans="2:22" x14ac:dyDescent="0.2">
      <c r="B37" s="3">
        <v>4037</v>
      </c>
      <c r="C37" s="54" t="s">
        <v>89</v>
      </c>
      <c r="D37" s="4">
        <v>3644.3749500000004</v>
      </c>
      <c r="E37" s="4">
        <v>3262.9472600000004</v>
      </c>
      <c r="F37" s="4">
        <v>1407.8958</v>
      </c>
      <c r="G37" s="4">
        <v>60.997900000000001</v>
      </c>
      <c r="H37" s="4">
        <v>11.34</v>
      </c>
      <c r="I37" s="4">
        <v>8064.1658900000002</v>
      </c>
      <c r="J37" s="4">
        <v>0</v>
      </c>
      <c r="K37" s="4">
        <v>0</v>
      </c>
      <c r="L37" s="4">
        <v>16451.721799999999</v>
      </c>
      <c r="M37" s="4">
        <v>12964.888550000001</v>
      </c>
      <c r="N37" s="4">
        <v>64.435500000000005</v>
      </c>
      <c r="O37" s="4">
        <v>2326.02079</v>
      </c>
      <c r="P37" s="4">
        <v>4.3</v>
      </c>
      <c r="Q37" s="4">
        <v>239.82354999999998</v>
      </c>
      <c r="R37" s="4">
        <v>31.302199999999999</v>
      </c>
      <c r="S37" s="4">
        <v>1195.2928999999999</v>
      </c>
      <c r="T37" s="4">
        <v>0</v>
      </c>
      <c r="U37" s="4">
        <v>1092.3577499999999</v>
      </c>
      <c r="V37" s="4">
        <v>17918.42124</v>
      </c>
    </row>
    <row r="38" spans="2:22" x14ac:dyDescent="0.2">
      <c r="B38" s="3">
        <v>4038</v>
      </c>
      <c r="C38" s="54" t="s">
        <v>90</v>
      </c>
      <c r="D38" s="4">
        <v>7834.3843799999995</v>
      </c>
      <c r="E38" s="4">
        <v>5270.8392599999997</v>
      </c>
      <c r="F38" s="4">
        <v>2287.0956200000001</v>
      </c>
      <c r="G38" s="4">
        <v>540.44303000000002</v>
      </c>
      <c r="H38" s="4">
        <v>132.65</v>
      </c>
      <c r="I38" s="4">
        <v>19228.466820000001</v>
      </c>
      <c r="J38" s="4">
        <v>0</v>
      </c>
      <c r="K38" s="4">
        <v>0</v>
      </c>
      <c r="L38" s="4">
        <v>35293.879110000002</v>
      </c>
      <c r="M38" s="4">
        <v>25080.8619</v>
      </c>
      <c r="N38" s="4">
        <v>116.28175</v>
      </c>
      <c r="O38" s="4">
        <v>6617.78557</v>
      </c>
      <c r="P38" s="4">
        <v>0</v>
      </c>
      <c r="Q38" s="4">
        <v>344.62511000000001</v>
      </c>
      <c r="R38" s="4">
        <v>0</v>
      </c>
      <c r="S38" s="4">
        <v>3153.0865699999999</v>
      </c>
      <c r="T38" s="4">
        <v>0</v>
      </c>
      <c r="U38" s="4">
        <v>1256.8699999999999</v>
      </c>
      <c r="V38" s="4">
        <v>36569.510900000001</v>
      </c>
    </row>
    <row r="39" spans="2:22" x14ac:dyDescent="0.2">
      <c r="B39" s="3">
        <v>4039</v>
      </c>
      <c r="C39" s="54" t="s">
        <v>91</v>
      </c>
      <c r="D39" s="4">
        <v>1196.3613199999998</v>
      </c>
      <c r="E39" s="4">
        <v>1317.9337700000001</v>
      </c>
      <c r="F39" s="4">
        <v>883.77555000000007</v>
      </c>
      <c r="G39" s="4">
        <v>51.53445</v>
      </c>
      <c r="H39" s="4">
        <v>0</v>
      </c>
      <c r="I39" s="4">
        <v>4867.4655999999995</v>
      </c>
      <c r="J39" s="4">
        <v>0</v>
      </c>
      <c r="K39" s="4">
        <v>0</v>
      </c>
      <c r="L39" s="4">
        <v>8317.0706899999986</v>
      </c>
      <c r="M39" s="4">
        <v>6657.1833499999993</v>
      </c>
      <c r="N39" s="4">
        <v>1.8859999999999999</v>
      </c>
      <c r="O39" s="4">
        <v>1094.4721499999998</v>
      </c>
      <c r="P39" s="4">
        <v>0</v>
      </c>
      <c r="Q39" s="4">
        <v>295.44995</v>
      </c>
      <c r="R39" s="4">
        <v>15.989450000000001</v>
      </c>
      <c r="S39" s="4">
        <v>350.72432000000003</v>
      </c>
      <c r="T39" s="4">
        <v>0</v>
      </c>
      <c r="U39" s="4">
        <v>0</v>
      </c>
      <c r="V39" s="4">
        <v>8415.7052199999998</v>
      </c>
    </row>
    <row r="40" spans="2:22" x14ac:dyDescent="0.2">
      <c r="B40" s="3">
        <v>4040</v>
      </c>
      <c r="C40" s="54" t="s">
        <v>92</v>
      </c>
      <c r="D40" s="4">
        <v>9970.8394200000002</v>
      </c>
      <c r="E40" s="4">
        <v>6407.1366899999994</v>
      </c>
      <c r="F40" s="4">
        <v>3052.9549999999999</v>
      </c>
      <c r="G40" s="4">
        <v>641.29768000000001</v>
      </c>
      <c r="H40" s="4">
        <v>22.06372</v>
      </c>
      <c r="I40" s="4">
        <v>25381.4915</v>
      </c>
      <c r="J40" s="4">
        <v>0</v>
      </c>
      <c r="K40" s="4">
        <v>0</v>
      </c>
      <c r="L40" s="4">
        <v>45475.784009999996</v>
      </c>
      <c r="M40" s="4">
        <v>23979.2222</v>
      </c>
      <c r="N40" s="4">
        <v>738.97275000000002</v>
      </c>
      <c r="O40" s="4">
        <v>10077.91748</v>
      </c>
      <c r="P40" s="4">
        <v>0</v>
      </c>
      <c r="Q40" s="4">
        <v>2053.7882300000001</v>
      </c>
      <c r="R40" s="4">
        <v>22.256400000000003</v>
      </c>
      <c r="S40" s="4">
        <v>6237.7292900000002</v>
      </c>
      <c r="T40" s="4">
        <v>0</v>
      </c>
      <c r="U40" s="4">
        <v>1327</v>
      </c>
      <c r="V40" s="4">
        <v>44436.886349999993</v>
      </c>
    </row>
    <row r="41" spans="2:22" x14ac:dyDescent="0.2">
      <c r="B41" s="3">
        <v>4041</v>
      </c>
      <c r="C41" s="54" t="s">
        <v>285</v>
      </c>
      <c r="D41" s="4">
        <v>1117.2131000000002</v>
      </c>
      <c r="E41" s="4">
        <v>1605.28379</v>
      </c>
      <c r="F41" s="4">
        <v>491.49700000000001</v>
      </c>
      <c r="G41" s="4">
        <v>54.644940000000005</v>
      </c>
      <c r="H41" s="4">
        <v>0</v>
      </c>
      <c r="I41" s="4">
        <v>4097.5907100000004</v>
      </c>
      <c r="J41" s="4">
        <v>0</v>
      </c>
      <c r="K41" s="4">
        <v>0</v>
      </c>
      <c r="L41" s="4">
        <v>7366.2295400000003</v>
      </c>
      <c r="M41" s="4">
        <v>5450.0878499999999</v>
      </c>
      <c r="N41" s="4">
        <v>60.09975</v>
      </c>
      <c r="O41" s="4">
        <v>1390.37075</v>
      </c>
      <c r="P41" s="4">
        <v>0</v>
      </c>
      <c r="Q41" s="4">
        <v>99.35544999999999</v>
      </c>
      <c r="R41" s="4">
        <v>21.410150000000002</v>
      </c>
      <c r="S41" s="4">
        <v>783.77330000000006</v>
      </c>
      <c r="T41" s="4">
        <v>0</v>
      </c>
      <c r="U41" s="4">
        <v>441.89600000000002</v>
      </c>
      <c r="V41" s="4">
        <v>8246.9932499999995</v>
      </c>
    </row>
    <row r="42" spans="2:22" x14ac:dyDescent="0.2">
      <c r="B42" s="3">
        <v>4042</v>
      </c>
      <c r="C42" s="54" t="s">
        <v>93</v>
      </c>
      <c r="D42" s="4">
        <v>2009.2881300000001</v>
      </c>
      <c r="E42" s="4">
        <v>2275.9124100000004</v>
      </c>
      <c r="F42" s="4">
        <v>909.18855000000008</v>
      </c>
      <c r="G42" s="4">
        <v>209.08360000000002</v>
      </c>
      <c r="H42" s="4">
        <v>0.20499999999999999</v>
      </c>
      <c r="I42" s="4">
        <v>7856.8885999999993</v>
      </c>
      <c r="J42" s="4">
        <v>0</v>
      </c>
      <c r="K42" s="4">
        <v>0</v>
      </c>
      <c r="L42" s="4">
        <v>13260.566289999999</v>
      </c>
      <c r="M42" s="4">
        <v>7353.4877500000002</v>
      </c>
      <c r="N42" s="4">
        <v>48.552099999999996</v>
      </c>
      <c r="O42" s="4">
        <v>1775.3696800000002</v>
      </c>
      <c r="P42" s="4">
        <v>3.4642499999999998</v>
      </c>
      <c r="Q42" s="4">
        <v>290.90659999999997</v>
      </c>
      <c r="R42" s="4">
        <v>78.335499999999996</v>
      </c>
      <c r="S42" s="4">
        <v>1743.8747499999999</v>
      </c>
      <c r="T42" s="4">
        <v>0</v>
      </c>
      <c r="U42" s="4">
        <v>0</v>
      </c>
      <c r="V42" s="4">
        <v>11293.990629999998</v>
      </c>
    </row>
    <row r="43" spans="2:22" x14ac:dyDescent="0.2">
      <c r="B43" s="3">
        <v>4044</v>
      </c>
      <c r="C43" s="54" t="s">
        <v>94</v>
      </c>
      <c r="D43" s="4">
        <v>5568.3476500000006</v>
      </c>
      <c r="E43" s="4">
        <v>5156.8405000000002</v>
      </c>
      <c r="F43" s="4">
        <v>1483.3992000000001</v>
      </c>
      <c r="G43" s="4">
        <v>381.59978999999998</v>
      </c>
      <c r="H43" s="4">
        <v>0</v>
      </c>
      <c r="I43" s="4">
        <v>15503.480609999999</v>
      </c>
      <c r="J43" s="4">
        <v>0</v>
      </c>
      <c r="K43" s="4">
        <v>0</v>
      </c>
      <c r="L43" s="4">
        <v>28093.667750000001</v>
      </c>
      <c r="M43" s="4">
        <v>17540.483749999999</v>
      </c>
      <c r="N43" s="4">
        <v>121.0151</v>
      </c>
      <c r="O43" s="4">
        <v>4535.6419399999995</v>
      </c>
      <c r="P43" s="4">
        <v>0</v>
      </c>
      <c r="Q43" s="4">
        <v>429.91411999999997</v>
      </c>
      <c r="R43" s="4">
        <v>51.70355</v>
      </c>
      <c r="S43" s="4">
        <v>2622.4872600000003</v>
      </c>
      <c r="T43" s="4">
        <v>0</v>
      </c>
      <c r="U43" s="4">
        <v>171.50014999999999</v>
      </c>
      <c r="V43" s="4">
        <v>25472.745870000002</v>
      </c>
    </row>
    <row r="44" spans="2:22" x14ac:dyDescent="0.2">
      <c r="B44" s="3">
        <v>4045</v>
      </c>
      <c r="C44" s="54" t="s">
        <v>95</v>
      </c>
      <c r="D44" s="4">
        <v>27743.898450000001</v>
      </c>
      <c r="E44" s="4">
        <v>14471.457920000001</v>
      </c>
      <c r="F44" s="4">
        <v>5438.6194000000005</v>
      </c>
      <c r="G44" s="4">
        <v>770.38207999999997</v>
      </c>
      <c r="H44" s="4">
        <v>0</v>
      </c>
      <c r="I44" s="4">
        <v>47861.700669999998</v>
      </c>
      <c r="J44" s="4">
        <v>0</v>
      </c>
      <c r="K44" s="4">
        <v>13.3066</v>
      </c>
      <c r="L44" s="4">
        <v>96299.365119999988</v>
      </c>
      <c r="M44" s="4">
        <v>56392.307099999998</v>
      </c>
      <c r="N44" s="4">
        <v>835.59791000000007</v>
      </c>
      <c r="O44" s="4">
        <v>16773.032759999998</v>
      </c>
      <c r="P44" s="4">
        <v>56.920850000000002</v>
      </c>
      <c r="Q44" s="4">
        <v>4796.7008399999995</v>
      </c>
      <c r="R44" s="4">
        <v>16.744349999999997</v>
      </c>
      <c r="S44" s="4">
        <v>17158.262549999999</v>
      </c>
      <c r="T44" s="4">
        <v>0</v>
      </c>
      <c r="U44" s="4">
        <v>1518.8652099999999</v>
      </c>
      <c r="V44" s="4">
        <v>97548.431569999972</v>
      </c>
    </row>
    <row r="45" spans="2:22" x14ac:dyDescent="0.2">
      <c r="B45" s="3">
        <v>4046</v>
      </c>
      <c r="C45" s="54" t="s">
        <v>96</v>
      </c>
      <c r="D45" s="4">
        <v>914.60509999999999</v>
      </c>
      <c r="E45" s="4">
        <v>1821.0023999999999</v>
      </c>
      <c r="F45" s="4">
        <v>566.17335000000003</v>
      </c>
      <c r="G45" s="4">
        <v>54.060850000000002</v>
      </c>
      <c r="H45" s="4">
        <v>43.76</v>
      </c>
      <c r="I45" s="4">
        <v>3986.3056000000001</v>
      </c>
      <c r="J45" s="4">
        <v>0</v>
      </c>
      <c r="K45" s="4">
        <v>0</v>
      </c>
      <c r="L45" s="4">
        <v>7385.9073000000008</v>
      </c>
      <c r="M45" s="4">
        <v>4575.9527500000004</v>
      </c>
      <c r="N45" s="4">
        <v>62.789300000000004</v>
      </c>
      <c r="O45" s="4">
        <v>2069.2910100000004</v>
      </c>
      <c r="P45" s="4">
        <v>0</v>
      </c>
      <c r="Q45" s="4">
        <v>67.007710000000003</v>
      </c>
      <c r="R45" s="4">
        <v>11.5535</v>
      </c>
      <c r="S45" s="4">
        <v>1031.1514999999999</v>
      </c>
      <c r="T45" s="4">
        <v>0</v>
      </c>
      <c r="U45" s="4">
        <v>0</v>
      </c>
      <c r="V45" s="4">
        <v>7817.7457700000004</v>
      </c>
    </row>
    <row r="46" spans="2:22" x14ac:dyDescent="0.2">
      <c r="B46" s="3">
        <v>4047</v>
      </c>
      <c r="C46" s="54" t="s">
        <v>97</v>
      </c>
      <c r="D46" s="4">
        <v>4363.6728499999999</v>
      </c>
      <c r="E46" s="4">
        <v>10841.91627</v>
      </c>
      <c r="F46" s="4">
        <v>2603.1823999999997</v>
      </c>
      <c r="G46" s="4">
        <v>59.478449999999995</v>
      </c>
      <c r="H46" s="4">
        <v>0</v>
      </c>
      <c r="I46" s="4">
        <v>9428.1262999999999</v>
      </c>
      <c r="J46" s="4">
        <v>0</v>
      </c>
      <c r="K46" s="4">
        <v>0</v>
      </c>
      <c r="L46" s="4">
        <v>27296.376270000001</v>
      </c>
      <c r="M46" s="4">
        <v>11075.004550000001</v>
      </c>
      <c r="N46" s="4">
        <v>379.99895000000004</v>
      </c>
      <c r="O46" s="4">
        <v>12210.38632</v>
      </c>
      <c r="P46" s="4">
        <v>112.56055000000001</v>
      </c>
      <c r="Q46" s="4">
        <v>140.55860000000001</v>
      </c>
      <c r="R46" s="4">
        <v>31.57705</v>
      </c>
      <c r="S46" s="4">
        <v>1965.5196000000001</v>
      </c>
      <c r="T46" s="4">
        <v>0</v>
      </c>
      <c r="U46" s="4">
        <v>0</v>
      </c>
      <c r="V46" s="4">
        <v>25915.605620000006</v>
      </c>
    </row>
    <row r="47" spans="2:22" x14ac:dyDescent="0.2">
      <c r="B47" s="3">
        <v>4048</v>
      </c>
      <c r="C47" s="54" t="s">
        <v>98</v>
      </c>
      <c r="D47" s="4">
        <v>6318.6166499999999</v>
      </c>
      <c r="E47" s="4">
        <v>8867.3317499999994</v>
      </c>
      <c r="F47" s="4">
        <v>2347.6714999999999</v>
      </c>
      <c r="G47" s="4">
        <v>337.55910999999998</v>
      </c>
      <c r="H47" s="4">
        <v>129.05715000000001</v>
      </c>
      <c r="I47" s="4">
        <v>11555.80356</v>
      </c>
      <c r="J47" s="4">
        <v>0</v>
      </c>
      <c r="K47" s="4">
        <v>0</v>
      </c>
      <c r="L47" s="4">
        <v>29556.039719999997</v>
      </c>
      <c r="M47" s="4">
        <v>20113.758000000002</v>
      </c>
      <c r="N47" s="4">
        <v>233.97325000000001</v>
      </c>
      <c r="O47" s="4">
        <v>10310.97207</v>
      </c>
      <c r="P47" s="4">
        <v>2.9454499999999997</v>
      </c>
      <c r="Q47" s="4">
        <v>338.83384999999998</v>
      </c>
      <c r="R47" s="4">
        <v>177.86114999999998</v>
      </c>
      <c r="S47" s="4">
        <v>816.10450000000003</v>
      </c>
      <c r="T47" s="4">
        <v>0</v>
      </c>
      <c r="U47" s="4">
        <v>0</v>
      </c>
      <c r="V47" s="4">
        <v>31994.448270000001</v>
      </c>
    </row>
    <row r="48" spans="2:22" s="1" customFormat="1" ht="21.75" customHeight="1" x14ac:dyDescent="0.2">
      <c r="B48" s="11">
        <v>4089</v>
      </c>
      <c r="C48" s="1" t="s">
        <v>99</v>
      </c>
      <c r="D48" s="23">
        <v>64479.787219999991</v>
      </c>
      <c r="E48" s="23">
        <v>77496.579930000007</v>
      </c>
      <c r="F48" s="23">
        <v>20029.03815</v>
      </c>
      <c r="G48" s="23">
        <v>2288.5882900000001</v>
      </c>
      <c r="H48" s="23">
        <v>2376.6313</v>
      </c>
      <c r="I48" s="23">
        <v>164946.12278000001</v>
      </c>
      <c r="J48" s="23">
        <v>1.802</v>
      </c>
      <c r="K48" s="23">
        <v>12.75295</v>
      </c>
      <c r="L48" s="23">
        <v>331631.30262000003</v>
      </c>
      <c r="M48" s="23">
        <v>197935.81328</v>
      </c>
      <c r="N48" s="23">
        <v>1948.66347</v>
      </c>
      <c r="O48" s="23">
        <v>67589.760689999996</v>
      </c>
      <c r="P48" s="23">
        <v>3126.6055300000003</v>
      </c>
      <c r="Q48" s="23">
        <v>7405.2479199999998</v>
      </c>
      <c r="R48" s="23">
        <v>989.43715000000009</v>
      </c>
      <c r="S48" s="23">
        <v>51153.499929999991</v>
      </c>
      <c r="T48" s="23">
        <v>1.802</v>
      </c>
      <c r="U48" s="23">
        <v>12375.0362</v>
      </c>
      <c r="V48" s="23">
        <v>342525.86616999994</v>
      </c>
    </row>
    <row r="49" spans="2:22" s="55" customFormat="1" x14ac:dyDescent="0.2">
      <c r="B49" s="3">
        <v>4061</v>
      </c>
      <c r="C49" s="55" t="s">
        <v>286</v>
      </c>
      <c r="D49" s="4">
        <v>1116.33025</v>
      </c>
      <c r="E49" s="4">
        <v>925.39086999999995</v>
      </c>
      <c r="F49" s="4">
        <v>549.67580000000009</v>
      </c>
      <c r="G49" s="4">
        <v>96.999600000000001</v>
      </c>
      <c r="H49" s="4">
        <v>0</v>
      </c>
      <c r="I49" s="4">
        <v>4174.5423899999996</v>
      </c>
      <c r="J49" s="4">
        <v>0</v>
      </c>
      <c r="K49" s="4">
        <v>0</v>
      </c>
      <c r="L49" s="4">
        <v>6862.9389099999999</v>
      </c>
      <c r="M49" s="4">
        <v>5521.2537499999999</v>
      </c>
      <c r="N49" s="4">
        <v>0</v>
      </c>
      <c r="O49" s="4">
        <v>765.56768</v>
      </c>
      <c r="P49" s="4">
        <v>7.9281000000000006</v>
      </c>
      <c r="Q49" s="4">
        <v>100.04202000000001</v>
      </c>
      <c r="R49" s="4">
        <v>16.020350000000001</v>
      </c>
      <c r="S49" s="4">
        <v>272.32155</v>
      </c>
      <c r="T49" s="4">
        <v>0</v>
      </c>
      <c r="U49" s="4">
        <v>406.86349999999999</v>
      </c>
      <c r="V49" s="4">
        <v>7089.9969499999979</v>
      </c>
    </row>
    <row r="50" spans="2:22" x14ac:dyDescent="0.2">
      <c r="B50" s="3">
        <v>4062</v>
      </c>
      <c r="C50" s="54" t="s">
        <v>100</v>
      </c>
      <c r="D50" s="4">
        <v>3289.5569</v>
      </c>
      <c r="E50" s="4">
        <v>5107.0991899999999</v>
      </c>
      <c r="F50" s="4">
        <v>862.17815000000007</v>
      </c>
      <c r="G50" s="4">
        <v>63.704160000000002</v>
      </c>
      <c r="H50" s="4">
        <v>0</v>
      </c>
      <c r="I50" s="4">
        <v>10457.911810000001</v>
      </c>
      <c r="J50" s="4">
        <v>0</v>
      </c>
      <c r="K50" s="4">
        <v>0</v>
      </c>
      <c r="L50" s="4">
        <v>19780.450210000003</v>
      </c>
      <c r="M50" s="4">
        <v>12854.156949999999</v>
      </c>
      <c r="N50" s="4">
        <v>49.668500000000002</v>
      </c>
      <c r="O50" s="4">
        <v>4279.0194900000006</v>
      </c>
      <c r="P50" s="4">
        <v>0.77149999999999996</v>
      </c>
      <c r="Q50" s="4">
        <v>253.49893</v>
      </c>
      <c r="R50" s="4">
        <v>54.530749999999998</v>
      </c>
      <c r="S50" s="4">
        <v>1895.16256</v>
      </c>
      <c r="T50" s="4">
        <v>0</v>
      </c>
      <c r="U50" s="4">
        <v>770.47500000000002</v>
      </c>
      <c r="V50" s="4">
        <v>20157.283679999997</v>
      </c>
    </row>
    <row r="51" spans="2:22" x14ac:dyDescent="0.2">
      <c r="B51" s="3">
        <v>4063</v>
      </c>
      <c r="C51" s="54" t="s">
        <v>287</v>
      </c>
      <c r="D51" s="4">
        <v>10406.95477</v>
      </c>
      <c r="E51" s="4">
        <v>7724.2507400000004</v>
      </c>
      <c r="F51" s="4">
        <v>2740.1507000000001</v>
      </c>
      <c r="G51" s="4">
        <v>168.16229000000001</v>
      </c>
      <c r="H51" s="4">
        <v>337.64620000000002</v>
      </c>
      <c r="I51" s="4">
        <v>14541.48213</v>
      </c>
      <c r="J51" s="4">
        <v>0</v>
      </c>
      <c r="K51" s="4">
        <v>0</v>
      </c>
      <c r="L51" s="4">
        <v>35918.646829999998</v>
      </c>
      <c r="M51" s="4">
        <v>20843.280699999999</v>
      </c>
      <c r="N51" s="4">
        <v>260.66929999999996</v>
      </c>
      <c r="O51" s="4">
        <v>6846.8521400000009</v>
      </c>
      <c r="P51" s="4">
        <v>87.574149999999989</v>
      </c>
      <c r="Q51" s="4">
        <v>510.98040999999995</v>
      </c>
      <c r="R51" s="4">
        <v>68.316299999999998</v>
      </c>
      <c r="S51" s="4">
        <v>6791.0399599999992</v>
      </c>
      <c r="T51" s="4">
        <v>0</v>
      </c>
      <c r="U51" s="4">
        <v>1301.7345</v>
      </c>
      <c r="V51" s="4">
        <v>36710.447460000003</v>
      </c>
    </row>
    <row r="52" spans="2:22" x14ac:dyDescent="0.2">
      <c r="B52" s="3">
        <v>4064</v>
      </c>
      <c r="C52" s="54" t="s">
        <v>101</v>
      </c>
      <c r="D52" s="4">
        <v>365.56995000000001</v>
      </c>
      <c r="E52" s="4">
        <v>1244.98822</v>
      </c>
      <c r="F52" s="4">
        <v>194.16604999999998</v>
      </c>
      <c r="G52" s="4">
        <v>15.77045</v>
      </c>
      <c r="H52" s="4">
        <v>0</v>
      </c>
      <c r="I52" s="4">
        <v>1812.4390399999997</v>
      </c>
      <c r="J52" s="4">
        <v>0</v>
      </c>
      <c r="K52" s="4">
        <v>0</v>
      </c>
      <c r="L52" s="4">
        <v>3632.9337099999998</v>
      </c>
      <c r="M52" s="4">
        <v>2635.37435</v>
      </c>
      <c r="N52" s="4">
        <v>25.6</v>
      </c>
      <c r="O52" s="4">
        <v>1023.2978000000001</v>
      </c>
      <c r="P52" s="4">
        <v>0</v>
      </c>
      <c r="Q52" s="4">
        <v>31.861630000000002</v>
      </c>
      <c r="R52" s="4">
        <v>4.4289499999999995</v>
      </c>
      <c r="S52" s="4">
        <v>288.76269000000002</v>
      </c>
      <c r="T52" s="4">
        <v>0</v>
      </c>
      <c r="U52" s="4">
        <v>0</v>
      </c>
      <c r="V52" s="4">
        <v>4009.3254200000006</v>
      </c>
    </row>
    <row r="53" spans="2:22" x14ac:dyDescent="0.2">
      <c r="B53" s="3">
        <v>4065</v>
      </c>
      <c r="C53" s="54" t="s">
        <v>102</v>
      </c>
      <c r="D53" s="4">
        <v>2748.9409799999999</v>
      </c>
      <c r="E53" s="4">
        <v>2115.5735199999999</v>
      </c>
      <c r="F53" s="4">
        <v>653.90719999999999</v>
      </c>
      <c r="G53" s="4">
        <v>73.052979999999991</v>
      </c>
      <c r="H53" s="4">
        <v>0</v>
      </c>
      <c r="I53" s="4">
        <v>9825.1093599999986</v>
      </c>
      <c r="J53" s="4">
        <v>0</v>
      </c>
      <c r="K53" s="4">
        <v>0</v>
      </c>
      <c r="L53" s="4">
        <v>15416.58404</v>
      </c>
      <c r="M53" s="4">
        <v>7681.2390500000001</v>
      </c>
      <c r="N53" s="4">
        <v>87.407600000000002</v>
      </c>
      <c r="O53" s="4">
        <v>2378.3466699999999</v>
      </c>
      <c r="P53" s="4">
        <v>0.5</v>
      </c>
      <c r="Q53" s="4">
        <v>950.4251999999999</v>
      </c>
      <c r="R53" s="4">
        <v>27.674599999999998</v>
      </c>
      <c r="S53" s="4">
        <v>4973.2428200000004</v>
      </c>
      <c r="T53" s="4">
        <v>0</v>
      </c>
      <c r="U53" s="4">
        <v>640.04395</v>
      </c>
      <c r="V53" s="4">
        <v>16738.87989</v>
      </c>
    </row>
    <row r="54" spans="2:22" x14ac:dyDescent="0.2">
      <c r="B54" s="3">
        <v>4066</v>
      </c>
      <c r="C54" s="54" t="s">
        <v>103</v>
      </c>
      <c r="D54" s="4">
        <v>1045.0881999999999</v>
      </c>
      <c r="E54" s="4">
        <v>1250.67272</v>
      </c>
      <c r="F54" s="4">
        <v>243.40120000000002</v>
      </c>
      <c r="G54" s="4">
        <v>3.57355</v>
      </c>
      <c r="H54" s="4">
        <v>0</v>
      </c>
      <c r="I54" s="4">
        <v>1562.9661999999998</v>
      </c>
      <c r="J54" s="4">
        <v>0</v>
      </c>
      <c r="K54" s="4">
        <v>0</v>
      </c>
      <c r="L54" s="4">
        <v>4105.7018699999999</v>
      </c>
      <c r="M54" s="4">
        <v>2491.181</v>
      </c>
      <c r="N54" s="4">
        <v>37.395050000000005</v>
      </c>
      <c r="O54" s="4">
        <v>1186.5628100000001</v>
      </c>
      <c r="P54" s="4">
        <v>0</v>
      </c>
      <c r="Q54" s="4">
        <v>27.749169999999999</v>
      </c>
      <c r="R54" s="4">
        <v>7.99885</v>
      </c>
      <c r="S54" s="4">
        <v>352.4085</v>
      </c>
      <c r="T54" s="4">
        <v>0</v>
      </c>
      <c r="U54" s="4">
        <v>0</v>
      </c>
      <c r="V54" s="4">
        <v>4103.2953799999996</v>
      </c>
    </row>
    <row r="55" spans="2:22" x14ac:dyDescent="0.2">
      <c r="B55" s="3">
        <v>4067</v>
      </c>
      <c r="C55" s="54" t="s">
        <v>288</v>
      </c>
      <c r="D55" s="4">
        <v>818.12043000000006</v>
      </c>
      <c r="E55" s="4">
        <v>798.64067</v>
      </c>
      <c r="F55" s="4">
        <v>198.28800000000001</v>
      </c>
      <c r="G55" s="4">
        <v>15.8835</v>
      </c>
      <c r="H55" s="4">
        <v>0</v>
      </c>
      <c r="I55" s="4">
        <v>2780.09375</v>
      </c>
      <c r="J55" s="4">
        <v>0</v>
      </c>
      <c r="K55" s="4">
        <v>0</v>
      </c>
      <c r="L55" s="4">
        <v>4611.0263499999992</v>
      </c>
      <c r="M55" s="4">
        <v>4199.3897999999999</v>
      </c>
      <c r="N55" s="4">
        <v>30</v>
      </c>
      <c r="O55" s="4">
        <v>797.83924999999999</v>
      </c>
      <c r="P55" s="4">
        <v>0</v>
      </c>
      <c r="Q55" s="4">
        <v>32.844379999999994</v>
      </c>
      <c r="R55" s="4">
        <v>13.51225</v>
      </c>
      <c r="S55" s="4">
        <v>260.53904999999997</v>
      </c>
      <c r="T55" s="4">
        <v>0</v>
      </c>
      <c r="U55" s="4">
        <v>168.92099999999999</v>
      </c>
      <c r="V55" s="4">
        <v>5503.0457299999998</v>
      </c>
    </row>
    <row r="56" spans="2:22" x14ac:dyDescent="0.2">
      <c r="B56" s="3">
        <v>4068</v>
      </c>
      <c r="C56" s="54" t="s">
        <v>104</v>
      </c>
      <c r="D56" s="4">
        <v>1497.83825</v>
      </c>
      <c r="E56" s="4">
        <v>2393.2625899999998</v>
      </c>
      <c r="F56" s="4">
        <v>864.59030000000007</v>
      </c>
      <c r="G56" s="4">
        <v>50.075499999999998</v>
      </c>
      <c r="H56" s="4">
        <v>1.0584</v>
      </c>
      <c r="I56" s="4">
        <v>6021.0746200000003</v>
      </c>
      <c r="J56" s="4">
        <v>0</v>
      </c>
      <c r="K56" s="4">
        <v>0</v>
      </c>
      <c r="L56" s="4">
        <v>10827.899660000001</v>
      </c>
      <c r="M56" s="4">
        <v>6419.5044500000004</v>
      </c>
      <c r="N56" s="4">
        <v>72.898949999999999</v>
      </c>
      <c r="O56" s="4">
        <v>1524.60277</v>
      </c>
      <c r="P56" s="4">
        <v>0</v>
      </c>
      <c r="Q56" s="4">
        <v>145.20392000000001</v>
      </c>
      <c r="R56" s="4">
        <v>4.4342499999999996</v>
      </c>
      <c r="S56" s="4">
        <v>1370.81306</v>
      </c>
      <c r="T56" s="4">
        <v>0</v>
      </c>
      <c r="U56" s="4">
        <v>608.49085000000002</v>
      </c>
      <c r="V56" s="4">
        <v>10145.948249999999</v>
      </c>
    </row>
    <row r="57" spans="2:22" x14ac:dyDescent="0.2">
      <c r="B57" s="3">
        <v>4084</v>
      </c>
      <c r="C57" s="54" t="s">
        <v>105</v>
      </c>
      <c r="D57" s="4">
        <v>549.62765000000002</v>
      </c>
      <c r="E57" s="4">
        <v>423.15403000000003</v>
      </c>
      <c r="F57" s="4">
        <v>226.25575000000001</v>
      </c>
      <c r="G57" s="4">
        <v>2.53715</v>
      </c>
      <c r="H57" s="4">
        <v>0</v>
      </c>
      <c r="I57" s="4">
        <v>1112.2953199999997</v>
      </c>
      <c r="J57" s="4">
        <v>0</v>
      </c>
      <c r="K57" s="4">
        <v>0</v>
      </c>
      <c r="L57" s="4">
        <v>2313.8698999999997</v>
      </c>
      <c r="M57" s="4">
        <v>1916.1538500000001</v>
      </c>
      <c r="N57" s="4">
        <v>0</v>
      </c>
      <c r="O57" s="4">
        <v>173.55185</v>
      </c>
      <c r="P57" s="4">
        <v>2.5783499999999999</v>
      </c>
      <c r="Q57" s="4">
        <v>52.063449999999996</v>
      </c>
      <c r="R57" s="4">
        <v>5.9353999999999996</v>
      </c>
      <c r="S57" s="4">
        <v>78.753050000000002</v>
      </c>
      <c r="T57" s="4">
        <v>0</v>
      </c>
      <c r="U57" s="4">
        <v>90.372899999999987</v>
      </c>
      <c r="V57" s="4">
        <v>2319.4088500000003</v>
      </c>
    </row>
    <row r="58" spans="2:22" x14ac:dyDescent="0.2">
      <c r="B58" s="3">
        <v>4071</v>
      </c>
      <c r="C58" s="54" t="s">
        <v>106</v>
      </c>
      <c r="D58" s="4">
        <v>1052.8747700000001</v>
      </c>
      <c r="E58" s="4">
        <v>1295.92725</v>
      </c>
      <c r="F58" s="4">
        <v>341.92225000000002</v>
      </c>
      <c r="G58" s="4">
        <v>165.19624999999999</v>
      </c>
      <c r="H58" s="4">
        <v>0</v>
      </c>
      <c r="I58" s="4">
        <v>4513.2803800000002</v>
      </c>
      <c r="J58" s="4">
        <v>0</v>
      </c>
      <c r="K58" s="4">
        <v>0</v>
      </c>
      <c r="L58" s="4">
        <v>7369.2009000000007</v>
      </c>
      <c r="M58" s="4">
        <v>6069.6022999999996</v>
      </c>
      <c r="N58" s="4">
        <v>0</v>
      </c>
      <c r="O58" s="4">
        <v>1298.3571199999999</v>
      </c>
      <c r="P58" s="4">
        <v>0</v>
      </c>
      <c r="Q58" s="4">
        <v>369.00806</v>
      </c>
      <c r="R58" s="4">
        <v>16.833749999999998</v>
      </c>
      <c r="S58" s="4">
        <v>556.54300000000001</v>
      </c>
      <c r="T58" s="4">
        <v>0</v>
      </c>
      <c r="U58" s="4">
        <v>609.09134999999992</v>
      </c>
      <c r="V58" s="4">
        <v>8919.4355799999994</v>
      </c>
    </row>
    <row r="59" spans="2:22" x14ac:dyDescent="0.2">
      <c r="B59" s="3">
        <v>4072</v>
      </c>
      <c r="C59" s="54" t="s">
        <v>289</v>
      </c>
      <c r="D59" s="4">
        <v>1713.819</v>
      </c>
      <c r="E59" s="4">
        <v>3906.1836600000001</v>
      </c>
      <c r="F59" s="4">
        <v>540.44580000000008</v>
      </c>
      <c r="G59" s="4">
        <v>124.01375</v>
      </c>
      <c r="H59" s="4">
        <v>20</v>
      </c>
      <c r="I59" s="4">
        <v>5453.6118899999992</v>
      </c>
      <c r="J59" s="4">
        <v>0</v>
      </c>
      <c r="K59" s="4">
        <v>0</v>
      </c>
      <c r="L59" s="4">
        <v>11758.0741</v>
      </c>
      <c r="M59" s="4">
        <v>6384.2367999999997</v>
      </c>
      <c r="N59" s="4">
        <v>115.51214999999999</v>
      </c>
      <c r="O59" s="4">
        <v>3520.1910400000002</v>
      </c>
      <c r="P59" s="4">
        <v>0</v>
      </c>
      <c r="Q59" s="4">
        <v>295.35784999999998</v>
      </c>
      <c r="R59" s="4">
        <v>22.663450000000001</v>
      </c>
      <c r="S59" s="4">
        <v>1769.3258899999998</v>
      </c>
      <c r="T59" s="4">
        <v>0</v>
      </c>
      <c r="U59" s="4">
        <v>311.86545000000001</v>
      </c>
      <c r="V59" s="4">
        <v>12419.152629999999</v>
      </c>
    </row>
    <row r="60" spans="2:22" x14ac:dyDescent="0.2">
      <c r="B60" s="3">
        <v>4073</v>
      </c>
      <c r="C60" s="54" t="s">
        <v>107</v>
      </c>
      <c r="D60" s="4">
        <v>1513.53566</v>
      </c>
      <c r="E60" s="4">
        <v>1579.16156</v>
      </c>
      <c r="F60" s="4">
        <v>579.24784999999997</v>
      </c>
      <c r="G60" s="4">
        <v>44.68815</v>
      </c>
      <c r="H60" s="4">
        <v>26.25</v>
      </c>
      <c r="I60" s="4">
        <v>4259.1092900000003</v>
      </c>
      <c r="J60" s="4">
        <v>0</v>
      </c>
      <c r="K60" s="4">
        <v>0</v>
      </c>
      <c r="L60" s="4">
        <v>8001.99251</v>
      </c>
      <c r="M60" s="4">
        <v>5666.4409500000002</v>
      </c>
      <c r="N60" s="4">
        <v>0</v>
      </c>
      <c r="O60" s="4">
        <v>1041.3559</v>
      </c>
      <c r="P60" s="4">
        <v>0</v>
      </c>
      <c r="Q60" s="4">
        <v>77.571679999999986</v>
      </c>
      <c r="R60" s="4">
        <v>16.51745</v>
      </c>
      <c r="S60" s="4">
        <v>777.57330000000002</v>
      </c>
      <c r="T60" s="4">
        <v>0</v>
      </c>
      <c r="U60" s="4">
        <v>444.79690000000005</v>
      </c>
      <c r="V60" s="4">
        <v>8024.2561800000003</v>
      </c>
    </row>
    <row r="61" spans="2:22" x14ac:dyDescent="0.2">
      <c r="B61" s="3">
        <v>4074</v>
      </c>
      <c r="C61" s="54" t="s">
        <v>108</v>
      </c>
      <c r="D61" s="4">
        <v>2121.7314000000001</v>
      </c>
      <c r="E61" s="4">
        <v>4172.3423400000001</v>
      </c>
      <c r="F61" s="4">
        <v>1281.4296000000002</v>
      </c>
      <c r="G61" s="4">
        <v>31.156569999999999</v>
      </c>
      <c r="H61" s="4">
        <v>0</v>
      </c>
      <c r="I61" s="4">
        <v>6578.5680000000002</v>
      </c>
      <c r="J61" s="4">
        <v>0</v>
      </c>
      <c r="K61" s="4">
        <v>0</v>
      </c>
      <c r="L61" s="4">
        <v>14185.22791</v>
      </c>
      <c r="M61" s="4">
        <v>9609.3379499999992</v>
      </c>
      <c r="N61" s="4">
        <v>87.938050000000004</v>
      </c>
      <c r="O61" s="4">
        <v>2993.7733499999999</v>
      </c>
      <c r="P61" s="4">
        <v>1.542</v>
      </c>
      <c r="Q61" s="4">
        <v>118.05541000000001</v>
      </c>
      <c r="R61" s="4">
        <v>24.0929</v>
      </c>
      <c r="S61" s="4">
        <v>1360.77495</v>
      </c>
      <c r="T61" s="4">
        <v>0</v>
      </c>
      <c r="U61" s="4">
        <v>620.54755</v>
      </c>
      <c r="V61" s="4">
        <v>14816.062159999999</v>
      </c>
    </row>
    <row r="62" spans="2:22" x14ac:dyDescent="0.2">
      <c r="B62" s="3">
        <v>4075</v>
      </c>
      <c r="C62" s="54" t="s">
        <v>290</v>
      </c>
      <c r="D62" s="4">
        <v>2929.9273800000001</v>
      </c>
      <c r="E62" s="4">
        <v>2794.3129399999998</v>
      </c>
      <c r="F62" s="4">
        <v>874.23699999999997</v>
      </c>
      <c r="G62" s="4">
        <v>113.19952000000001</v>
      </c>
      <c r="H62" s="4">
        <v>0</v>
      </c>
      <c r="I62" s="4">
        <v>8511.029559999999</v>
      </c>
      <c r="J62" s="4">
        <v>0</v>
      </c>
      <c r="K62" s="4">
        <v>0</v>
      </c>
      <c r="L62" s="4">
        <v>15222.706399999999</v>
      </c>
      <c r="M62" s="4">
        <v>10303.239029999999</v>
      </c>
      <c r="N62" s="4">
        <v>57.658900000000003</v>
      </c>
      <c r="O62" s="4">
        <v>2901.39806</v>
      </c>
      <c r="P62" s="4">
        <v>0</v>
      </c>
      <c r="Q62" s="4">
        <v>243.43635</v>
      </c>
      <c r="R62" s="4">
        <v>48.12135</v>
      </c>
      <c r="S62" s="4">
        <v>930.01170999999999</v>
      </c>
      <c r="T62" s="4">
        <v>0</v>
      </c>
      <c r="U62" s="4">
        <v>0</v>
      </c>
      <c r="V62" s="4">
        <v>14483.865399999999</v>
      </c>
    </row>
    <row r="63" spans="2:22" x14ac:dyDescent="0.2">
      <c r="B63" s="3">
        <v>4076</v>
      </c>
      <c r="C63" s="54" t="s">
        <v>109</v>
      </c>
      <c r="D63" s="4">
        <v>1435.3123400000002</v>
      </c>
      <c r="E63" s="4">
        <v>2337.5569399999999</v>
      </c>
      <c r="F63" s="4">
        <v>478.63370000000003</v>
      </c>
      <c r="G63" s="4">
        <v>96.163850000000011</v>
      </c>
      <c r="H63" s="4">
        <v>7.9975500000000004</v>
      </c>
      <c r="I63" s="4">
        <v>5774.8834000000006</v>
      </c>
      <c r="J63" s="4">
        <v>0</v>
      </c>
      <c r="K63" s="4">
        <v>0</v>
      </c>
      <c r="L63" s="4">
        <v>10130.547780000001</v>
      </c>
      <c r="M63" s="4">
        <v>6411.3922000000002</v>
      </c>
      <c r="N63" s="4">
        <v>60.391649999999998</v>
      </c>
      <c r="O63" s="4">
        <v>1498.6859300000001</v>
      </c>
      <c r="P63" s="4">
        <v>0</v>
      </c>
      <c r="Q63" s="4">
        <v>182.059</v>
      </c>
      <c r="R63" s="4">
        <v>23.704699999999999</v>
      </c>
      <c r="S63" s="4">
        <v>1480.4183</v>
      </c>
      <c r="T63" s="4">
        <v>0</v>
      </c>
      <c r="U63" s="4">
        <v>334.07400000000001</v>
      </c>
      <c r="V63" s="4">
        <v>9990.7257800000007</v>
      </c>
    </row>
    <row r="64" spans="2:22" x14ac:dyDescent="0.2">
      <c r="B64" s="3">
        <v>4077</v>
      </c>
      <c r="C64" s="54" t="s">
        <v>110</v>
      </c>
      <c r="D64" s="4">
        <v>753.38518999999997</v>
      </c>
      <c r="E64" s="4">
        <v>1196.17572</v>
      </c>
      <c r="F64" s="4">
        <v>344.91634999999997</v>
      </c>
      <c r="G64" s="4">
        <v>49.245220000000003</v>
      </c>
      <c r="H64" s="4">
        <v>0</v>
      </c>
      <c r="I64" s="4">
        <v>3226.9968600000002</v>
      </c>
      <c r="J64" s="4">
        <v>0</v>
      </c>
      <c r="K64" s="4">
        <v>0</v>
      </c>
      <c r="L64" s="4">
        <v>5570.7193399999996</v>
      </c>
      <c r="M64" s="4">
        <v>3151.5007500000002</v>
      </c>
      <c r="N64" s="4">
        <v>25.895250000000001</v>
      </c>
      <c r="O64" s="4">
        <v>761.19988000000001</v>
      </c>
      <c r="P64" s="4">
        <v>0</v>
      </c>
      <c r="Q64" s="4">
        <v>77.845929999999996</v>
      </c>
      <c r="R64" s="4">
        <v>12.22425</v>
      </c>
      <c r="S64" s="4">
        <v>741.428</v>
      </c>
      <c r="T64" s="4">
        <v>0</v>
      </c>
      <c r="U64" s="4">
        <v>210.911</v>
      </c>
      <c r="V64" s="4">
        <v>4981.0050600000004</v>
      </c>
    </row>
    <row r="65" spans="2:22" x14ac:dyDescent="0.2">
      <c r="B65" s="3">
        <v>4078</v>
      </c>
      <c r="C65" s="54" t="s">
        <v>111</v>
      </c>
      <c r="D65" s="4">
        <v>228.58279999999999</v>
      </c>
      <c r="E65" s="4">
        <v>340.00720000000001</v>
      </c>
      <c r="F65" s="4">
        <v>92.931350000000009</v>
      </c>
      <c r="G65" s="4">
        <v>5.4436</v>
      </c>
      <c r="H65" s="4">
        <v>0</v>
      </c>
      <c r="I65" s="4">
        <v>868.55515000000003</v>
      </c>
      <c r="J65" s="4">
        <v>0</v>
      </c>
      <c r="K65" s="4">
        <v>0</v>
      </c>
      <c r="L65" s="4">
        <v>1535.5201000000002</v>
      </c>
      <c r="M65" s="4">
        <v>992.01405</v>
      </c>
      <c r="N65" s="4">
        <v>9.6067</v>
      </c>
      <c r="O65" s="4">
        <v>199.53269</v>
      </c>
      <c r="P65" s="4">
        <v>0</v>
      </c>
      <c r="Q65" s="4">
        <v>36.998260000000002</v>
      </c>
      <c r="R65" s="4">
        <v>0</v>
      </c>
      <c r="S65" s="4">
        <v>281.07229999999998</v>
      </c>
      <c r="T65" s="4">
        <v>0</v>
      </c>
      <c r="U65" s="4">
        <v>34.15775</v>
      </c>
      <c r="V65" s="4">
        <v>1553.38175</v>
      </c>
    </row>
    <row r="66" spans="2:22" x14ac:dyDescent="0.2">
      <c r="B66" s="3">
        <v>4079</v>
      </c>
      <c r="C66" s="54" t="s">
        <v>112</v>
      </c>
      <c r="D66" s="4">
        <v>739.04019999999991</v>
      </c>
      <c r="E66" s="4">
        <v>2179.4889500000004</v>
      </c>
      <c r="F66" s="4">
        <v>440.34570000000002</v>
      </c>
      <c r="G66" s="4">
        <v>5.8166099999999998</v>
      </c>
      <c r="H66" s="4">
        <v>0</v>
      </c>
      <c r="I66" s="4">
        <v>2611.8894699999996</v>
      </c>
      <c r="J66" s="4">
        <v>0</v>
      </c>
      <c r="K66" s="4">
        <v>0</v>
      </c>
      <c r="L66" s="4">
        <v>5976.5809300000001</v>
      </c>
      <c r="M66" s="4">
        <v>3386.0798500000001</v>
      </c>
      <c r="N66" s="4">
        <v>61.973399999999998</v>
      </c>
      <c r="O66" s="4">
        <v>1945.1197500000001</v>
      </c>
      <c r="P66" s="4">
        <v>4.0949499999999999</v>
      </c>
      <c r="Q66" s="4">
        <v>89.506119999999996</v>
      </c>
      <c r="R66" s="4">
        <v>11.2798</v>
      </c>
      <c r="S66" s="4">
        <v>426.16262999999998</v>
      </c>
      <c r="T66" s="4">
        <v>0</v>
      </c>
      <c r="U66" s="4">
        <v>373.6</v>
      </c>
      <c r="V66" s="4">
        <v>6297.8164999999999</v>
      </c>
    </row>
    <row r="67" spans="2:22" x14ac:dyDescent="0.2">
      <c r="B67" s="3">
        <v>4080</v>
      </c>
      <c r="C67" s="54" t="s">
        <v>113</v>
      </c>
      <c r="D67" s="4">
        <v>7048.70543</v>
      </c>
      <c r="E67" s="4">
        <v>15220.783730000001</v>
      </c>
      <c r="F67" s="4">
        <v>2319.4938999999999</v>
      </c>
      <c r="G67" s="4">
        <v>129.39797999999999</v>
      </c>
      <c r="H67" s="4">
        <v>0.90485000000000004</v>
      </c>
      <c r="I67" s="4">
        <v>18459.856449999999</v>
      </c>
      <c r="J67" s="4">
        <v>0</v>
      </c>
      <c r="K67" s="4">
        <v>0</v>
      </c>
      <c r="L67" s="4">
        <v>43179.142340000006</v>
      </c>
      <c r="M67" s="4">
        <v>17773.521100000002</v>
      </c>
      <c r="N67" s="4">
        <v>596.13722999999993</v>
      </c>
      <c r="O67" s="4">
        <v>15351.45803</v>
      </c>
      <c r="P67" s="4">
        <v>3005.37383</v>
      </c>
      <c r="Q67" s="4">
        <v>773.84680000000003</v>
      </c>
      <c r="R67" s="4">
        <v>128.80914999999999</v>
      </c>
      <c r="S67" s="4">
        <v>6796.4044899999999</v>
      </c>
      <c r="T67" s="4">
        <v>0</v>
      </c>
      <c r="U67" s="4">
        <v>1275.2076499999998</v>
      </c>
      <c r="V67" s="4">
        <v>45700.758279999995</v>
      </c>
    </row>
    <row r="68" spans="2:22" x14ac:dyDescent="0.2">
      <c r="B68" s="3">
        <v>4081</v>
      </c>
      <c r="C68" s="54" t="s">
        <v>114</v>
      </c>
      <c r="D68" s="4">
        <v>2877.5879199999999</v>
      </c>
      <c r="E68" s="4">
        <v>2756.2460699999997</v>
      </c>
      <c r="F68" s="4">
        <v>1466.5135</v>
      </c>
      <c r="G68" s="4">
        <v>81.711259999999996</v>
      </c>
      <c r="H68" s="4">
        <v>0</v>
      </c>
      <c r="I68" s="4">
        <v>8964.9737499999992</v>
      </c>
      <c r="J68" s="4">
        <v>0</v>
      </c>
      <c r="K68" s="4">
        <v>0</v>
      </c>
      <c r="L68" s="4">
        <v>16147.032499999999</v>
      </c>
      <c r="M68" s="4">
        <v>12169.30255</v>
      </c>
      <c r="N68" s="4">
        <v>102.30364999999999</v>
      </c>
      <c r="O68" s="4">
        <v>1773.45911</v>
      </c>
      <c r="P68" s="4">
        <v>0</v>
      </c>
      <c r="Q68" s="4">
        <v>257.56277</v>
      </c>
      <c r="R68" s="4">
        <v>38.987650000000002</v>
      </c>
      <c r="S68" s="4">
        <v>1326.25569</v>
      </c>
      <c r="T68" s="4">
        <v>0</v>
      </c>
      <c r="U68" s="4">
        <v>1627.3924</v>
      </c>
      <c r="V68" s="4">
        <v>17295.26382</v>
      </c>
    </row>
    <row r="69" spans="2:22" x14ac:dyDescent="0.2">
      <c r="B69" s="3">
        <v>4082</v>
      </c>
      <c r="C69" s="54" t="s">
        <v>291</v>
      </c>
      <c r="D69" s="4">
        <v>16697.445199999998</v>
      </c>
      <c r="E69" s="4">
        <v>12853.71776</v>
      </c>
      <c r="F69" s="4">
        <v>3465.2397500000002</v>
      </c>
      <c r="G69" s="4">
        <v>927.03305</v>
      </c>
      <c r="H69" s="4">
        <v>1908.1743000000001</v>
      </c>
      <c r="I69" s="4">
        <v>35510.568119999996</v>
      </c>
      <c r="J69" s="4">
        <v>0</v>
      </c>
      <c r="K69" s="4">
        <v>0</v>
      </c>
      <c r="L69" s="4">
        <v>71362.178179999988</v>
      </c>
      <c r="M69" s="4">
        <v>39458.782850000003</v>
      </c>
      <c r="N69" s="4">
        <v>184.81899999999999</v>
      </c>
      <c r="O69" s="4">
        <v>10240.01736</v>
      </c>
      <c r="P69" s="4">
        <v>16.242650000000001</v>
      </c>
      <c r="Q69" s="4">
        <v>2717.4992900000002</v>
      </c>
      <c r="R69" s="4">
        <v>405.88734999999997</v>
      </c>
      <c r="S69" s="4">
        <v>17593.123379999997</v>
      </c>
      <c r="T69" s="4">
        <v>0</v>
      </c>
      <c r="U69" s="4">
        <v>2532.6219999999998</v>
      </c>
      <c r="V69" s="4">
        <v>73148.993879999995</v>
      </c>
    </row>
    <row r="70" spans="2:22" x14ac:dyDescent="0.2">
      <c r="B70" s="3">
        <v>4083</v>
      </c>
      <c r="C70" s="54" t="s">
        <v>115</v>
      </c>
      <c r="D70" s="4">
        <v>3529.8125499999996</v>
      </c>
      <c r="E70" s="4">
        <v>4881.6432599999998</v>
      </c>
      <c r="F70" s="4">
        <v>1271.06825</v>
      </c>
      <c r="G70" s="4">
        <v>25.763300000000001</v>
      </c>
      <c r="H70" s="4">
        <v>74.599999999999994</v>
      </c>
      <c r="I70" s="4">
        <v>7924.8858400000008</v>
      </c>
      <c r="J70" s="4">
        <v>1.802</v>
      </c>
      <c r="K70" s="4">
        <v>12.75295</v>
      </c>
      <c r="L70" s="4">
        <v>17722.328149999998</v>
      </c>
      <c r="M70" s="4">
        <v>11998.829</v>
      </c>
      <c r="N70" s="4">
        <v>82.788089999999997</v>
      </c>
      <c r="O70" s="4">
        <v>5089.5720099999999</v>
      </c>
      <c r="P70" s="4">
        <v>0</v>
      </c>
      <c r="Q70" s="4">
        <v>61.831290000000003</v>
      </c>
      <c r="R70" s="4">
        <v>37.463650000000001</v>
      </c>
      <c r="S70" s="4">
        <v>831.36305000000004</v>
      </c>
      <c r="T70" s="4">
        <v>1.802</v>
      </c>
      <c r="U70" s="4">
        <v>13.868450000000001</v>
      </c>
      <c r="V70" s="4">
        <v>18117.517540000001</v>
      </c>
    </row>
    <row r="71" spans="2:22" s="1" customFormat="1" ht="21.75" customHeight="1" x14ac:dyDescent="0.2">
      <c r="B71" s="11">
        <v>4129</v>
      </c>
      <c r="C71" s="1" t="s">
        <v>116</v>
      </c>
      <c r="D71" s="23">
        <v>45378.604240000001</v>
      </c>
      <c r="E71" s="23">
        <v>52284.121719999996</v>
      </c>
      <c r="F71" s="23">
        <v>17459.764599999999</v>
      </c>
      <c r="G71" s="23">
        <v>3797.3831399999985</v>
      </c>
      <c r="H71" s="23">
        <v>240.21441999999999</v>
      </c>
      <c r="I71" s="23">
        <v>111299.30384000001</v>
      </c>
      <c r="J71" s="23">
        <v>18.107150000000001</v>
      </c>
      <c r="K71" s="23">
        <v>1497.1342999999999</v>
      </c>
      <c r="L71" s="23">
        <v>231974.63341000004</v>
      </c>
      <c r="M71" s="23">
        <v>134348.16873000006</v>
      </c>
      <c r="N71" s="23">
        <v>3241.3795900000005</v>
      </c>
      <c r="O71" s="23">
        <v>45263.556570000001</v>
      </c>
      <c r="P71" s="23">
        <v>264.84909999999996</v>
      </c>
      <c r="Q71" s="23">
        <v>12187.509259999997</v>
      </c>
      <c r="R71" s="23">
        <v>1353.5950400000004</v>
      </c>
      <c r="S71" s="23">
        <v>38457.651300000005</v>
      </c>
      <c r="T71" s="23">
        <v>18.107150000000001</v>
      </c>
      <c r="U71" s="23">
        <v>7606.4279999999999</v>
      </c>
      <c r="V71" s="4">
        <v>242741.24474000005</v>
      </c>
    </row>
    <row r="72" spans="2:22" s="55" customFormat="1" x14ac:dyDescent="0.2">
      <c r="B72" s="3">
        <v>4091</v>
      </c>
      <c r="C72" s="55" t="s">
        <v>117</v>
      </c>
      <c r="D72" s="4">
        <v>1270.6291800000001</v>
      </c>
      <c r="E72" s="4">
        <v>1183.8471400000001</v>
      </c>
      <c r="F72" s="4">
        <v>416.89224999999999</v>
      </c>
      <c r="G72" s="4">
        <v>89.96772</v>
      </c>
      <c r="H72" s="4">
        <v>70.225949999999997</v>
      </c>
      <c r="I72" s="4">
        <v>3598.6067499999999</v>
      </c>
      <c r="J72" s="4">
        <v>0</v>
      </c>
      <c r="K72" s="4">
        <v>0</v>
      </c>
      <c r="L72" s="4">
        <v>6630.1689900000001</v>
      </c>
      <c r="M72" s="4">
        <v>4378.817</v>
      </c>
      <c r="N72" s="4">
        <v>529.9606</v>
      </c>
      <c r="O72" s="4">
        <v>906.68628999999999</v>
      </c>
      <c r="P72" s="4">
        <v>0</v>
      </c>
      <c r="Q72" s="4">
        <v>114.88603000000001</v>
      </c>
      <c r="R72" s="4">
        <v>12.935450000000001</v>
      </c>
      <c r="S72" s="4">
        <v>524.44380000000001</v>
      </c>
      <c r="T72" s="4">
        <v>0</v>
      </c>
      <c r="U72" s="4">
        <v>0</v>
      </c>
      <c r="V72" s="4">
        <v>6467.7291699999996</v>
      </c>
    </row>
    <row r="73" spans="2:22" s="55" customFormat="1" x14ac:dyDescent="0.2">
      <c r="B73" s="3">
        <v>4092</v>
      </c>
      <c r="C73" s="55" t="s">
        <v>118</v>
      </c>
      <c r="D73" s="4">
        <v>3307.5198</v>
      </c>
      <c r="E73" s="4">
        <v>2970.31115</v>
      </c>
      <c r="F73" s="4">
        <v>1424.9706999999999</v>
      </c>
      <c r="G73" s="4">
        <v>282.06903999999997</v>
      </c>
      <c r="H73" s="4">
        <v>0</v>
      </c>
      <c r="I73" s="4">
        <v>10887.876749999999</v>
      </c>
      <c r="J73" s="4">
        <v>0</v>
      </c>
      <c r="K73" s="4">
        <v>0</v>
      </c>
      <c r="L73" s="4">
        <v>18872.747439999999</v>
      </c>
      <c r="M73" s="4">
        <v>8830.7529500000001</v>
      </c>
      <c r="N73" s="4">
        <v>130.13329999999999</v>
      </c>
      <c r="O73" s="4">
        <v>3935.6109299999998</v>
      </c>
      <c r="P73" s="4">
        <v>0</v>
      </c>
      <c r="Q73" s="4">
        <v>395.88062000000002</v>
      </c>
      <c r="R73" s="4">
        <v>65.428399999999996</v>
      </c>
      <c r="S73" s="4">
        <v>2611.36735</v>
      </c>
      <c r="T73" s="4">
        <v>0</v>
      </c>
      <c r="U73" s="4">
        <v>783.33230000000003</v>
      </c>
      <c r="V73" s="4">
        <v>16752.505850000001</v>
      </c>
    </row>
    <row r="74" spans="2:22" x14ac:dyDescent="0.2">
      <c r="B74" s="3">
        <v>4093</v>
      </c>
      <c r="C74" s="54" t="s">
        <v>119</v>
      </c>
      <c r="D74" s="4">
        <v>452.00875000000002</v>
      </c>
      <c r="E74" s="4">
        <v>542.55623000000003</v>
      </c>
      <c r="F74" s="4">
        <v>135.44110000000001</v>
      </c>
      <c r="G74" s="4">
        <v>37.286490000000001</v>
      </c>
      <c r="H74" s="4">
        <v>0</v>
      </c>
      <c r="I74" s="4">
        <v>1584.4165</v>
      </c>
      <c r="J74" s="4">
        <v>0</v>
      </c>
      <c r="K74" s="4">
        <v>0</v>
      </c>
      <c r="L74" s="4">
        <v>2751.7090700000003</v>
      </c>
      <c r="M74" s="4">
        <v>1723.5207</v>
      </c>
      <c r="N74" s="4">
        <v>17.317700000000002</v>
      </c>
      <c r="O74" s="4">
        <v>468.61919</v>
      </c>
      <c r="P74" s="4">
        <v>0</v>
      </c>
      <c r="Q74" s="4">
        <v>25.127689999999998</v>
      </c>
      <c r="R74" s="4">
        <v>11.150399999999999</v>
      </c>
      <c r="S74" s="4">
        <v>116.40845</v>
      </c>
      <c r="T74" s="4">
        <v>0</v>
      </c>
      <c r="U74" s="4">
        <v>73.741550000000004</v>
      </c>
      <c r="V74" s="4">
        <v>2435.8856799999999</v>
      </c>
    </row>
    <row r="75" spans="2:22" x14ac:dyDescent="0.2">
      <c r="B75" s="3">
        <v>4124</v>
      </c>
      <c r="C75" s="54" t="s">
        <v>267</v>
      </c>
      <c r="D75" s="4">
        <v>1380.3778500000001</v>
      </c>
      <c r="E75" s="4">
        <v>1490.8896999999999</v>
      </c>
      <c r="F75" s="4">
        <v>394.98359999999997</v>
      </c>
      <c r="G75" s="4">
        <v>23.838999999999999</v>
      </c>
      <c r="H75" s="4">
        <v>0</v>
      </c>
      <c r="I75" s="4">
        <v>2755.1177499999999</v>
      </c>
      <c r="J75" s="4">
        <v>0</v>
      </c>
      <c r="K75" s="4">
        <v>0</v>
      </c>
      <c r="L75" s="4">
        <v>6045.2079000000003</v>
      </c>
      <c r="M75" s="4">
        <v>4345.6749</v>
      </c>
      <c r="N75" s="4">
        <v>35.416249999999998</v>
      </c>
      <c r="O75" s="4">
        <v>674.89075000000003</v>
      </c>
      <c r="P75" s="4">
        <v>1.19025</v>
      </c>
      <c r="Q75" s="4">
        <v>128.26277000000002</v>
      </c>
      <c r="R75" s="4">
        <v>13.962899999999999</v>
      </c>
      <c r="S75" s="4">
        <v>1089.0097000000001</v>
      </c>
      <c r="T75" s="4">
        <v>0</v>
      </c>
      <c r="U75" s="4">
        <v>131.32379999999998</v>
      </c>
      <c r="V75" s="4">
        <v>6419.7313199999999</v>
      </c>
    </row>
    <row r="76" spans="2:22" x14ac:dyDescent="0.2">
      <c r="B76" s="3">
        <v>4094</v>
      </c>
      <c r="C76" s="54" t="s">
        <v>120</v>
      </c>
      <c r="D76" s="4">
        <v>120.12197999999999</v>
      </c>
      <c r="E76" s="4">
        <v>1126.70021</v>
      </c>
      <c r="F76" s="4">
        <v>235.59295</v>
      </c>
      <c r="G76" s="4">
        <v>39.882949999999994</v>
      </c>
      <c r="H76" s="4">
        <v>5.0644999999999998</v>
      </c>
      <c r="I76" s="4">
        <v>2040.2667100000001</v>
      </c>
      <c r="J76" s="4">
        <v>0</v>
      </c>
      <c r="K76" s="4">
        <v>121.31818</v>
      </c>
      <c r="L76" s="4">
        <v>3688.9474799999998</v>
      </c>
      <c r="M76" s="4">
        <v>1828.07375</v>
      </c>
      <c r="N76" s="4">
        <v>37.053350000000002</v>
      </c>
      <c r="O76" s="4">
        <v>1230.2446699999998</v>
      </c>
      <c r="P76" s="4">
        <v>0</v>
      </c>
      <c r="Q76" s="4">
        <v>142.90043</v>
      </c>
      <c r="R76" s="4">
        <v>6.7710499999999998</v>
      </c>
      <c r="S76" s="4">
        <v>793.0574499999999</v>
      </c>
      <c r="T76" s="4">
        <v>0</v>
      </c>
      <c r="U76" s="4">
        <v>108.851</v>
      </c>
      <c r="V76" s="4">
        <v>4146.9517000000005</v>
      </c>
    </row>
    <row r="77" spans="2:22" x14ac:dyDescent="0.2">
      <c r="B77" s="3">
        <v>4095</v>
      </c>
      <c r="C77" s="54" t="s">
        <v>6</v>
      </c>
      <c r="D77" s="4">
        <v>14421.78881</v>
      </c>
      <c r="E77" s="4">
        <v>12193.8946</v>
      </c>
      <c r="F77" s="4">
        <v>4083.4771000000001</v>
      </c>
      <c r="G77" s="4">
        <v>1325.05773</v>
      </c>
      <c r="H77" s="4">
        <v>77.316670000000002</v>
      </c>
      <c r="I77" s="4">
        <v>26026.84719</v>
      </c>
      <c r="J77" s="4">
        <v>0</v>
      </c>
      <c r="K77" s="4">
        <v>1208.0812700000001</v>
      </c>
      <c r="L77" s="4">
        <v>59336.463370000012</v>
      </c>
      <c r="M77" s="4">
        <v>33958.5337</v>
      </c>
      <c r="N77" s="4">
        <v>298.9862</v>
      </c>
      <c r="O77" s="4">
        <v>9622.8455599999979</v>
      </c>
      <c r="P77" s="4">
        <v>8.2981499999999997</v>
      </c>
      <c r="Q77" s="4">
        <v>7696.291220000001</v>
      </c>
      <c r="R77" s="4">
        <v>72.0244</v>
      </c>
      <c r="S77" s="4">
        <v>11120.003480000001</v>
      </c>
      <c r="T77" s="4">
        <v>0</v>
      </c>
      <c r="U77" s="4">
        <v>3740.7108499999999</v>
      </c>
      <c r="V77" s="4">
        <v>66517.693560000014</v>
      </c>
    </row>
    <row r="78" spans="2:22" x14ac:dyDescent="0.2">
      <c r="B78" s="3">
        <v>4096</v>
      </c>
      <c r="C78" s="54" t="s">
        <v>121</v>
      </c>
      <c r="D78" s="4">
        <v>346.55715000000004</v>
      </c>
      <c r="E78" s="4">
        <v>752.65968999999996</v>
      </c>
      <c r="F78" s="4">
        <v>182.2423</v>
      </c>
      <c r="G78" s="4">
        <v>38.123629999999999</v>
      </c>
      <c r="H78" s="4">
        <v>0</v>
      </c>
      <c r="I78" s="4">
        <v>1221.60042</v>
      </c>
      <c r="J78" s="4">
        <v>0</v>
      </c>
      <c r="K78" s="4">
        <v>0</v>
      </c>
      <c r="L78" s="4">
        <v>2541.1831899999993</v>
      </c>
      <c r="M78" s="4">
        <v>1621.3395</v>
      </c>
      <c r="N78" s="4">
        <v>14.571899999999999</v>
      </c>
      <c r="O78" s="4">
        <v>441.45738</v>
      </c>
      <c r="P78" s="4">
        <v>0</v>
      </c>
      <c r="Q78" s="4">
        <v>37.799500000000002</v>
      </c>
      <c r="R78" s="4">
        <v>4.3716999999999997</v>
      </c>
      <c r="S78" s="4">
        <v>443.6825</v>
      </c>
      <c r="T78" s="4">
        <v>0</v>
      </c>
      <c r="U78" s="4">
        <v>0</v>
      </c>
      <c r="V78" s="4">
        <v>2563.2224799999999</v>
      </c>
    </row>
    <row r="79" spans="2:22" x14ac:dyDescent="0.2">
      <c r="B79" s="3">
        <v>4097</v>
      </c>
      <c r="C79" s="54" t="s">
        <v>122</v>
      </c>
      <c r="D79" s="4">
        <v>73.395630000000011</v>
      </c>
      <c r="E79" s="4">
        <v>326.15204</v>
      </c>
      <c r="F79" s="4">
        <v>134.08829999999998</v>
      </c>
      <c r="G79" s="4">
        <v>25.708200000000001</v>
      </c>
      <c r="H79" s="4">
        <v>0</v>
      </c>
      <c r="I79" s="4">
        <v>903.60545999999999</v>
      </c>
      <c r="J79" s="4">
        <v>0</v>
      </c>
      <c r="K79" s="4">
        <v>0</v>
      </c>
      <c r="L79" s="4">
        <v>1462.9496299999998</v>
      </c>
      <c r="M79" s="4">
        <v>729.34500000000003</v>
      </c>
      <c r="N79" s="4">
        <v>8.7820499999999999</v>
      </c>
      <c r="O79" s="4">
        <v>182.12517000000003</v>
      </c>
      <c r="P79" s="4">
        <v>0</v>
      </c>
      <c r="Q79" s="4">
        <v>33.318040000000003</v>
      </c>
      <c r="R79" s="4">
        <v>2.0087999999999999</v>
      </c>
      <c r="S79" s="4">
        <v>282.76115000000004</v>
      </c>
      <c r="T79" s="4">
        <v>0</v>
      </c>
      <c r="U79" s="4">
        <v>98.750500000000002</v>
      </c>
      <c r="V79" s="4">
        <v>1337.0907100000002</v>
      </c>
    </row>
    <row r="80" spans="2:22" x14ac:dyDescent="0.2">
      <c r="B80" s="3">
        <v>4099</v>
      </c>
      <c r="C80" s="54" t="s">
        <v>123</v>
      </c>
      <c r="D80" s="4">
        <v>256.85424999999998</v>
      </c>
      <c r="E80" s="4">
        <v>398.642</v>
      </c>
      <c r="F80" s="4">
        <v>144.53495000000001</v>
      </c>
      <c r="G80" s="4">
        <v>4.5854999999999997</v>
      </c>
      <c r="H80" s="4">
        <v>0</v>
      </c>
      <c r="I80" s="4">
        <v>829.07869999999991</v>
      </c>
      <c r="J80" s="4">
        <v>0</v>
      </c>
      <c r="K80" s="4">
        <v>0</v>
      </c>
      <c r="L80" s="4">
        <v>1633.6953999999998</v>
      </c>
      <c r="M80" s="4">
        <v>1539.5287499999999</v>
      </c>
      <c r="N80" s="4">
        <v>12.559100000000001</v>
      </c>
      <c r="O80" s="4">
        <v>178.28795000000002</v>
      </c>
      <c r="P80" s="4">
        <v>0</v>
      </c>
      <c r="Q80" s="4">
        <v>52.993780000000001</v>
      </c>
      <c r="R80" s="4">
        <v>3.6246</v>
      </c>
      <c r="S80" s="4">
        <v>40.794199999999996</v>
      </c>
      <c r="T80" s="4">
        <v>0</v>
      </c>
      <c r="U80" s="4">
        <v>0</v>
      </c>
      <c r="V80" s="4">
        <v>1827.7883800000002</v>
      </c>
    </row>
    <row r="81" spans="2:22" x14ac:dyDescent="0.2">
      <c r="B81" s="3">
        <v>4100</v>
      </c>
      <c r="C81" s="54" t="s">
        <v>292</v>
      </c>
      <c r="D81" s="4">
        <v>2187.84816</v>
      </c>
      <c r="E81" s="4">
        <v>2179.2218600000006</v>
      </c>
      <c r="F81" s="4">
        <v>1053.0999999999999</v>
      </c>
      <c r="G81" s="4">
        <v>1041.7525699999999</v>
      </c>
      <c r="H81" s="4">
        <v>0</v>
      </c>
      <c r="I81" s="4">
        <v>6137.6288399999994</v>
      </c>
      <c r="J81" s="4">
        <v>0</v>
      </c>
      <c r="K81" s="4">
        <v>0</v>
      </c>
      <c r="L81" s="4">
        <v>12599.55143</v>
      </c>
      <c r="M81" s="4">
        <v>8865.4678999999996</v>
      </c>
      <c r="N81" s="4">
        <v>53.997150000000005</v>
      </c>
      <c r="O81" s="4">
        <v>1747.40436</v>
      </c>
      <c r="P81" s="4">
        <v>0</v>
      </c>
      <c r="Q81" s="4">
        <v>338.27073999999999</v>
      </c>
      <c r="R81" s="4">
        <v>907.78989999999999</v>
      </c>
      <c r="S81" s="4">
        <v>966.63563999999997</v>
      </c>
      <c r="T81" s="4">
        <v>0</v>
      </c>
      <c r="U81" s="4">
        <v>535.95699999999999</v>
      </c>
      <c r="V81" s="4">
        <v>13415.522690000002</v>
      </c>
    </row>
    <row r="82" spans="2:22" x14ac:dyDescent="0.2">
      <c r="B82" s="3">
        <v>4104</v>
      </c>
      <c r="C82" s="54" t="s">
        <v>124</v>
      </c>
      <c r="D82" s="4">
        <v>2111.2534000000001</v>
      </c>
      <c r="E82" s="4">
        <v>1809.50631</v>
      </c>
      <c r="F82" s="4">
        <v>849.39525000000003</v>
      </c>
      <c r="G82" s="4">
        <v>121.59363</v>
      </c>
      <c r="H82" s="4">
        <v>0</v>
      </c>
      <c r="I82" s="4">
        <v>5803.7487700000001</v>
      </c>
      <c r="J82" s="4">
        <v>18.107150000000001</v>
      </c>
      <c r="K82" s="4">
        <v>0</v>
      </c>
      <c r="L82" s="4">
        <v>10713.604509999999</v>
      </c>
      <c r="M82" s="4">
        <v>7279.7076500000003</v>
      </c>
      <c r="N82" s="4">
        <v>146.62560000000002</v>
      </c>
      <c r="O82" s="4">
        <v>1640.4531400000001</v>
      </c>
      <c r="P82" s="4">
        <v>0</v>
      </c>
      <c r="Q82" s="4">
        <v>1039.9133099999999</v>
      </c>
      <c r="R82" s="4">
        <v>20.470650000000003</v>
      </c>
      <c r="S82" s="4">
        <v>1016.68224</v>
      </c>
      <c r="T82" s="4">
        <v>18.107150000000001</v>
      </c>
      <c r="U82" s="4">
        <v>0</v>
      </c>
      <c r="V82" s="4">
        <v>11161.959740000002</v>
      </c>
    </row>
    <row r="83" spans="2:22" x14ac:dyDescent="0.2">
      <c r="B83" s="3">
        <v>4105</v>
      </c>
      <c r="C83" s="54" t="s">
        <v>125</v>
      </c>
      <c r="D83" s="4">
        <v>308.58620000000002</v>
      </c>
      <c r="E83" s="4">
        <v>511.83037999999999</v>
      </c>
      <c r="F83" s="4">
        <v>147.23910000000001</v>
      </c>
      <c r="G83" s="4">
        <v>68.855589999999992</v>
      </c>
      <c r="H83" s="4">
        <v>0.92274999999999996</v>
      </c>
      <c r="I83" s="4">
        <v>618.99115000000006</v>
      </c>
      <c r="J83" s="4">
        <v>0</v>
      </c>
      <c r="K83" s="4">
        <v>0</v>
      </c>
      <c r="L83" s="4">
        <v>1656.42517</v>
      </c>
      <c r="M83" s="4">
        <v>916.43740000000003</v>
      </c>
      <c r="N83" s="4">
        <v>2.9738899999999999</v>
      </c>
      <c r="O83" s="4">
        <v>291.37496000000004</v>
      </c>
      <c r="P83" s="4">
        <v>0</v>
      </c>
      <c r="Q83" s="4">
        <v>47.938690000000001</v>
      </c>
      <c r="R83" s="4">
        <v>1.1733</v>
      </c>
      <c r="S83" s="4">
        <v>728.98340000000007</v>
      </c>
      <c r="T83" s="4">
        <v>0</v>
      </c>
      <c r="U83" s="4">
        <v>137.61995000000002</v>
      </c>
      <c r="V83" s="4">
        <v>2126.5015900000003</v>
      </c>
    </row>
    <row r="84" spans="2:22" x14ac:dyDescent="0.2">
      <c r="B84" s="3">
        <v>4106</v>
      </c>
      <c r="C84" s="54" t="s">
        <v>126</v>
      </c>
      <c r="D84" s="4">
        <v>286.82830000000001</v>
      </c>
      <c r="E84" s="4">
        <v>396.21386999999999</v>
      </c>
      <c r="F84" s="4">
        <v>81.960350000000005</v>
      </c>
      <c r="G84" s="4">
        <v>1.84205</v>
      </c>
      <c r="H84" s="4">
        <v>0</v>
      </c>
      <c r="I84" s="4">
        <v>717.75914999999998</v>
      </c>
      <c r="J84" s="4">
        <v>0</v>
      </c>
      <c r="K84" s="4">
        <v>0</v>
      </c>
      <c r="L84" s="4">
        <v>1484.6037200000001</v>
      </c>
      <c r="M84" s="4">
        <v>1025.35175</v>
      </c>
      <c r="N84" s="4">
        <v>8.6368500000000008</v>
      </c>
      <c r="O84" s="4">
        <v>343.51011</v>
      </c>
      <c r="P84" s="4">
        <v>0</v>
      </c>
      <c r="Q84" s="4">
        <v>87.387799999999999</v>
      </c>
      <c r="R84" s="4">
        <v>3.6934999999999998</v>
      </c>
      <c r="S84" s="4">
        <v>272.03159999999997</v>
      </c>
      <c r="T84" s="4">
        <v>0</v>
      </c>
      <c r="U84" s="4">
        <v>0</v>
      </c>
      <c r="V84" s="4">
        <v>1740.6116099999999</v>
      </c>
    </row>
    <row r="85" spans="2:22" x14ac:dyDescent="0.2">
      <c r="B85" s="3">
        <v>4107</v>
      </c>
      <c r="C85" s="54" t="s">
        <v>127</v>
      </c>
      <c r="D85" s="4">
        <v>707.19355000000007</v>
      </c>
      <c r="E85" s="4">
        <v>981.9235799999999</v>
      </c>
      <c r="F85" s="4">
        <v>503.72919999999999</v>
      </c>
      <c r="G85" s="4">
        <v>32.609389999999998</v>
      </c>
      <c r="H85" s="4">
        <v>0</v>
      </c>
      <c r="I85" s="4">
        <v>2068.04621</v>
      </c>
      <c r="J85" s="4">
        <v>0</v>
      </c>
      <c r="K85" s="4">
        <v>0</v>
      </c>
      <c r="L85" s="4">
        <v>4293.5019300000004</v>
      </c>
      <c r="M85" s="4">
        <v>2559.6857999999997</v>
      </c>
      <c r="N85" s="4">
        <v>0</v>
      </c>
      <c r="O85" s="4">
        <v>634.63373999999999</v>
      </c>
      <c r="P85" s="4">
        <v>0</v>
      </c>
      <c r="Q85" s="4">
        <v>156.81134</v>
      </c>
      <c r="R85" s="4">
        <v>9.43215</v>
      </c>
      <c r="S85" s="4">
        <v>240.28476999999998</v>
      </c>
      <c r="T85" s="4">
        <v>0</v>
      </c>
      <c r="U85" s="4">
        <v>156.536</v>
      </c>
      <c r="V85" s="4">
        <v>3757.3837999999996</v>
      </c>
    </row>
    <row r="86" spans="2:22" x14ac:dyDescent="0.2">
      <c r="B86" s="3">
        <v>4110</v>
      </c>
      <c r="C86" s="54" t="s">
        <v>128</v>
      </c>
      <c r="D86" s="4">
        <v>749.1807</v>
      </c>
      <c r="E86" s="4">
        <v>921.10514000000001</v>
      </c>
      <c r="F86" s="4">
        <v>347.09800000000001</v>
      </c>
      <c r="G86" s="4">
        <v>1.75475</v>
      </c>
      <c r="H86" s="4">
        <v>0</v>
      </c>
      <c r="I86" s="4">
        <v>2097.4851100000005</v>
      </c>
      <c r="J86" s="4">
        <v>0</v>
      </c>
      <c r="K86" s="4">
        <v>0</v>
      </c>
      <c r="L86" s="4">
        <v>4116.6237000000001</v>
      </c>
      <c r="M86" s="4">
        <v>2656.1547999999998</v>
      </c>
      <c r="N86" s="4">
        <v>25.223099999999999</v>
      </c>
      <c r="O86" s="4">
        <v>722.88816000000008</v>
      </c>
      <c r="P86" s="4">
        <v>1.1375</v>
      </c>
      <c r="Q86" s="4">
        <v>14.068440000000001</v>
      </c>
      <c r="R86" s="4">
        <v>9.391</v>
      </c>
      <c r="S86" s="4">
        <v>557.66800000000001</v>
      </c>
      <c r="T86" s="4">
        <v>0</v>
      </c>
      <c r="U86" s="4">
        <v>237.03960000000001</v>
      </c>
      <c r="V86" s="4">
        <v>4223.5706</v>
      </c>
    </row>
    <row r="87" spans="2:22" x14ac:dyDescent="0.2">
      <c r="B87" s="3">
        <v>4111</v>
      </c>
      <c r="C87" s="54" t="s">
        <v>129</v>
      </c>
      <c r="D87" s="4">
        <v>835.87374999999997</v>
      </c>
      <c r="E87" s="4">
        <v>834.13368999999989</v>
      </c>
      <c r="F87" s="4">
        <v>380.34505000000001</v>
      </c>
      <c r="G87" s="4">
        <v>15.097799999999999</v>
      </c>
      <c r="H87" s="4">
        <v>0</v>
      </c>
      <c r="I87" s="4">
        <v>3420.9547299999995</v>
      </c>
      <c r="J87" s="4">
        <v>0</v>
      </c>
      <c r="K87" s="4">
        <v>0</v>
      </c>
      <c r="L87" s="4">
        <v>5486.4050199999992</v>
      </c>
      <c r="M87" s="4">
        <v>3513.0431799999997</v>
      </c>
      <c r="N87" s="4">
        <v>0</v>
      </c>
      <c r="O87" s="4">
        <v>894.47879</v>
      </c>
      <c r="P87" s="4">
        <v>0</v>
      </c>
      <c r="Q87" s="4">
        <v>33.79786</v>
      </c>
      <c r="R87" s="4">
        <v>13.221500000000001</v>
      </c>
      <c r="S87" s="4">
        <v>415.98093999999998</v>
      </c>
      <c r="T87" s="4">
        <v>0</v>
      </c>
      <c r="U87" s="4">
        <v>217.05445</v>
      </c>
      <c r="V87" s="4">
        <v>5087.5767200000009</v>
      </c>
    </row>
    <row r="88" spans="2:22" x14ac:dyDescent="0.2">
      <c r="B88" s="3">
        <v>4112</v>
      </c>
      <c r="C88" s="54" t="s">
        <v>130</v>
      </c>
      <c r="D88" s="4">
        <v>462.03684999999996</v>
      </c>
      <c r="E88" s="4">
        <v>703.07101</v>
      </c>
      <c r="F88" s="4">
        <v>379.87254999999999</v>
      </c>
      <c r="G88" s="4">
        <v>12.042399999999999</v>
      </c>
      <c r="H88" s="4">
        <v>0</v>
      </c>
      <c r="I88" s="4">
        <v>1684.7759100000001</v>
      </c>
      <c r="J88" s="4">
        <v>0</v>
      </c>
      <c r="K88" s="4">
        <v>0</v>
      </c>
      <c r="L88" s="4">
        <v>3241.7987199999998</v>
      </c>
      <c r="M88" s="4">
        <v>2264.51755</v>
      </c>
      <c r="N88" s="4">
        <v>12.818950000000001</v>
      </c>
      <c r="O88" s="4">
        <v>344.23849999999999</v>
      </c>
      <c r="P88" s="4">
        <v>0</v>
      </c>
      <c r="Q88" s="4">
        <v>128.63235</v>
      </c>
      <c r="R88" s="4">
        <v>7.7846000000000002</v>
      </c>
      <c r="S88" s="4">
        <v>340.75554999999997</v>
      </c>
      <c r="T88" s="4">
        <v>0</v>
      </c>
      <c r="U88" s="4">
        <v>127.575</v>
      </c>
      <c r="V88" s="4">
        <v>3226.3225000000002</v>
      </c>
    </row>
    <row r="89" spans="2:22" x14ac:dyDescent="0.2">
      <c r="B89" s="3">
        <v>4113</v>
      </c>
      <c r="C89" s="54" t="s">
        <v>131</v>
      </c>
      <c r="D89" s="4">
        <v>517.55999999999995</v>
      </c>
      <c r="E89" s="4">
        <v>506.21868999999998</v>
      </c>
      <c r="F89" s="4">
        <v>192.2664</v>
      </c>
      <c r="G89" s="4">
        <v>26.30378</v>
      </c>
      <c r="H89" s="4">
        <v>0</v>
      </c>
      <c r="I89" s="4">
        <v>1393.4854499999999</v>
      </c>
      <c r="J89" s="4">
        <v>0</v>
      </c>
      <c r="K89" s="4">
        <v>167.73484999999999</v>
      </c>
      <c r="L89" s="4">
        <v>2803.5691699999998</v>
      </c>
      <c r="M89" s="4">
        <v>2067.2927</v>
      </c>
      <c r="N89" s="4">
        <v>14.57015</v>
      </c>
      <c r="O89" s="4">
        <v>330.18865</v>
      </c>
      <c r="P89" s="4">
        <v>0</v>
      </c>
      <c r="Q89" s="4">
        <v>53.040399999999998</v>
      </c>
      <c r="R89" s="4">
        <v>5.80755</v>
      </c>
      <c r="S89" s="4">
        <v>305.6746</v>
      </c>
      <c r="T89" s="4">
        <v>0</v>
      </c>
      <c r="U89" s="4">
        <v>236.85925</v>
      </c>
      <c r="V89" s="4">
        <v>3013.4332999999997</v>
      </c>
    </row>
    <row r="90" spans="2:22" x14ac:dyDescent="0.2">
      <c r="B90" s="3">
        <v>4125</v>
      </c>
      <c r="C90" s="54" t="s">
        <v>295</v>
      </c>
      <c r="D90" s="4">
        <v>1961.8881999999999</v>
      </c>
      <c r="E90" s="4">
        <v>2193.3539699999997</v>
      </c>
      <c r="F90" s="4">
        <v>1051.836</v>
      </c>
      <c r="G90" s="4">
        <v>35.937449999999998</v>
      </c>
      <c r="H90" s="4">
        <v>79.384550000000004</v>
      </c>
      <c r="I90" s="4">
        <v>4848.5906599999998</v>
      </c>
      <c r="J90" s="4">
        <v>0</v>
      </c>
      <c r="K90" s="4">
        <v>0</v>
      </c>
      <c r="L90" s="4">
        <v>10170.990830000001</v>
      </c>
      <c r="M90" s="4">
        <v>6043.3137999999999</v>
      </c>
      <c r="N90" s="4">
        <v>69.050699999999992</v>
      </c>
      <c r="O90" s="4">
        <v>1803.2816699999998</v>
      </c>
      <c r="P90" s="4">
        <v>0</v>
      </c>
      <c r="Q90" s="4">
        <v>347.42415</v>
      </c>
      <c r="R90" s="4">
        <v>56.306539999999998</v>
      </c>
      <c r="S90" s="4">
        <v>2229.7273999999998</v>
      </c>
      <c r="T90" s="4">
        <v>0</v>
      </c>
      <c r="U90" s="4">
        <v>0</v>
      </c>
      <c r="V90" s="4">
        <v>10549.10426</v>
      </c>
    </row>
    <row r="91" spans="2:22" x14ac:dyDescent="0.2">
      <c r="B91" s="3">
        <v>4114</v>
      </c>
      <c r="C91" s="54" t="s">
        <v>132</v>
      </c>
      <c r="D91" s="4">
        <v>919.01740000000007</v>
      </c>
      <c r="E91" s="4">
        <v>1205.32635</v>
      </c>
      <c r="F91" s="4">
        <v>337.18195000000003</v>
      </c>
      <c r="G91" s="4">
        <v>16.94332</v>
      </c>
      <c r="H91" s="4">
        <v>0</v>
      </c>
      <c r="I91" s="4">
        <v>2169.0563600000005</v>
      </c>
      <c r="J91" s="4">
        <v>0</v>
      </c>
      <c r="K91" s="4">
        <v>0</v>
      </c>
      <c r="L91" s="4">
        <v>4647.525380000001</v>
      </c>
      <c r="M91" s="4">
        <v>3339.5082499999999</v>
      </c>
      <c r="N91" s="4">
        <v>47.440800000000003</v>
      </c>
      <c r="O91" s="4">
        <v>1155.4488699999999</v>
      </c>
      <c r="P91" s="4">
        <v>0</v>
      </c>
      <c r="Q91" s="4">
        <v>95.097270000000009</v>
      </c>
      <c r="R91" s="4">
        <v>4.9779999999999998</v>
      </c>
      <c r="S91" s="4">
        <v>452.25434999999999</v>
      </c>
      <c r="T91" s="4">
        <v>0</v>
      </c>
      <c r="U91" s="4">
        <v>0</v>
      </c>
      <c r="V91" s="4">
        <v>5094.727539999999</v>
      </c>
    </row>
    <row r="92" spans="2:22" x14ac:dyDescent="0.2">
      <c r="B92" s="3">
        <v>4117</v>
      </c>
      <c r="C92" s="54" t="s">
        <v>293</v>
      </c>
      <c r="D92" s="4">
        <v>533.03994999999998</v>
      </c>
      <c r="E92" s="4">
        <v>1179.9311400000001</v>
      </c>
      <c r="F92" s="4">
        <v>246.89824999999999</v>
      </c>
      <c r="G92" s="4">
        <v>27.871980000000001</v>
      </c>
      <c r="H92" s="4">
        <v>0</v>
      </c>
      <c r="I92" s="4">
        <v>1211.56675</v>
      </c>
      <c r="J92" s="4">
        <v>0</v>
      </c>
      <c r="K92" s="4">
        <v>0</v>
      </c>
      <c r="L92" s="4">
        <v>3199.3080700000005</v>
      </c>
      <c r="M92" s="4">
        <v>2238.1172000000001</v>
      </c>
      <c r="N92" s="4">
        <v>35.267849999999996</v>
      </c>
      <c r="O92" s="4">
        <v>966.07731999999999</v>
      </c>
      <c r="P92" s="4">
        <v>0</v>
      </c>
      <c r="Q92" s="4">
        <v>13.091049999999999</v>
      </c>
      <c r="R92" s="4">
        <v>13.0298</v>
      </c>
      <c r="S92" s="4">
        <v>593.61125000000004</v>
      </c>
      <c r="T92" s="4">
        <v>0</v>
      </c>
      <c r="U92" s="4">
        <v>0</v>
      </c>
      <c r="V92" s="4">
        <v>3859.1944699999999</v>
      </c>
    </row>
    <row r="93" spans="2:22" x14ac:dyDescent="0.2">
      <c r="B93" s="3">
        <v>4120</v>
      </c>
      <c r="C93" s="54" t="s">
        <v>294</v>
      </c>
      <c r="D93" s="4">
        <v>1164.22795</v>
      </c>
      <c r="E93" s="4">
        <v>1340.5473599999998</v>
      </c>
      <c r="F93" s="4">
        <v>655.84069999999997</v>
      </c>
      <c r="G93" s="4">
        <v>56.3367</v>
      </c>
      <c r="H93" s="4">
        <v>0</v>
      </c>
      <c r="I93" s="4">
        <v>3179.5739899999999</v>
      </c>
      <c r="J93" s="4">
        <v>0</v>
      </c>
      <c r="K93" s="4">
        <v>0</v>
      </c>
      <c r="L93" s="4">
        <v>6396.5266999999994</v>
      </c>
      <c r="M93" s="4">
        <v>3981.0232000000001</v>
      </c>
      <c r="N93" s="4">
        <v>331.22354999999999</v>
      </c>
      <c r="O93" s="4">
        <v>722.74392</v>
      </c>
      <c r="P93" s="4">
        <v>0</v>
      </c>
      <c r="Q93" s="4">
        <v>150.47605999999999</v>
      </c>
      <c r="R93" s="4">
        <v>12.850850000000001</v>
      </c>
      <c r="S93" s="4">
        <v>1732.78728</v>
      </c>
      <c r="T93" s="4">
        <v>0</v>
      </c>
      <c r="U93" s="4">
        <v>323.82600000000002</v>
      </c>
      <c r="V93" s="4">
        <v>7254.9308599999995</v>
      </c>
    </row>
    <row r="94" spans="2:22" x14ac:dyDescent="0.2">
      <c r="B94" s="3">
        <v>4121</v>
      </c>
      <c r="C94" s="54" t="s">
        <v>133</v>
      </c>
      <c r="D94" s="4">
        <v>1487.27845</v>
      </c>
      <c r="E94" s="4">
        <v>2988.6880200000001</v>
      </c>
      <c r="F94" s="4">
        <v>910.3728000000001</v>
      </c>
      <c r="G94" s="4">
        <v>98.778480000000002</v>
      </c>
      <c r="H94" s="4">
        <v>0</v>
      </c>
      <c r="I94" s="4">
        <v>4239.1170000000002</v>
      </c>
      <c r="J94" s="4">
        <v>0</v>
      </c>
      <c r="K94" s="4">
        <v>0</v>
      </c>
      <c r="L94" s="4">
        <v>9724.2347499999996</v>
      </c>
      <c r="M94" s="4">
        <v>4599.0987000000005</v>
      </c>
      <c r="N94" s="4">
        <v>864.76969999999994</v>
      </c>
      <c r="O94" s="4">
        <v>2642.7802000000001</v>
      </c>
      <c r="P94" s="4">
        <v>211.45420000000001</v>
      </c>
      <c r="Q94" s="4">
        <v>286.3904</v>
      </c>
      <c r="R94" s="4">
        <v>20.1053</v>
      </c>
      <c r="S94" s="4">
        <v>362.15184999999997</v>
      </c>
      <c r="T94" s="4">
        <v>0</v>
      </c>
      <c r="U94" s="4">
        <v>533.654</v>
      </c>
      <c r="V94" s="4">
        <v>9520.4043500000007</v>
      </c>
    </row>
    <row r="95" spans="2:22" x14ac:dyDescent="0.2">
      <c r="B95" s="3">
        <v>4122</v>
      </c>
      <c r="C95" s="54" t="s">
        <v>134</v>
      </c>
      <c r="D95" s="4">
        <v>751.2441</v>
      </c>
      <c r="E95" s="4">
        <v>1623.94723</v>
      </c>
      <c r="F95" s="4">
        <v>537.12340000000006</v>
      </c>
      <c r="G95" s="4">
        <v>115.47</v>
      </c>
      <c r="H95" s="4">
        <v>0</v>
      </c>
      <c r="I95" s="4">
        <v>2949.7802499999998</v>
      </c>
      <c r="J95" s="4">
        <v>0</v>
      </c>
      <c r="K95" s="4">
        <v>0</v>
      </c>
      <c r="L95" s="4">
        <v>5977.5649800000001</v>
      </c>
      <c r="M95" s="4">
        <v>4379.3949000000002</v>
      </c>
      <c r="N95" s="4">
        <v>38.50535</v>
      </c>
      <c r="O95" s="4">
        <v>1217.6881099999998</v>
      </c>
      <c r="P95" s="4">
        <v>42.6</v>
      </c>
      <c r="Q95" s="4">
        <v>127.7042</v>
      </c>
      <c r="R95" s="4">
        <v>28.087349999999997</v>
      </c>
      <c r="S95" s="4">
        <v>417.19779999999997</v>
      </c>
      <c r="T95" s="4">
        <v>0</v>
      </c>
      <c r="U95" s="4">
        <v>163.59674999999999</v>
      </c>
      <c r="V95" s="4">
        <v>6414.7744599999987</v>
      </c>
    </row>
    <row r="96" spans="2:22" x14ac:dyDescent="0.2">
      <c r="B96" s="3">
        <v>4123</v>
      </c>
      <c r="C96" s="54" t="s">
        <v>135</v>
      </c>
      <c r="D96" s="4">
        <v>8766.2938799999993</v>
      </c>
      <c r="E96" s="4">
        <v>11923.450359999999</v>
      </c>
      <c r="F96" s="4">
        <v>2633.28235</v>
      </c>
      <c r="G96" s="4">
        <v>257.67298999999997</v>
      </c>
      <c r="H96" s="4">
        <v>7.3</v>
      </c>
      <c r="I96" s="4">
        <v>18911.327280000001</v>
      </c>
      <c r="J96" s="4">
        <v>0</v>
      </c>
      <c r="K96" s="4">
        <v>0</v>
      </c>
      <c r="L96" s="4">
        <v>42499.326860000001</v>
      </c>
      <c r="M96" s="4">
        <v>19664.467700000001</v>
      </c>
      <c r="N96" s="4">
        <v>505.49549999999999</v>
      </c>
      <c r="O96" s="4">
        <v>12165.598179999999</v>
      </c>
      <c r="P96" s="4">
        <v>0.16900000000000001</v>
      </c>
      <c r="Q96" s="4">
        <v>640.00512000000003</v>
      </c>
      <c r="R96" s="4">
        <v>47.195349999999998</v>
      </c>
      <c r="S96" s="4">
        <v>10803.696550000001</v>
      </c>
      <c r="T96" s="4">
        <v>0</v>
      </c>
      <c r="U96" s="4">
        <v>0</v>
      </c>
      <c r="V96" s="4">
        <v>43826.627400000005</v>
      </c>
    </row>
    <row r="97" spans="2:22" s="1" customFormat="1" ht="21.75" customHeight="1" x14ac:dyDescent="0.2">
      <c r="B97" s="11">
        <v>4159</v>
      </c>
      <c r="C97" s="1" t="s">
        <v>136</v>
      </c>
      <c r="D97" s="23">
        <v>33153.084139999992</v>
      </c>
      <c r="E97" s="23">
        <v>38202.050749999995</v>
      </c>
      <c r="F97" s="23">
        <v>12577.805689999999</v>
      </c>
      <c r="G97" s="23">
        <v>1397.8397199999997</v>
      </c>
      <c r="H97" s="23">
        <v>418.37790000000001</v>
      </c>
      <c r="I97" s="23">
        <v>89694.01979999998</v>
      </c>
      <c r="J97" s="23">
        <v>0</v>
      </c>
      <c r="K97" s="23">
        <v>256.94265000000001</v>
      </c>
      <c r="L97" s="23">
        <v>175700.12064999997</v>
      </c>
      <c r="M97" s="23">
        <v>90906.130189999982</v>
      </c>
      <c r="N97" s="23">
        <v>1778.6086700000003</v>
      </c>
      <c r="O97" s="23">
        <v>43534.032090000001</v>
      </c>
      <c r="P97" s="23">
        <v>30.59065</v>
      </c>
      <c r="Q97" s="23">
        <v>5039.2500899999995</v>
      </c>
      <c r="R97" s="23">
        <v>176.29960999999997</v>
      </c>
      <c r="S97" s="23">
        <v>38310.708479999994</v>
      </c>
      <c r="T97" s="23">
        <v>0</v>
      </c>
      <c r="U97" s="23">
        <v>3082.1012000000001</v>
      </c>
      <c r="V97" s="4">
        <v>182857.72097999998</v>
      </c>
    </row>
    <row r="98" spans="2:22" x14ac:dyDescent="0.2">
      <c r="B98" s="3">
        <v>4131</v>
      </c>
      <c r="C98" s="54" t="s">
        <v>137</v>
      </c>
      <c r="D98" s="4">
        <v>2484.5532499999999</v>
      </c>
      <c r="E98" s="4">
        <v>4244.3341100000007</v>
      </c>
      <c r="F98" s="4">
        <v>2153.1779500000002</v>
      </c>
      <c r="G98" s="4">
        <v>189.68129999999999</v>
      </c>
      <c r="H98" s="4">
        <v>416.47199999999998</v>
      </c>
      <c r="I98" s="4">
        <v>6160.6037999999999</v>
      </c>
      <c r="J98" s="4">
        <v>0</v>
      </c>
      <c r="K98" s="4">
        <v>0</v>
      </c>
      <c r="L98" s="4">
        <v>15648.822410000001</v>
      </c>
      <c r="M98" s="4">
        <v>9808.4739499999996</v>
      </c>
      <c r="N98" s="4">
        <v>110.17919999999999</v>
      </c>
      <c r="O98" s="4">
        <v>5044.2800499999994</v>
      </c>
      <c r="P98" s="4">
        <v>13.311450000000001</v>
      </c>
      <c r="Q98" s="4">
        <v>404.00223</v>
      </c>
      <c r="R98" s="4">
        <v>0</v>
      </c>
      <c r="S98" s="4">
        <v>979.30180000000007</v>
      </c>
      <c r="T98" s="4">
        <v>0</v>
      </c>
      <c r="U98" s="4">
        <v>0</v>
      </c>
      <c r="V98" s="4">
        <v>16359.54868</v>
      </c>
    </row>
    <row r="99" spans="2:22" s="55" customFormat="1" x14ac:dyDescent="0.2">
      <c r="B99" s="3">
        <v>4132</v>
      </c>
      <c r="C99" s="55" t="s">
        <v>138</v>
      </c>
      <c r="D99" s="4">
        <v>883.1634499999999</v>
      </c>
      <c r="E99" s="4">
        <v>1021.4413499999999</v>
      </c>
      <c r="F99" s="4">
        <v>353.404</v>
      </c>
      <c r="G99" s="4">
        <v>78.861199999999997</v>
      </c>
      <c r="H99" s="4">
        <v>0</v>
      </c>
      <c r="I99" s="4">
        <v>1905.8706499999998</v>
      </c>
      <c r="J99" s="4">
        <v>0</v>
      </c>
      <c r="K99" s="4">
        <v>0</v>
      </c>
      <c r="L99" s="4">
        <v>4242.7406500000006</v>
      </c>
      <c r="M99" s="4">
        <v>3281.5577000000003</v>
      </c>
      <c r="N99" s="4">
        <v>0</v>
      </c>
      <c r="O99" s="4">
        <v>949.33407</v>
      </c>
      <c r="P99" s="4">
        <v>0</v>
      </c>
      <c r="Q99" s="4">
        <v>137.55170000000001</v>
      </c>
      <c r="R99" s="4">
        <v>0</v>
      </c>
      <c r="S99" s="4">
        <v>210.21879999999999</v>
      </c>
      <c r="T99" s="4">
        <v>0</v>
      </c>
      <c r="U99" s="4">
        <v>388.43900000000002</v>
      </c>
      <c r="V99" s="4">
        <v>4967.1012700000001</v>
      </c>
    </row>
    <row r="100" spans="2:22" s="55" customFormat="1" x14ac:dyDescent="0.2">
      <c r="B100" s="3">
        <v>4133</v>
      </c>
      <c r="C100" s="55" t="s">
        <v>296</v>
      </c>
      <c r="D100" s="4">
        <v>440.44304999999997</v>
      </c>
      <c r="E100" s="4">
        <v>663.51972999999998</v>
      </c>
      <c r="F100" s="4">
        <v>231.51400000000001</v>
      </c>
      <c r="G100" s="4">
        <v>19.977799999999998</v>
      </c>
      <c r="H100" s="4">
        <v>0</v>
      </c>
      <c r="I100" s="4">
        <v>2905.7855</v>
      </c>
      <c r="J100" s="4">
        <v>0</v>
      </c>
      <c r="K100" s="4">
        <v>0</v>
      </c>
      <c r="L100" s="4">
        <v>4261.2400800000005</v>
      </c>
      <c r="M100" s="4">
        <v>2209.6407999999997</v>
      </c>
      <c r="N100" s="4">
        <v>22.871650000000002</v>
      </c>
      <c r="O100" s="4">
        <v>916.33404000000007</v>
      </c>
      <c r="P100" s="4">
        <v>0</v>
      </c>
      <c r="Q100" s="4">
        <v>55.250099999999996</v>
      </c>
      <c r="R100" s="4">
        <v>0.59639999999999993</v>
      </c>
      <c r="S100" s="4">
        <v>424.09009999999995</v>
      </c>
      <c r="T100" s="4">
        <v>0</v>
      </c>
      <c r="U100" s="4">
        <v>175.11099999999999</v>
      </c>
      <c r="V100" s="4">
        <v>3803.8940899999998</v>
      </c>
    </row>
    <row r="101" spans="2:22" x14ac:dyDescent="0.2">
      <c r="B101" s="3">
        <v>4134</v>
      </c>
      <c r="C101" s="54" t="s">
        <v>139</v>
      </c>
      <c r="D101" s="4">
        <v>866.20719999999994</v>
      </c>
      <c r="E101" s="4">
        <v>3014.1934200000001</v>
      </c>
      <c r="F101" s="4">
        <v>681.29459999999995</v>
      </c>
      <c r="G101" s="4">
        <v>123.47054</v>
      </c>
      <c r="H101" s="4">
        <v>0.27839999999999998</v>
      </c>
      <c r="I101" s="4">
        <v>2580.4549400000001</v>
      </c>
      <c r="J101" s="4">
        <v>0</v>
      </c>
      <c r="K101" s="4">
        <v>0</v>
      </c>
      <c r="L101" s="4">
        <v>7265.8990999999996</v>
      </c>
      <c r="M101" s="4">
        <v>2522.78215</v>
      </c>
      <c r="N101" s="4">
        <v>0</v>
      </c>
      <c r="O101" s="4">
        <v>3227.194</v>
      </c>
      <c r="P101" s="4">
        <v>0</v>
      </c>
      <c r="Q101" s="4">
        <v>579.47190999999998</v>
      </c>
      <c r="R101" s="4">
        <v>10.77685</v>
      </c>
      <c r="S101" s="4">
        <v>545.95835</v>
      </c>
      <c r="T101" s="4">
        <v>0</v>
      </c>
      <c r="U101" s="4">
        <v>335.63024999999999</v>
      </c>
      <c r="V101" s="4">
        <v>7221.81351</v>
      </c>
    </row>
    <row r="102" spans="2:22" x14ac:dyDescent="0.2">
      <c r="B102" s="3">
        <v>4135</v>
      </c>
      <c r="C102" s="54" t="s">
        <v>140</v>
      </c>
      <c r="D102" s="4">
        <v>1474.1170500000001</v>
      </c>
      <c r="E102" s="4">
        <v>1839.4976999999999</v>
      </c>
      <c r="F102" s="4">
        <v>456.33934999999997</v>
      </c>
      <c r="G102" s="4">
        <v>44.214690000000004</v>
      </c>
      <c r="H102" s="4">
        <v>0</v>
      </c>
      <c r="I102" s="4">
        <v>4582.7124899999999</v>
      </c>
      <c r="J102" s="4">
        <v>0</v>
      </c>
      <c r="K102" s="4">
        <v>0</v>
      </c>
      <c r="L102" s="4">
        <v>8396.8812800000014</v>
      </c>
      <c r="M102" s="4">
        <v>4497.9670999999998</v>
      </c>
      <c r="N102" s="4">
        <v>90.84535000000001</v>
      </c>
      <c r="O102" s="4">
        <v>1497.47345</v>
      </c>
      <c r="P102" s="4">
        <v>0</v>
      </c>
      <c r="Q102" s="4">
        <v>137.46324999999999</v>
      </c>
      <c r="R102" s="4">
        <v>3.4497</v>
      </c>
      <c r="S102" s="4">
        <v>1635.5788500000001</v>
      </c>
      <c r="T102" s="4">
        <v>0</v>
      </c>
      <c r="U102" s="4">
        <v>246.995</v>
      </c>
      <c r="V102" s="4">
        <v>8109.7726999999995</v>
      </c>
    </row>
    <row r="103" spans="2:22" x14ac:dyDescent="0.2">
      <c r="B103" s="3">
        <v>4136</v>
      </c>
      <c r="C103" s="54" t="s">
        <v>141</v>
      </c>
      <c r="D103" s="4">
        <v>1004.0096500000001</v>
      </c>
      <c r="E103" s="4">
        <v>889.96722</v>
      </c>
      <c r="F103" s="4">
        <v>353.1275</v>
      </c>
      <c r="G103" s="4">
        <v>29.1448</v>
      </c>
      <c r="H103" s="4">
        <v>0</v>
      </c>
      <c r="I103" s="4">
        <v>2788.6536299999998</v>
      </c>
      <c r="J103" s="4">
        <v>0</v>
      </c>
      <c r="K103" s="4">
        <v>0</v>
      </c>
      <c r="L103" s="4">
        <v>5064.9027999999998</v>
      </c>
      <c r="M103" s="4">
        <v>3093.5918500000002</v>
      </c>
      <c r="N103" s="4">
        <v>401.90408000000002</v>
      </c>
      <c r="O103" s="4">
        <v>1239.9195199999999</v>
      </c>
      <c r="P103" s="4">
        <v>15.864700000000001</v>
      </c>
      <c r="Q103" s="4">
        <v>97.130549999999999</v>
      </c>
      <c r="R103" s="4">
        <v>10.937749999999999</v>
      </c>
      <c r="S103" s="4">
        <v>326.30275</v>
      </c>
      <c r="T103" s="4">
        <v>0</v>
      </c>
      <c r="U103" s="4">
        <v>0</v>
      </c>
      <c r="V103" s="4">
        <v>5185.6512000000002</v>
      </c>
    </row>
    <row r="104" spans="2:22" x14ac:dyDescent="0.2">
      <c r="B104" s="3">
        <v>4137</v>
      </c>
      <c r="C104" s="54" t="s">
        <v>297</v>
      </c>
      <c r="D104" s="4">
        <v>408.67609999999996</v>
      </c>
      <c r="E104" s="4">
        <v>415.80920000000003</v>
      </c>
      <c r="F104" s="4">
        <v>177.70395000000002</v>
      </c>
      <c r="G104" s="4">
        <v>55.304900000000004</v>
      </c>
      <c r="H104" s="4">
        <v>0</v>
      </c>
      <c r="I104" s="4">
        <v>1012.4613499999999</v>
      </c>
      <c r="J104" s="4">
        <v>0</v>
      </c>
      <c r="K104" s="4">
        <v>0</v>
      </c>
      <c r="L104" s="4">
        <v>2069.9555</v>
      </c>
      <c r="M104" s="4">
        <v>1215.9629</v>
      </c>
      <c r="N104" s="4">
        <v>11.251850000000001</v>
      </c>
      <c r="O104" s="4">
        <v>331.31056000000001</v>
      </c>
      <c r="P104" s="4">
        <v>0</v>
      </c>
      <c r="Q104" s="4">
        <v>60.063050000000004</v>
      </c>
      <c r="R104" s="4">
        <v>1.0788</v>
      </c>
      <c r="S104" s="4">
        <v>352.05005</v>
      </c>
      <c r="T104" s="4">
        <v>0</v>
      </c>
      <c r="U104" s="4">
        <v>94.218649999999997</v>
      </c>
      <c r="V104" s="4">
        <v>2065.93586</v>
      </c>
    </row>
    <row r="105" spans="2:22" x14ac:dyDescent="0.2">
      <c r="B105" s="3">
        <v>4138</v>
      </c>
      <c r="C105" s="54" t="s">
        <v>142</v>
      </c>
      <c r="D105" s="4">
        <v>413.55590000000001</v>
      </c>
      <c r="E105" s="4">
        <v>578.03198999999995</v>
      </c>
      <c r="F105" s="4">
        <v>248.66004999999998</v>
      </c>
      <c r="G105" s="4">
        <v>15.696099999999999</v>
      </c>
      <c r="H105" s="4">
        <v>0.14000000000000001</v>
      </c>
      <c r="I105" s="4">
        <v>1405.0989</v>
      </c>
      <c r="J105" s="4">
        <v>0</v>
      </c>
      <c r="K105" s="4">
        <v>0</v>
      </c>
      <c r="L105" s="4">
        <v>2661.1829400000001</v>
      </c>
      <c r="M105" s="4">
        <v>1767.0781999999999</v>
      </c>
      <c r="N105" s="4">
        <v>18.544400000000003</v>
      </c>
      <c r="O105" s="4">
        <v>455.5917</v>
      </c>
      <c r="P105" s="4">
        <v>0</v>
      </c>
      <c r="Q105" s="4">
        <v>91.038550000000001</v>
      </c>
      <c r="R105" s="4">
        <v>6.75535</v>
      </c>
      <c r="S105" s="4">
        <v>640.18584999999996</v>
      </c>
      <c r="T105" s="4">
        <v>0</v>
      </c>
      <c r="U105" s="4">
        <v>160.94999999999999</v>
      </c>
      <c r="V105" s="4">
        <v>3140.1440499999999</v>
      </c>
    </row>
    <row r="106" spans="2:22" x14ac:dyDescent="0.2">
      <c r="B106" s="3">
        <v>4139</v>
      </c>
      <c r="C106" s="54" t="s">
        <v>143</v>
      </c>
      <c r="D106" s="4">
        <v>6858.1586900000002</v>
      </c>
      <c r="E106" s="4">
        <v>5026.8566799999999</v>
      </c>
      <c r="F106" s="4">
        <v>1173.9680000000001</v>
      </c>
      <c r="G106" s="4">
        <v>55.169650000000004</v>
      </c>
      <c r="H106" s="4">
        <v>1.4145000000000001</v>
      </c>
      <c r="I106" s="4">
        <v>13920.49209</v>
      </c>
      <c r="J106" s="4">
        <v>0</v>
      </c>
      <c r="K106" s="4">
        <v>0</v>
      </c>
      <c r="L106" s="4">
        <v>27036.05961</v>
      </c>
      <c r="M106" s="4">
        <v>12256.34964</v>
      </c>
      <c r="N106" s="4">
        <v>128.31274999999999</v>
      </c>
      <c r="O106" s="4">
        <v>6689.6216699999995</v>
      </c>
      <c r="P106" s="4">
        <v>1.4145000000000001</v>
      </c>
      <c r="Q106" s="4">
        <v>622.21294999999998</v>
      </c>
      <c r="R106" s="4">
        <v>56.712309999999995</v>
      </c>
      <c r="S106" s="4">
        <v>7655.9018400000004</v>
      </c>
      <c r="T106" s="4">
        <v>0</v>
      </c>
      <c r="U106" s="4">
        <v>378.86399999999998</v>
      </c>
      <c r="V106" s="4">
        <v>27789.389660000001</v>
      </c>
    </row>
    <row r="107" spans="2:22" x14ac:dyDescent="0.2">
      <c r="B107" s="3">
        <v>4140</v>
      </c>
      <c r="C107" s="54" t="s">
        <v>144</v>
      </c>
      <c r="D107" s="4">
        <v>1363.3422499999999</v>
      </c>
      <c r="E107" s="4">
        <v>1502.5367200000001</v>
      </c>
      <c r="F107" s="4">
        <v>611.33900000000006</v>
      </c>
      <c r="G107" s="4">
        <v>57.169269999999997</v>
      </c>
      <c r="H107" s="4">
        <v>7.2999999999999995E-2</v>
      </c>
      <c r="I107" s="4">
        <v>6211.7748700000002</v>
      </c>
      <c r="J107" s="4">
        <v>0</v>
      </c>
      <c r="K107" s="4">
        <v>12.755000000000001</v>
      </c>
      <c r="L107" s="4">
        <v>9758.9901099999988</v>
      </c>
      <c r="M107" s="4">
        <v>5735.5643499999996</v>
      </c>
      <c r="N107" s="4">
        <v>65.966850000000008</v>
      </c>
      <c r="O107" s="4">
        <v>1416.98504</v>
      </c>
      <c r="P107" s="4">
        <v>0</v>
      </c>
      <c r="Q107" s="4">
        <v>171.40557000000001</v>
      </c>
      <c r="R107" s="4">
        <v>24.134400000000003</v>
      </c>
      <c r="S107" s="4">
        <v>2431.08446</v>
      </c>
      <c r="T107" s="4">
        <v>0</v>
      </c>
      <c r="U107" s="4">
        <v>79.308999999999997</v>
      </c>
      <c r="V107" s="4">
        <v>9924.44967</v>
      </c>
    </row>
    <row r="108" spans="2:22" x14ac:dyDescent="0.2">
      <c r="B108" s="3">
        <v>4141</v>
      </c>
      <c r="C108" s="54" t="s">
        <v>298</v>
      </c>
      <c r="D108" s="4">
        <v>6216.5492999999997</v>
      </c>
      <c r="E108" s="4">
        <v>5428.85779</v>
      </c>
      <c r="F108" s="4">
        <v>2055.6492499999999</v>
      </c>
      <c r="G108" s="4">
        <v>363.77393999999998</v>
      </c>
      <c r="H108" s="4">
        <v>0</v>
      </c>
      <c r="I108" s="4">
        <v>18945.543859999998</v>
      </c>
      <c r="J108" s="4">
        <v>0</v>
      </c>
      <c r="K108" s="4">
        <v>0</v>
      </c>
      <c r="L108" s="4">
        <v>33010.37414</v>
      </c>
      <c r="M108" s="4">
        <v>17863.7552</v>
      </c>
      <c r="N108" s="4">
        <v>314.39140000000003</v>
      </c>
      <c r="O108" s="4">
        <v>7835.9965000000002</v>
      </c>
      <c r="P108" s="4">
        <v>0</v>
      </c>
      <c r="Q108" s="4">
        <v>891.34978999999998</v>
      </c>
      <c r="R108" s="4">
        <v>18.619150000000001</v>
      </c>
      <c r="S108" s="4">
        <v>8053.8435099999997</v>
      </c>
      <c r="T108" s="4">
        <v>0</v>
      </c>
      <c r="U108" s="4">
        <v>51.851999999999997</v>
      </c>
      <c r="V108" s="4">
        <v>35029.807549999998</v>
      </c>
    </row>
    <row r="109" spans="2:22" x14ac:dyDescent="0.2">
      <c r="B109" s="3">
        <v>4142</v>
      </c>
      <c r="C109" s="54" t="s">
        <v>145</v>
      </c>
      <c r="D109" s="4">
        <v>920.76261999999997</v>
      </c>
      <c r="E109" s="4">
        <v>800.88995</v>
      </c>
      <c r="F109" s="4">
        <v>311.95365000000004</v>
      </c>
      <c r="G109" s="4">
        <v>78.354649999999992</v>
      </c>
      <c r="H109" s="4">
        <v>0</v>
      </c>
      <c r="I109" s="4">
        <v>1806.3110200000001</v>
      </c>
      <c r="J109" s="4">
        <v>0</v>
      </c>
      <c r="K109" s="4">
        <v>243.15735000000001</v>
      </c>
      <c r="L109" s="4">
        <v>4161.4292399999995</v>
      </c>
      <c r="M109" s="4">
        <v>1947.2429999999999</v>
      </c>
      <c r="N109" s="4">
        <v>26.15005</v>
      </c>
      <c r="O109" s="4">
        <v>485.81025</v>
      </c>
      <c r="P109" s="4">
        <v>0</v>
      </c>
      <c r="Q109" s="4">
        <v>21.021249999999998</v>
      </c>
      <c r="R109" s="4">
        <v>0</v>
      </c>
      <c r="S109" s="4">
        <v>1399.1005299999999</v>
      </c>
      <c r="T109" s="4">
        <v>0</v>
      </c>
      <c r="U109" s="4">
        <v>30.562999999999999</v>
      </c>
      <c r="V109" s="4">
        <v>3909.8880800000002</v>
      </c>
    </row>
    <row r="110" spans="2:22" x14ac:dyDescent="0.2">
      <c r="B110" s="3">
        <v>4143</v>
      </c>
      <c r="C110" s="54" t="s">
        <v>146</v>
      </c>
      <c r="D110" s="4">
        <v>881.81915000000004</v>
      </c>
      <c r="E110" s="4">
        <v>869.93957</v>
      </c>
      <c r="F110" s="4">
        <v>312.52634999999998</v>
      </c>
      <c r="G110" s="4">
        <v>41.822849999999995</v>
      </c>
      <c r="H110" s="4">
        <v>0</v>
      </c>
      <c r="I110" s="4">
        <v>2246.7367899999999</v>
      </c>
      <c r="J110" s="4">
        <v>0</v>
      </c>
      <c r="K110" s="4">
        <v>0</v>
      </c>
      <c r="L110" s="4">
        <v>4352.8447100000003</v>
      </c>
      <c r="M110" s="4">
        <v>2024.1015</v>
      </c>
      <c r="N110" s="4">
        <v>27.951750000000001</v>
      </c>
      <c r="O110" s="4">
        <v>635.88022999999998</v>
      </c>
      <c r="P110" s="4">
        <v>0</v>
      </c>
      <c r="Q110" s="4">
        <v>47.719300000000004</v>
      </c>
      <c r="R110" s="4">
        <v>1.4857499999999999</v>
      </c>
      <c r="S110" s="4">
        <v>1886.1348500000001</v>
      </c>
      <c r="T110" s="4">
        <v>0</v>
      </c>
      <c r="U110" s="4">
        <v>49.499949999999998</v>
      </c>
      <c r="V110" s="4">
        <v>4672.77333</v>
      </c>
    </row>
    <row r="111" spans="2:22" x14ac:dyDescent="0.2">
      <c r="B111" s="3">
        <v>4144</v>
      </c>
      <c r="C111" s="54" t="s">
        <v>147</v>
      </c>
      <c r="D111" s="4">
        <v>4393.6265999999996</v>
      </c>
      <c r="E111" s="4">
        <v>6002.3594599999997</v>
      </c>
      <c r="F111" s="4">
        <v>1629.2913500000002</v>
      </c>
      <c r="G111" s="4">
        <v>49.482399999999998</v>
      </c>
      <c r="H111" s="4">
        <v>0</v>
      </c>
      <c r="I111" s="4">
        <v>8510.3520000000008</v>
      </c>
      <c r="J111" s="4">
        <v>0</v>
      </c>
      <c r="K111" s="4">
        <v>0</v>
      </c>
      <c r="L111" s="4">
        <v>20585.111809999999</v>
      </c>
      <c r="M111" s="4">
        <v>9910.2271999999994</v>
      </c>
      <c r="N111" s="4">
        <v>330.57334000000003</v>
      </c>
      <c r="O111" s="4">
        <v>6883.0228400000005</v>
      </c>
      <c r="P111" s="4">
        <v>0</v>
      </c>
      <c r="Q111" s="4">
        <v>269.01390000000004</v>
      </c>
      <c r="R111" s="4">
        <v>37.289000000000001</v>
      </c>
      <c r="S111" s="4">
        <v>5039.9100899999994</v>
      </c>
      <c r="T111" s="4">
        <v>0</v>
      </c>
      <c r="U111" s="4">
        <v>0</v>
      </c>
      <c r="V111" s="4">
        <v>22470.036369999998</v>
      </c>
    </row>
    <row r="112" spans="2:22" x14ac:dyDescent="0.2">
      <c r="B112" s="3">
        <v>4145</v>
      </c>
      <c r="C112" s="54" t="s">
        <v>299</v>
      </c>
      <c r="D112" s="4">
        <v>1012.8058300000001</v>
      </c>
      <c r="E112" s="4">
        <v>2007.85348</v>
      </c>
      <c r="F112" s="4">
        <v>480.39769000000001</v>
      </c>
      <c r="G112" s="4">
        <v>159.36605</v>
      </c>
      <c r="H112" s="4">
        <v>0</v>
      </c>
      <c r="I112" s="4">
        <v>4100.2613899999997</v>
      </c>
      <c r="J112" s="4">
        <v>0</v>
      </c>
      <c r="K112" s="4">
        <v>1.0303</v>
      </c>
      <c r="L112" s="4">
        <v>7761.7147399999994</v>
      </c>
      <c r="M112" s="4">
        <v>3345.6332000000002</v>
      </c>
      <c r="N112" s="4">
        <v>125.11785</v>
      </c>
      <c r="O112" s="4">
        <v>2463.7307900000001</v>
      </c>
      <c r="P112" s="4">
        <v>0</v>
      </c>
      <c r="Q112" s="4">
        <v>186.59792999999999</v>
      </c>
      <c r="R112" s="4">
        <v>4.4641500000000001</v>
      </c>
      <c r="S112" s="4">
        <v>1410.36167</v>
      </c>
      <c r="T112" s="4">
        <v>0</v>
      </c>
      <c r="U112" s="4">
        <v>36.503449999999994</v>
      </c>
      <c r="V112" s="4">
        <v>7572.4090400000005</v>
      </c>
    </row>
    <row r="113" spans="2:22" x14ac:dyDescent="0.2">
      <c r="B113" s="3">
        <v>4146</v>
      </c>
      <c r="C113" s="54" t="s">
        <v>148</v>
      </c>
      <c r="D113" s="4">
        <v>2822.9916499999999</v>
      </c>
      <c r="E113" s="4">
        <v>3162.07708</v>
      </c>
      <c r="F113" s="4">
        <v>901.82859999999994</v>
      </c>
      <c r="G113" s="4">
        <v>13.42188</v>
      </c>
      <c r="H113" s="4">
        <v>0</v>
      </c>
      <c r="I113" s="4">
        <v>8032.4882200000011</v>
      </c>
      <c r="J113" s="4">
        <v>0</v>
      </c>
      <c r="K113" s="4">
        <v>0</v>
      </c>
      <c r="L113" s="4">
        <v>14932.807429999999</v>
      </c>
      <c r="M113" s="4">
        <v>6304.0706</v>
      </c>
      <c r="N113" s="4">
        <v>73.309600000000003</v>
      </c>
      <c r="O113" s="4">
        <v>2708.8836299999998</v>
      </c>
      <c r="P113" s="4">
        <v>0</v>
      </c>
      <c r="Q113" s="4">
        <v>1153.9766599999998</v>
      </c>
      <c r="R113" s="4">
        <v>0</v>
      </c>
      <c r="S113" s="4">
        <v>4621.9704299999994</v>
      </c>
      <c r="T113" s="4">
        <v>0</v>
      </c>
      <c r="U113" s="4">
        <v>844.50694999999996</v>
      </c>
      <c r="V113" s="4">
        <v>15706.717869999997</v>
      </c>
    </row>
    <row r="114" spans="2:22" x14ac:dyDescent="0.2">
      <c r="B114" s="3">
        <v>4147</v>
      </c>
      <c r="C114" s="54" t="s">
        <v>149</v>
      </c>
      <c r="D114" s="4">
        <v>708.30240000000003</v>
      </c>
      <c r="E114" s="4">
        <v>733.88530000000003</v>
      </c>
      <c r="F114" s="4">
        <v>445.63040000000001</v>
      </c>
      <c r="G114" s="4">
        <v>22.927700000000002</v>
      </c>
      <c r="H114" s="4">
        <v>0</v>
      </c>
      <c r="I114" s="4">
        <v>2578.4182999999998</v>
      </c>
      <c r="J114" s="4">
        <v>0</v>
      </c>
      <c r="K114" s="4">
        <v>0</v>
      </c>
      <c r="L114" s="4">
        <v>4489.1641</v>
      </c>
      <c r="M114" s="4">
        <v>3122.13085</v>
      </c>
      <c r="N114" s="4">
        <v>31.23855</v>
      </c>
      <c r="O114" s="4">
        <v>752.66375000000005</v>
      </c>
      <c r="P114" s="4">
        <v>0</v>
      </c>
      <c r="Q114" s="4">
        <v>113.98139999999999</v>
      </c>
      <c r="R114" s="4">
        <v>0</v>
      </c>
      <c r="S114" s="4">
        <v>698.71455000000003</v>
      </c>
      <c r="T114" s="4">
        <v>0</v>
      </c>
      <c r="U114" s="4">
        <v>209.65895</v>
      </c>
      <c r="V114" s="4">
        <v>4928.3880499999996</v>
      </c>
    </row>
    <row r="115" spans="2:22" s="1" customFormat="1" ht="21.75" customHeight="1" x14ac:dyDescent="0.2">
      <c r="B115" s="11">
        <v>4189</v>
      </c>
      <c r="C115" s="1" t="s">
        <v>150</v>
      </c>
      <c r="D115" s="23">
        <v>30522.900090000003</v>
      </c>
      <c r="E115" s="23">
        <v>35888.678020000007</v>
      </c>
      <c r="F115" s="23">
        <v>13498.743839999997</v>
      </c>
      <c r="G115" s="23">
        <v>2223.7774399999994</v>
      </c>
      <c r="H115" s="23">
        <v>127.61866000000001</v>
      </c>
      <c r="I115" s="23">
        <v>72552.841310000003</v>
      </c>
      <c r="J115" s="23">
        <v>0</v>
      </c>
      <c r="K115" s="23">
        <v>79.921970000000002</v>
      </c>
      <c r="L115" s="23">
        <v>154894.48133000001</v>
      </c>
      <c r="M115" s="23">
        <v>86137.795299999983</v>
      </c>
      <c r="N115" s="23">
        <v>892.15536000000009</v>
      </c>
      <c r="O115" s="23">
        <v>31339.082130000003</v>
      </c>
      <c r="P115" s="23">
        <v>73.375050000000002</v>
      </c>
      <c r="Q115" s="23">
        <v>2888.2650400000002</v>
      </c>
      <c r="R115" s="23">
        <v>284.49223999999998</v>
      </c>
      <c r="S115" s="23">
        <v>31963.860820000002</v>
      </c>
      <c r="T115" s="23">
        <v>0</v>
      </c>
      <c r="U115" s="23">
        <v>2756.5158900000001</v>
      </c>
      <c r="V115" s="4">
        <v>156335.54182999997</v>
      </c>
    </row>
    <row r="116" spans="2:22" x14ac:dyDescent="0.2">
      <c r="B116" s="3">
        <v>4161</v>
      </c>
      <c r="C116" s="54" t="s">
        <v>151</v>
      </c>
      <c r="D116" s="4">
        <v>1605.30951</v>
      </c>
      <c r="E116" s="4">
        <v>2071.8490999999999</v>
      </c>
      <c r="F116" s="4">
        <v>735.97344999999996</v>
      </c>
      <c r="G116" s="4">
        <v>41.007709999999996</v>
      </c>
      <c r="H116" s="4">
        <v>0</v>
      </c>
      <c r="I116" s="4">
        <v>4683.6997099999999</v>
      </c>
      <c r="J116" s="4">
        <v>0</v>
      </c>
      <c r="K116" s="4">
        <v>0</v>
      </c>
      <c r="L116" s="4">
        <v>9137.8394800000005</v>
      </c>
      <c r="M116" s="4">
        <v>6156.4137499999997</v>
      </c>
      <c r="N116" s="4">
        <v>79.92864999999999</v>
      </c>
      <c r="O116" s="4">
        <v>1107.2207900000001</v>
      </c>
      <c r="P116" s="4">
        <v>1.31</v>
      </c>
      <c r="Q116" s="4">
        <v>101.24759</v>
      </c>
      <c r="R116" s="4">
        <v>6.4450500000000002</v>
      </c>
      <c r="S116" s="4">
        <v>950.95167000000004</v>
      </c>
      <c r="T116" s="4">
        <v>0</v>
      </c>
      <c r="U116" s="4">
        <v>0</v>
      </c>
      <c r="V116" s="4">
        <v>8403.5174999999999</v>
      </c>
    </row>
    <row r="117" spans="2:22" s="55" customFormat="1" x14ac:dyDescent="0.2">
      <c r="B117" s="3">
        <v>4163</v>
      </c>
      <c r="C117" s="55" t="s">
        <v>152</v>
      </c>
      <c r="D117" s="4">
        <v>9717.960790000001</v>
      </c>
      <c r="E117" s="4">
        <v>6488.5659599999999</v>
      </c>
      <c r="F117" s="4">
        <v>2351.76206</v>
      </c>
      <c r="G117" s="4">
        <v>691.79845999999998</v>
      </c>
      <c r="H117" s="4">
        <v>55.584050000000005</v>
      </c>
      <c r="I117" s="4">
        <v>14226.43124</v>
      </c>
      <c r="J117" s="4">
        <v>0</v>
      </c>
      <c r="K117" s="4">
        <v>0</v>
      </c>
      <c r="L117" s="4">
        <v>33532.102559999999</v>
      </c>
      <c r="M117" s="4">
        <v>13321.430900000001</v>
      </c>
      <c r="N117" s="4">
        <v>204.13408999999999</v>
      </c>
      <c r="O117" s="4">
        <v>5211.3452500000003</v>
      </c>
      <c r="P117" s="4">
        <v>62.050050000000006</v>
      </c>
      <c r="Q117" s="4">
        <v>882.43862000000001</v>
      </c>
      <c r="R117" s="4">
        <v>80.244190000000003</v>
      </c>
      <c r="S117" s="4">
        <v>12512.18821</v>
      </c>
      <c r="T117" s="4">
        <v>0</v>
      </c>
      <c r="U117" s="4">
        <v>278.78800000000001</v>
      </c>
      <c r="V117" s="4">
        <v>32552.619310000005</v>
      </c>
    </row>
    <row r="118" spans="2:22" s="55" customFormat="1" x14ac:dyDescent="0.2">
      <c r="B118" s="3">
        <v>4164</v>
      </c>
      <c r="C118" s="55" t="s">
        <v>153</v>
      </c>
      <c r="D118" s="4">
        <v>743.88330000000008</v>
      </c>
      <c r="E118" s="4">
        <v>910.88056000000006</v>
      </c>
      <c r="F118" s="4">
        <v>454.96977000000004</v>
      </c>
      <c r="G118" s="4">
        <v>66.71405</v>
      </c>
      <c r="H118" s="4">
        <v>18.670060000000003</v>
      </c>
      <c r="I118" s="4">
        <v>2370.0743499999999</v>
      </c>
      <c r="J118" s="4">
        <v>0</v>
      </c>
      <c r="K118" s="4">
        <v>44.074800000000003</v>
      </c>
      <c r="L118" s="4">
        <v>4609.2668899999999</v>
      </c>
      <c r="M118" s="4">
        <v>2399.5934500000003</v>
      </c>
      <c r="N118" s="4">
        <v>19.5382</v>
      </c>
      <c r="O118" s="4">
        <v>706.76496999999995</v>
      </c>
      <c r="P118" s="4">
        <v>0</v>
      </c>
      <c r="Q118" s="4">
        <v>25.093439999999998</v>
      </c>
      <c r="R118" s="4">
        <v>15.83685</v>
      </c>
      <c r="S118" s="4">
        <v>847.76297</v>
      </c>
      <c r="T118" s="4">
        <v>0</v>
      </c>
      <c r="U118" s="4">
        <v>53.643140000000002</v>
      </c>
      <c r="V118" s="4">
        <v>4068.2330200000001</v>
      </c>
    </row>
    <row r="119" spans="2:22" x14ac:dyDescent="0.2">
      <c r="B119" s="3">
        <v>4165</v>
      </c>
      <c r="C119" s="54" t="s">
        <v>154</v>
      </c>
      <c r="D119" s="4">
        <v>2291.1052</v>
      </c>
      <c r="E119" s="4">
        <v>2449.5228600000005</v>
      </c>
      <c r="F119" s="4">
        <v>1218.0107</v>
      </c>
      <c r="G119" s="4">
        <v>115.62785000000001</v>
      </c>
      <c r="H119" s="4">
        <v>0</v>
      </c>
      <c r="I119" s="4">
        <v>7421.8534700000009</v>
      </c>
      <c r="J119" s="4">
        <v>0</v>
      </c>
      <c r="K119" s="4">
        <v>0</v>
      </c>
      <c r="L119" s="4">
        <v>13496.120080000002</v>
      </c>
      <c r="M119" s="4">
        <v>10034.287249999999</v>
      </c>
      <c r="N119" s="4">
        <v>63.954129999999999</v>
      </c>
      <c r="O119" s="4">
        <v>2055.3290299999999</v>
      </c>
      <c r="P119" s="4">
        <v>0</v>
      </c>
      <c r="Q119" s="4">
        <v>198.06762000000001</v>
      </c>
      <c r="R119" s="4">
        <v>25.383749999999999</v>
      </c>
      <c r="S119" s="4">
        <v>1659.7039499999998</v>
      </c>
      <c r="T119" s="4">
        <v>0</v>
      </c>
      <c r="U119" s="4">
        <v>0</v>
      </c>
      <c r="V119" s="4">
        <v>14036.725729999998</v>
      </c>
    </row>
    <row r="120" spans="2:22" x14ac:dyDescent="0.2">
      <c r="B120" s="3">
        <v>4166</v>
      </c>
      <c r="C120" s="54" t="s">
        <v>155</v>
      </c>
      <c r="D120" s="4">
        <v>531.49350000000004</v>
      </c>
      <c r="E120" s="4">
        <v>1098.0200500000001</v>
      </c>
      <c r="F120" s="4">
        <v>250.90940000000001</v>
      </c>
      <c r="G120" s="4">
        <v>19.477550000000001</v>
      </c>
      <c r="H120" s="4">
        <v>0</v>
      </c>
      <c r="I120" s="4">
        <v>3511.9066000000003</v>
      </c>
      <c r="J120" s="4">
        <v>0</v>
      </c>
      <c r="K120" s="4">
        <v>0</v>
      </c>
      <c r="L120" s="4">
        <v>5411.8071</v>
      </c>
      <c r="M120" s="4">
        <v>4057.8390499999996</v>
      </c>
      <c r="N120" s="4">
        <v>33.066199999999995</v>
      </c>
      <c r="O120" s="4">
        <v>750.72649999999999</v>
      </c>
      <c r="P120" s="4">
        <v>0</v>
      </c>
      <c r="Q120" s="4">
        <v>80.194879999999998</v>
      </c>
      <c r="R120" s="4">
        <v>10.043950000000001</v>
      </c>
      <c r="S120" s="4">
        <v>679.84244999999999</v>
      </c>
      <c r="T120" s="4">
        <v>0</v>
      </c>
      <c r="U120" s="4">
        <v>0</v>
      </c>
      <c r="V120" s="4">
        <v>5611.7130299999999</v>
      </c>
    </row>
    <row r="121" spans="2:22" x14ac:dyDescent="0.2">
      <c r="B121" s="3">
        <v>4167</v>
      </c>
      <c r="C121" s="54" t="s">
        <v>156</v>
      </c>
      <c r="D121" s="4">
        <v>1491.58753</v>
      </c>
      <c r="E121" s="4">
        <v>811.07225000000005</v>
      </c>
      <c r="F121" s="4">
        <v>187.6542</v>
      </c>
      <c r="G121" s="4">
        <v>36.180099999999996</v>
      </c>
      <c r="H121" s="4">
        <v>31.827000000000002</v>
      </c>
      <c r="I121" s="4">
        <v>1758.2916499999999</v>
      </c>
      <c r="J121" s="4">
        <v>0</v>
      </c>
      <c r="K121" s="4">
        <v>0</v>
      </c>
      <c r="L121" s="4">
        <v>4316.6127300000007</v>
      </c>
      <c r="M121" s="4">
        <v>2099.6405</v>
      </c>
      <c r="N121" s="4">
        <v>25.11055</v>
      </c>
      <c r="O121" s="4">
        <v>477.19496000000004</v>
      </c>
      <c r="P121" s="4">
        <v>0</v>
      </c>
      <c r="Q121" s="4">
        <v>43.649059999999999</v>
      </c>
      <c r="R121" s="4">
        <v>6.5538999999999996</v>
      </c>
      <c r="S121" s="4">
        <v>1715.0301399999998</v>
      </c>
      <c r="T121" s="4">
        <v>0</v>
      </c>
      <c r="U121" s="4">
        <v>31.944700000000001</v>
      </c>
      <c r="V121" s="4">
        <v>4399.1238099999991</v>
      </c>
    </row>
    <row r="122" spans="2:22" x14ac:dyDescent="0.2">
      <c r="B122" s="3">
        <v>4169</v>
      </c>
      <c r="C122" s="54" t="s">
        <v>157</v>
      </c>
      <c r="D122" s="4">
        <v>1742.2656000000002</v>
      </c>
      <c r="E122" s="4">
        <v>3183.5940100000003</v>
      </c>
      <c r="F122" s="4">
        <v>1094.4369999999999</v>
      </c>
      <c r="G122" s="4">
        <v>93.951300000000003</v>
      </c>
      <c r="H122" s="4">
        <v>0</v>
      </c>
      <c r="I122" s="4">
        <v>5608.0874999999996</v>
      </c>
      <c r="J122" s="4">
        <v>0</v>
      </c>
      <c r="K122" s="4">
        <v>8.2750000000000004</v>
      </c>
      <c r="L122" s="4">
        <v>11730.610409999999</v>
      </c>
      <c r="M122" s="4">
        <v>7521.6898000000001</v>
      </c>
      <c r="N122" s="4">
        <v>59.8872</v>
      </c>
      <c r="O122" s="4">
        <v>2976.8681699999997</v>
      </c>
      <c r="P122" s="4">
        <v>0</v>
      </c>
      <c r="Q122" s="4">
        <v>109.96848</v>
      </c>
      <c r="R122" s="4">
        <v>21.693150000000003</v>
      </c>
      <c r="S122" s="4">
        <v>710.22104999999999</v>
      </c>
      <c r="T122" s="4">
        <v>0</v>
      </c>
      <c r="U122" s="4">
        <v>815.43610000000001</v>
      </c>
      <c r="V122" s="4">
        <v>12215.76395</v>
      </c>
    </row>
    <row r="123" spans="2:22" x14ac:dyDescent="0.2">
      <c r="B123" s="3">
        <v>4170</v>
      </c>
      <c r="C123" s="54" t="s">
        <v>7</v>
      </c>
      <c r="D123" s="4">
        <v>4071.8888099999999</v>
      </c>
      <c r="E123" s="4">
        <v>6578.5272299999997</v>
      </c>
      <c r="F123" s="4">
        <v>2687.4802100000002</v>
      </c>
      <c r="G123" s="4">
        <v>557.91231999999991</v>
      </c>
      <c r="H123" s="4">
        <v>1.1898</v>
      </c>
      <c r="I123" s="4">
        <v>9961.4378700000016</v>
      </c>
      <c r="J123" s="4">
        <v>0</v>
      </c>
      <c r="K123" s="4">
        <v>-0.88127999999999995</v>
      </c>
      <c r="L123" s="4">
        <v>23857.554960000001</v>
      </c>
      <c r="M123" s="4">
        <v>11719.089900000001</v>
      </c>
      <c r="N123" s="4">
        <v>155.29626999999999</v>
      </c>
      <c r="O123" s="4">
        <v>7635.8466200000003</v>
      </c>
      <c r="P123" s="4">
        <v>0</v>
      </c>
      <c r="Q123" s="4">
        <v>520.25633000000005</v>
      </c>
      <c r="R123" s="4">
        <v>24.29965</v>
      </c>
      <c r="S123" s="4">
        <v>4587.1145700000006</v>
      </c>
      <c r="T123" s="4">
        <v>0</v>
      </c>
      <c r="U123" s="4">
        <v>411.58499999999998</v>
      </c>
      <c r="V123" s="4">
        <v>25053.488339999996</v>
      </c>
    </row>
    <row r="124" spans="2:22" x14ac:dyDescent="0.2">
      <c r="B124" s="3">
        <v>4184</v>
      </c>
      <c r="C124" s="54" t="s">
        <v>158</v>
      </c>
      <c r="D124" s="4">
        <v>1556.7086099999999</v>
      </c>
      <c r="E124" s="4">
        <v>2152.06583</v>
      </c>
      <c r="F124" s="4">
        <v>1384.1296</v>
      </c>
      <c r="G124" s="4">
        <v>153.39042000000001</v>
      </c>
      <c r="H124" s="4">
        <v>10</v>
      </c>
      <c r="I124" s="4">
        <v>3991.77295</v>
      </c>
      <c r="J124" s="4">
        <v>0</v>
      </c>
      <c r="K124" s="4">
        <v>27.652999999999999</v>
      </c>
      <c r="L124" s="4">
        <v>9275.7204099999999</v>
      </c>
      <c r="M124" s="4">
        <v>4786.4838</v>
      </c>
      <c r="N124" s="4">
        <v>22.349779999999999</v>
      </c>
      <c r="O124" s="4">
        <v>1428.2780299999999</v>
      </c>
      <c r="P124" s="4">
        <v>0</v>
      </c>
      <c r="Q124" s="4">
        <v>314.88828999999998</v>
      </c>
      <c r="R124" s="4">
        <v>31.357150000000001</v>
      </c>
      <c r="S124" s="4">
        <v>1597.395</v>
      </c>
      <c r="T124" s="4">
        <v>0</v>
      </c>
      <c r="U124" s="4">
        <v>0</v>
      </c>
      <c r="V124" s="4">
        <v>8180.752050000001</v>
      </c>
    </row>
    <row r="125" spans="2:22" x14ac:dyDescent="0.2">
      <c r="B125" s="3">
        <v>4172</v>
      </c>
      <c r="C125" s="54" t="s">
        <v>300</v>
      </c>
      <c r="D125" s="4">
        <v>697.98480000000006</v>
      </c>
      <c r="E125" s="4">
        <v>792.91210999999998</v>
      </c>
      <c r="F125" s="4">
        <v>390.03399999999999</v>
      </c>
      <c r="G125" s="4">
        <v>36.482399999999998</v>
      </c>
      <c r="H125" s="4">
        <v>0</v>
      </c>
      <c r="I125" s="4">
        <v>2002.0210500000001</v>
      </c>
      <c r="J125" s="4">
        <v>0</v>
      </c>
      <c r="K125" s="4">
        <v>0</v>
      </c>
      <c r="L125" s="4">
        <v>3919.4343600000002</v>
      </c>
      <c r="M125" s="4">
        <v>3429.2914999999998</v>
      </c>
      <c r="N125" s="4">
        <v>35.363250000000001</v>
      </c>
      <c r="O125" s="4">
        <v>735.67359999999996</v>
      </c>
      <c r="P125" s="4">
        <v>0</v>
      </c>
      <c r="Q125" s="4">
        <v>131.65705</v>
      </c>
      <c r="R125" s="4">
        <v>4.1479499999999998</v>
      </c>
      <c r="S125" s="4">
        <v>206.83865</v>
      </c>
      <c r="T125" s="4">
        <v>0</v>
      </c>
      <c r="U125" s="4">
        <v>227.40299999999999</v>
      </c>
      <c r="V125" s="4">
        <v>4770.375</v>
      </c>
    </row>
    <row r="126" spans="2:22" x14ac:dyDescent="0.2">
      <c r="B126" s="3">
        <v>4173</v>
      </c>
      <c r="C126" s="54" t="s">
        <v>159</v>
      </c>
      <c r="D126" s="4">
        <v>362.0181</v>
      </c>
      <c r="E126" s="4">
        <v>521.07268999999997</v>
      </c>
      <c r="F126" s="4">
        <v>134.9734</v>
      </c>
      <c r="G126" s="4">
        <v>21.135300000000001</v>
      </c>
      <c r="H126" s="4">
        <v>0.34160000000000001</v>
      </c>
      <c r="I126" s="4">
        <v>1624.35897</v>
      </c>
      <c r="J126" s="4">
        <v>0</v>
      </c>
      <c r="K126" s="4">
        <v>0</v>
      </c>
      <c r="L126" s="4">
        <v>2663.9000599999999</v>
      </c>
      <c r="M126" s="4">
        <v>1257.02865</v>
      </c>
      <c r="N126" s="4">
        <v>3.4850500000000002</v>
      </c>
      <c r="O126" s="4">
        <v>222.60185000000001</v>
      </c>
      <c r="P126" s="4">
        <v>0</v>
      </c>
      <c r="Q126" s="4">
        <v>13.17149</v>
      </c>
      <c r="R126" s="4">
        <v>8.2832500000000007</v>
      </c>
      <c r="S126" s="4">
        <v>1293.37085</v>
      </c>
      <c r="T126" s="4">
        <v>0</v>
      </c>
      <c r="U126" s="4">
        <v>46.260550000000002</v>
      </c>
      <c r="V126" s="4">
        <v>2844.2016899999999</v>
      </c>
    </row>
    <row r="127" spans="2:22" x14ac:dyDescent="0.2">
      <c r="B127" s="3">
        <v>4175</v>
      </c>
      <c r="C127" s="54" t="s">
        <v>160</v>
      </c>
      <c r="D127" s="4">
        <v>633.45331999999996</v>
      </c>
      <c r="E127" s="4">
        <v>749.90234999999996</v>
      </c>
      <c r="F127" s="4">
        <v>243.27270000000001</v>
      </c>
      <c r="G127" s="4">
        <v>53.174260000000004</v>
      </c>
      <c r="H127" s="4">
        <v>0</v>
      </c>
      <c r="I127" s="4">
        <v>1823.7127</v>
      </c>
      <c r="J127" s="4">
        <v>0</v>
      </c>
      <c r="K127" s="4">
        <v>0</v>
      </c>
      <c r="L127" s="4">
        <v>3503.5153300000002</v>
      </c>
      <c r="M127" s="4">
        <v>2487.4005499999998</v>
      </c>
      <c r="N127" s="4">
        <v>21.678750000000001</v>
      </c>
      <c r="O127" s="4">
        <v>494.47970000000004</v>
      </c>
      <c r="P127" s="4">
        <v>0</v>
      </c>
      <c r="Q127" s="4">
        <v>58.6479</v>
      </c>
      <c r="R127" s="4">
        <v>6.5336499999999997</v>
      </c>
      <c r="S127" s="4">
        <v>222.87105</v>
      </c>
      <c r="T127" s="4">
        <v>0</v>
      </c>
      <c r="U127" s="4">
        <v>165.506</v>
      </c>
      <c r="V127" s="4">
        <v>3457.1175999999996</v>
      </c>
    </row>
    <row r="128" spans="2:22" x14ac:dyDescent="0.2">
      <c r="B128" s="3">
        <v>4176</v>
      </c>
      <c r="C128" s="54" t="s">
        <v>161</v>
      </c>
      <c r="D128" s="4">
        <v>336.12450000000001</v>
      </c>
      <c r="E128" s="4">
        <v>617.43868000000009</v>
      </c>
      <c r="F128" s="4">
        <v>327.58805000000001</v>
      </c>
      <c r="G128" s="4">
        <v>55.500029999999995</v>
      </c>
      <c r="H128" s="4">
        <v>0</v>
      </c>
      <c r="I128" s="4">
        <v>1468.4608500000002</v>
      </c>
      <c r="J128" s="4">
        <v>0</v>
      </c>
      <c r="K128" s="4">
        <v>0</v>
      </c>
      <c r="L128" s="4">
        <v>2805.1121100000005</v>
      </c>
      <c r="M128" s="4">
        <v>1624.0528999999999</v>
      </c>
      <c r="N128" s="4">
        <v>6.6876899999999999</v>
      </c>
      <c r="O128" s="4">
        <v>474.07240000000002</v>
      </c>
      <c r="P128" s="4">
        <v>0</v>
      </c>
      <c r="Q128" s="4">
        <v>30.12331</v>
      </c>
      <c r="R128" s="4">
        <v>0</v>
      </c>
      <c r="S128" s="4">
        <v>569.56355000000008</v>
      </c>
      <c r="T128" s="4">
        <v>0</v>
      </c>
      <c r="U128" s="4">
        <v>24.370999999999999</v>
      </c>
      <c r="V128" s="4">
        <v>2728.8708499999998</v>
      </c>
    </row>
    <row r="129" spans="2:22" x14ac:dyDescent="0.2">
      <c r="B129" s="3">
        <v>4177</v>
      </c>
      <c r="C129" s="54" t="s">
        <v>162</v>
      </c>
      <c r="D129" s="4">
        <v>1753.8488</v>
      </c>
      <c r="E129" s="4">
        <v>2438.0986399999997</v>
      </c>
      <c r="F129" s="4">
        <v>902.89269999999999</v>
      </c>
      <c r="G129" s="4">
        <v>143.67968999999999</v>
      </c>
      <c r="H129" s="4">
        <v>0</v>
      </c>
      <c r="I129" s="4">
        <v>3050.4160699999998</v>
      </c>
      <c r="J129" s="4">
        <v>0</v>
      </c>
      <c r="K129" s="4">
        <v>0</v>
      </c>
      <c r="L129" s="4">
        <v>8288.9359000000004</v>
      </c>
      <c r="M129" s="4">
        <v>4462.4056</v>
      </c>
      <c r="N129" s="4">
        <v>78.390500000000003</v>
      </c>
      <c r="O129" s="4">
        <v>2793.2900800000002</v>
      </c>
      <c r="P129" s="4">
        <v>0</v>
      </c>
      <c r="Q129" s="4">
        <v>164.05656999999999</v>
      </c>
      <c r="R129" s="4">
        <v>7.0715500000000002</v>
      </c>
      <c r="S129" s="4">
        <v>694.13777000000005</v>
      </c>
      <c r="T129" s="4">
        <v>0</v>
      </c>
      <c r="U129" s="4">
        <v>681.7</v>
      </c>
      <c r="V129" s="4">
        <v>8881.0520699999997</v>
      </c>
    </row>
    <row r="130" spans="2:22" x14ac:dyDescent="0.2">
      <c r="B130" s="3">
        <v>4179</v>
      </c>
      <c r="C130" s="54" t="s">
        <v>163</v>
      </c>
      <c r="D130" s="4">
        <v>912.92634999999996</v>
      </c>
      <c r="E130" s="4">
        <v>1297.0576800000001</v>
      </c>
      <c r="F130" s="4">
        <v>277.98194999999998</v>
      </c>
      <c r="G130" s="4">
        <v>27.114699999999999</v>
      </c>
      <c r="H130" s="4">
        <v>0</v>
      </c>
      <c r="I130" s="4">
        <v>2217.1906899999999</v>
      </c>
      <c r="J130" s="4">
        <v>0</v>
      </c>
      <c r="K130" s="4">
        <v>0.80044999999999999</v>
      </c>
      <c r="L130" s="4">
        <v>4733.071820000001</v>
      </c>
      <c r="M130" s="4">
        <v>2326.7787999999996</v>
      </c>
      <c r="N130" s="4">
        <v>42.806050000000006</v>
      </c>
      <c r="O130" s="4">
        <v>1323.6065100000001</v>
      </c>
      <c r="P130" s="4">
        <v>1.4999999999999999E-2</v>
      </c>
      <c r="Q130" s="4">
        <v>47.568989999999999</v>
      </c>
      <c r="R130" s="4">
        <v>6.3307000000000002</v>
      </c>
      <c r="S130" s="4">
        <v>1205.45975</v>
      </c>
      <c r="T130" s="4">
        <v>0</v>
      </c>
      <c r="U130" s="4">
        <v>19.878400000000003</v>
      </c>
      <c r="V130" s="4">
        <v>4972.4441999999999</v>
      </c>
    </row>
    <row r="131" spans="2:22" x14ac:dyDescent="0.2">
      <c r="B131" s="3">
        <v>4181</v>
      </c>
      <c r="C131" s="54" t="s">
        <v>164</v>
      </c>
      <c r="D131" s="4">
        <v>801.94876999999997</v>
      </c>
      <c r="E131" s="4">
        <v>913.33794999999998</v>
      </c>
      <c r="F131" s="4">
        <v>259.78789999999998</v>
      </c>
      <c r="G131" s="4">
        <v>12.27495</v>
      </c>
      <c r="H131" s="4">
        <v>0</v>
      </c>
      <c r="I131" s="4">
        <v>2493.85725</v>
      </c>
      <c r="J131" s="4">
        <v>0</v>
      </c>
      <c r="K131" s="4">
        <v>0</v>
      </c>
      <c r="L131" s="4">
        <v>4481.2068200000003</v>
      </c>
      <c r="M131" s="4">
        <v>3137.9086000000002</v>
      </c>
      <c r="N131" s="4">
        <v>3.5</v>
      </c>
      <c r="O131" s="4">
        <v>866.65321999999992</v>
      </c>
      <c r="P131" s="4">
        <v>0</v>
      </c>
      <c r="Q131" s="4">
        <v>25.553630000000002</v>
      </c>
      <c r="R131" s="4">
        <v>8.7047500000000007</v>
      </c>
      <c r="S131" s="4">
        <v>776.37896999999998</v>
      </c>
      <c r="T131" s="4">
        <v>0</v>
      </c>
      <c r="U131" s="4">
        <v>0</v>
      </c>
      <c r="V131" s="4">
        <v>4818.6991699999999</v>
      </c>
    </row>
    <row r="132" spans="2:22" x14ac:dyDescent="0.2">
      <c r="B132" s="3">
        <v>4182</v>
      </c>
      <c r="C132" s="54" t="s">
        <v>165</v>
      </c>
      <c r="D132" s="4">
        <v>766.60186999999996</v>
      </c>
      <c r="E132" s="4">
        <v>1100.84845</v>
      </c>
      <c r="F132" s="4">
        <v>205.49870000000001</v>
      </c>
      <c r="G132" s="4">
        <v>75.418149999999997</v>
      </c>
      <c r="H132" s="4">
        <v>6.1500000000000001E-3</v>
      </c>
      <c r="I132" s="4">
        <v>2239.7935300000004</v>
      </c>
      <c r="J132" s="4">
        <v>0</v>
      </c>
      <c r="K132" s="4">
        <v>0</v>
      </c>
      <c r="L132" s="4">
        <v>4388.1668499999996</v>
      </c>
      <c r="M132" s="4">
        <v>2367.1896499999998</v>
      </c>
      <c r="N132" s="4">
        <v>13.078299999999999</v>
      </c>
      <c r="O132" s="4">
        <v>512.62513000000001</v>
      </c>
      <c r="P132" s="4">
        <v>0</v>
      </c>
      <c r="Q132" s="4">
        <v>90.144199999999998</v>
      </c>
      <c r="R132" s="4">
        <v>7.0611999999999995</v>
      </c>
      <c r="S132" s="4">
        <v>1277.20388</v>
      </c>
      <c r="T132" s="4">
        <v>0</v>
      </c>
      <c r="U132" s="4">
        <v>0</v>
      </c>
      <c r="V132" s="4">
        <v>4267.3023600000006</v>
      </c>
    </row>
    <row r="133" spans="2:22" x14ac:dyDescent="0.2">
      <c r="B133" s="3">
        <v>4183</v>
      </c>
      <c r="C133" s="54" t="s">
        <v>166</v>
      </c>
      <c r="D133" s="4">
        <v>505.79073</v>
      </c>
      <c r="E133" s="4">
        <v>1713.9116199999999</v>
      </c>
      <c r="F133" s="4">
        <v>391.38804999999996</v>
      </c>
      <c r="G133" s="4">
        <v>22.938200000000002</v>
      </c>
      <c r="H133" s="4">
        <v>10</v>
      </c>
      <c r="I133" s="4">
        <v>2099.4748600000003</v>
      </c>
      <c r="J133" s="4">
        <v>0</v>
      </c>
      <c r="K133" s="4">
        <v>0</v>
      </c>
      <c r="L133" s="4">
        <v>4743.5034599999999</v>
      </c>
      <c r="M133" s="4">
        <v>2949.2706499999999</v>
      </c>
      <c r="N133" s="4">
        <v>23.900700000000001</v>
      </c>
      <c r="O133" s="4">
        <v>1566.5053199999998</v>
      </c>
      <c r="P133" s="4">
        <v>10</v>
      </c>
      <c r="Q133" s="4">
        <v>51.537589999999994</v>
      </c>
      <c r="R133" s="4">
        <v>14.50155</v>
      </c>
      <c r="S133" s="4">
        <v>457.82634000000002</v>
      </c>
      <c r="T133" s="4">
        <v>0</v>
      </c>
      <c r="U133" s="4">
        <v>0</v>
      </c>
      <c r="V133" s="4">
        <v>5073.5421499999993</v>
      </c>
    </row>
    <row r="134" spans="2:22" s="1" customFormat="1" ht="21.75" customHeight="1" x14ac:dyDescent="0.2">
      <c r="B134" s="11">
        <v>4219</v>
      </c>
      <c r="C134" s="1" t="s">
        <v>167</v>
      </c>
      <c r="D134" s="23">
        <v>53815.311400000006</v>
      </c>
      <c r="E134" s="23">
        <v>68774.791559999998</v>
      </c>
      <c r="F134" s="23">
        <v>20303.981700000004</v>
      </c>
      <c r="G134" s="23">
        <v>2525.6685400000001</v>
      </c>
      <c r="H134" s="23">
        <v>685.91628000000003</v>
      </c>
      <c r="I134" s="23">
        <v>128973.62043000001</v>
      </c>
      <c r="J134" s="23">
        <v>0</v>
      </c>
      <c r="K134" s="23">
        <v>456.12619999999993</v>
      </c>
      <c r="L134" s="23">
        <v>275535.41610999999</v>
      </c>
      <c r="M134" s="23">
        <v>158229.50405000002</v>
      </c>
      <c r="N134" s="23">
        <v>2227.7930799999995</v>
      </c>
      <c r="O134" s="23">
        <v>66841.49884</v>
      </c>
      <c r="P134" s="23">
        <v>53.729279999999996</v>
      </c>
      <c r="Q134" s="23">
        <v>11049.617520000002</v>
      </c>
      <c r="R134" s="23">
        <v>919.93370000000004</v>
      </c>
      <c r="S134" s="23">
        <v>42198.110240000002</v>
      </c>
      <c r="T134" s="23">
        <v>0</v>
      </c>
      <c r="U134" s="23">
        <v>7976.7992000000004</v>
      </c>
      <c r="V134" s="23">
        <v>289496.98591000005</v>
      </c>
    </row>
    <row r="135" spans="2:22" x14ac:dyDescent="0.2">
      <c r="B135" s="3">
        <v>4191</v>
      </c>
      <c r="C135" s="54" t="s">
        <v>168</v>
      </c>
      <c r="D135" s="4">
        <v>339.64054999999996</v>
      </c>
      <c r="E135" s="4">
        <v>433.53514000000001</v>
      </c>
      <c r="F135" s="4">
        <v>215.34059999999999</v>
      </c>
      <c r="G135" s="4">
        <v>66.858750000000001</v>
      </c>
      <c r="H135" s="4">
        <v>4.5</v>
      </c>
      <c r="I135" s="4">
        <v>1569.9930900000002</v>
      </c>
      <c r="J135" s="4">
        <v>0</v>
      </c>
      <c r="K135" s="4">
        <v>0</v>
      </c>
      <c r="L135" s="4">
        <v>2629.8681299999998</v>
      </c>
      <c r="M135" s="4">
        <v>1511.2715000000001</v>
      </c>
      <c r="N135" s="4">
        <v>14.041799999999999</v>
      </c>
      <c r="O135" s="4">
        <v>388.71640000000002</v>
      </c>
      <c r="P135" s="4">
        <v>6.3000000000000003E-4</v>
      </c>
      <c r="Q135" s="4">
        <v>78.672399999999996</v>
      </c>
      <c r="R135" s="4">
        <v>4.4663000000000004</v>
      </c>
      <c r="S135" s="4">
        <v>342.74190000000004</v>
      </c>
      <c r="T135" s="4">
        <v>0</v>
      </c>
      <c r="U135" s="4">
        <v>0</v>
      </c>
      <c r="V135" s="4">
        <v>2339.91093</v>
      </c>
    </row>
    <row r="136" spans="2:22" s="55" customFormat="1" x14ac:dyDescent="0.2">
      <c r="B136" s="3">
        <v>4192</v>
      </c>
      <c r="C136" s="55" t="s">
        <v>169</v>
      </c>
      <c r="D136" s="4">
        <v>978.88609999999994</v>
      </c>
      <c r="E136" s="4">
        <v>832.57482999999991</v>
      </c>
      <c r="F136" s="4">
        <v>320.71204999999998</v>
      </c>
      <c r="G136" s="4">
        <v>40.737099999999998</v>
      </c>
      <c r="H136" s="4">
        <v>0</v>
      </c>
      <c r="I136" s="4">
        <v>2874.8406</v>
      </c>
      <c r="J136" s="4">
        <v>0</v>
      </c>
      <c r="K136" s="4">
        <v>0</v>
      </c>
      <c r="L136" s="4">
        <v>5047.7506800000001</v>
      </c>
      <c r="M136" s="4">
        <v>3741.4457000000002</v>
      </c>
      <c r="N136" s="4">
        <v>29.41525</v>
      </c>
      <c r="O136" s="4">
        <v>790.67705000000001</v>
      </c>
      <c r="P136" s="4">
        <v>0</v>
      </c>
      <c r="Q136" s="4">
        <v>30.017250000000001</v>
      </c>
      <c r="R136" s="4">
        <v>18.432099999999998</v>
      </c>
      <c r="S136" s="4">
        <v>313.5077</v>
      </c>
      <c r="T136" s="4">
        <v>0</v>
      </c>
      <c r="U136" s="4">
        <v>281.017</v>
      </c>
      <c r="V136" s="4">
        <v>5204.5120499999994</v>
      </c>
    </row>
    <row r="137" spans="2:22" s="55" customFormat="1" x14ac:dyDescent="0.2">
      <c r="B137" s="3">
        <v>4193</v>
      </c>
      <c r="C137" s="55" t="s">
        <v>170</v>
      </c>
      <c r="D137" s="4">
        <v>652.35669999999993</v>
      </c>
      <c r="E137" s="4">
        <v>686.10798</v>
      </c>
      <c r="F137" s="4">
        <v>145.63354999999999</v>
      </c>
      <c r="G137" s="4">
        <v>16.410250000000001</v>
      </c>
      <c r="H137" s="4">
        <v>33.025500000000001</v>
      </c>
      <c r="I137" s="4">
        <v>1385.5409999999999</v>
      </c>
      <c r="J137" s="4">
        <v>0</v>
      </c>
      <c r="K137" s="4">
        <v>0</v>
      </c>
      <c r="L137" s="4">
        <v>2919.0749799999999</v>
      </c>
      <c r="M137" s="4">
        <v>2242.8836000000001</v>
      </c>
      <c r="N137" s="4">
        <v>50.180250000000001</v>
      </c>
      <c r="O137" s="4">
        <v>534.76575000000003</v>
      </c>
      <c r="P137" s="4">
        <v>0</v>
      </c>
      <c r="Q137" s="4">
        <v>76.625950000000003</v>
      </c>
      <c r="R137" s="4">
        <v>4.49125</v>
      </c>
      <c r="S137" s="4">
        <v>108.27719999999999</v>
      </c>
      <c r="T137" s="4">
        <v>0</v>
      </c>
      <c r="U137" s="4">
        <v>0</v>
      </c>
      <c r="V137" s="4">
        <v>3017.2240000000006</v>
      </c>
    </row>
    <row r="138" spans="2:22" s="55" customFormat="1" x14ac:dyDescent="0.2">
      <c r="B138" s="3">
        <v>4194</v>
      </c>
      <c r="C138" s="55" t="s">
        <v>171</v>
      </c>
      <c r="D138" s="4">
        <v>1216.5921400000002</v>
      </c>
      <c r="E138" s="4">
        <v>2610.6457300000002</v>
      </c>
      <c r="F138" s="4">
        <v>746.68499999999995</v>
      </c>
      <c r="G138" s="4">
        <v>30.010750000000002</v>
      </c>
      <c r="H138" s="4">
        <v>0</v>
      </c>
      <c r="I138" s="4">
        <v>4625.9118499999995</v>
      </c>
      <c r="J138" s="4">
        <v>0</v>
      </c>
      <c r="K138" s="4">
        <v>4.2876000000000003</v>
      </c>
      <c r="L138" s="4">
        <v>9234.133069999998</v>
      </c>
      <c r="M138" s="4">
        <v>4738.4944999999998</v>
      </c>
      <c r="N138" s="4">
        <v>121.34335</v>
      </c>
      <c r="O138" s="4">
        <v>2860.0658800000001</v>
      </c>
      <c r="P138" s="4">
        <v>0.82320000000000004</v>
      </c>
      <c r="Q138" s="4">
        <v>154.74914999999999</v>
      </c>
      <c r="R138" s="4">
        <v>4.0221999999999998</v>
      </c>
      <c r="S138" s="4">
        <v>739.37184999999999</v>
      </c>
      <c r="T138" s="4">
        <v>0</v>
      </c>
      <c r="U138" s="4">
        <v>354.65590000000003</v>
      </c>
      <c r="V138" s="4">
        <v>8973.5260300000009</v>
      </c>
    </row>
    <row r="139" spans="2:22" x14ac:dyDescent="0.2">
      <c r="B139" s="3">
        <v>4195</v>
      </c>
      <c r="C139" s="54" t="s">
        <v>172</v>
      </c>
      <c r="D139" s="4">
        <v>741.62031999999999</v>
      </c>
      <c r="E139" s="4">
        <v>911.26562000000001</v>
      </c>
      <c r="F139" s="4">
        <v>486.03004999999996</v>
      </c>
      <c r="G139" s="4">
        <v>17.416650000000001</v>
      </c>
      <c r="H139" s="4">
        <v>0</v>
      </c>
      <c r="I139" s="4">
        <v>2741.2092000000002</v>
      </c>
      <c r="J139" s="4">
        <v>0</v>
      </c>
      <c r="K139" s="4">
        <v>0</v>
      </c>
      <c r="L139" s="4">
        <v>4897.5418399999999</v>
      </c>
      <c r="M139" s="4">
        <v>3796.9431</v>
      </c>
      <c r="N139" s="4">
        <v>40.451000000000001</v>
      </c>
      <c r="O139" s="4">
        <v>621.24552000000006</v>
      </c>
      <c r="P139" s="4">
        <v>17.091699999999999</v>
      </c>
      <c r="Q139" s="4">
        <v>19.307839999999999</v>
      </c>
      <c r="R139" s="4">
        <v>11.98535</v>
      </c>
      <c r="S139" s="4">
        <v>283.92765000000003</v>
      </c>
      <c r="T139" s="4">
        <v>0</v>
      </c>
      <c r="U139" s="4">
        <v>111.5</v>
      </c>
      <c r="V139" s="4">
        <v>4902.4521599999998</v>
      </c>
    </row>
    <row r="140" spans="2:22" x14ac:dyDescent="0.2">
      <c r="B140" s="3">
        <v>4196</v>
      </c>
      <c r="C140" s="54" t="s">
        <v>173</v>
      </c>
      <c r="D140" s="4">
        <v>1258.7597499999999</v>
      </c>
      <c r="E140" s="4">
        <v>1724.4379600000002</v>
      </c>
      <c r="F140" s="4">
        <v>938.73099999999999</v>
      </c>
      <c r="G140" s="4">
        <v>51.319189999999999</v>
      </c>
      <c r="H140" s="4">
        <v>107.08785</v>
      </c>
      <c r="I140" s="4">
        <v>4481.9848700000002</v>
      </c>
      <c r="J140" s="4">
        <v>0</v>
      </c>
      <c r="K140" s="4">
        <v>0</v>
      </c>
      <c r="L140" s="4">
        <v>8562.3206200000004</v>
      </c>
      <c r="M140" s="4">
        <v>5119.7249000000002</v>
      </c>
      <c r="N140" s="4">
        <v>49.4024</v>
      </c>
      <c r="O140" s="4">
        <v>1385.00001</v>
      </c>
      <c r="P140" s="4">
        <v>0</v>
      </c>
      <c r="Q140" s="4">
        <v>88.406309999999991</v>
      </c>
      <c r="R140" s="4">
        <v>24.513900000000003</v>
      </c>
      <c r="S140" s="4">
        <v>1905.952</v>
      </c>
      <c r="T140" s="4">
        <v>0</v>
      </c>
      <c r="U140" s="4">
        <v>446.65800000000002</v>
      </c>
      <c r="V140" s="4">
        <v>9019.6575199999988</v>
      </c>
    </row>
    <row r="141" spans="2:22" x14ac:dyDescent="0.2">
      <c r="B141" s="3">
        <v>4197</v>
      </c>
      <c r="C141" s="54" t="s">
        <v>174</v>
      </c>
      <c r="D141" s="4">
        <v>693.39490000000001</v>
      </c>
      <c r="E141" s="4">
        <v>746.73158999999998</v>
      </c>
      <c r="F141" s="4">
        <v>336.32044999999999</v>
      </c>
      <c r="G141" s="4">
        <v>58.102599999999995</v>
      </c>
      <c r="H141" s="4">
        <v>0</v>
      </c>
      <c r="I141" s="4">
        <v>1753.6191699999999</v>
      </c>
      <c r="J141" s="4">
        <v>0</v>
      </c>
      <c r="K141" s="4">
        <v>91.370999999999995</v>
      </c>
      <c r="L141" s="4">
        <v>3679.53971</v>
      </c>
      <c r="M141" s="4">
        <v>1711.6976499999998</v>
      </c>
      <c r="N141" s="4">
        <v>26.5852</v>
      </c>
      <c r="O141" s="4">
        <v>693.29330000000004</v>
      </c>
      <c r="P141" s="4">
        <v>0</v>
      </c>
      <c r="Q141" s="4">
        <v>68.922800000000009</v>
      </c>
      <c r="R141" s="4">
        <v>0.27</v>
      </c>
      <c r="S141" s="4">
        <v>781.61910999999998</v>
      </c>
      <c r="T141" s="4">
        <v>0</v>
      </c>
      <c r="U141" s="4">
        <v>110.03100000000001</v>
      </c>
      <c r="V141" s="4">
        <v>3392.4190599999997</v>
      </c>
    </row>
    <row r="142" spans="2:22" x14ac:dyDescent="0.2">
      <c r="B142" s="3">
        <v>4198</v>
      </c>
      <c r="C142" s="54" t="s">
        <v>175</v>
      </c>
      <c r="D142" s="4">
        <v>625.72249999999997</v>
      </c>
      <c r="E142" s="4">
        <v>1073.70436</v>
      </c>
      <c r="F142" s="4">
        <v>229.70135000000002</v>
      </c>
      <c r="G142" s="4">
        <v>42.503500000000003</v>
      </c>
      <c r="H142" s="4">
        <v>0</v>
      </c>
      <c r="I142" s="4">
        <v>2428.7688199999998</v>
      </c>
      <c r="J142" s="4">
        <v>0</v>
      </c>
      <c r="K142" s="4">
        <v>0</v>
      </c>
      <c r="L142" s="4">
        <v>4400.400529999999</v>
      </c>
      <c r="M142" s="4">
        <v>2609.88</v>
      </c>
      <c r="N142" s="4">
        <v>37.242650000000005</v>
      </c>
      <c r="O142" s="4">
        <v>943.68383999999992</v>
      </c>
      <c r="P142" s="4">
        <v>0</v>
      </c>
      <c r="Q142" s="4">
        <v>69.494799999999998</v>
      </c>
      <c r="R142" s="4">
        <v>7.1657500000000001</v>
      </c>
      <c r="S142" s="4">
        <v>1067.47865</v>
      </c>
      <c r="T142" s="4">
        <v>0</v>
      </c>
      <c r="U142" s="4">
        <v>135.90629999999999</v>
      </c>
      <c r="V142" s="4">
        <v>4870.8519899999992</v>
      </c>
    </row>
    <row r="143" spans="2:22" x14ac:dyDescent="0.2">
      <c r="B143" s="3">
        <v>4199</v>
      </c>
      <c r="C143" s="54" t="s">
        <v>301</v>
      </c>
      <c r="D143" s="4">
        <v>597.78224999999998</v>
      </c>
      <c r="E143" s="4">
        <v>1188.2383699999998</v>
      </c>
      <c r="F143" s="4">
        <v>622.97005000000001</v>
      </c>
      <c r="G143" s="4">
        <v>37.680330000000005</v>
      </c>
      <c r="H143" s="4">
        <v>35.513750000000002</v>
      </c>
      <c r="I143" s="4">
        <v>2147.67355</v>
      </c>
      <c r="J143" s="4">
        <v>0</v>
      </c>
      <c r="K143" s="4">
        <v>0</v>
      </c>
      <c r="L143" s="4">
        <v>4629.8582999999999</v>
      </c>
      <c r="M143" s="4">
        <v>3248.5378500000002</v>
      </c>
      <c r="N143" s="4">
        <v>32.855550000000001</v>
      </c>
      <c r="O143" s="4">
        <v>964.29539999999997</v>
      </c>
      <c r="P143" s="4">
        <v>35.513750000000002</v>
      </c>
      <c r="Q143" s="4">
        <v>3815.1531600000003</v>
      </c>
      <c r="R143" s="4">
        <v>7.0396000000000001</v>
      </c>
      <c r="S143" s="4">
        <v>165.17481000000001</v>
      </c>
      <c r="T143" s="4">
        <v>0</v>
      </c>
      <c r="U143" s="4">
        <v>0</v>
      </c>
      <c r="V143" s="4">
        <v>8268.5701199999985</v>
      </c>
    </row>
    <row r="144" spans="2:22" x14ac:dyDescent="0.2">
      <c r="B144" s="3">
        <v>4200</v>
      </c>
      <c r="C144" s="54" t="s">
        <v>176</v>
      </c>
      <c r="D144" s="4">
        <v>3233.32276</v>
      </c>
      <c r="E144" s="4">
        <v>3241.72516</v>
      </c>
      <c r="F144" s="4">
        <v>1006.4854</v>
      </c>
      <c r="G144" s="4">
        <v>41.945800000000006</v>
      </c>
      <c r="H144" s="4">
        <v>0</v>
      </c>
      <c r="I144" s="4">
        <v>6860.2041099999997</v>
      </c>
      <c r="J144" s="4">
        <v>0</v>
      </c>
      <c r="K144" s="4">
        <v>0</v>
      </c>
      <c r="L144" s="4">
        <v>14383.683230000001</v>
      </c>
      <c r="M144" s="4">
        <v>9185.1403499999997</v>
      </c>
      <c r="N144" s="4">
        <v>73.302109999999999</v>
      </c>
      <c r="O144" s="4">
        <v>2533.5122900000001</v>
      </c>
      <c r="P144" s="4">
        <v>0</v>
      </c>
      <c r="Q144" s="4">
        <v>145.62871999999999</v>
      </c>
      <c r="R144" s="4">
        <v>23.8186</v>
      </c>
      <c r="S144" s="4">
        <v>1738.25422</v>
      </c>
      <c r="T144" s="4">
        <v>0</v>
      </c>
      <c r="U144" s="4">
        <v>0</v>
      </c>
      <c r="V144" s="4">
        <v>13699.656290000001</v>
      </c>
    </row>
    <row r="145" spans="2:22" x14ac:dyDescent="0.2">
      <c r="B145" s="3">
        <v>4201</v>
      </c>
      <c r="C145" s="54" t="s">
        <v>8</v>
      </c>
      <c r="D145" s="4">
        <v>16811.474819999999</v>
      </c>
      <c r="E145" s="4">
        <v>11380.097800000001</v>
      </c>
      <c r="F145" s="4">
        <v>2941.5014500000002</v>
      </c>
      <c r="G145" s="4">
        <v>800.07245</v>
      </c>
      <c r="H145" s="4">
        <v>268.32628000000005</v>
      </c>
      <c r="I145" s="4">
        <v>27882.02809</v>
      </c>
      <c r="J145" s="4">
        <v>0</v>
      </c>
      <c r="K145" s="4">
        <v>0</v>
      </c>
      <c r="L145" s="4">
        <v>60083.500890000003</v>
      </c>
      <c r="M145" s="4">
        <v>30685.97105</v>
      </c>
      <c r="N145" s="4">
        <v>507.45949999999999</v>
      </c>
      <c r="O145" s="4">
        <v>11724.57431</v>
      </c>
      <c r="P145" s="4">
        <v>0</v>
      </c>
      <c r="Q145" s="4">
        <v>3549.0933999999997</v>
      </c>
      <c r="R145" s="4">
        <v>556.49355000000003</v>
      </c>
      <c r="S145" s="4">
        <v>15993.465199999999</v>
      </c>
      <c r="T145" s="4">
        <v>0</v>
      </c>
      <c r="U145" s="4">
        <v>1845.0915500000001</v>
      </c>
      <c r="V145" s="4">
        <v>64862.148559999987</v>
      </c>
    </row>
    <row r="146" spans="2:22" x14ac:dyDescent="0.2">
      <c r="B146" s="3">
        <v>4202</v>
      </c>
      <c r="C146" s="54" t="s">
        <v>177</v>
      </c>
      <c r="D146" s="4">
        <v>2570.2131800000002</v>
      </c>
      <c r="E146" s="4">
        <v>2509.5730199999998</v>
      </c>
      <c r="F146" s="4">
        <v>854.01260000000002</v>
      </c>
      <c r="G146" s="4">
        <v>92.59644999999999</v>
      </c>
      <c r="H146" s="4">
        <v>134.46289999999999</v>
      </c>
      <c r="I146" s="4">
        <v>6929.3555200000001</v>
      </c>
      <c r="J146" s="4">
        <v>0</v>
      </c>
      <c r="K146" s="4">
        <v>0</v>
      </c>
      <c r="L146" s="4">
        <v>13090.213670000001</v>
      </c>
      <c r="M146" s="4">
        <v>9187.4067500000001</v>
      </c>
      <c r="N146" s="4">
        <v>77.824399999999997</v>
      </c>
      <c r="O146" s="4">
        <v>1972.2661499999999</v>
      </c>
      <c r="P146" s="4">
        <v>0.3</v>
      </c>
      <c r="Q146" s="4">
        <v>102.86125</v>
      </c>
      <c r="R146" s="4">
        <v>24.505500000000001</v>
      </c>
      <c r="S146" s="4">
        <v>1776.6158</v>
      </c>
      <c r="T146" s="4">
        <v>0</v>
      </c>
      <c r="U146" s="4">
        <v>307.67484999999999</v>
      </c>
      <c r="V146" s="4">
        <v>13449.4547</v>
      </c>
    </row>
    <row r="147" spans="2:22" x14ac:dyDescent="0.2">
      <c r="B147" s="3">
        <v>4203</v>
      </c>
      <c r="C147" s="54" t="s">
        <v>178</v>
      </c>
      <c r="D147" s="4">
        <v>3537.3764500000002</v>
      </c>
      <c r="E147" s="4">
        <v>3831.7687700000006</v>
      </c>
      <c r="F147" s="4">
        <v>1515.8752500000001</v>
      </c>
      <c r="G147" s="4">
        <v>7.1486999999999998</v>
      </c>
      <c r="H147" s="4">
        <v>0</v>
      </c>
      <c r="I147" s="4">
        <v>8775.4767400000001</v>
      </c>
      <c r="J147" s="4">
        <v>0</v>
      </c>
      <c r="K147" s="4">
        <v>0</v>
      </c>
      <c r="L147" s="4">
        <v>17667.645909999999</v>
      </c>
      <c r="M147" s="4">
        <v>11965.442650000001</v>
      </c>
      <c r="N147" s="4">
        <v>61.1965</v>
      </c>
      <c r="O147" s="4">
        <v>2307.6272399999998</v>
      </c>
      <c r="P147" s="4">
        <v>0</v>
      </c>
      <c r="Q147" s="4">
        <v>275.70263</v>
      </c>
      <c r="R147" s="4">
        <v>27.408249999999999</v>
      </c>
      <c r="S147" s="4">
        <v>2711.9005499999998</v>
      </c>
      <c r="T147" s="4">
        <v>0</v>
      </c>
      <c r="U147" s="4">
        <v>1385.8716000000002</v>
      </c>
      <c r="V147" s="4">
        <v>18735.149420000002</v>
      </c>
    </row>
    <row r="148" spans="2:22" x14ac:dyDescent="0.2">
      <c r="B148" s="3">
        <v>4204</v>
      </c>
      <c r="C148" s="54" t="s">
        <v>179</v>
      </c>
      <c r="D148" s="4">
        <v>2417.6210100000003</v>
      </c>
      <c r="E148" s="4">
        <v>3128.7060899999997</v>
      </c>
      <c r="F148" s="4">
        <v>474.46899999999999</v>
      </c>
      <c r="G148" s="4">
        <v>342.09179999999998</v>
      </c>
      <c r="H148" s="4">
        <v>4</v>
      </c>
      <c r="I148" s="4">
        <v>8701.9220000000005</v>
      </c>
      <c r="J148" s="4">
        <v>0</v>
      </c>
      <c r="K148" s="4">
        <v>0</v>
      </c>
      <c r="L148" s="4">
        <v>15068.809899999998</v>
      </c>
      <c r="M148" s="4">
        <v>11473.6232</v>
      </c>
      <c r="N148" s="4">
        <v>0</v>
      </c>
      <c r="O148" s="4">
        <v>1970.4958100000001</v>
      </c>
      <c r="P148" s="4">
        <v>0</v>
      </c>
      <c r="Q148" s="4">
        <v>388.92867000000001</v>
      </c>
      <c r="R148" s="4">
        <v>28.00705</v>
      </c>
      <c r="S148" s="4">
        <v>1343.8133</v>
      </c>
      <c r="T148" s="4">
        <v>0</v>
      </c>
      <c r="U148" s="4">
        <v>116.249</v>
      </c>
      <c r="V148" s="4">
        <v>15321.117030000001</v>
      </c>
    </row>
    <row r="149" spans="2:22" x14ac:dyDescent="0.2">
      <c r="B149" s="3">
        <v>4205</v>
      </c>
      <c r="C149" s="54" t="s">
        <v>180</v>
      </c>
      <c r="D149" s="4">
        <v>1341.9821999999999</v>
      </c>
      <c r="E149" s="4">
        <v>2873.6692899999998</v>
      </c>
      <c r="F149" s="4">
        <v>1023.5318000000001</v>
      </c>
      <c r="G149" s="4">
        <v>73.317800000000005</v>
      </c>
      <c r="H149" s="4">
        <v>0</v>
      </c>
      <c r="I149" s="4">
        <v>5397.4404000000004</v>
      </c>
      <c r="J149" s="4">
        <v>0</v>
      </c>
      <c r="K149" s="4">
        <v>0</v>
      </c>
      <c r="L149" s="4">
        <v>10709.941490000001</v>
      </c>
      <c r="M149" s="4">
        <v>6551.4619000000002</v>
      </c>
      <c r="N149" s="4">
        <v>93.228449999999995</v>
      </c>
      <c r="O149" s="4">
        <v>2370.0456600000002</v>
      </c>
      <c r="P149" s="4">
        <v>0</v>
      </c>
      <c r="Q149" s="4">
        <v>748.90935999999999</v>
      </c>
      <c r="R149" s="4">
        <v>16.627599999999997</v>
      </c>
      <c r="S149" s="4">
        <v>1106.8217500000001</v>
      </c>
      <c r="T149" s="4">
        <v>0</v>
      </c>
      <c r="U149" s="4">
        <v>386.49099999999999</v>
      </c>
      <c r="V149" s="4">
        <v>11273.585720000001</v>
      </c>
    </row>
    <row r="150" spans="2:22" x14ac:dyDescent="0.2">
      <c r="B150" s="3">
        <v>4206</v>
      </c>
      <c r="C150" s="54" t="s">
        <v>181</v>
      </c>
      <c r="D150" s="4">
        <v>3864.3187700000003</v>
      </c>
      <c r="E150" s="4">
        <v>7643.8624400000008</v>
      </c>
      <c r="F150" s="4">
        <v>2104.4924000000001</v>
      </c>
      <c r="G150" s="4">
        <v>79.045270000000002</v>
      </c>
      <c r="H150" s="4">
        <v>0</v>
      </c>
      <c r="I150" s="4">
        <v>11576.15949</v>
      </c>
      <c r="J150" s="4">
        <v>0</v>
      </c>
      <c r="K150" s="4">
        <v>0</v>
      </c>
      <c r="L150" s="4">
        <v>25267.878370000002</v>
      </c>
      <c r="M150" s="4">
        <v>12429.709849999999</v>
      </c>
      <c r="N150" s="4">
        <v>299.82062000000002</v>
      </c>
      <c r="O150" s="4">
        <v>8469.4040000000005</v>
      </c>
      <c r="P150" s="4">
        <v>0</v>
      </c>
      <c r="Q150" s="4">
        <v>307.10240000000005</v>
      </c>
      <c r="R150" s="4">
        <v>31.589950000000002</v>
      </c>
      <c r="S150" s="4">
        <v>2453.4381800000001</v>
      </c>
      <c r="T150" s="4">
        <v>0</v>
      </c>
      <c r="U150" s="4">
        <v>0</v>
      </c>
      <c r="V150" s="4">
        <v>23991.064999999995</v>
      </c>
    </row>
    <row r="151" spans="2:22" x14ac:dyDescent="0.2">
      <c r="B151" s="3">
        <v>4207</v>
      </c>
      <c r="C151" s="54" t="s">
        <v>182</v>
      </c>
      <c r="D151" s="4">
        <v>1916.1534799999999</v>
      </c>
      <c r="E151" s="4">
        <v>6889.5674400000007</v>
      </c>
      <c r="F151" s="4">
        <v>1127.9801499999999</v>
      </c>
      <c r="G151" s="4">
        <v>22.664950000000001</v>
      </c>
      <c r="H151" s="4">
        <v>0</v>
      </c>
      <c r="I151" s="4">
        <v>5806.39426</v>
      </c>
      <c r="J151" s="4">
        <v>0</v>
      </c>
      <c r="K151" s="4">
        <v>0</v>
      </c>
      <c r="L151" s="4">
        <v>15762.760279999999</v>
      </c>
      <c r="M151" s="4">
        <v>7114.6950500000003</v>
      </c>
      <c r="N151" s="4">
        <v>377.92090000000002</v>
      </c>
      <c r="O151" s="4">
        <v>7721.988159999999</v>
      </c>
      <c r="P151" s="4">
        <v>0</v>
      </c>
      <c r="Q151" s="4">
        <v>161.6019</v>
      </c>
      <c r="R151" s="4">
        <v>18.091049999999999</v>
      </c>
      <c r="S151" s="4">
        <v>1173.2478000000001</v>
      </c>
      <c r="T151" s="4">
        <v>0</v>
      </c>
      <c r="U151" s="4">
        <v>308.80920000000003</v>
      </c>
      <c r="V151" s="4">
        <v>16876.354060000001</v>
      </c>
    </row>
    <row r="152" spans="2:22" x14ac:dyDescent="0.2">
      <c r="B152" s="3">
        <v>4208</v>
      </c>
      <c r="C152" s="54" t="s">
        <v>183</v>
      </c>
      <c r="D152" s="4">
        <v>4192.7433099999998</v>
      </c>
      <c r="E152" s="4">
        <v>3285.7808100000002</v>
      </c>
      <c r="F152" s="4">
        <v>1966.9508000000001</v>
      </c>
      <c r="G152" s="4">
        <v>17.341849999999997</v>
      </c>
      <c r="H152" s="4">
        <v>0</v>
      </c>
      <c r="I152" s="4">
        <v>7152.4921799999993</v>
      </c>
      <c r="J152" s="4">
        <v>0</v>
      </c>
      <c r="K152" s="4">
        <v>0</v>
      </c>
      <c r="L152" s="4">
        <v>16615.308949999999</v>
      </c>
      <c r="M152" s="4">
        <v>10593.6026</v>
      </c>
      <c r="N152" s="4">
        <v>92.695250000000001</v>
      </c>
      <c r="O152" s="4">
        <v>2583.72487</v>
      </c>
      <c r="P152" s="4">
        <v>0</v>
      </c>
      <c r="Q152" s="4">
        <v>247.31964000000002</v>
      </c>
      <c r="R152" s="4">
        <v>33.677750000000003</v>
      </c>
      <c r="S152" s="4">
        <v>3542.57278</v>
      </c>
      <c r="T152" s="4">
        <v>0</v>
      </c>
      <c r="U152" s="4">
        <v>1120</v>
      </c>
      <c r="V152" s="4">
        <v>18213.59289</v>
      </c>
    </row>
    <row r="153" spans="2:22" x14ac:dyDescent="0.2">
      <c r="B153" s="3">
        <v>4209</v>
      </c>
      <c r="C153" s="54" t="s">
        <v>184</v>
      </c>
      <c r="D153" s="4">
        <v>4926.73776</v>
      </c>
      <c r="E153" s="4">
        <v>10662.677519999999</v>
      </c>
      <c r="F153" s="4">
        <v>2243.1341499999999</v>
      </c>
      <c r="G153" s="4">
        <v>669.73534999999993</v>
      </c>
      <c r="H153" s="4">
        <v>5</v>
      </c>
      <c r="I153" s="4">
        <v>9697.92634</v>
      </c>
      <c r="J153" s="4">
        <v>0</v>
      </c>
      <c r="K153" s="4">
        <v>360.4676</v>
      </c>
      <c r="L153" s="4">
        <v>28565.678720000004</v>
      </c>
      <c r="M153" s="4">
        <v>12411.32985</v>
      </c>
      <c r="N153" s="4">
        <v>162.4529</v>
      </c>
      <c r="O153" s="4">
        <v>11879.479660000001</v>
      </c>
      <c r="P153" s="4">
        <v>0</v>
      </c>
      <c r="Q153" s="4">
        <v>668.92796999999996</v>
      </c>
      <c r="R153" s="4">
        <v>49.215849999999996</v>
      </c>
      <c r="S153" s="4">
        <v>3484.3416899999997</v>
      </c>
      <c r="T153" s="4">
        <v>0</v>
      </c>
      <c r="U153" s="4">
        <v>869.37380000000007</v>
      </c>
      <c r="V153" s="4">
        <v>29525.121720000003</v>
      </c>
    </row>
    <row r="154" spans="2:22" x14ac:dyDescent="0.2">
      <c r="B154" s="3">
        <v>4210</v>
      </c>
      <c r="C154" s="54" t="s">
        <v>185</v>
      </c>
      <c r="D154" s="4">
        <v>1898.6124499999999</v>
      </c>
      <c r="E154" s="4">
        <v>3120.1216399999998</v>
      </c>
      <c r="F154" s="4">
        <v>1003.4245999999999</v>
      </c>
      <c r="G154" s="4">
        <v>18.669</v>
      </c>
      <c r="H154" s="4">
        <v>94</v>
      </c>
      <c r="I154" s="4">
        <v>6184.6791499999999</v>
      </c>
      <c r="J154" s="4">
        <v>0</v>
      </c>
      <c r="K154" s="4">
        <v>0</v>
      </c>
      <c r="L154" s="4">
        <v>12319.50684</v>
      </c>
      <c r="M154" s="4">
        <v>7910.2420000000002</v>
      </c>
      <c r="N154" s="4">
        <v>80.375</v>
      </c>
      <c r="O154" s="4">
        <v>4126.6375399999997</v>
      </c>
      <c r="P154" s="4">
        <v>0</v>
      </c>
      <c r="Q154" s="4">
        <v>52.191919999999996</v>
      </c>
      <c r="R154" s="4">
        <v>28.112099999999998</v>
      </c>
      <c r="S154" s="4">
        <v>1165.5881000000002</v>
      </c>
      <c r="T154" s="4">
        <v>0</v>
      </c>
      <c r="U154" s="4">
        <v>197.47</v>
      </c>
      <c r="V154" s="4">
        <v>13560.616659999998</v>
      </c>
    </row>
    <row r="155" spans="2:22" s="1" customFormat="1" ht="21.75" customHeight="1" x14ac:dyDescent="0.2">
      <c r="B155" s="11">
        <v>4249</v>
      </c>
      <c r="C155" s="1" t="s">
        <v>186</v>
      </c>
      <c r="D155" s="23">
        <v>28304.9977</v>
      </c>
      <c r="E155" s="23">
        <v>26842.652529999999</v>
      </c>
      <c r="F155" s="23">
        <v>9461.5564300000005</v>
      </c>
      <c r="G155" s="23">
        <v>1706.6057200000002</v>
      </c>
      <c r="H155" s="23">
        <v>91.762110000000007</v>
      </c>
      <c r="I155" s="23">
        <v>70248.66896000001</v>
      </c>
      <c r="J155" s="23">
        <v>10.867149999999999</v>
      </c>
      <c r="K155" s="23">
        <v>44.653500000000001</v>
      </c>
      <c r="L155" s="23">
        <v>136711.76410000003</v>
      </c>
      <c r="M155" s="23">
        <v>87010.864700000006</v>
      </c>
      <c r="N155" s="23">
        <v>646.90104999999994</v>
      </c>
      <c r="O155" s="23">
        <v>21284.039310000004</v>
      </c>
      <c r="P155" s="23">
        <v>313.00284999999997</v>
      </c>
      <c r="Q155" s="23">
        <v>3498.4396800000004</v>
      </c>
      <c r="R155" s="23">
        <v>470.72260000000011</v>
      </c>
      <c r="S155" s="23">
        <v>24723.393449999996</v>
      </c>
      <c r="T155" s="23">
        <v>10.867149999999999</v>
      </c>
      <c r="U155" s="23">
        <v>4554.1563799999994</v>
      </c>
      <c r="V155" s="23">
        <v>142512.38716999997</v>
      </c>
    </row>
    <row r="156" spans="2:22" x14ac:dyDescent="0.2">
      <c r="B156" s="3">
        <v>4221</v>
      </c>
      <c r="C156" s="54" t="s">
        <v>187</v>
      </c>
      <c r="D156" s="4">
        <v>475.21234999999996</v>
      </c>
      <c r="E156" s="4">
        <v>713.30362000000002</v>
      </c>
      <c r="F156" s="4">
        <v>305.99284999999998</v>
      </c>
      <c r="G156" s="4">
        <v>11.00685</v>
      </c>
      <c r="H156" s="4">
        <v>0</v>
      </c>
      <c r="I156" s="4">
        <v>2080.2611199999997</v>
      </c>
      <c r="J156" s="4">
        <v>0</v>
      </c>
      <c r="K156" s="4">
        <v>0</v>
      </c>
      <c r="L156" s="4">
        <v>3585.7767899999999</v>
      </c>
      <c r="M156" s="4">
        <v>2287.3065999999999</v>
      </c>
      <c r="N156" s="4">
        <v>0</v>
      </c>
      <c r="O156" s="4">
        <v>443.70915000000002</v>
      </c>
      <c r="P156" s="4">
        <v>4.3499999999999997E-3</v>
      </c>
      <c r="Q156" s="4">
        <v>12.70285</v>
      </c>
      <c r="R156" s="4">
        <v>13.24375</v>
      </c>
      <c r="S156" s="4">
        <v>345.28440000000001</v>
      </c>
      <c r="T156" s="4">
        <v>0</v>
      </c>
      <c r="U156" s="4">
        <v>119.11199999999999</v>
      </c>
      <c r="V156" s="4">
        <v>3221.3631</v>
      </c>
    </row>
    <row r="157" spans="2:22" s="55" customFormat="1" x14ac:dyDescent="0.2">
      <c r="B157" s="3">
        <v>4222</v>
      </c>
      <c r="C157" s="55" t="s">
        <v>188</v>
      </c>
      <c r="D157" s="4">
        <v>810.30080000000009</v>
      </c>
      <c r="E157" s="4">
        <v>1052.0673000000002</v>
      </c>
      <c r="F157" s="4">
        <v>244.6309</v>
      </c>
      <c r="G157" s="4">
        <v>25.9222</v>
      </c>
      <c r="H157" s="4">
        <v>0</v>
      </c>
      <c r="I157" s="4">
        <v>2363.5387999999998</v>
      </c>
      <c r="J157" s="4">
        <v>0</v>
      </c>
      <c r="K157" s="4">
        <v>0</v>
      </c>
      <c r="L157" s="4">
        <v>4496.46</v>
      </c>
      <c r="M157" s="4">
        <v>3752.0275999999999</v>
      </c>
      <c r="N157" s="4">
        <v>20.655049999999999</v>
      </c>
      <c r="O157" s="4">
        <v>817.85145</v>
      </c>
      <c r="P157" s="4">
        <v>0</v>
      </c>
      <c r="Q157" s="4">
        <v>38.931190000000001</v>
      </c>
      <c r="R157" s="4">
        <v>0</v>
      </c>
      <c r="S157" s="4">
        <v>211.82545000000002</v>
      </c>
      <c r="T157" s="4">
        <v>0</v>
      </c>
      <c r="U157" s="4">
        <v>0</v>
      </c>
      <c r="V157" s="4">
        <v>4841.2907400000004</v>
      </c>
    </row>
    <row r="158" spans="2:22" s="55" customFormat="1" x14ac:dyDescent="0.2">
      <c r="B158" s="3">
        <v>4223</v>
      </c>
      <c r="C158" s="55" t="s">
        <v>189</v>
      </c>
      <c r="D158" s="4">
        <v>1031.33835</v>
      </c>
      <c r="E158" s="4">
        <v>1274.8553300000001</v>
      </c>
      <c r="F158" s="4">
        <v>655.59749999999997</v>
      </c>
      <c r="G158" s="4">
        <v>129.29695000000001</v>
      </c>
      <c r="H158" s="4">
        <v>0</v>
      </c>
      <c r="I158" s="4">
        <v>4484.4894199999999</v>
      </c>
      <c r="J158" s="4">
        <v>9.2901000000000007</v>
      </c>
      <c r="K158" s="4">
        <v>0</v>
      </c>
      <c r="L158" s="4">
        <v>7584.8676500000001</v>
      </c>
      <c r="M158" s="4">
        <v>4834.0273499999994</v>
      </c>
      <c r="N158" s="4">
        <v>1.0484</v>
      </c>
      <c r="O158" s="4">
        <v>845.57631000000003</v>
      </c>
      <c r="P158" s="4">
        <v>0</v>
      </c>
      <c r="Q158" s="4">
        <v>171.71904999999998</v>
      </c>
      <c r="R158" s="4">
        <v>25.449150000000003</v>
      </c>
      <c r="S158" s="4">
        <v>1759.414</v>
      </c>
      <c r="T158" s="4">
        <v>9.2901000000000007</v>
      </c>
      <c r="U158" s="4">
        <v>256.63785000000001</v>
      </c>
      <c r="V158" s="4">
        <v>7903.1622100000004</v>
      </c>
    </row>
    <row r="159" spans="2:22" x14ac:dyDescent="0.2">
      <c r="B159" s="3">
        <v>4224</v>
      </c>
      <c r="C159" s="54" t="s">
        <v>190</v>
      </c>
      <c r="D159" s="4">
        <v>807.10844999999995</v>
      </c>
      <c r="E159" s="4">
        <v>1030.0131199999998</v>
      </c>
      <c r="F159" s="4">
        <v>484.53348</v>
      </c>
      <c r="G159" s="4">
        <v>26.011779999999998</v>
      </c>
      <c r="H159" s="4">
        <v>0</v>
      </c>
      <c r="I159" s="4">
        <v>2032.2835</v>
      </c>
      <c r="J159" s="4">
        <v>0</v>
      </c>
      <c r="K159" s="4">
        <v>0</v>
      </c>
      <c r="L159" s="4">
        <v>4379.9503299999997</v>
      </c>
      <c r="M159" s="4">
        <v>2760.3633500000001</v>
      </c>
      <c r="N159" s="4">
        <v>19.5</v>
      </c>
      <c r="O159" s="4">
        <v>849.47610999999995</v>
      </c>
      <c r="P159" s="4">
        <v>0</v>
      </c>
      <c r="Q159" s="4">
        <v>86.664860000000004</v>
      </c>
      <c r="R159" s="4">
        <v>10.3765</v>
      </c>
      <c r="S159" s="4">
        <v>304.90775000000002</v>
      </c>
      <c r="T159" s="4">
        <v>0</v>
      </c>
      <c r="U159" s="4">
        <v>0</v>
      </c>
      <c r="V159" s="4">
        <v>4031.2885699999997</v>
      </c>
    </row>
    <row r="160" spans="2:22" x14ac:dyDescent="0.2">
      <c r="B160" s="3">
        <v>4226</v>
      </c>
      <c r="C160" s="54" t="s">
        <v>191</v>
      </c>
      <c r="D160" s="4">
        <v>269.47199999999998</v>
      </c>
      <c r="E160" s="4">
        <v>978.58369999999991</v>
      </c>
      <c r="F160" s="4">
        <v>167.17175</v>
      </c>
      <c r="G160" s="4">
        <v>41.671289999999999</v>
      </c>
      <c r="H160" s="4">
        <v>0</v>
      </c>
      <c r="I160" s="4">
        <v>1448.9046899999998</v>
      </c>
      <c r="J160" s="4">
        <v>0</v>
      </c>
      <c r="K160" s="4">
        <v>0</v>
      </c>
      <c r="L160" s="4">
        <v>2905.8034299999995</v>
      </c>
      <c r="M160" s="4">
        <v>1503.90815</v>
      </c>
      <c r="N160" s="4">
        <v>0</v>
      </c>
      <c r="O160" s="4">
        <v>664.52946999999995</v>
      </c>
      <c r="P160" s="4">
        <v>0</v>
      </c>
      <c r="Q160" s="4">
        <v>182.68720000000002</v>
      </c>
      <c r="R160" s="4">
        <v>5.8161499999999995</v>
      </c>
      <c r="S160" s="4">
        <v>855.11865</v>
      </c>
      <c r="T160" s="4">
        <v>0</v>
      </c>
      <c r="U160" s="4">
        <v>0</v>
      </c>
      <c r="V160" s="4">
        <v>3212.05962</v>
      </c>
    </row>
    <row r="161" spans="2:22" x14ac:dyDescent="0.2">
      <c r="B161" s="3">
        <v>4227</v>
      </c>
      <c r="C161" s="54" t="s">
        <v>192</v>
      </c>
      <c r="D161" s="4">
        <v>455.56574999999998</v>
      </c>
      <c r="E161" s="4">
        <v>1073.93344</v>
      </c>
      <c r="F161" s="4">
        <v>126.727</v>
      </c>
      <c r="G161" s="4">
        <v>26.316749999999999</v>
      </c>
      <c r="H161" s="4">
        <v>0</v>
      </c>
      <c r="I161" s="4">
        <v>1092.4273000000001</v>
      </c>
      <c r="J161" s="4">
        <v>0</v>
      </c>
      <c r="K161" s="4">
        <v>0</v>
      </c>
      <c r="L161" s="4">
        <v>2774.9702400000001</v>
      </c>
      <c r="M161" s="4">
        <v>2088.7314000000001</v>
      </c>
      <c r="N161" s="4">
        <v>10.87285</v>
      </c>
      <c r="O161" s="4">
        <v>875.46544999999992</v>
      </c>
      <c r="P161" s="4">
        <v>0</v>
      </c>
      <c r="Q161" s="4">
        <v>64.535899999999998</v>
      </c>
      <c r="R161" s="4">
        <v>5.0120500000000003</v>
      </c>
      <c r="S161" s="4">
        <v>247.0077</v>
      </c>
      <c r="T161" s="4">
        <v>0</v>
      </c>
      <c r="U161" s="4">
        <v>0</v>
      </c>
      <c r="V161" s="4">
        <v>3291.6253500000003</v>
      </c>
    </row>
    <row r="162" spans="2:22" x14ac:dyDescent="0.2">
      <c r="B162" s="3">
        <v>4228</v>
      </c>
      <c r="C162" s="54" t="s">
        <v>193</v>
      </c>
      <c r="D162" s="4">
        <v>1921.41723</v>
      </c>
      <c r="E162" s="4">
        <v>1774.2170399999998</v>
      </c>
      <c r="F162" s="4">
        <v>362.47895</v>
      </c>
      <c r="G162" s="4">
        <v>123.5951</v>
      </c>
      <c r="H162" s="4">
        <v>0</v>
      </c>
      <c r="I162" s="4">
        <v>5676.0783200000005</v>
      </c>
      <c r="J162" s="4">
        <v>0</v>
      </c>
      <c r="K162" s="4">
        <v>0</v>
      </c>
      <c r="L162" s="4">
        <v>9857.7866400000003</v>
      </c>
      <c r="M162" s="4">
        <v>5863.8737999999994</v>
      </c>
      <c r="N162" s="4">
        <v>57.555250000000001</v>
      </c>
      <c r="O162" s="4">
        <v>1295.1876199999999</v>
      </c>
      <c r="P162" s="4">
        <v>0</v>
      </c>
      <c r="Q162" s="4">
        <v>209.75294</v>
      </c>
      <c r="R162" s="4">
        <v>49.88955</v>
      </c>
      <c r="S162" s="4">
        <v>2367.6356000000001</v>
      </c>
      <c r="T162" s="4">
        <v>0</v>
      </c>
      <c r="U162" s="4">
        <v>518.86265000000003</v>
      </c>
      <c r="V162" s="4">
        <v>10362.75741</v>
      </c>
    </row>
    <row r="163" spans="2:22" x14ac:dyDescent="0.2">
      <c r="B163" s="3">
        <v>4229</v>
      </c>
      <c r="C163" s="54" t="s">
        <v>194</v>
      </c>
      <c r="D163" s="4">
        <v>591.49030000000005</v>
      </c>
      <c r="E163" s="4">
        <v>650.31418000000008</v>
      </c>
      <c r="F163" s="4">
        <v>325.41224999999997</v>
      </c>
      <c r="G163" s="4">
        <v>70.669149999999988</v>
      </c>
      <c r="H163" s="4">
        <v>30</v>
      </c>
      <c r="I163" s="4">
        <v>2490.2245800000001</v>
      </c>
      <c r="J163" s="4">
        <v>0</v>
      </c>
      <c r="K163" s="4">
        <v>0</v>
      </c>
      <c r="L163" s="4">
        <v>4158.1104599999999</v>
      </c>
      <c r="M163" s="4">
        <v>2258.8852000000002</v>
      </c>
      <c r="N163" s="4">
        <v>16.903099999999998</v>
      </c>
      <c r="O163" s="4">
        <v>570.90230000000008</v>
      </c>
      <c r="P163" s="4">
        <v>10.2475</v>
      </c>
      <c r="Q163" s="4">
        <v>498.85174999999998</v>
      </c>
      <c r="R163" s="4">
        <v>9.7651500000000002</v>
      </c>
      <c r="S163" s="4">
        <v>554.76430000000005</v>
      </c>
      <c r="T163" s="4">
        <v>0</v>
      </c>
      <c r="U163" s="4">
        <v>233.79859999999999</v>
      </c>
      <c r="V163" s="4">
        <v>4154.1179000000011</v>
      </c>
    </row>
    <row r="164" spans="2:22" x14ac:dyDescent="0.2">
      <c r="B164" s="3">
        <v>4230</v>
      </c>
      <c r="C164" s="54" t="s">
        <v>195</v>
      </c>
      <c r="D164" s="4">
        <v>871.53210000000001</v>
      </c>
      <c r="E164" s="4">
        <v>677.53282999999999</v>
      </c>
      <c r="F164" s="4">
        <v>199.52960000000002</v>
      </c>
      <c r="G164" s="4">
        <v>12.519450000000001</v>
      </c>
      <c r="H164" s="4">
        <v>0.76724999999999999</v>
      </c>
      <c r="I164" s="4">
        <v>2098.5287999999996</v>
      </c>
      <c r="J164" s="4">
        <v>0</v>
      </c>
      <c r="K164" s="4">
        <v>0</v>
      </c>
      <c r="L164" s="4">
        <v>3860.41003</v>
      </c>
      <c r="M164" s="4">
        <v>2570.0642000000003</v>
      </c>
      <c r="N164" s="4">
        <v>22.96</v>
      </c>
      <c r="O164" s="4">
        <v>532.85511999999994</v>
      </c>
      <c r="P164" s="4">
        <v>0</v>
      </c>
      <c r="Q164" s="4">
        <v>31.282499999999999</v>
      </c>
      <c r="R164" s="4">
        <v>11.285350000000001</v>
      </c>
      <c r="S164" s="4">
        <v>625.92105000000004</v>
      </c>
      <c r="T164" s="4">
        <v>0</v>
      </c>
      <c r="U164" s="4">
        <v>145.19999999999999</v>
      </c>
      <c r="V164" s="4">
        <v>3939.5682200000006</v>
      </c>
    </row>
    <row r="165" spans="2:22" x14ac:dyDescent="0.2">
      <c r="B165" s="3">
        <v>4231</v>
      </c>
      <c r="C165" s="54" t="s">
        <v>196</v>
      </c>
      <c r="D165" s="4">
        <v>889.45844999999997</v>
      </c>
      <c r="E165" s="4">
        <v>801.40836999999999</v>
      </c>
      <c r="F165" s="4">
        <v>455.20279999999997</v>
      </c>
      <c r="G165" s="4">
        <v>73.502870000000001</v>
      </c>
      <c r="H165" s="4">
        <v>0</v>
      </c>
      <c r="I165" s="4">
        <v>2173.5077999999999</v>
      </c>
      <c r="J165" s="4">
        <v>0</v>
      </c>
      <c r="K165" s="4">
        <v>0</v>
      </c>
      <c r="L165" s="4">
        <v>4393.080289999999</v>
      </c>
      <c r="M165" s="4">
        <v>3264.0684999999999</v>
      </c>
      <c r="N165" s="4">
        <v>28.54</v>
      </c>
      <c r="O165" s="4">
        <v>626.07607999999993</v>
      </c>
      <c r="P165" s="4">
        <v>0</v>
      </c>
      <c r="Q165" s="4">
        <v>114.9465</v>
      </c>
      <c r="R165" s="4">
        <v>19.673449999999999</v>
      </c>
      <c r="S165" s="4">
        <v>426.21109999999999</v>
      </c>
      <c r="T165" s="4">
        <v>0</v>
      </c>
      <c r="U165" s="4">
        <v>2.8720500000000002</v>
      </c>
      <c r="V165" s="4">
        <v>4482.3876799999998</v>
      </c>
    </row>
    <row r="166" spans="2:22" x14ac:dyDescent="0.2">
      <c r="B166" s="3">
        <v>4232</v>
      </c>
      <c r="C166" s="54" t="s">
        <v>197</v>
      </c>
      <c r="D166" s="4">
        <v>199.77635000000001</v>
      </c>
      <c r="E166" s="4">
        <v>181.47594000000001</v>
      </c>
      <c r="F166" s="4">
        <v>135.56935000000001</v>
      </c>
      <c r="G166" s="4">
        <v>40.315949999999994</v>
      </c>
      <c r="H166" s="4">
        <v>0</v>
      </c>
      <c r="I166" s="4">
        <v>387.06569999999999</v>
      </c>
      <c r="J166" s="4">
        <v>0</v>
      </c>
      <c r="K166" s="4">
        <v>0</v>
      </c>
      <c r="L166" s="4">
        <v>944.20329000000004</v>
      </c>
      <c r="M166" s="4">
        <v>852.30630000000008</v>
      </c>
      <c r="N166" s="4">
        <v>0</v>
      </c>
      <c r="O166" s="4">
        <v>107.6336</v>
      </c>
      <c r="P166" s="4">
        <v>0.41</v>
      </c>
      <c r="Q166" s="4">
        <v>156.94800000000001</v>
      </c>
      <c r="R166" s="4">
        <v>3.7888999999999999</v>
      </c>
      <c r="S166" s="4">
        <v>45.559950000000001</v>
      </c>
      <c r="T166" s="4">
        <v>0</v>
      </c>
      <c r="U166" s="4">
        <v>86.228049999999996</v>
      </c>
      <c r="V166" s="4">
        <v>1252.8747999999998</v>
      </c>
    </row>
    <row r="167" spans="2:22" x14ac:dyDescent="0.2">
      <c r="B167" s="3">
        <v>4233</v>
      </c>
      <c r="C167" s="54" t="s">
        <v>198</v>
      </c>
      <c r="D167" s="4">
        <v>284.58055000000002</v>
      </c>
      <c r="E167" s="4">
        <v>478.50870000000003</v>
      </c>
      <c r="F167" s="4">
        <v>96.364949999999993</v>
      </c>
      <c r="G167" s="4">
        <v>22.691050000000001</v>
      </c>
      <c r="H167" s="4">
        <v>0</v>
      </c>
      <c r="I167" s="4">
        <v>692.61069999999995</v>
      </c>
      <c r="J167" s="4">
        <v>0</v>
      </c>
      <c r="K167" s="4">
        <v>0</v>
      </c>
      <c r="L167" s="4">
        <v>1574.75595</v>
      </c>
      <c r="M167" s="4">
        <v>1039.6840500000001</v>
      </c>
      <c r="N167" s="4">
        <v>8.8101500000000001</v>
      </c>
      <c r="O167" s="4">
        <v>310.8408</v>
      </c>
      <c r="P167" s="4">
        <v>0</v>
      </c>
      <c r="Q167" s="4">
        <v>28.048099999999998</v>
      </c>
      <c r="R167" s="4">
        <v>10.596399999999999</v>
      </c>
      <c r="S167" s="4">
        <v>123.4512</v>
      </c>
      <c r="T167" s="4">
        <v>0</v>
      </c>
      <c r="U167" s="4">
        <v>72.899050000000003</v>
      </c>
      <c r="V167" s="4">
        <v>1594.3297500000001</v>
      </c>
    </row>
    <row r="168" spans="2:22" x14ac:dyDescent="0.2">
      <c r="B168" s="3">
        <v>4234</v>
      </c>
      <c r="C168" s="54" t="s">
        <v>199</v>
      </c>
      <c r="D168" s="4">
        <v>2676.00693</v>
      </c>
      <c r="E168" s="4">
        <v>2088.46567</v>
      </c>
      <c r="F168" s="4">
        <v>683.55909999999994</v>
      </c>
      <c r="G168" s="4">
        <v>132.34696</v>
      </c>
      <c r="H168" s="4">
        <v>0</v>
      </c>
      <c r="I168" s="4">
        <v>7017.2383599999994</v>
      </c>
      <c r="J168" s="4">
        <v>0</v>
      </c>
      <c r="K168" s="4">
        <v>0</v>
      </c>
      <c r="L168" s="4">
        <v>12597.61702</v>
      </c>
      <c r="M168" s="4">
        <v>7455.3863000000001</v>
      </c>
      <c r="N168" s="4">
        <v>1</v>
      </c>
      <c r="O168" s="4">
        <v>1826.6134199999999</v>
      </c>
      <c r="P168" s="4">
        <v>0</v>
      </c>
      <c r="Q168" s="4">
        <v>514.04214999999999</v>
      </c>
      <c r="R168" s="4">
        <v>50.595999999999997</v>
      </c>
      <c r="S168" s="4">
        <v>2490.7013999999999</v>
      </c>
      <c r="T168" s="4">
        <v>0</v>
      </c>
      <c r="U168" s="4">
        <v>677.95044999999993</v>
      </c>
      <c r="V168" s="4">
        <v>13016.289719999999</v>
      </c>
    </row>
    <row r="169" spans="2:22" x14ac:dyDescent="0.2">
      <c r="B169" s="3">
        <v>4235</v>
      </c>
      <c r="C169" s="54" t="s">
        <v>200</v>
      </c>
      <c r="D169" s="4">
        <v>708.57799999999997</v>
      </c>
      <c r="E169" s="4">
        <v>1033.7062100000001</v>
      </c>
      <c r="F169" s="4">
        <v>287.53104999999999</v>
      </c>
      <c r="G169" s="4">
        <v>91.986840000000001</v>
      </c>
      <c r="H169" s="4">
        <v>0</v>
      </c>
      <c r="I169" s="4">
        <v>2359.2071900000001</v>
      </c>
      <c r="J169" s="4">
        <v>0</v>
      </c>
      <c r="K169" s="4">
        <v>0</v>
      </c>
      <c r="L169" s="4">
        <v>4481.00929</v>
      </c>
      <c r="M169" s="4">
        <v>2511.5030000000002</v>
      </c>
      <c r="N169" s="4">
        <v>30.038970000000003</v>
      </c>
      <c r="O169" s="4">
        <v>862.01022</v>
      </c>
      <c r="P169" s="4">
        <v>0</v>
      </c>
      <c r="Q169" s="4">
        <v>95.030369999999991</v>
      </c>
      <c r="R169" s="4">
        <v>10.125999999999999</v>
      </c>
      <c r="S169" s="4">
        <v>342.65285</v>
      </c>
      <c r="T169" s="4">
        <v>0</v>
      </c>
      <c r="U169" s="4">
        <v>136.05224999999999</v>
      </c>
      <c r="V169" s="4">
        <v>3987.4136600000006</v>
      </c>
    </row>
    <row r="170" spans="2:22" x14ac:dyDescent="0.2">
      <c r="B170" s="3">
        <v>4236</v>
      </c>
      <c r="C170" s="54" t="s">
        <v>302</v>
      </c>
      <c r="D170" s="4">
        <v>8540.1504599999989</v>
      </c>
      <c r="E170" s="4">
        <v>6368.7537899999998</v>
      </c>
      <c r="F170" s="4">
        <v>2088.7429999999999</v>
      </c>
      <c r="G170" s="4">
        <v>381.39222999999998</v>
      </c>
      <c r="H170" s="4">
        <v>56.573650000000001</v>
      </c>
      <c r="I170" s="4">
        <v>15227.53177</v>
      </c>
      <c r="J170" s="4">
        <v>0</v>
      </c>
      <c r="K170" s="4">
        <v>44.653500000000001</v>
      </c>
      <c r="L170" s="4">
        <v>32707.7984</v>
      </c>
      <c r="M170" s="4">
        <v>20328.284600000003</v>
      </c>
      <c r="N170" s="4">
        <v>176.37705</v>
      </c>
      <c r="O170" s="4">
        <v>5646.7638399999996</v>
      </c>
      <c r="P170" s="4">
        <v>302.125</v>
      </c>
      <c r="Q170" s="4">
        <v>880.00337000000002</v>
      </c>
      <c r="R170" s="4">
        <v>75.180300000000003</v>
      </c>
      <c r="S170" s="4">
        <v>6193.3242499999997</v>
      </c>
      <c r="T170" s="4">
        <v>0</v>
      </c>
      <c r="U170" s="4">
        <v>1555.52763</v>
      </c>
      <c r="V170" s="4">
        <v>35157.586040000009</v>
      </c>
    </row>
    <row r="171" spans="2:22" x14ac:dyDescent="0.2">
      <c r="B171" s="3">
        <v>4237</v>
      </c>
      <c r="C171" s="54" t="s">
        <v>201</v>
      </c>
      <c r="D171" s="4">
        <v>799.6830799999999</v>
      </c>
      <c r="E171" s="4">
        <v>922.87153000000001</v>
      </c>
      <c r="F171" s="4">
        <v>354.57659999999998</v>
      </c>
      <c r="G171" s="4">
        <v>23.7575</v>
      </c>
      <c r="H171" s="4">
        <v>0</v>
      </c>
      <c r="I171" s="4">
        <v>3097.7892700000002</v>
      </c>
      <c r="J171" s="4">
        <v>0</v>
      </c>
      <c r="K171" s="4">
        <v>0</v>
      </c>
      <c r="L171" s="4">
        <v>5198.6779800000004</v>
      </c>
      <c r="M171" s="4">
        <v>4032.5517500000001</v>
      </c>
      <c r="N171" s="4">
        <v>0</v>
      </c>
      <c r="O171" s="4">
        <v>583.44263000000001</v>
      </c>
      <c r="P171" s="4">
        <v>0</v>
      </c>
      <c r="Q171" s="4">
        <v>36.295279999999998</v>
      </c>
      <c r="R171" s="4">
        <v>14.453950000000001</v>
      </c>
      <c r="S171" s="4">
        <v>1200.0062499999999</v>
      </c>
      <c r="T171" s="4">
        <v>0</v>
      </c>
      <c r="U171" s="4">
        <v>118.61</v>
      </c>
      <c r="V171" s="4">
        <v>5985.3598600000005</v>
      </c>
    </row>
    <row r="172" spans="2:22" x14ac:dyDescent="0.2">
      <c r="B172" s="3">
        <v>4238</v>
      </c>
      <c r="C172" s="54" t="s">
        <v>202</v>
      </c>
      <c r="D172" s="4">
        <v>516.58389999999997</v>
      </c>
      <c r="E172" s="4">
        <v>608.55366000000004</v>
      </c>
      <c r="F172" s="4">
        <v>173.27600000000001</v>
      </c>
      <c r="G172" s="4">
        <v>30.92605</v>
      </c>
      <c r="H172" s="4">
        <v>0</v>
      </c>
      <c r="I172" s="4">
        <v>1524.59167</v>
      </c>
      <c r="J172" s="4">
        <v>0</v>
      </c>
      <c r="K172" s="4">
        <v>0</v>
      </c>
      <c r="L172" s="4">
        <v>2853.9312800000002</v>
      </c>
      <c r="M172" s="4">
        <v>2305.2280499999997</v>
      </c>
      <c r="N172" s="4">
        <v>0</v>
      </c>
      <c r="O172" s="4">
        <v>421.72954999999996</v>
      </c>
      <c r="P172" s="4">
        <v>0.216</v>
      </c>
      <c r="Q172" s="4">
        <v>39.755099999999999</v>
      </c>
      <c r="R172" s="4">
        <v>8.1556499999999996</v>
      </c>
      <c r="S172" s="4">
        <v>203.60295000000002</v>
      </c>
      <c r="T172" s="4">
        <v>0</v>
      </c>
      <c r="U172" s="4">
        <v>47.903599999999997</v>
      </c>
      <c r="V172" s="4">
        <v>3026.5908999999997</v>
      </c>
    </row>
    <row r="173" spans="2:22" x14ac:dyDescent="0.2">
      <c r="B173" s="3">
        <v>4239</v>
      </c>
      <c r="C173" s="54" t="s">
        <v>203</v>
      </c>
      <c r="D173" s="4">
        <v>4399.9907999999996</v>
      </c>
      <c r="E173" s="4">
        <v>3442.4933500000002</v>
      </c>
      <c r="F173" s="4">
        <v>1688.3891999999998</v>
      </c>
      <c r="G173" s="4">
        <v>424.48015000000004</v>
      </c>
      <c r="H173" s="4">
        <v>4.4212100000000003</v>
      </c>
      <c r="I173" s="4">
        <v>8758.7632699999995</v>
      </c>
      <c r="J173" s="4">
        <v>1.5770500000000001</v>
      </c>
      <c r="K173" s="4">
        <v>0</v>
      </c>
      <c r="L173" s="4">
        <v>18720.115030000001</v>
      </c>
      <c r="M173" s="4">
        <v>10564.650250000001</v>
      </c>
      <c r="N173" s="4">
        <v>127.53283</v>
      </c>
      <c r="O173" s="4">
        <v>2274.7370799999999</v>
      </c>
      <c r="P173" s="4">
        <v>0</v>
      </c>
      <c r="Q173" s="4">
        <v>270.55189000000001</v>
      </c>
      <c r="R173" s="4">
        <v>75.35145</v>
      </c>
      <c r="S173" s="4">
        <v>5823.6538499999997</v>
      </c>
      <c r="T173" s="4">
        <v>1.5770500000000001</v>
      </c>
      <c r="U173" s="4">
        <v>303.51524999999998</v>
      </c>
      <c r="V173" s="4">
        <v>19441.569650000001</v>
      </c>
    </row>
    <row r="174" spans="2:22" x14ac:dyDescent="0.2">
      <c r="B174" s="3">
        <v>4240</v>
      </c>
      <c r="C174" s="54" t="s">
        <v>204</v>
      </c>
      <c r="D174" s="4">
        <v>2056.7518500000001</v>
      </c>
      <c r="E174" s="4">
        <v>1691.59475</v>
      </c>
      <c r="F174" s="4">
        <v>626.27009999999996</v>
      </c>
      <c r="G174" s="4">
        <v>18.1966</v>
      </c>
      <c r="H174" s="4">
        <v>0</v>
      </c>
      <c r="I174" s="4">
        <v>5243.6266999999998</v>
      </c>
      <c r="J174" s="4">
        <v>0</v>
      </c>
      <c r="K174" s="4">
        <v>0</v>
      </c>
      <c r="L174" s="4">
        <v>9636.44</v>
      </c>
      <c r="M174" s="4">
        <v>6738.0142500000002</v>
      </c>
      <c r="N174" s="4">
        <v>125.1074</v>
      </c>
      <c r="O174" s="4">
        <v>1728.6391100000001</v>
      </c>
      <c r="P174" s="4">
        <v>0</v>
      </c>
      <c r="Q174" s="4">
        <v>65.690679999999986</v>
      </c>
      <c r="R174" s="4">
        <v>71.962850000000003</v>
      </c>
      <c r="S174" s="4">
        <v>602.35074999999995</v>
      </c>
      <c r="T174" s="4">
        <v>0</v>
      </c>
      <c r="U174" s="4">
        <v>278.98695000000004</v>
      </c>
      <c r="V174" s="4">
        <v>9610.7519899999988</v>
      </c>
    </row>
    <row r="175" spans="2:22" s="1" customFormat="1" ht="21.75" customHeight="1" x14ac:dyDescent="0.2">
      <c r="B175" s="11">
        <v>4269</v>
      </c>
      <c r="C175" s="1" t="s">
        <v>205</v>
      </c>
      <c r="D175" s="23">
        <v>47979.848160000001</v>
      </c>
      <c r="E175" s="23">
        <v>38567.486449999997</v>
      </c>
      <c r="F175" s="23">
        <v>16911.481080000001</v>
      </c>
      <c r="G175" s="23">
        <v>1570.3938999999998</v>
      </c>
      <c r="H175" s="23">
        <v>1562.67614</v>
      </c>
      <c r="I175" s="23">
        <v>107315.87868000002</v>
      </c>
      <c r="J175" s="23">
        <v>0</v>
      </c>
      <c r="K175" s="23">
        <v>177.04052999999999</v>
      </c>
      <c r="L175" s="23">
        <v>214084.80494000003</v>
      </c>
      <c r="M175" s="23">
        <v>150950.30740000002</v>
      </c>
      <c r="N175" s="23">
        <v>1835.1682599999999</v>
      </c>
      <c r="O175" s="23">
        <v>33793.318570000003</v>
      </c>
      <c r="P175" s="23">
        <v>146.95113000000001</v>
      </c>
      <c r="Q175" s="23">
        <v>7527.5712699999985</v>
      </c>
      <c r="R175" s="23">
        <v>374.16799000000003</v>
      </c>
      <c r="S175" s="23">
        <v>30299.558209999992</v>
      </c>
      <c r="T175" s="23">
        <v>0</v>
      </c>
      <c r="U175" s="23">
        <v>3399.4663999999998</v>
      </c>
      <c r="V175" s="23">
        <v>228326.50923</v>
      </c>
    </row>
    <row r="176" spans="2:22" s="55" customFormat="1" x14ac:dyDescent="0.2">
      <c r="B176" s="3">
        <v>4251</v>
      </c>
      <c r="C176" s="55" t="s">
        <v>206</v>
      </c>
      <c r="D176" s="4">
        <v>613.23705000000007</v>
      </c>
      <c r="E176" s="4">
        <v>810.32045999999991</v>
      </c>
      <c r="F176" s="4">
        <v>259.96004999999997</v>
      </c>
      <c r="G176" s="4">
        <v>36.359400000000001</v>
      </c>
      <c r="H176" s="4">
        <v>0</v>
      </c>
      <c r="I176" s="4">
        <v>1427.6991499999999</v>
      </c>
      <c r="J176" s="4">
        <v>0</v>
      </c>
      <c r="K176" s="4">
        <v>0</v>
      </c>
      <c r="L176" s="4">
        <v>3147.57611</v>
      </c>
      <c r="M176" s="4">
        <v>1685.7464</v>
      </c>
      <c r="N176" s="4">
        <v>21.484900000000003</v>
      </c>
      <c r="O176" s="4">
        <v>369.66002000000003</v>
      </c>
      <c r="P176" s="4">
        <v>0</v>
      </c>
      <c r="Q176" s="4">
        <v>303.41560999999996</v>
      </c>
      <c r="R176" s="4">
        <v>9.3590999999999998</v>
      </c>
      <c r="S176" s="4">
        <v>1134.3987099999999</v>
      </c>
      <c r="T176" s="4">
        <v>0</v>
      </c>
      <c r="U176" s="4">
        <v>0</v>
      </c>
      <c r="V176" s="4">
        <v>3524.0647399999998</v>
      </c>
    </row>
    <row r="177" spans="2:22" s="55" customFormat="1" x14ac:dyDescent="0.2">
      <c r="B177" s="3">
        <v>4252</v>
      </c>
      <c r="C177" s="55" t="s">
        <v>207</v>
      </c>
      <c r="D177" s="4">
        <v>6559.4616999999998</v>
      </c>
      <c r="E177" s="4">
        <v>5384.6364700000004</v>
      </c>
      <c r="F177" s="4">
        <v>1925.58745</v>
      </c>
      <c r="G177" s="4">
        <v>93.909539999999993</v>
      </c>
      <c r="H177" s="4">
        <v>0.5</v>
      </c>
      <c r="I177" s="4">
        <v>14158.197189999999</v>
      </c>
      <c r="J177" s="4">
        <v>0</v>
      </c>
      <c r="K177" s="4">
        <v>0</v>
      </c>
      <c r="L177" s="4">
        <v>28122.29235</v>
      </c>
      <c r="M177" s="4">
        <v>20682.678350000002</v>
      </c>
      <c r="N177" s="4">
        <v>373.53417999999999</v>
      </c>
      <c r="O177" s="4">
        <v>4411.7857599999998</v>
      </c>
      <c r="P177" s="4">
        <v>27.997109999999999</v>
      </c>
      <c r="Q177" s="4">
        <v>571.41092000000003</v>
      </c>
      <c r="R177" s="4">
        <v>26.012400000000003</v>
      </c>
      <c r="S177" s="4">
        <v>2304.9230300000004</v>
      </c>
      <c r="T177" s="4">
        <v>0</v>
      </c>
      <c r="U177" s="4">
        <v>1486.104</v>
      </c>
      <c r="V177" s="4">
        <v>29884.445749999999</v>
      </c>
    </row>
    <row r="178" spans="2:22" s="55" customFormat="1" x14ac:dyDescent="0.2">
      <c r="B178" s="3">
        <v>4253</v>
      </c>
      <c r="C178" s="55" t="s">
        <v>208</v>
      </c>
      <c r="D178" s="4">
        <v>2949.0309999999999</v>
      </c>
      <c r="E178" s="4">
        <v>2693.1130499999999</v>
      </c>
      <c r="F178" s="4">
        <v>1851.2534499999999</v>
      </c>
      <c r="G178" s="4">
        <v>118.2908</v>
      </c>
      <c r="H178" s="4">
        <v>0</v>
      </c>
      <c r="I178" s="4">
        <v>7226.1212500000001</v>
      </c>
      <c r="J178" s="4">
        <v>0</v>
      </c>
      <c r="K178" s="4">
        <v>0</v>
      </c>
      <c r="L178" s="4">
        <v>14837.80955</v>
      </c>
      <c r="M178" s="4">
        <v>13217.4391</v>
      </c>
      <c r="N178" s="4">
        <v>73.631249999999994</v>
      </c>
      <c r="O178" s="4">
        <v>1578.1733100000001</v>
      </c>
      <c r="P178" s="4">
        <v>0</v>
      </c>
      <c r="Q178" s="4">
        <v>535.60940000000005</v>
      </c>
      <c r="R178" s="4">
        <v>18.14105</v>
      </c>
      <c r="S178" s="4">
        <v>1032.4268099999999</v>
      </c>
      <c r="T178" s="4">
        <v>0</v>
      </c>
      <c r="U178" s="4">
        <v>1307.3103500000002</v>
      </c>
      <c r="V178" s="4">
        <v>17762.731270000004</v>
      </c>
    </row>
    <row r="179" spans="2:22" x14ac:dyDescent="0.2">
      <c r="B179" s="3">
        <v>4254</v>
      </c>
      <c r="C179" s="54" t="s">
        <v>209</v>
      </c>
      <c r="D179" s="4">
        <v>10898.002990000001</v>
      </c>
      <c r="E179" s="4">
        <v>7289.442790000001</v>
      </c>
      <c r="F179" s="4">
        <v>3334.7734599999999</v>
      </c>
      <c r="G179" s="4">
        <v>471.78363999999999</v>
      </c>
      <c r="H179" s="4">
        <v>33.073800000000006</v>
      </c>
      <c r="I179" s="4">
        <v>20805.43518</v>
      </c>
      <c r="J179" s="4">
        <v>0</v>
      </c>
      <c r="K179" s="4">
        <v>0</v>
      </c>
      <c r="L179" s="4">
        <v>42832.511859999999</v>
      </c>
      <c r="M179" s="4">
        <v>29422.03455</v>
      </c>
      <c r="N179" s="4">
        <v>273.11665000000005</v>
      </c>
      <c r="O179" s="4">
        <v>7123.933790000001</v>
      </c>
      <c r="P179" s="4">
        <v>28.802849999999999</v>
      </c>
      <c r="Q179" s="4">
        <v>442.27987999999999</v>
      </c>
      <c r="R179" s="4">
        <v>117.37915</v>
      </c>
      <c r="S179" s="4">
        <v>5608.0245100000002</v>
      </c>
      <c r="T179" s="4">
        <v>0</v>
      </c>
      <c r="U179" s="4">
        <v>0</v>
      </c>
      <c r="V179" s="4">
        <v>43015.571380000001</v>
      </c>
    </row>
    <row r="180" spans="2:22" x14ac:dyDescent="0.2">
      <c r="B180" s="3">
        <v>4255</v>
      </c>
      <c r="C180" s="54" t="s">
        <v>210</v>
      </c>
      <c r="D180" s="4">
        <v>1038.8182199999999</v>
      </c>
      <c r="E180" s="4">
        <v>827.60931999999991</v>
      </c>
      <c r="F180" s="4">
        <v>410.53934999999996</v>
      </c>
      <c r="G180" s="4">
        <v>84.853999999999999</v>
      </c>
      <c r="H180" s="4">
        <v>0</v>
      </c>
      <c r="I180" s="4">
        <v>2938.8275600000002</v>
      </c>
      <c r="J180" s="4">
        <v>0</v>
      </c>
      <c r="K180" s="4">
        <v>0</v>
      </c>
      <c r="L180" s="4">
        <v>5300.6484500000006</v>
      </c>
      <c r="M180" s="4">
        <v>3746.0807500000001</v>
      </c>
      <c r="N180" s="4">
        <v>23.259450000000001</v>
      </c>
      <c r="O180" s="4">
        <v>983.23534999999993</v>
      </c>
      <c r="P180" s="4">
        <v>0</v>
      </c>
      <c r="Q180" s="4">
        <v>74.590419999999995</v>
      </c>
      <c r="R180" s="4">
        <v>6.0720000000000001</v>
      </c>
      <c r="S180" s="4">
        <v>573.48518999999999</v>
      </c>
      <c r="T180" s="4">
        <v>0</v>
      </c>
      <c r="U180" s="4">
        <v>0</v>
      </c>
      <c r="V180" s="4">
        <v>5406.7231600000005</v>
      </c>
    </row>
    <row r="181" spans="2:22" x14ac:dyDescent="0.2">
      <c r="B181" s="3">
        <v>4256</v>
      </c>
      <c r="C181" s="54" t="s">
        <v>211</v>
      </c>
      <c r="D181" s="4">
        <v>584.53955000000008</v>
      </c>
      <c r="E181" s="4">
        <v>630.81141000000002</v>
      </c>
      <c r="F181" s="4">
        <v>318.97606000000002</v>
      </c>
      <c r="G181" s="4">
        <v>51.448309999999999</v>
      </c>
      <c r="H181" s="4">
        <v>0</v>
      </c>
      <c r="I181" s="4">
        <v>1988.4727</v>
      </c>
      <c r="J181" s="4">
        <v>0</v>
      </c>
      <c r="K181" s="4">
        <v>0</v>
      </c>
      <c r="L181" s="4">
        <v>3574.2480300000002</v>
      </c>
      <c r="M181" s="4">
        <v>2663.5597499999999</v>
      </c>
      <c r="N181" s="4">
        <v>23.269449999999999</v>
      </c>
      <c r="O181" s="4">
        <v>620.08594999999991</v>
      </c>
      <c r="P181" s="4">
        <v>0</v>
      </c>
      <c r="Q181" s="4">
        <v>96.036349999999999</v>
      </c>
      <c r="R181" s="4">
        <v>4.8476000000000008</v>
      </c>
      <c r="S181" s="4">
        <v>658.4541999999999</v>
      </c>
      <c r="T181" s="4">
        <v>0</v>
      </c>
      <c r="U181" s="4">
        <v>0</v>
      </c>
      <c r="V181" s="4">
        <v>4066.2533000000008</v>
      </c>
    </row>
    <row r="182" spans="2:22" x14ac:dyDescent="0.2">
      <c r="B182" s="3">
        <v>4257</v>
      </c>
      <c r="C182" s="54" t="s">
        <v>212</v>
      </c>
      <c r="D182" s="4">
        <v>517.25919999999996</v>
      </c>
      <c r="E182" s="4">
        <v>545.60431000000005</v>
      </c>
      <c r="F182" s="4">
        <v>294.36834999999996</v>
      </c>
      <c r="G182" s="4">
        <v>2.7328899999999998</v>
      </c>
      <c r="H182" s="4">
        <v>0</v>
      </c>
      <c r="I182" s="4">
        <v>747.38409999999999</v>
      </c>
      <c r="J182" s="4">
        <v>0</v>
      </c>
      <c r="K182" s="4">
        <v>0</v>
      </c>
      <c r="L182" s="4">
        <v>2107.3488499999994</v>
      </c>
      <c r="M182" s="4">
        <v>1390.07735</v>
      </c>
      <c r="N182" s="4">
        <v>0.5532999999999999</v>
      </c>
      <c r="O182" s="4">
        <v>234.49870999999999</v>
      </c>
      <c r="P182" s="4">
        <v>0</v>
      </c>
      <c r="Q182" s="4">
        <v>13.29715</v>
      </c>
      <c r="R182" s="4">
        <v>1.6242000000000001</v>
      </c>
      <c r="S182" s="4">
        <v>178.89599999999999</v>
      </c>
      <c r="T182" s="4">
        <v>0</v>
      </c>
      <c r="U182" s="4">
        <v>127.36405000000001</v>
      </c>
      <c r="V182" s="4">
        <v>1946.3107600000001</v>
      </c>
    </row>
    <row r="183" spans="2:22" x14ac:dyDescent="0.2">
      <c r="B183" s="3">
        <v>4258</v>
      </c>
      <c r="C183" s="54" t="s">
        <v>9</v>
      </c>
      <c r="D183" s="4">
        <v>17173.81482</v>
      </c>
      <c r="E183" s="4">
        <v>10430.27615</v>
      </c>
      <c r="F183" s="4">
        <v>4886.38076</v>
      </c>
      <c r="G183" s="4">
        <v>200.62823999999998</v>
      </c>
      <c r="H183" s="4">
        <v>315.62428999999997</v>
      </c>
      <c r="I183" s="4">
        <v>35154.697390000001</v>
      </c>
      <c r="J183" s="4">
        <v>0</v>
      </c>
      <c r="K183" s="4">
        <v>0</v>
      </c>
      <c r="L183" s="4">
        <v>68161.421649999989</v>
      </c>
      <c r="M183" s="4">
        <v>45645.815950000004</v>
      </c>
      <c r="N183" s="4">
        <v>727.5930699999999</v>
      </c>
      <c r="O183" s="4">
        <v>11668.089029999999</v>
      </c>
      <c r="P183" s="4">
        <v>85.189920000000001</v>
      </c>
      <c r="Q183" s="4">
        <v>4510.0101199999999</v>
      </c>
      <c r="R183" s="4">
        <v>130.6807</v>
      </c>
      <c r="S183" s="4">
        <v>11759.00512</v>
      </c>
      <c r="T183" s="4">
        <v>0</v>
      </c>
      <c r="U183" s="4">
        <v>0</v>
      </c>
      <c r="V183" s="4">
        <v>74526.383910000004</v>
      </c>
    </row>
    <row r="184" spans="2:22" x14ac:dyDescent="0.2">
      <c r="B184" s="3">
        <v>4259</v>
      </c>
      <c r="C184" s="54" t="s">
        <v>213</v>
      </c>
      <c r="D184" s="4">
        <v>490.70446999999996</v>
      </c>
      <c r="E184" s="4">
        <v>554.05481000000009</v>
      </c>
      <c r="F184" s="4">
        <v>211.80799999999999</v>
      </c>
      <c r="G184" s="4">
        <v>85.213710000000006</v>
      </c>
      <c r="H184" s="4">
        <v>0</v>
      </c>
      <c r="I184" s="4">
        <v>1603.0791499999998</v>
      </c>
      <c r="J184" s="4">
        <v>0</v>
      </c>
      <c r="K184" s="4">
        <v>177.04052999999999</v>
      </c>
      <c r="L184" s="4">
        <v>3121.9006699999995</v>
      </c>
      <c r="M184" s="4">
        <v>2052.8054999999999</v>
      </c>
      <c r="N184" s="4">
        <v>15.8134</v>
      </c>
      <c r="O184" s="4">
        <v>521.45348999999999</v>
      </c>
      <c r="P184" s="4">
        <v>0</v>
      </c>
      <c r="Q184" s="4">
        <v>26.31268</v>
      </c>
      <c r="R184" s="4">
        <v>3.8775900000000001</v>
      </c>
      <c r="S184" s="4">
        <v>561.80647999999997</v>
      </c>
      <c r="T184" s="4">
        <v>0</v>
      </c>
      <c r="U184" s="4">
        <v>0</v>
      </c>
      <c r="V184" s="4">
        <v>3182.0691399999996</v>
      </c>
    </row>
    <row r="185" spans="2:22" x14ac:dyDescent="0.2">
      <c r="B185" s="3">
        <v>4260</v>
      </c>
      <c r="C185" s="54" t="s">
        <v>303</v>
      </c>
      <c r="D185" s="4">
        <v>2393.7412100000001</v>
      </c>
      <c r="E185" s="4">
        <v>2860.7470199999998</v>
      </c>
      <c r="F185" s="4">
        <v>915.32144999999991</v>
      </c>
      <c r="G185" s="4">
        <v>174.00401000000002</v>
      </c>
      <c r="H185" s="4">
        <v>1213.4780499999999</v>
      </c>
      <c r="I185" s="4">
        <v>6769.8284299999996</v>
      </c>
      <c r="J185" s="4">
        <v>0</v>
      </c>
      <c r="K185" s="4">
        <v>0</v>
      </c>
      <c r="L185" s="4">
        <v>14327.12017</v>
      </c>
      <c r="M185" s="4">
        <v>12559.31345</v>
      </c>
      <c r="N185" s="4">
        <v>122.61515</v>
      </c>
      <c r="O185" s="4">
        <v>2264.08968</v>
      </c>
      <c r="P185" s="4">
        <v>0</v>
      </c>
      <c r="Q185" s="4">
        <v>225.57126</v>
      </c>
      <c r="R185" s="4">
        <v>0</v>
      </c>
      <c r="S185" s="4">
        <v>1237.3443800000002</v>
      </c>
      <c r="T185" s="4">
        <v>0</v>
      </c>
      <c r="U185" s="4">
        <v>0</v>
      </c>
      <c r="V185" s="4">
        <v>16408.933919999999</v>
      </c>
    </row>
    <row r="186" spans="2:22" x14ac:dyDescent="0.2">
      <c r="B186" s="3">
        <v>4261</v>
      </c>
      <c r="C186" s="54" t="s">
        <v>214</v>
      </c>
      <c r="D186" s="4">
        <v>1932.0871000000002</v>
      </c>
      <c r="E186" s="4">
        <v>1385.04126</v>
      </c>
      <c r="F186" s="4">
        <v>764.63530000000003</v>
      </c>
      <c r="G186" s="4">
        <v>43.625399999999999</v>
      </c>
      <c r="H186" s="4">
        <v>0</v>
      </c>
      <c r="I186" s="4">
        <v>3866.3539500000002</v>
      </c>
      <c r="J186" s="4">
        <v>0</v>
      </c>
      <c r="K186" s="4">
        <v>0</v>
      </c>
      <c r="L186" s="4">
        <v>7991.7430100000001</v>
      </c>
      <c r="M186" s="4">
        <v>6081.5498499999994</v>
      </c>
      <c r="N186" s="4">
        <v>63.957610000000003</v>
      </c>
      <c r="O186" s="4">
        <v>656.72469999999998</v>
      </c>
      <c r="P186" s="4">
        <v>4.9612499999999997</v>
      </c>
      <c r="Q186" s="4">
        <v>150.49357000000001</v>
      </c>
      <c r="R186" s="4">
        <v>36.883650000000003</v>
      </c>
      <c r="S186" s="4">
        <v>1112.67365</v>
      </c>
      <c r="T186" s="4">
        <v>0</v>
      </c>
      <c r="U186" s="4">
        <v>0</v>
      </c>
      <c r="V186" s="4">
        <v>8107.2442800000008</v>
      </c>
    </row>
    <row r="187" spans="2:22" x14ac:dyDescent="0.2">
      <c r="B187" s="3">
        <v>4262</v>
      </c>
      <c r="C187" s="54" t="s">
        <v>215</v>
      </c>
      <c r="D187" s="4">
        <v>663.04385000000002</v>
      </c>
      <c r="E187" s="4">
        <v>1713.4053100000001</v>
      </c>
      <c r="F187" s="4">
        <v>322.39249999999998</v>
      </c>
      <c r="G187" s="4">
        <v>17.065049999999999</v>
      </c>
      <c r="H187" s="4">
        <v>0</v>
      </c>
      <c r="I187" s="4">
        <v>3779.4025100000003</v>
      </c>
      <c r="J187" s="4">
        <v>0</v>
      </c>
      <c r="K187" s="4">
        <v>0</v>
      </c>
      <c r="L187" s="4">
        <v>6495.309220000001</v>
      </c>
      <c r="M187" s="4">
        <v>2500.4957999999997</v>
      </c>
      <c r="N187" s="4">
        <v>20.596349999999997</v>
      </c>
      <c r="O187" s="4">
        <v>460.58878999999996</v>
      </c>
      <c r="P187" s="4">
        <v>0</v>
      </c>
      <c r="Q187" s="4">
        <v>383.07281</v>
      </c>
      <c r="R187" s="4">
        <v>4.9475500000000006</v>
      </c>
      <c r="S187" s="4">
        <v>3149.97793</v>
      </c>
      <c r="T187" s="4">
        <v>0</v>
      </c>
      <c r="U187" s="4">
        <v>0</v>
      </c>
      <c r="V187" s="4">
        <v>6519.6792300000006</v>
      </c>
    </row>
    <row r="188" spans="2:22" x14ac:dyDescent="0.2">
      <c r="B188" s="3">
        <v>4263</v>
      </c>
      <c r="C188" s="54" t="s">
        <v>216</v>
      </c>
      <c r="D188" s="4">
        <v>1608.6298000000002</v>
      </c>
      <c r="E188" s="4">
        <v>2927.9526800000003</v>
      </c>
      <c r="F188" s="4">
        <v>1016.8768</v>
      </c>
      <c r="G188" s="4">
        <v>124.80410999999999</v>
      </c>
      <c r="H188" s="4">
        <v>0</v>
      </c>
      <c r="I188" s="4">
        <v>4983.8290200000001</v>
      </c>
      <c r="J188" s="4">
        <v>0</v>
      </c>
      <c r="K188" s="4">
        <v>0</v>
      </c>
      <c r="L188" s="4">
        <v>10662.092409999999</v>
      </c>
      <c r="M188" s="4">
        <v>6782.4968499999995</v>
      </c>
      <c r="N188" s="4">
        <v>73.588850000000008</v>
      </c>
      <c r="O188" s="4">
        <v>2436.7945499999996</v>
      </c>
      <c r="P188" s="4">
        <v>0</v>
      </c>
      <c r="Q188" s="4">
        <v>137.73913000000002</v>
      </c>
      <c r="R188" s="4">
        <v>10.4199</v>
      </c>
      <c r="S188" s="4">
        <v>668.97919999999999</v>
      </c>
      <c r="T188" s="4">
        <v>0</v>
      </c>
      <c r="U188" s="4">
        <v>478.68799999999999</v>
      </c>
      <c r="V188" s="4">
        <v>10588.706480000001</v>
      </c>
    </row>
    <row r="189" spans="2:22" x14ac:dyDescent="0.2">
      <c r="B189" s="3">
        <v>4264</v>
      </c>
      <c r="C189" s="54" t="s">
        <v>217</v>
      </c>
      <c r="D189" s="4">
        <v>557.47719999999993</v>
      </c>
      <c r="E189" s="4">
        <v>514.47140999999999</v>
      </c>
      <c r="F189" s="4">
        <v>398.60809999999998</v>
      </c>
      <c r="G189" s="4">
        <v>65.674800000000005</v>
      </c>
      <c r="H189" s="4">
        <v>0</v>
      </c>
      <c r="I189" s="4">
        <v>1866.5511000000001</v>
      </c>
      <c r="J189" s="4">
        <v>0</v>
      </c>
      <c r="K189" s="4">
        <v>0</v>
      </c>
      <c r="L189" s="4">
        <v>3402.7826100000002</v>
      </c>
      <c r="M189" s="4">
        <v>2520.2137499999999</v>
      </c>
      <c r="N189" s="4">
        <v>22.15465</v>
      </c>
      <c r="O189" s="4">
        <v>464.20544000000001</v>
      </c>
      <c r="P189" s="4">
        <v>0</v>
      </c>
      <c r="Q189" s="4">
        <v>57.731970000000004</v>
      </c>
      <c r="R189" s="4">
        <v>3.9230999999999998</v>
      </c>
      <c r="S189" s="4">
        <v>319.16300000000001</v>
      </c>
      <c r="T189" s="4">
        <v>0</v>
      </c>
      <c r="U189" s="4">
        <v>0</v>
      </c>
      <c r="V189" s="4">
        <v>3387.3919100000003</v>
      </c>
    </row>
    <row r="190" spans="2:22" s="1" customFormat="1" ht="21.75" customHeight="1" x14ac:dyDescent="0.2">
      <c r="B190" s="11">
        <v>4299</v>
      </c>
      <c r="C190" s="1" t="s">
        <v>218</v>
      </c>
      <c r="D190" s="23">
        <v>76443.410659999994</v>
      </c>
      <c r="E190" s="23">
        <v>57743.20285999999</v>
      </c>
      <c r="F190" s="23">
        <v>22147.007740000001</v>
      </c>
      <c r="G190" s="23">
        <v>4356.474259999999</v>
      </c>
      <c r="H190" s="23">
        <v>246.21475000000004</v>
      </c>
      <c r="I190" s="23">
        <v>156001.43362999998</v>
      </c>
      <c r="J190" s="23">
        <v>0</v>
      </c>
      <c r="K190" s="23">
        <v>217.19254999999998</v>
      </c>
      <c r="L190" s="23">
        <v>317154.93644999998</v>
      </c>
      <c r="M190" s="23">
        <v>173795.13215000002</v>
      </c>
      <c r="N190" s="23">
        <v>3114.1283399999998</v>
      </c>
      <c r="O190" s="23">
        <v>74609.529960000014</v>
      </c>
      <c r="P190" s="23">
        <v>300.42554999999999</v>
      </c>
      <c r="Q190" s="23">
        <v>13479.253399999998</v>
      </c>
      <c r="R190" s="23">
        <v>536.36788999999987</v>
      </c>
      <c r="S190" s="23">
        <v>48143.746319999998</v>
      </c>
      <c r="T190" s="23">
        <v>0</v>
      </c>
      <c r="U190" s="23">
        <v>13958.85626</v>
      </c>
      <c r="V190" s="23">
        <v>327937.43987</v>
      </c>
    </row>
    <row r="191" spans="2:22" s="55" customFormat="1" x14ac:dyDescent="0.2">
      <c r="B191" s="3">
        <v>4271</v>
      </c>
      <c r="C191" s="55" t="s">
        <v>219</v>
      </c>
      <c r="D191" s="4">
        <v>6285.5122499999998</v>
      </c>
      <c r="E191" s="4">
        <v>4866.2296799999995</v>
      </c>
      <c r="F191" s="4">
        <v>1910.9890500000001</v>
      </c>
      <c r="G191" s="4">
        <v>569.06084999999996</v>
      </c>
      <c r="H191" s="4">
        <v>172.62320000000003</v>
      </c>
      <c r="I191" s="4">
        <v>17525.031179999998</v>
      </c>
      <c r="J191" s="4">
        <v>0</v>
      </c>
      <c r="K191" s="4">
        <v>0</v>
      </c>
      <c r="L191" s="4">
        <v>31329.446210000002</v>
      </c>
      <c r="M191" s="4">
        <v>17798.569600000003</v>
      </c>
      <c r="N191" s="4">
        <v>151.39704999999998</v>
      </c>
      <c r="O191" s="4">
        <v>6138.2723100000003</v>
      </c>
      <c r="P191" s="4">
        <v>0</v>
      </c>
      <c r="Q191" s="4">
        <v>750.43207999999993</v>
      </c>
      <c r="R191" s="4">
        <v>9.5</v>
      </c>
      <c r="S191" s="4">
        <v>5407.1903200000006</v>
      </c>
      <c r="T191" s="4">
        <v>0</v>
      </c>
      <c r="U191" s="4">
        <v>1344.047</v>
      </c>
      <c r="V191" s="4">
        <v>31599.408359999998</v>
      </c>
    </row>
    <row r="192" spans="2:22" s="55" customFormat="1" x14ac:dyDescent="0.2">
      <c r="B192" s="3">
        <v>4272</v>
      </c>
      <c r="C192" s="55" t="s">
        <v>220</v>
      </c>
      <c r="D192" s="4">
        <v>104.61245</v>
      </c>
      <c r="E192" s="4">
        <v>223.89789999999999</v>
      </c>
      <c r="F192" s="4">
        <v>42.703249999999997</v>
      </c>
      <c r="G192" s="4">
        <v>44.76905</v>
      </c>
      <c r="H192" s="4">
        <v>0</v>
      </c>
      <c r="I192" s="4">
        <v>789.20240000000001</v>
      </c>
      <c r="J192" s="4">
        <v>0</v>
      </c>
      <c r="K192" s="4">
        <v>0</v>
      </c>
      <c r="L192" s="4">
        <v>1205.18505</v>
      </c>
      <c r="M192" s="4">
        <v>551.73739999999998</v>
      </c>
      <c r="N192" s="4">
        <v>19.80265</v>
      </c>
      <c r="O192" s="4">
        <v>122.99730000000001</v>
      </c>
      <c r="P192" s="4">
        <v>0</v>
      </c>
      <c r="Q192" s="4">
        <v>105.34644999999999</v>
      </c>
      <c r="R192" s="4">
        <v>2.3026500000000003</v>
      </c>
      <c r="S192" s="4">
        <v>513.72401000000002</v>
      </c>
      <c r="T192" s="4">
        <v>0</v>
      </c>
      <c r="U192" s="4">
        <v>0</v>
      </c>
      <c r="V192" s="4">
        <v>1315.9104600000001</v>
      </c>
    </row>
    <row r="193" spans="2:22" s="55" customFormat="1" x14ac:dyDescent="0.2">
      <c r="B193" s="3">
        <v>4273</v>
      </c>
      <c r="C193" s="55" t="s">
        <v>221</v>
      </c>
      <c r="D193" s="4">
        <v>866.04144999999994</v>
      </c>
      <c r="E193" s="4">
        <v>648.50105000000008</v>
      </c>
      <c r="F193" s="4">
        <v>245.95015000000001</v>
      </c>
      <c r="G193" s="4">
        <v>30.286349999999999</v>
      </c>
      <c r="H193" s="4">
        <v>0</v>
      </c>
      <c r="I193" s="4">
        <v>1609.93065</v>
      </c>
      <c r="J193" s="4">
        <v>0</v>
      </c>
      <c r="K193" s="4">
        <v>0</v>
      </c>
      <c r="L193" s="4">
        <v>3400.7096499999998</v>
      </c>
      <c r="M193" s="4">
        <v>2019.9512500000001</v>
      </c>
      <c r="N193" s="4">
        <v>32.70505</v>
      </c>
      <c r="O193" s="4">
        <v>593.76621999999998</v>
      </c>
      <c r="P193" s="4">
        <v>0</v>
      </c>
      <c r="Q193" s="4">
        <v>75.766750000000002</v>
      </c>
      <c r="R193" s="4">
        <v>6.6777499999999996</v>
      </c>
      <c r="S193" s="4">
        <v>516.5421</v>
      </c>
      <c r="T193" s="4">
        <v>0</v>
      </c>
      <c r="U193" s="4">
        <v>216.94198</v>
      </c>
      <c r="V193" s="4">
        <v>3462.3511000000003</v>
      </c>
    </row>
    <row r="194" spans="2:22" s="55" customFormat="1" x14ac:dyDescent="0.2">
      <c r="B194" s="3">
        <v>4274</v>
      </c>
      <c r="C194" s="55" t="s">
        <v>222</v>
      </c>
      <c r="D194" s="4">
        <v>2415.3784000000001</v>
      </c>
      <c r="E194" s="4">
        <v>2533.8807399999996</v>
      </c>
      <c r="F194" s="4">
        <v>946.34450000000004</v>
      </c>
      <c r="G194" s="4">
        <v>73.340100000000007</v>
      </c>
      <c r="H194" s="4">
        <v>0</v>
      </c>
      <c r="I194" s="4">
        <v>8174.5869599999987</v>
      </c>
      <c r="J194" s="4">
        <v>0</v>
      </c>
      <c r="K194" s="4">
        <v>0</v>
      </c>
      <c r="L194" s="4">
        <v>14143.530699999999</v>
      </c>
      <c r="M194" s="4">
        <v>9070.6870999999992</v>
      </c>
      <c r="N194" s="4">
        <v>65.153700000000001</v>
      </c>
      <c r="O194" s="4">
        <v>2381.0099500000001</v>
      </c>
      <c r="P194" s="4">
        <v>0</v>
      </c>
      <c r="Q194" s="4">
        <v>116.09039999999999</v>
      </c>
      <c r="R194" s="4">
        <v>66.186050000000009</v>
      </c>
      <c r="S194" s="4">
        <v>2633.9937</v>
      </c>
      <c r="T194" s="4">
        <v>0</v>
      </c>
      <c r="U194" s="4">
        <v>484.45195000000001</v>
      </c>
      <c r="V194" s="4">
        <v>14817.572850000002</v>
      </c>
    </row>
    <row r="195" spans="2:22" x14ac:dyDescent="0.2">
      <c r="B195" s="3">
        <v>4275</v>
      </c>
      <c r="C195" s="54" t="s">
        <v>223</v>
      </c>
      <c r="D195" s="4">
        <v>594.3415500000001</v>
      </c>
      <c r="E195" s="4">
        <v>677.52695999999992</v>
      </c>
      <c r="F195" s="4">
        <v>194.62629999999999</v>
      </c>
      <c r="G195" s="4">
        <v>72.343850000000003</v>
      </c>
      <c r="H195" s="4">
        <v>0</v>
      </c>
      <c r="I195" s="4">
        <v>2060.84753</v>
      </c>
      <c r="J195" s="4">
        <v>0</v>
      </c>
      <c r="K195" s="4">
        <v>0</v>
      </c>
      <c r="L195" s="4">
        <v>3599.6861900000004</v>
      </c>
      <c r="M195" s="4">
        <v>2079.2236499999999</v>
      </c>
      <c r="N195" s="4">
        <v>33.433250000000001</v>
      </c>
      <c r="O195" s="4">
        <v>474.93741</v>
      </c>
      <c r="P195" s="4">
        <v>0</v>
      </c>
      <c r="Q195" s="4">
        <v>67.621850000000009</v>
      </c>
      <c r="R195" s="4">
        <v>6.9080000000000004</v>
      </c>
      <c r="S195" s="4">
        <v>730.14022999999997</v>
      </c>
      <c r="T195" s="4">
        <v>0</v>
      </c>
      <c r="U195" s="4">
        <v>0</v>
      </c>
      <c r="V195" s="4">
        <v>3392.2643900000003</v>
      </c>
    </row>
    <row r="196" spans="2:22" x14ac:dyDescent="0.2">
      <c r="B196" s="3">
        <v>4276</v>
      </c>
      <c r="C196" s="54" t="s">
        <v>224</v>
      </c>
      <c r="D196" s="4">
        <v>3539.5013600000002</v>
      </c>
      <c r="E196" s="4">
        <v>3457.6930600000001</v>
      </c>
      <c r="F196" s="4">
        <v>1242.6311499999999</v>
      </c>
      <c r="G196" s="4">
        <v>199.25585000000001</v>
      </c>
      <c r="H196" s="4">
        <v>1.165</v>
      </c>
      <c r="I196" s="4">
        <v>8800.2548000000006</v>
      </c>
      <c r="J196" s="4">
        <v>0</v>
      </c>
      <c r="K196" s="4">
        <v>0</v>
      </c>
      <c r="L196" s="4">
        <v>17240.501219999998</v>
      </c>
      <c r="M196" s="4">
        <v>11441.8879</v>
      </c>
      <c r="N196" s="4">
        <v>221.57329999999999</v>
      </c>
      <c r="O196" s="4">
        <v>3579.3425999999999</v>
      </c>
      <c r="P196" s="4">
        <v>0</v>
      </c>
      <c r="Q196" s="4">
        <v>599.01530000000002</v>
      </c>
      <c r="R196" s="4">
        <v>36.036949999999997</v>
      </c>
      <c r="S196" s="4">
        <v>1699.229</v>
      </c>
      <c r="T196" s="4">
        <v>0</v>
      </c>
      <c r="U196" s="4">
        <v>0</v>
      </c>
      <c r="V196" s="4">
        <v>17577.085050000002</v>
      </c>
    </row>
    <row r="197" spans="2:22" x14ac:dyDescent="0.2">
      <c r="B197" s="3">
        <v>4277</v>
      </c>
      <c r="C197" s="54" t="s">
        <v>225</v>
      </c>
      <c r="D197" s="4">
        <v>791.84235000000001</v>
      </c>
      <c r="E197" s="4">
        <v>865.60411999999997</v>
      </c>
      <c r="F197" s="4">
        <v>216.5599</v>
      </c>
      <c r="G197" s="4">
        <v>43.005600000000001</v>
      </c>
      <c r="H197" s="4">
        <v>0</v>
      </c>
      <c r="I197" s="4">
        <v>2323.57195</v>
      </c>
      <c r="J197" s="4">
        <v>0</v>
      </c>
      <c r="K197" s="4">
        <v>21.127549999999999</v>
      </c>
      <c r="L197" s="4">
        <v>4261.7114700000002</v>
      </c>
      <c r="M197" s="4">
        <v>2210.5386000000003</v>
      </c>
      <c r="N197" s="4">
        <v>66.915700000000001</v>
      </c>
      <c r="O197" s="4">
        <v>535.73275000000001</v>
      </c>
      <c r="P197" s="4">
        <v>0</v>
      </c>
      <c r="Q197" s="4">
        <v>58.1372</v>
      </c>
      <c r="R197" s="4">
        <v>-2.9072</v>
      </c>
      <c r="S197" s="4">
        <v>991.46520999999996</v>
      </c>
      <c r="T197" s="4">
        <v>0</v>
      </c>
      <c r="U197" s="4">
        <v>132.38229999999999</v>
      </c>
      <c r="V197" s="4">
        <v>3992.2645600000001</v>
      </c>
    </row>
    <row r="198" spans="2:22" x14ac:dyDescent="0.2">
      <c r="B198" s="3">
        <v>4279</v>
      </c>
      <c r="C198" s="54" t="s">
        <v>226</v>
      </c>
      <c r="D198" s="4">
        <v>2406.2809999999999</v>
      </c>
      <c r="E198" s="4">
        <v>4029.2070799999997</v>
      </c>
      <c r="F198" s="4">
        <v>1290.4572000000001</v>
      </c>
      <c r="G198" s="4">
        <v>92.487850000000009</v>
      </c>
      <c r="H198" s="4">
        <v>0</v>
      </c>
      <c r="I198" s="4">
        <v>5754.0964399999993</v>
      </c>
      <c r="J198" s="4">
        <v>0</v>
      </c>
      <c r="K198" s="4">
        <v>0</v>
      </c>
      <c r="L198" s="4">
        <v>13572.529570000001</v>
      </c>
      <c r="M198" s="4">
        <v>7270.4276500000005</v>
      </c>
      <c r="N198" s="4">
        <v>194.8</v>
      </c>
      <c r="O198" s="4">
        <v>4564.7256799999996</v>
      </c>
      <c r="P198" s="4">
        <v>0</v>
      </c>
      <c r="Q198" s="4">
        <v>102.68311</v>
      </c>
      <c r="R198" s="4">
        <v>16.301299999999998</v>
      </c>
      <c r="S198" s="4">
        <v>2019.7411499999998</v>
      </c>
      <c r="T198" s="4">
        <v>0</v>
      </c>
      <c r="U198" s="4">
        <v>365.75125000000003</v>
      </c>
      <c r="V198" s="4">
        <v>14534.43014</v>
      </c>
    </row>
    <row r="199" spans="2:22" x14ac:dyDescent="0.2">
      <c r="B199" s="3">
        <v>4280</v>
      </c>
      <c r="C199" s="54" t="s">
        <v>227</v>
      </c>
      <c r="D199" s="4">
        <v>10827.0908</v>
      </c>
      <c r="E199" s="4">
        <v>8386.6441400000003</v>
      </c>
      <c r="F199" s="4">
        <v>3705.4727600000001</v>
      </c>
      <c r="G199" s="4">
        <v>1253.3496300000002</v>
      </c>
      <c r="H199" s="4">
        <v>58.375</v>
      </c>
      <c r="I199" s="4">
        <v>22958.690589999998</v>
      </c>
      <c r="J199" s="4">
        <v>0</v>
      </c>
      <c r="K199" s="4">
        <v>0</v>
      </c>
      <c r="L199" s="4">
        <v>47189.622920000002</v>
      </c>
      <c r="M199" s="4">
        <v>31717.818950000001</v>
      </c>
      <c r="N199" s="4">
        <v>628</v>
      </c>
      <c r="O199" s="4">
        <v>9311.4897099999998</v>
      </c>
      <c r="P199" s="4">
        <v>5.0039999999999996</v>
      </c>
      <c r="Q199" s="4">
        <v>568.70765000000006</v>
      </c>
      <c r="R199" s="4">
        <v>70.416850000000011</v>
      </c>
      <c r="S199" s="4">
        <v>4549.6831199999997</v>
      </c>
      <c r="T199" s="4">
        <v>0</v>
      </c>
      <c r="U199" s="4">
        <v>272.74554999999998</v>
      </c>
      <c r="V199" s="4">
        <v>47123.865829999988</v>
      </c>
    </row>
    <row r="200" spans="2:22" x14ac:dyDescent="0.2">
      <c r="B200" s="3">
        <v>4281</v>
      </c>
      <c r="C200" s="54" t="s">
        <v>228</v>
      </c>
      <c r="D200" s="4">
        <v>1027.86205</v>
      </c>
      <c r="E200" s="4">
        <v>1132.3991400000002</v>
      </c>
      <c r="F200" s="4">
        <v>560.54774999999995</v>
      </c>
      <c r="G200" s="4">
        <v>41.146800000000006</v>
      </c>
      <c r="H200" s="4">
        <v>0</v>
      </c>
      <c r="I200" s="4">
        <v>2901.2002000000002</v>
      </c>
      <c r="J200" s="4">
        <v>0</v>
      </c>
      <c r="K200" s="4">
        <v>0</v>
      </c>
      <c r="L200" s="4">
        <v>5663.1559400000006</v>
      </c>
      <c r="M200" s="4">
        <v>2668.5027999999998</v>
      </c>
      <c r="N200" s="4">
        <v>47.414449999999995</v>
      </c>
      <c r="O200" s="4">
        <v>546.08968999999991</v>
      </c>
      <c r="P200" s="4">
        <v>0</v>
      </c>
      <c r="Q200" s="4">
        <v>56.460999999999999</v>
      </c>
      <c r="R200" s="4">
        <v>6.9847999999999999</v>
      </c>
      <c r="S200" s="4">
        <v>2144.7154999999998</v>
      </c>
      <c r="T200" s="4">
        <v>0</v>
      </c>
      <c r="U200" s="4">
        <v>255.1</v>
      </c>
      <c r="V200" s="4">
        <v>5725.2682400000003</v>
      </c>
    </row>
    <row r="201" spans="2:22" x14ac:dyDescent="0.2">
      <c r="B201" s="3">
        <v>4282</v>
      </c>
      <c r="C201" s="54" t="s">
        <v>229</v>
      </c>
      <c r="D201" s="4">
        <v>8101.3539500000006</v>
      </c>
      <c r="E201" s="4">
        <v>6161.2293600000003</v>
      </c>
      <c r="F201" s="4">
        <v>2967.21225</v>
      </c>
      <c r="G201" s="4">
        <v>144.67089999999999</v>
      </c>
      <c r="H201" s="4">
        <v>1.46</v>
      </c>
      <c r="I201" s="4">
        <v>17151.423699999999</v>
      </c>
      <c r="J201" s="4">
        <v>0</v>
      </c>
      <c r="K201" s="4">
        <v>196.065</v>
      </c>
      <c r="L201" s="4">
        <v>34723.415159999997</v>
      </c>
      <c r="M201" s="4">
        <v>21260.444749999999</v>
      </c>
      <c r="N201" s="4">
        <v>478.23286999999999</v>
      </c>
      <c r="O201" s="4">
        <v>6946.4125200000008</v>
      </c>
      <c r="P201" s="4">
        <v>18.786650000000002</v>
      </c>
      <c r="Q201" s="4">
        <v>735.52197000000001</v>
      </c>
      <c r="R201" s="4">
        <v>10.769</v>
      </c>
      <c r="S201" s="4">
        <v>3474.8549500000004</v>
      </c>
      <c r="T201" s="4">
        <v>0</v>
      </c>
      <c r="U201" s="4">
        <v>2058.34078</v>
      </c>
      <c r="V201" s="4">
        <v>34983.363489999996</v>
      </c>
    </row>
    <row r="202" spans="2:22" x14ac:dyDescent="0.2">
      <c r="B202" s="3">
        <v>4283</v>
      </c>
      <c r="C202" s="54" t="s">
        <v>230</v>
      </c>
      <c r="D202" s="4">
        <v>2426.2265000000002</v>
      </c>
      <c r="E202" s="4">
        <v>2482.7299600000001</v>
      </c>
      <c r="F202" s="4">
        <v>1088.2971499999999</v>
      </c>
      <c r="G202" s="4">
        <v>89.747899999999987</v>
      </c>
      <c r="H202" s="4">
        <v>0</v>
      </c>
      <c r="I202" s="4">
        <v>8789.310300000001</v>
      </c>
      <c r="J202" s="4">
        <v>0</v>
      </c>
      <c r="K202" s="4">
        <v>0</v>
      </c>
      <c r="L202" s="4">
        <v>14876.311810000001</v>
      </c>
      <c r="M202" s="4">
        <v>8775.0746500000005</v>
      </c>
      <c r="N202" s="4">
        <v>92.914050000000003</v>
      </c>
      <c r="O202" s="4">
        <v>3482.0023899999997</v>
      </c>
      <c r="P202" s="4">
        <v>0</v>
      </c>
      <c r="Q202" s="4">
        <v>243.81920000000002</v>
      </c>
      <c r="R202" s="4">
        <v>32.280200000000001</v>
      </c>
      <c r="S202" s="4">
        <v>1480.5687</v>
      </c>
      <c r="T202" s="4">
        <v>0</v>
      </c>
      <c r="U202" s="4">
        <v>557.78</v>
      </c>
      <c r="V202" s="4">
        <v>14664.439189999997</v>
      </c>
    </row>
    <row r="203" spans="2:22" x14ac:dyDescent="0.2">
      <c r="B203" s="3">
        <v>4284</v>
      </c>
      <c r="C203" s="54" t="s">
        <v>231</v>
      </c>
      <c r="D203" s="4">
        <v>804.68124999999998</v>
      </c>
      <c r="E203" s="4">
        <v>928.3288</v>
      </c>
      <c r="F203" s="4">
        <v>387.36609999999996</v>
      </c>
      <c r="G203" s="4">
        <v>83.886030000000005</v>
      </c>
      <c r="H203" s="4">
        <v>0</v>
      </c>
      <c r="I203" s="4">
        <v>2354.6477999999997</v>
      </c>
      <c r="J203" s="4">
        <v>0</v>
      </c>
      <c r="K203" s="4">
        <v>0</v>
      </c>
      <c r="L203" s="4">
        <v>4558.9099799999995</v>
      </c>
      <c r="M203" s="4">
        <v>2640.2496499999997</v>
      </c>
      <c r="N203" s="4">
        <v>47.479099999999995</v>
      </c>
      <c r="O203" s="4">
        <v>686.14125000000001</v>
      </c>
      <c r="P203" s="4">
        <v>0</v>
      </c>
      <c r="Q203" s="4">
        <v>182.26</v>
      </c>
      <c r="R203" s="4">
        <v>9.210700000000001</v>
      </c>
      <c r="S203" s="4">
        <v>1340.4173999999998</v>
      </c>
      <c r="T203" s="4">
        <v>0</v>
      </c>
      <c r="U203" s="4">
        <v>0</v>
      </c>
      <c r="V203" s="4">
        <v>4905.7581</v>
      </c>
    </row>
    <row r="204" spans="2:22" x14ac:dyDescent="0.2">
      <c r="B204" s="3">
        <v>4285</v>
      </c>
      <c r="C204" s="54" t="s">
        <v>232</v>
      </c>
      <c r="D204" s="4">
        <v>2662.9697999999999</v>
      </c>
      <c r="E204" s="4">
        <v>2866.3740699999998</v>
      </c>
      <c r="F204" s="4">
        <v>1467.5662500000001</v>
      </c>
      <c r="G204" s="4">
        <v>236.89425</v>
      </c>
      <c r="H204" s="4">
        <v>0</v>
      </c>
      <c r="I204" s="4">
        <v>16589.07044</v>
      </c>
      <c r="J204" s="4">
        <v>0</v>
      </c>
      <c r="K204" s="4">
        <v>0</v>
      </c>
      <c r="L204" s="4">
        <v>23822.874809999998</v>
      </c>
      <c r="M204" s="4">
        <v>10114.055550000001</v>
      </c>
      <c r="N204" s="4">
        <v>175.79254999999998</v>
      </c>
      <c r="O204" s="4">
        <v>3018.9061900000002</v>
      </c>
      <c r="P204" s="4">
        <v>2.5881500000000002</v>
      </c>
      <c r="Q204" s="4">
        <v>5390.0620299999991</v>
      </c>
      <c r="R204" s="4">
        <v>35.907800000000002</v>
      </c>
      <c r="S204" s="4">
        <v>1575.3701400000002</v>
      </c>
      <c r="T204" s="4">
        <v>0</v>
      </c>
      <c r="U204" s="4">
        <v>8237.4506500000007</v>
      </c>
      <c r="V204" s="4">
        <v>28550.133060000004</v>
      </c>
    </row>
    <row r="205" spans="2:22" x14ac:dyDescent="0.2">
      <c r="B205" s="3">
        <v>4286</v>
      </c>
      <c r="C205" s="54" t="s">
        <v>233</v>
      </c>
      <c r="D205" s="4">
        <v>1284.1143</v>
      </c>
      <c r="E205" s="4">
        <v>1484.7982199999999</v>
      </c>
      <c r="F205" s="4">
        <v>267.37990000000002</v>
      </c>
      <c r="G205" s="4">
        <v>107.23736</v>
      </c>
      <c r="H205" s="4">
        <v>12.289149999999999</v>
      </c>
      <c r="I205" s="4">
        <v>2704.5545200000001</v>
      </c>
      <c r="J205" s="4">
        <v>0</v>
      </c>
      <c r="K205" s="4">
        <v>0</v>
      </c>
      <c r="L205" s="4">
        <v>5860.3734499999991</v>
      </c>
      <c r="M205" s="4">
        <v>3552.7797999999998</v>
      </c>
      <c r="N205" s="4">
        <v>31.198499999999999</v>
      </c>
      <c r="O205" s="4">
        <v>993.26256000000001</v>
      </c>
      <c r="P205" s="4">
        <v>0</v>
      </c>
      <c r="Q205" s="4">
        <v>172.32335</v>
      </c>
      <c r="R205" s="4">
        <v>15.35567</v>
      </c>
      <c r="S205" s="4">
        <v>1636.99953</v>
      </c>
      <c r="T205" s="4">
        <v>0</v>
      </c>
      <c r="U205" s="4">
        <v>13.680200000000001</v>
      </c>
      <c r="V205" s="4">
        <v>6415.5996099999993</v>
      </c>
    </row>
    <row r="206" spans="2:22" x14ac:dyDescent="0.2">
      <c r="B206" s="3">
        <v>4287</v>
      </c>
      <c r="C206" s="54" t="s">
        <v>234</v>
      </c>
      <c r="D206" s="4">
        <v>1236.71585</v>
      </c>
      <c r="E206" s="4">
        <v>1383.26026</v>
      </c>
      <c r="F206" s="4">
        <v>375.28465</v>
      </c>
      <c r="G206" s="4">
        <v>54.134650000000001</v>
      </c>
      <c r="H206" s="4">
        <v>0.1232</v>
      </c>
      <c r="I206" s="4">
        <v>3334.4383499999999</v>
      </c>
      <c r="J206" s="4">
        <v>0</v>
      </c>
      <c r="K206" s="4">
        <v>0</v>
      </c>
      <c r="L206" s="4">
        <v>6383.9569600000013</v>
      </c>
      <c r="M206" s="4">
        <v>4441.1217000000006</v>
      </c>
      <c r="N206" s="4">
        <v>62.540169999999996</v>
      </c>
      <c r="O206" s="4">
        <v>825.99434999999994</v>
      </c>
      <c r="P206" s="4">
        <v>0</v>
      </c>
      <c r="Q206" s="4">
        <v>192.30414999999999</v>
      </c>
      <c r="R206" s="4">
        <v>12.239000000000001</v>
      </c>
      <c r="S206" s="4">
        <v>780.64210000000003</v>
      </c>
      <c r="T206" s="4">
        <v>0</v>
      </c>
      <c r="U206" s="4">
        <v>0</v>
      </c>
      <c r="V206" s="4">
        <v>6314.8414699999994</v>
      </c>
    </row>
    <row r="207" spans="2:22" x14ac:dyDescent="0.2">
      <c r="B207" s="3">
        <v>4288</v>
      </c>
      <c r="C207" s="54" t="s">
        <v>235</v>
      </c>
      <c r="D207" s="4">
        <v>55.878449999999994</v>
      </c>
      <c r="E207" s="4">
        <v>157.6996</v>
      </c>
      <c r="F207" s="4">
        <v>47.305150000000005</v>
      </c>
      <c r="G207" s="4">
        <v>4.3455000000000004</v>
      </c>
      <c r="H207" s="4">
        <v>0</v>
      </c>
      <c r="I207" s="4">
        <v>520.27589999999998</v>
      </c>
      <c r="J207" s="4">
        <v>0</v>
      </c>
      <c r="K207" s="4">
        <v>0</v>
      </c>
      <c r="L207" s="4">
        <v>785.50459999999998</v>
      </c>
      <c r="M207" s="4">
        <v>366.04265000000004</v>
      </c>
      <c r="N207" s="4">
        <v>7.1988000000000003</v>
      </c>
      <c r="O207" s="4">
        <v>92.691699999999997</v>
      </c>
      <c r="P207" s="4">
        <v>0</v>
      </c>
      <c r="Q207" s="4">
        <v>69.820800000000006</v>
      </c>
      <c r="R207" s="4">
        <v>1.3815999999999999</v>
      </c>
      <c r="S207" s="4">
        <v>307.35975000000002</v>
      </c>
      <c r="T207" s="4">
        <v>0</v>
      </c>
      <c r="U207" s="4">
        <v>20.1846</v>
      </c>
      <c r="V207" s="4">
        <v>864.67989999999998</v>
      </c>
    </row>
    <row r="208" spans="2:22" x14ac:dyDescent="0.2">
      <c r="B208" s="3">
        <v>4289</v>
      </c>
      <c r="C208" s="54" t="s">
        <v>10</v>
      </c>
      <c r="D208" s="4">
        <v>31013.0069</v>
      </c>
      <c r="E208" s="4">
        <v>15457.19872</v>
      </c>
      <c r="F208" s="4">
        <v>5190.3142799999996</v>
      </c>
      <c r="G208" s="4">
        <v>1216.5117399999999</v>
      </c>
      <c r="H208" s="4">
        <v>0.1792</v>
      </c>
      <c r="I208" s="4">
        <v>31660.299920000001</v>
      </c>
      <c r="J208" s="4">
        <v>0</v>
      </c>
      <c r="K208" s="4">
        <v>0</v>
      </c>
      <c r="L208" s="4">
        <v>84537.510760000005</v>
      </c>
      <c r="M208" s="4">
        <v>35816.018499999998</v>
      </c>
      <c r="N208" s="4">
        <v>757.57715000000007</v>
      </c>
      <c r="O208" s="4">
        <v>30315.755379999999</v>
      </c>
      <c r="P208" s="4">
        <v>274.04674999999997</v>
      </c>
      <c r="Q208" s="4">
        <v>3992.8801100000005</v>
      </c>
      <c r="R208" s="4">
        <v>200.81676999999999</v>
      </c>
      <c r="S208" s="4">
        <v>16341.109410000001</v>
      </c>
      <c r="T208" s="4">
        <v>0</v>
      </c>
      <c r="U208" s="4">
        <v>0</v>
      </c>
      <c r="V208" s="4">
        <v>87698.204069999992</v>
      </c>
    </row>
    <row r="209" spans="2:22" s="1" customFormat="1" ht="21.75" customHeight="1" x14ac:dyDescent="0.2">
      <c r="B209" s="11">
        <v>4329</v>
      </c>
      <c r="C209" s="1" t="s">
        <v>236</v>
      </c>
      <c r="D209" s="23">
        <v>30188.575629999996</v>
      </c>
      <c r="E209" s="23">
        <v>35977.169299999994</v>
      </c>
      <c r="F209" s="23">
        <v>10584.95484</v>
      </c>
      <c r="G209" s="23">
        <v>1719.0572299999999</v>
      </c>
      <c r="H209" s="23">
        <v>307.40172999999999</v>
      </c>
      <c r="I209" s="23">
        <v>82783.387990000017</v>
      </c>
      <c r="J209" s="23">
        <v>0</v>
      </c>
      <c r="K209" s="23">
        <v>6.9008500000000002</v>
      </c>
      <c r="L209" s="23">
        <v>161567.44757000002</v>
      </c>
      <c r="M209" s="23">
        <v>88451.522150000004</v>
      </c>
      <c r="N209" s="23">
        <v>1041.47191</v>
      </c>
      <c r="O209" s="23">
        <v>34796.671960000007</v>
      </c>
      <c r="P209" s="23">
        <v>25.399849999999997</v>
      </c>
      <c r="Q209" s="23">
        <v>5302.8149999999987</v>
      </c>
      <c r="R209" s="23">
        <v>207.51865000000001</v>
      </c>
      <c r="S209" s="23">
        <v>32483.636899999994</v>
      </c>
      <c r="T209" s="23">
        <v>0</v>
      </c>
      <c r="U209" s="23">
        <v>3674.7673000000004</v>
      </c>
      <c r="V209" s="23">
        <v>165983.80372000003</v>
      </c>
    </row>
    <row r="210" spans="2:22" x14ac:dyDescent="0.2">
      <c r="B210" s="3">
        <v>4323</v>
      </c>
      <c r="C210" s="54" t="s">
        <v>237</v>
      </c>
      <c r="D210" s="4">
        <v>5435.3360999999995</v>
      </c>
      <c r="E210" s="4">
        <v>3825.56754</v>
      </c>
      <c r="F210" s="4">
        <v>1436.3665000000001</v>
      </c>
      <c r="G210" s="4">
        <v>332.19961999999998</v>
      </c>
      <c r="H210" s="4">
        <v>2.4</v>
      </c>
      <c r="I210" s="4">
        <v>12412.397779999999</v>
      </c>
      <c r="J210" s="4">
        <v>0</v>
      </c>
      <c r="K210" s="4">
        <v>0</v>
      </c>
      <c r="L210" s="4">
        <v>23444.267540000001</v>
      </c>
      <c r="M210" s="4">
        <v>13168.71025</v>
      </c>
      <c r="N210" s="4">
        <v>126.1549</v>
      </c>
      <c r="O210" s="4">
        <v>4642.7533600000006</v>
      </c>
      <c r="P210" s="4">
        <v>24.873750000000001</v>
      </c>
      <c r="Q210" s="4">
        <v>2043.9692100000002</v>
      </c>
      <c r="R210" s="4">
        <v>11.30175</v>
      </c>
      <c r="S210" s="4">
        <v>3300.1794899999995</v>
      </c>
      <c r="T210" s="4">
        <v>0</v>
      </c>
      <c r="U210" s="4">
        <v>156.80000000000001</v>
      </c>
      <c r="V210" s="4">
        <v>23474.742710000002</v>
      </c>
    </row>
    <row r="211" spans="2:22" s="55" customFormat="1" x14ac:dyDescent="0.2">
      <c r="B211" s="3">
        <v>4301</v>
      </c>
      <c r="C211" s="55" t="s">
        <v>238</v>
      </c>
      <c r="D211" s="4">
        <v>142.3691</v>
      </c>
      <c r="E211" s="4">
        <v>300.30293</v>
      </c>
      <c r="F211" s="4">
        <v>65.52</v>
      </c>
      <c r="G211" s="4">
        <v>10.212249999999999</v>
      </c>
      <c r="H211" s="4">
        <v>9.4999999999999998E-3</v>
      </c>
      <c r="I211" s="4">
        <v>805.30419999999992</v>
      </c>
      <c r="J211" s="4">
        <v>0</v>
      </c>
      <c r="K211" s="4">
        <v>2.1179999999999999</v>
      </c>
      <c r="L211" s="4">
        <v>1325.8359800000001</v>
      </c>
      <c r="M211" s="4">
        <v>743.33100000000002</v>
      </c>
      <c r="N211" s="4">
        <v>0</v>
      </c>
      <c r="O211" s="4">
        <v>164.42356000000001</v>
      </c>
      <c r="P211" s="4">
        <v>0</v>
      </c>
      <c r="Q211" s="4">
        <v>26.329599999999999</v>
      </c>
      <c r="R211" s="4">
        <v>0</v>
      </c>
      <c r="S211" s="4">
        <v>359.06740000000002</v>
      </c>
      <c r="T211" s="4">
        <v>0</v>
      </c>
      <c r="U211" s="4">
        <v>66.400000000000006</v>
      </c>
      <c r="V211" s="4">
        <v>1359.5515600000001</v>
      </c>
    </row>
    <row r="212" spans="2:22" s="55" customFormat="1" x14ac:dyDescent="0.2">
      <c r="B212" s="3">
        <v>4302</v>
      </c>
      <c r="C212" s="55" t="s">
        <v>239</v>
      </c>
      <c r="D212" s="4">
        <v>124.2085</v>
      </c>
      <c r="E212" s="4">
        <v>219.80054000000001</v>
      </c>
      <c r="F212" s="4">
        <v>157.24924999999999</v>
      </c>
      <c r="G212" s="4">
        <v>11.159330000000001</v>
      </c>
      <c r="H212" s="4">
        <v>3.95E-2</v>
      </c>
      <c r="I212" s="4">
        <v>460.01815000000005</v>
      </c>
      <c r="J212" s="4">
        <v>0</v>
      </c>
      <c r="K212" s="4">
        <v>0</v>
      </c>
      <c r="L212" s="4">
        <v>972.47527000000002</v>
      </c>
      <c r="M212" s="4">
        <v>410.94094999999999</v>
      </c>
      <c r="N212" s="4">
        <v>3.7060999999999997</v>
      </c>
      <c r="O212" s="4">
        <v>117.032</v>
      </c>
      <c r="P212" s="4">
        <v>0</v>
      </c>
      <c r="Q212" s="4">
        <v>84.9495</v>
      </c>
      <c r="R212" s="4">
        <v>0</v>
      </c>
      <c r="S212" s="4">
        <v>335.82079999999996</v>
      </c>
      <c r="T212" s="4">
        <v>0</v>
      </c>
      <c r="U212" s="4">
        <v>102.57725000000001</v>
      </c>
      <c r="V212" s="4">
        <v>1055.0266000000001</v>
      </c>
    </row>
    <row r="213" spans="2:22" x14ac:dyDescent="0.2">
      <c r="B213" s="3">
        <v>4303</v>
      </c>
      <c r="C213" s="54" t="s">
        <v>240</v>
      </c>
      <c r="D213" s="4">
        <v>2599.5178300000002</v>
      </c>
      <c r="E213" s="4">
        <v>4600.8707200000008</v>
      </c>
      <c r="F213" s="4">
        <v>1104.9178999999999</v>
      </c>
      <c r="G213" s="4">
        <v>241.91067999999999</v>
      </c>
      <c r="H213" s="4">
        <v>42.894730000000003</v>
      </c>
      <c r="I213" s="4">
        <v>7544.8458400000009</v>
      </c>
      <c r="J213" s="4">
        <v>0</v>
      </c>
      <c r="K213" s="4">
        <v>0</v>
      </c>
      <c r="L213" s="4">
        <v>16134.957700000003</v>
      </c>
      <c r="M213" s="4">
        <v>9222.9660500000009</v>
      </c>
      <c r="N213" s="4">
        <v>80.072299999999998</v>
      </c>
      <c r="O213" s="4">
        <v>4963.3799300000001</v>
      </c>
      <c r="P213" s="4">
        <v>0</v>
      </c>
      <c r="Q213" s="4">
        <v>137.70604</v>
      </c>
      <c r="R213" s="4">
        <v>0</v>
      </c>
      <c r="S213" s="4">
        <v>1718.2198399999997</v>
      </c>
      <c r="T213" s="4">
        <v>0</v>
      </c>
      <c r="U213" s="4">
        <v>0</v>
      </c>
      <c r="V213" s="4">
        <v>16122.344160000001</v>
      </c>
    </row>
    <row r="214" spans="2:22" s="55" customFormat="1" x14ac:dyDescent="0.2">
      <c r="B214" s="3">
        <v>4304</v>
      </c>
      <c r="C214" s="55" t="s">
        <v>241</v>
      </c>
      <c r="D214" s="4">
        <v>3640.52475</v>
      </c>
      <c r="E214" s="4">
        <v>5374.2201399999994</v>
      </c>
      <c r="F214" s="4">
        <v>1326.1438999999998</v>
      </c>
      <c r="G214" s="4">
        <v>135.82095000000001</v>
      </c>
      <c r="H214" s="4">
        <v>0</v>
      </c>
      <c r="I214" s="4">
        <v>11505.757380000001</v>
      </c>
      <c r="J214" s="4">
        <v>0</v>
      </c>
      <c r="K214" s="4">
        <v>0</v>
      </c>
      <c r="L214" s="4">
        <v>21982.467120000001</v>
      </c>
      <c r="M214" s="4">
        <v>11003.2557</v>
      </c>
      <c r="N214" s="4">
        <v>95.961500000000001</v>
      </c>
      <c r="O214" s="4">
        <v>4825.1724000000004</v>
      </c>
      <c r="P214" s="4">
        <v>0</v>
      </c>
      <c r="Q214" s="4">
        <v>235.86186999999998</v>
      </c>
      <c r="R214" s="4">
        <v>122.42625</v>
      </c>
      <c r="S214" s="4">
        <v>4837.5496499999999</v>
      </c>
      <c r="T214" s="4">
        <v>0</v>
      </c>
      <c r="U214" s="4">
        <v>820.33799999999997</v>
      </c>
      <c r="V214" s="4">
        <v>21940.565369999997</v>
      </c>
    </row>
    <row r="215" spans="2:22" s="55" customFormat="1" x14ac:dyDescent="0.2">
      <c r="B215" s="3">
        <v>4305</v>
      </c>
      <c r="C215" s="55" t="s">
        <v>242</v>
      </c>
      <c r="D215" s="4">
        <v>2252.0209</v>
      </c>
      <c r="E215" s="4">
        <v>2922.2669300000002</v>
      </c>
      <c r="F215" s="4">
        <v>787.84619999999995</v>
      </c>
      <c r="G215" s="4">
        <v>312.26904999999999</v>
      </c>
      <c r="H215" s="4">
        <v>0</v>
      </c>
      <c r="I215" s="4">
        <v>6142.5346</v>
      </c>
      <c r="J215" s="4">
        <v>0</v>
      </c>
      <c r="K215" s="4">
        <v>0</v>
      </c>
      <c r="L215" s="4">
        <v>12416.937679999999</v>
      </c>
      <c r="M215" s="4">
        <v>6502.8511500000004</v>
      </c>
      <c r="N215" s="4">
        <v>52.486800000000002</v>
      </c>
      <c r="O215" s="4">
        <v>2537.5735499999996</v>
      </c>
      <c r="P215" s="4">
        <v>0</v>
      </c>
      <c r="Q215" s="4">
        <v>313.21066999999999</v>
      </c>
      <c r="R215" s="4">
        <v>17.106349999999999</v>
      </c>
      <c r="S215" s="4">
        <v>3211.2984799999999</v>
      </c>
      <c r="T215" s="4">
        <v>0</v>
      </c>
      <c r="U215" s="4">
        <v>0</v>
      </c>
      <c r="V215" s="4">
        <v>12634.527</v>
      </c>
    </row>
    <row r="216" spans="2:22" x14ac:dyDescent="0.2">
      <c r="B216" s="3">
        <v>4306</v>
      </c>
      <c r="C216" s="54" t="s">
        <v>243</v>
      </c>
      <c r="D216" s="4">
        <v>339.44809999999995</v>
      </c>
      <c r="E216" s="4">
        <v>589.7486899999999</v>
      </c>
      <c r="F216" s="4">
        <v>292.68209999999999</v>
      </c>
      <c r="G216" s="4">
        <v>35.765989999999995</v>
      </c>
      <c r="H216" s="4">
        <v>0</v>
      </c>
      <c r="I216" s="4">
        <v>929.125</v>
      </c>
      <c r="J216" s="4">
        <v>0</v>
      </c>
      <c r="K216" s="4">
        <v>0</v>
      </c>
      <c r="L216" s="4">
        <v>2186.7698799999998</v>
      </c>
      <c r="M216" s="4">
        <v>956.32894999999996</v>
      </c>
      <c r="N216" s="4">
        <v>13.240350000000001</v>
      </c>
      <c r="O216" s="4">
        <v>401.14170000000001</v>
      </c>
      <c r="P216" s="4">
        <v>0</v>
      </c>
      <c r="Q216" s="4">
        <v>150.98998999999998</v>
      </c>
      <c r="R216" s="4">
        <v>0</v>
      </c>
      <c r="S216" s="4">
        <v>670.84230000000002</v>
      </c>
      <c r="T216" s="4">
        <v>0</v>
      </c>
      <c r="U216" s="4">
        <v>239.04275000000001</v>
      </c>
      <c r="V216" s="4">
        <v>2431.5860400000001</v>
      </c>
    </row>
    <row r="217" spans="2:22" x14ac:dyDescent="0.2">
      <c r="B217" s="3">
        <v>4307</v>
      </c>
      <c r="C217" s="54" t="s">
        <v>244</v>
      </c>
      <c r="D217" s="4">
        <v>312.17884999999995</v>
      </c>
      <c r="E217" s="4">
        <v>625.83336999999995</v>
      </c>
      <c r="F217" s="4">
        <v>187.8912</v>
      </c>
      <c r="G217" s="4">
        <v>21.271049999999999</v>
      </c>
      <c r="H217" s="4">
        <v>6.5306000000000006</v>
      </c>
      <c r="I217" s="4">
        <v>2193.0848700000001</v>
      </c>
      <c r="J217" s="4">
        <v>0</v>
      </c>
      <c r="K217" s="4">
        <v>0</v>
      </c>
      <c r="L217" s="4">
        <v>3346.7899400000006</v>
      </c>
      <c r="M217" s="4">
        <v>2160.8200999999999</v>
      </c>
      <c r="N217" s="4">
        <v>20.211779999999997</v>
      </c>
      <c r="O217" s="4">
        <v>606.15382999999997</v>
      </c>
      <c r="P217" s="4">
        <v>0</v>
      </c>
      <c r="Q217" s="4">
        <v>21.207849999999997</v>
      </c>
      <c r="R217" s="4">
        <v>3.3543000000000003</v>
      </c>
      <c r="S217" s="4">
        <v>696.47450000000003</v>
      </c>
      <c r="T217" s="4">
        <v>0</v>
      </c>
      <c r="U217" s="4">
        <v>53.995950000000001</v>
      </c>
      <c r="V217" s="4">
        <v>3562.2183100000002</v>
      </c>
    </row>
    <row r="218" spans="2:22" x14ac:dyDescent="0.2">
      <c r="B218" s="3">
        <v>4308</v>
      </c>
      <c r="C218" s="54" t="s">
        <v>245</v>
      </c>
      <c r="D218" s="4">
        <v>260.4753</v>
      </c>
      <c r="E218" s="4">
        <v>456.95074</v>
      </c>
      <c r="F218" s="4">
        <v>128.45099999999999</v>
      </c>
      <c r="G218" s="4">
        <v>15.932049999999998</v>
      </c>
      <c r="H218" s="4">
        <v>6</v>
      </c>
      <c r="I218" s="4">
        <v>1419.3224599999999</v>
      </c>
      <c r="J218" s="4">
        <v>0</v>
      </c>
      <c r="K218" s="4">
        <v>0</v>
      </c>
      <c r="L218" s="4">
        <v>2287.1315499999996</v>
      </c>
      <c r="M218" s="4">
        <v>1142.56295</v>
      </c>
      <c r="N218" s="4">
        <v>19.2393</v>
      </c>
      <c r="O218" s="4">
        <v>793.88434999999993</v>
      </c>
      <c r="P218" s="4">
        <v>0</v>
      </c>
      <c r="Q218" s="4">
        <v>120.99911</v>
      </c>
      <c r="R218" s="4">
        <v>27.110099999999999</v>
      </c>
      <c r="S218" s="4">
        <v>238.1491</v>
      </c>
      <c r="T218" s="4">
        <v>0</v>
      </c>
      <c r="U218" s="4">
        <v>37.26</v>
      </c>
      <c r="V218" s="4">
        <v>2379.2049099999999</v>
      </c>
    </row>
    <row r="219" spans="2:22" x14ac:dyDescent="0.2">
      <c r="B219" s="3">
        <v>4309</v>
      </c>
      <c r="C219" s="54" t="s">
        <v>246</v>
      </c>
      <c r="D219" s="4">
        <v>5040.8648499999999</v>
      </c>
      <c r="E219" s="4">
        <v>5607.7507500000002</v>
      </c>
      <c r="F219" s="4">
        <v>1049.0236</v>
      </c>
      <c r="G219" s="4">
        <v>189.54561999999999</v>
      </c>
      <c r="H219" s="4">
        <v>6.2080000000000002</v>
      </c>
      <c r="I219" s="4">
        <v>7112.9232999999995</v>
      </c>
      <c r="J219" s="4">
        <v>0</v>
      </c>
      <c r="K219" s="4">
        <v>0</v>
      </c>
      <c r="L219" s="4">
        <v>19006.316119999996</v>
      </c>
      <c r="M219" s="4">
        <v>8415.0355</v>
      </c>
      <c r="N219" s="4">
        <v>338.75554999999997</v>
      </c>
      <c r="O219" s="4">
        <v>5824.1789900000003</v>
      </c>
      <c r="P219" s="4">
        <v>0</v>
      </c>
      <c r="Q219" s="4">
        <v>436.13804999999996</v>
      </c>
      <c r="R219" s="4">
        <v>-5.9999999999999995E-4</v>
      </c>
      <c r="S219" s="4">
        <v>4040.39075</v>
      </c>
      <c r="T219" s="4">
        <v>0</v>
      </c>
      <c r="U219" s="4">
        <v>573.42999999999995</v>
      </c>
      <c r="V219" s="4">
        <v>19627.928240000001</v>
      </c>
    </row>
    <row r="220" spans="2:22" x14ac:dyDescent="0.2">
      <c r="B220" s="3">
        <v>4310</v>
      </c>
      <c r="C220" s="54" t="s">
        <v>247</v>
      </c>
      <c r="D220" s="4">
        <v>1173.9767899999999</v>
      </c>
      <c r="E220" s="4">
        <v>1355.27325</v>
      </c>
      <c r="F220" s="4">
        <v>332.48235</v>
      </c>
      <c r="G220" s="4">
        <v>22.168650000000003</v>
      </c>
      <c r="H220" s="4">
        <v>20.466000000000001</v>
      </c>
      <c r="I220" s="4">
        <v>3313.2298100000003</v>
      </c>
      <c r="J220" s="4">
        <v>0</v>
      </c>
      <c r="K220" s="4">
        <v>0</v>
      </c>
      <c r="L220" s="4">
        <v>6217.5968499999999</v>
      </c>
      <c r="M220" s="4">
        <v>3656.0037499999999</v>
      </c>
      <c r="N220" s="4">
        <v>40.931950000000001</v>
      </c>
      <c r="O220" s="4">
        <v>1107.7972</v>
      </c>
      <c r="P220" s="4">
        <v>0</v>
      </c>
      <c r="Q220" s="4">
        <v>60.54759</v>
      </c>
      <c r="R220" s="4">
        <v>0</v>
      </c>
      <c r="S220" s="4">
        <v>1157.5146499999998</v>
      </c>
      <c r="T220" s="4">
        <v>0</v>
      </c>
      <c r="U220" s="4">
        <v>207.31915000000001</v>
      </c>
      <c r="V220" s="4">
        <v>6230.1142900000013</v>
      </c>
    </row>
    <row r="221" spans="2:22" x14ac:dyDescent="0.2">
      <c r="B221" s="3">
        <v>4311</v>
      </c>
      <c r="C221" s="54" t="s">
        <v>248</v>
      </c>
      <c r="D221" s="4">
        <v>1714.5826000000002</v>
      </c>
      <c r="E221" s="4">
        <v>1560.3496800000003</v>
      </c>
      <c r="F221" s="4">
        <v>597.01930000000004</v>
      </c>
      <c r="G221" s="4">
        <v>10.96645</v>
      </c>
      <c r="H221" s="4">
        <v>0</v>
      </c>
      <c r="I221" s="4">
        <v>3693.7844100000002</v>
      </c>
      <c r="J221" s="4">
        <v>0</v>
      </c>
      <c r="K221" s="4">
        <v>0</v>
      </c>
      <c r="L221" s="4">
        <v>7576.70244</v>
      </c>
      <c r="M221" s="4">
        <v>4256.7702499999996</v>
      </c>
      <c r="N221" s="4">
        <v>16.253149999999998</v>
      </c>
      <c r="O221" s="4">
        <v>1122.5136499999999</v>
      </c>
      <c r="P221" s="4">
        <v>0</v>
      </c>
      <c r="Q221" s="4">
        <v>90.20702</v>
      </c>
      <c r="R221" s="4">
        <v>4.6749000000000001</v>
      </c>
      <c r="S221" s="4">
        <v>2467.3547100000001</v>
      </c>
      <c r="T221" s="4">
        <v>0</v>
      </c>
      <c r="U221" s="4">
        <v>576.92555000000004</v>
      </c>
      <c r="V221" s="4">
        <v>8534.6992300000002</v>
      </c>
    </row>
    <row r="222" spans="2:22" x14ac:dyDescent="0.2">
      <c r="B222" s="3">
        <v>4312</v>
      </c>
      <c r="C222" s="54" t="s">
        <v>304</v>
      </c>
      <c r="D222" s="4">
        <v>1836.28415</v>
      </c>
      <c r="E222" s="4">
        <v>2086.6413699999998</v>
      </c>
      <c r="F222" s="4">
        <v>1004.6142</v>
      </c>
      <c r="G222" s="4">
        <v>130.02105</v>
      </c>
      <c r="H222" s="4">
        <v>206.05600000000001</v>
      </c>
      <c r="I222" s="4">
        <v>6432.6691000000001</v>
      </c>
      <c r="J222" s="4">
        <v>0</v>
      </c>
      <c r="K222" s="4">
        <v>0</v>
      </c>
      <c r="L222" s="4">
        <v>11696.28587</v>
      </c>
      <c r="M222" s="4">
        <v>7492.2962500000003</v>
      </c>
      <c r="N222" s="4">
        <v>63.081300000000006</v>
      </c>
      <c r="O222" s="4">
        <v>1718.2072600000001</v>
      </c>
      <c r="P222" s="4">
        <v>0</v>
      </c>
      <c r="Q222" s="4">
        <v>594.23431999999991</v>
      </c>
      <c r="R222" s="4">
        <v>0</v>
      </c>
      <c r="S222" s="4">
        <v>2354.61483</v>
      </c>
      <c r="T222" s="4">
        <v>0</v>
      </c>
      <c r="U222" s="4">
        <v>120.44465</v>
      </c>
      <c r="V222" s="4">
        <v>12342.878610000002</v>
      </c>
    </row>
    <row r="223" spans="2:22" x14ac:dyDescent="0.2">
      <c r="B223" s="3">
        <v>4313</v>
      </c>
      <c r="C223" s="54" t="s">
        <v>249</v>
      </c>
      <c r="D223" s="4">
        <v>1668.2607499999999</v>
      </c>
      <c r="E223" s="4">
        <v>1602.44001</v>
      </c>
      <c r="F223" s="4">
        <v>648.94839000000002</v>
      </c>
      <c r="G223" s="4">
        <v>99.262190000000004</v>
      </c>
      <c r="H223" s="4">
        <v>0</v>
      </c>
      <c r="I223" s="4">
        <v>3960.21594</v>
      </c>
      <c r="J223" s="4">
        <v>0</v>
      </c>
      <c r="K223" s="4">
        <v>0</v>
      </c>
      <c r="L223" s="4">
        <v>7979.1272799999997</v>
      </c>
      <c r="M223" s="4">
        <v>5077.2150999999994</v>
      </c>
      <c r="N223" s="4">
        <v>56.97269</v>
      </c>
      <c r="O223" s="4">
        <v>1433.42851</v>
      </c>
      <c r="P223" s="4">
        <v>0</v>
      </c>
      <c r="Q223" s="4">
        <v>46.234650000000002</v>
      </c>
      <c r="R223" s="4">
        <v>0</v>
      </c>
      <c r="S223" s="4">
        <v>1718.28223</v>
      </c>
      <c r="T223" s="4">
        <v>0</v>
      </c>
      <c r="U223" s="4">
        <v>0</v>
      </c>
      <c r="V223" s="4">
        <v>8332.1331799999989</v>
      </c>
    </row>
    <row r="224" spans="2:22" x14ac:dyDescent="0.2">
      <c r="B224" s="3">
        <v>4314</v>
      </c>
      <c r="C224" s="54" t="s">
        <v>250</v>
      </c>
      <c r="D224" s="4">
        <v>99.03394999999999</v>
      </c>
      <c r="E224" s="4">
        <v>281.75056999999998</v>
      </c>
      <c r="F224" s="4">
        <v>103.16800000000001</v>
      </c>
      <c r="G224" s="4">
        <v>1.9974499999999999</v>
      </c>
      <c r="H224" s="4">
        <v>0</v>
      </c>
      <c r="I224" s="4">
        <v>850.83494999999994</v>
      </c>
      <c r="J224" s="4">
        <v>0</v>
      </c>
      <c r="K224" s="4">
        <v>0</v>
      </c>
      <c r="L224" s="4">
        <v>1336.7849199999998</v>
      </c>
      <c r="M224" s="4">
        <v>637.04039999999998</v>
      </c>
      <c r="N224" s="4">
        <v>1.7928499999999998</v>
      </c>
      <c r="O224" s="4">
        <v>202.82660000000001</v>
      </c>
      <c r="P224" s="4">
        <v>0</v>
      </c>
      <c r="Q224" s="4">
        <v>31.03276</v>
      </c>
      <c r="R224" s="4">
        <v>0</v>
      </c>
      <c r="S224" s="4">
        <v>539.17955000000006</v>
      </c>
      <c r="T224" s="4">
        <v>0</v>
      </c>
      <c r="U224" s="4">
        <v>60.244</v>
      </c>
      <c r="V224" s="4">
        <v>1472.11616</v>
      </c>
    </row>
    <row r="225" spans="2:22" x14ac:dyDescent="0.2">
      <c r="B225" s="3">
        <v>4315</v>
      </c>
      <c r="C225" s="54" t="s">
        <v>305</v>
      </c>
      <c r="D225" s="4">
        <v>419.10495000000003</v>
      </c>
      <c r="E225" s="4">
        <v>671.70618000000002</v>
      </c>
      <c r="F225" s="4">
        <v>266.54700000000003</v>
      </c>
      <c r="G225" s="4">
        <v>11.23115</v>
      </c>
      <c r="H225" s="4">
        <v>9.8849999999999993E-2</v>
      </c>
      <c r="I225" s="4">
        <v>3037.2580600000001</v>
      </c>
      <c r="J225" s="4">
        <v>0</v>
      </c>
      <c r="K225" s="4">
        <v>0</v>
      </c>
      <c r="L225" s="4">
        <v>4405.9461900000006</v>
      </c>
      <c r="M225" s="4">
        <v>2130.1972500000002</v>
      </c>
      <c r="N225" s="4">
        <v>23.966150000000003</v>
      </c>
      <c r="O225" s="4">
        <v>876.58229000000006</v>
      </c>
      <c r="P225" s="4">
        <v>0</v>
      </c>
      <c r="Q225" s="4">
        <v>546.38139999999999</v>
      </c>
      <c r="R225" s="4">
        <v>8.6328999999999994</v>
      </c>
      <c r="S225" s="4">
        <v>1093.5998199999999</v>
      </c>
      <c r="T225" s="4">
        <v>0</v>
      </c>
      <c r="U225" s="4">
        <v>260.26100000000002</v>
      </c>
      <c r="V225" s="4">
        <v>4939.6208099999994</v>
      </c>
    </row>
    <row r="226" spans="2:22" x14ac:dyDescent="0.2">
      <c r="B226" s="3">
        <v>4316</v>
      </c>
      <c r="C226" s="54" t="s">
        <v>251</v>
      </c>
      <c r="D226" s="4">
        <v>264.95320000000004</v>
      </c>
      <c r="E226" s="4">
        <v>923.76141000000007</v>
      </c>
      <c r="F226" s="4">
        <v>234.9151</v>
      </c>
      <c r="G226" s="4">
        <v>31.4237</v>
      </c>
      <c r="H226" s="4">
        <v>0</v>
      </c>
      <c r="I226" s="4">
        <v>2205.5215300000004</v>
      </c>
      <c r="J226" s="4">
        <v>0</v>
      </c>
      <c r="K226" s="4">
        <v>0</v>
      </c>
      <c r="L226" s="4">
        <v>3660.5749400000004</v>
      </c>
      <c r="M226" s="4">
        <v>1267.5258000000001</v>
      </c>
      <c r="N226" s="4">
        <v>11.94209</v>
      </c>
      <c r="O226" s="4">
        <v>1007.70068</v>
      </c>
      <c r="P226" s="4">
        <v>0</v>
      </c>
      <c r="Q226" s="4">
        <v>69.1096</v>
      </c>
      <c r="R226" s="4">
        <v>6.03925</v>
      </c>
      <c r="S226" s="4">
        <v>1138.93805</v>
      </c>
      <c r="T226" s="4">
        <v>0</v>
      </c>
      <c r="U226" s="4">
        <v>217.72800000000001</v>
      </c>
      <c r="V226" s="4">
        <v>3718.9834700000006</v>
      </c>
    </row>
    <row r="227" spans="2:22" x14ac:dyDescent="0.2">
      <c r="B227" s="3">
        <v>4317</v>
      </c>
      <c r="C227" s="54" t="s">
        <v>252</v>
      </c>
      <c r="D227" s="4">
        <v>97.388249999999999</v>
      </c>
      <c r="E227" s="4">
        <v>276.32153999999997</v>
      </c>
      <c r="F227" s="4">
        <v>59.109000000000002</v>
      </c>
      <c r="G227" s="4">
        <v>10.111799999999999</v>
      </c>
      <c r="H227" s="4">
        <v>0</v>
      </c>
      <c r="I227" s="4">
        <v>959.67574999999999</v>
      </c>
      <c r="J227" s="4">
        <v>0</v>
      </c>
      <c r="K227" s="4">
        <v>0</v>
      </c>
      <c r="L227" s="4">
        <v>1402.6063399999998</v>
      </c>
      <c r="M227" s="4">
        <v>651.63199999999995</v>
      </c>
      <c r="N227" s="4">
        <v>9.9371000000000009</v>
      </c>
      <c r="O227" s="4">
        <v>284.04404999999997</v>
      </c>
      <c r="P227" s="4">
        <v>0.52610000000000001</v>
      </c>
      <c r="Q227" s="4">
        <v>19.34928</v>
      </c>
      <c r="R227" s="4">
        <v>2.8507500000000001</v>
      </c>
      <c r="S227" s="4">
        <v>286.95600000000002</v>
      </c>
      <c r="T227" s="4">
        <v>0</v>
      </c>
      <c r="U227" s="4">
        <v>17.0914</v>
      </c>
      <c r="V227" s="4">
        <v>1272.3866799999996</v>
      </c>
    </row>
    <row r="228" spans="2:22" x14ac:dyDescent="0.2">
      <c r="B228" s="3">
        <v>4318</v>
      </c>
      <c r="C228" s="54" t="s">
        <v>253</v>
      </c>
      <c r="D228" s="4">
        <v>1397.1756</v>
      </c>
      <c r="E228" s="4">
        <v>874.92885999999999</v>
      </c>
      <c r="F228" s="4">
        <v>390.14855</v>
      </c>
      <c r="G228" s="4">
        <v>40.616720000000001</v>
      </c>
      <c r="H228" s="4">
        <v>0</v>
      </c>
      <c r="I228" s="4">
        <v>2492.6942300000001</v>
      </c>
      <c r="J228" s="4">
        <v>0</v>
      </c>
      <c r="K228" s="4">
        <v>0</v>
      </c>
      <c r="L228" s="4">
        <v>5195.5639600000004</v>
      </c>
      <c r="M228" s="4">
        <v>3999.1547500000001</v>
      </c>
      <c r="N228" s="4">
        <v>20.267499999999998</v>
      </c>
      <c r="O228" s="4">
        <v>960.63644999999997</v>
      </c>
      <c r="P228" s="4">
        <v>0</v>
      </c>
      <c r="Q228" s="4">
        <v>44.2271</v>
      </c>
      <c r="R228" s="4">
        <v>4.0226999999999995</v>
      </c>
      <c r="S228" s="4">
        <v>331.51365000000004</v>
      </c>
      <c r="T228" s="4">
        <v>0</v>
      </c>
      <c r="U228" s="4">
        <v>41.128999999999998</v>
      </c>
      <c r="V228" s="4">
        <v>5400.9511500000008</v>
      </c>
    </row>
    <row r="229" spans="2:22" x14ac:dyDescent="0.2">
      <c r="B229" s="3">
        <v>4319</v>
      </c>
      <c r="C229" s="54" t="s">
        <v>254</v>
      </c>
      <c r="D229" s="4">
        <v>707.64556000000005</v>
      </c>
      <c r="E229" s="4">
        <v>693.82907999999998</v>
      </c>
      <c r="F229" s="4">
        <v>95.381799999999998</v>
      </c>
      <c r="G229" s="4">
        <v>30.998150000000003</v>
      </c>
      <c r="H229" s="4">
        <v>0</v>
      </c>
      <c r="I229" s="4">
        <v>1388.34338</v>
      </c>
      <c r="J229" s="4">
        <v>0</v>
      </c>
      <c r="K229" s="4">
        <v>4.7828500000000007</v>
      </c>
      <c r="L229" s="4">
        <v>2920.9808200000002</v>
      </c>
      <c r="M229" s="4">
        <v>1650.9484</v>
      </c>
      <c r="N229" s="4">
        <v>10.446999999999999</v>
      </c>
      <c r="O229" s="4">
        <v>407.16366999999997</v>
      </c>
      <c r="P229" s="4">
        <v>0</v>
      </c>
      <c r="Q229" s="4">
        <v>54.852110000000003</v>
      </c>
      <c r="R229" s="4">
        <v>0</v>
      </c>
      <c r="S229" s="4">
        <v>634.04091000000005</v>
      </c>
      <c r="T229" s="4">
        <v>0</v>
      </c>
      <c r="U229" s="4">
        <v>5.3386000000000005</v>
      </c>
      <c r="V229" s="4">
        <v>2762.7906899999998</v>
      </c>
    </row>
    <row r="230" spans="2:22" x14ac:dyDescent="0.2">
      <c r="B230" s="3">
        <v>4320</v>
      </c>
      <c r="C230" s="54" t="s">
        <v>255</v>
      </c>
      <c r="D230" s="4">
        <v>542.88105000000007</v>
      </c>
      <c r="E230" s="4">
        <v>856.99817000000007</v>
      </c>
      <c r="F230" s="4">
        <v>228.23349999999999</v>
      </c>
      <c r="G230" s="4">
        <v>20.959529999999997</v>
      </c>
      <c r="H230" s="4">
        <v>16.698550000000001</v>
      </c>
      <c r="I230" s="4">
        <v>2870.2022999999999</v>
      </c>
      <c r="J230" s="4">
        <v>0</v>
      </c>
      <c r="K230" s="4">
        <v>0</v>
      </c>
      <c r="L230" s="4">
        <v>4535.9730999999992</v>
      </c>
      <c r="M230" s="4">
        <v>3045.0351000000001</v>
      </c>
      <c r="N230" s="4">
        <v>30.263000000000002</v>
      </c>
      <c r="O230" s="4">
        <v>640.95682999999997</v>
      </c>
      <c r="P230" s="4">
        <v>0</v>
      </c>
      <c r="Q230" s="4">
        <v>50.029260000000001</v>
      </c>
      <c r="R230" s="4">
        <v>0</v>
      </c>
      <c r="S230" s="4">
        <v>798.60054000000002</v>
      </c>
      <c r="T230" s="4">
        <v>0</v>
      </c>
      <c r="U230" s="4">
        <v>61.633000000000003</v>
      </c>
      <c r="V230" s="4">
        <v>4626.5177300000005</v>
      </c>
    </row>
    <row r="231" spans="2:22" x14ac:dyDescent="0.2">
      <c r="B231" s="3">
        <v>4322</v>
      </c>
      <c r="C231" s="54" t="s">
        <v>256</v>
      </c>
      <c r="D231" s="4">
        <v>120.3445</v>
      </c>
      <c r="E231" s="4">
        <v>269.85683</v>
      </c>
      <c r="F231" s="4">
        <v>88.296000000000006</v>
      </c>
      <c r="G231" s="4">
        <v>3.2138</v>
      </c>
      <c r="H231" s="4">
        <v>0</v>
      </c>
      <c r="I231" s="4">
        <v>1053.6449499999999</v>
      </c>
      <c r="J231" s="4">
        <v>0</v>
      </c>
      <c r="K231" s="4">
        <v>0</v>
      </c>
      <c r="L231" s="4">
        <v>1535.35608</v>
      </c>
      <c r="M231" s="4">
        <v>860.90049999999997</v>
      </c>
      <c r="N231" s="4">
        <v>5.7885499999999999</v>
      </c>
      <c r="O231" s="4">
        <v>159.12110000000001</v>
      </c>
      <c r="P231" s="4">
        <v>0</v>
      </c>
      <c r="Q231" s="4">
        <v>125.24802000000001</v>
      </c>
      <c r="R231" s="4">
        <v>0</v>
      </c>
      <c r="S231" s="4">
        <v>555.04965000000004</v>
      </c>
      <c r="T231" s="4">
        <v>0</v>
      </c>
      <c r="U231" s="4">
        <v>56.808999999999997</v>
      </c>
      <c r="V231" s="4">
        <v>1762.9168199999999</v>
      </c>
    </row>
    <row r="232" spans="2:22" x14ac:dyDescent="0.2">
      <c r="D232" s="5"/>
      <c r="E232" s="5"/>
      <c r="F232" s="5"/>
      <c r="G232" s="5"/>
    </row>
    <row r="234" spans="2:22" x14ac:dyDescent="0.2">
      <c r="B234" s="191" t="s">
        <v>434</v>
      </c>
    </row>
    <row r="235" spans="2:22" x14ac:dyDescent="0.2">
      <c r="B235" s="191" t="s">
        <v>433</v>
      </c>
    </row>
    <row r="242" spans="4:21" x14ac:dyDescent="0.2">
      <c r="D242" s="4"/>
      <c r="E242" s="4"/>
      <c r="F242" s="4"/>
      <c r="G242" s="4"/>
      <c r="H242" s="4"/>
      <c r="I242" s="4"/>
      <c r="J242" s="4"/>
      <c r="K242" s="4"/>
      <c r="L242" s="4"/>
      <c r="M242" s="4"/>
      <c r="N242" s="4"/>
      <c r="O242" s="4"/>
      <c r="P242" s="4"/>
      <c r="Q242" s="4"/>
      <c r="R242" s="4"/>
      <c r="S242" s="4"/>
      <c r="T242" s="4"/>
      <c r="U242" s="4"/>
    </row>
  </sheetData>
  <mergeCells count="4">
    <mergeCell ref="B5:B6"/>
    <mergeCell ref="C5:C6"/>
    <mergeCell ref="D5:L5"/>
    <mergeCell ref="M5:V5"/>
  </mergeCells>
  <phoneticPr fontId="14" type="noConversion"/>
  <pageMargins left="0.70866141732283472" right="0.70866141732283472" top="0.74803149606299213" bottom="0.74803149606299213" header="0.31496062992125984" footer="0.31496062992125984"/>
  <pageSetup paperSize="9" scale="24" orientation="portrait" r:id="rId1"/>
  <headerFooter alignWithMargins="0">
    <oddHeader>&amp;L&amp;G</oddHeader>
    <oddFooter>&amp;L&amp;"Arial,Fett"&amp;8DEPARTEMENT FINANZEN UND RESSOURCEN &amp;"Arial,Standard"Statistik Aargau
Bleichemattstrasse 4, 5000 Aarau&amp;R&amp;8Gemeindefinanzstatistik 2016
Stand: 10.10.2018</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Inhaltsverzeichnis</vt:lpstr>
      <vt:lpstr>T 1</vt:lpstr>
      <vt:lpstr>T 2</vt:lpstr>
      <vt:lpstr>T 3</vt:lpstr>
      <vt:lpstr>T 4</vt:lpstr>
      <vt:lpstr>T5</vt:lpstr>
      <vt:lpstr>T6</vt:lpstr>
      <vt:lpstr>T7</vt:lpstr>
      <vt:lpstr>T8</vt:lpstr>
      <vt:lpstr>T9</vt:lpstr>
      <vt:lpstr>T10</vt:lpstr>
      <vt:lpstr>T11</vt:lpstr>
      <vt:lpstr>T12</vt:lpstr>
      <vt:lpstr>Erläuterungen</vt:lpstr>
      <vt:lpstr>Erläuterungen!Druckbereich</vt:lpstr>
      <vt:lpstr>Inhaltsverzeichnis!Druckbereich</vt:lpstr>
      <vt:lpstr>'T 1'!Druckbereich</vt:lpstr>
      <vt:lpstr>'T 2'!Druckbereich</vt:lpstr>
      <vt:lpstr>'T 4'!Druckbereich</vt:lpstr>
      <vt:lpstr>'T10'!Druckbereich</vt:lpstr>
      <vt:lpstr>'T11'!Druckbereich</vt:lpstr>
      <vt:lpstr>'T12'!Druckbereich</vt:lpstr>
      <vt:lpstr>'T5'!Druckbereich</vt:lpstr>
      <vt:lpstr>'T6'!Druckbereich</vt:lpstr>
      <vt:lpstr>'T7'!Druckbereich</vt:lpstr>
      <vt:lpstr>'T8'!Druckbereich</vt:lpstr>
      <vt:lpstr>'T9'!Druckbereich</vt:lpstr>
    </vt:vector>
  </TitlesOfParts>
  <Company>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TSCH</dc:creator>
  <cp:lastModifiedBy>Demarchi Liliana</cp:lastModifiedBy>
  <cp:lastPrinted>2018-12-12T09:35:17Z</cp:lastPrinted>
  <dcterms:created xsi:type="dcterms:W3CDTF">2013-05-23T13:43:19Z</dcterms:created>
  <dcterms:modified xsi:type="dcterms:W3CDTF">2020-07-07T15:50:18Z</dcterms:modified>
</cp:coreProperties>
</file>