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_bis2018\18_OeffentlicheFinanzen\gfis\02_Tabellen\"/>
    </mc:Choice>
  </mc:AlternateContent>
  <bookViews>
    <workbookView xWindow="-135" yWindow="-30" windowWidth="14535" windowHeight="14520" tabRatio="863"/>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Erläuterungen" sheetId="40" r:id="rId14"/>
  </sheets>
  <definedNames>
    <definedName name="_xlnm.Print_Area" localSheetId="13">Erläuterungen!$A$1:$B$72</definedName>
    <definedName name="_xlnm.Print_Area" localSheetId="0">Inhaltsverzeichnis!$A$1:$K$38</definedName>
    <definedName name="_xlnm.Print_Area" localSheetId="1">'T 1'!$A$1:$M$48</definedName>
    <definedName name="_xlnm.Print_Area" localSheetId="2">'T 2'!$A$1:$J$17</definedName>
    <definedName name="_xlnm.Print_Area" localSheetId="4">'T 4'!$A$1:$I$49</definedName>
    <definedName name="_xlnm.Print_Area" localSheetId="10">'T10'!$A$1:$I$232</definedName>
    <definedName name="_xlnm.Print_Area" localSheetId="11">'T11'!$A$1:$P$230</definedName>
    <definedName name="_xlnm.Print_Area" localSheetId="12">'T12'!$A$1:$P$230</definedName>
    <definedName name="_xlnm.Print_Area" localSheetId="5">'T5'!$A$1:$N$230</definedName>
    <definedName name="_xlnm.Print_Area" localSheetId="6">'T6'!$B$1:$O$230</definedName>
    <definedName name="_xlnm.Print_Area" localSheetId="7">'T7'!$A$1:$W$231</definedName>
    <definedName name="_xlnm.Print_Area" localSheetId="8">'T8'!$A$1:$U$231</definedName>
    <definedName name="_xlnm.Print_Area" localSheetId="9">'T9'!$A$1:$V$231</definedName>
  </definedNames>
  <calcPr calcId="162913"/>
</workbook>
</file>

<file path=xl/calcChain.xml><?xml version="1.0" encoding="utf-8"?>
<calcChain xmlns="http://schemas.openxmlformats.org/spreadsheetml/2006/main">
  <c r="I7" i="13" l="1"/>
  <c r="I8" i="13"/>
  <c r="I9" i="13"/>
  <c r="I10" i="13"/>
  <c r="I11" i="13"/>
  <c r="I12" i="13"/>
  <c r="I6" i="13"/>
  <c r="H8" i="13"/>
  <c r="H9" i="13"/>
  <c r="H10" i="13"/>
  <c r="H12" i="13"/>
  <c r="H6" i="13"/>
  <c r="F6" i="13"/>
  <c r="G13" i="13"/>
  <c r="I13" i="13" s="1"/>
  <c r="F7" i="13"/>
  <c r="F8" i="13"/>
  <c r="F9" i="13"/>
  <c r="F11" i="13"/>
  <c r="F12" i="13"/>
  <c r="D6" i="13"/>
  <c r="E13" i="13"/>
  <c r="F10" i="13" s="1"/>
  <c r="D7" i="13"/>
  <c r="D8" i="13"/>
  <c r="D9" i="13"/>
  <c r="D10" i="13"/>
  <c r="D11" i="13"/>
  <c r="D12" i="13"/>
  <c r="H11" i="13" l="1"/>
  <c r="H7" i="13"/>
  <c r="B1" i="39"/>
  <c r="A1" i="40"/>
  <c r="B1" i="41" l="1"/>
  <c r="C1" i="47"/>
  <c r="B1" i="43"/>
  <c r="B1" i="44" l="1"/>
  <c r="B1" i="36"/>
  <c r="B1" i="46"/>
  <c r="B1" i="45"/>
  <c r="B1" i="14" l="1"/>
  <c r="B1" i="13"/>
  <c r="B1" i="34" l="1"/>
  <c r="B1" i="33"/>
</calcChain>
</file>

<file path=xl/sharedStrings.xml><?xml version="1.0" encoding="utf-8"?>
<sst xmlns="http://schemas.openxmlformats.org/spreadsheetml/2006/main" count="2141" uniqueCount="441">
  <si>
    <t>Allgemeine Verwaltung</t>
  </si>
  <si>
    <t>Öffentliche Sicherheit</t>
  </si>
  <si>
    <t>Bildung</t>
  </si>
  <si>
    <t>Gesundheit</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</si>
  <si>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</si>
  <si>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</si>
  <si>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</si>
  <si>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</si>
  <si>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</si>
  <si>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</si>
  <si>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</si>
  <si>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</si>
  <si>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</si>
  <si>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</si>
  <si>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</si>
  <si>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</si>
  <si>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</si>
  <si>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</si>
  <si>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</si>
  <si>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</si>
  <si>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</si>
  <si>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</si>
  <si>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</si>
  <si>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</si>
  <si>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</si>
  <si>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</si>
  <si>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</si>
  <si>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</si>
  <si>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</si>
  <si>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</si>
  <si>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Steuerfuss</t>
  </si>
  <si>
    <t>1)  mit der Einwohnerzahl gewichtet.</t>
  </si>
  <si>
    <t>80 − 89</t>
  </si>
  <si>
    <t>− 79</t>
  </si>
  <si>
    <t>Anzahl Gemeinden mit einem Steuerfuss von … %</t>
  </si>
  <si>
    <t>10'000 +</t>
  </si>
  <si>
    <t>Steuerkraft in Franken pro Einwohner</t>
  </si>
  <si>
    <t>3'000 +</t>
  </si>
  <si>
    <t>2'750 − 2'999</t>
  </si>
  <si>
    <t>2'500 − 2'749</t>
  </si>
  <si>
    <t>2'250 − 2'499</t>
  </si>
  <si>
    <t>2'000 − 2'249</t>
  </si>
  <si>
    <t>1'750 − 1'999</t>
  </si>
  <si>
    <t>Gemeinde</t>
  </si>
  <si>
    <t>Steuerkraft (in 1'000 Franken)</t>
  </si>
  <si>
    <t>Sollsteuern 100% (in Fr.)</t>
  </si>
  <si>
    <t>Aktiensteuern (in Fr.)</t>
  </si>
  <si>
    <t>pro Einw.</t>
  </si>
  <si>
    <t>1)  Tragfähigkeitsfaktor: Steuerkraft pro Einwohner geteilt durch den Gemeindesteuerfuss (entspricht der Finanzkraft der Gemeinden).</t>
  </si>
  <si>
    <t>Anzahl Gemeinden</t>
  </si>
  <si>
    <t>Gesundheit, Soziale Wohlfahrt</t>
  </si>
  <si>
    <t>Umwelt, Raum-ordnung</t>
  </si>
  <si>
    <t>Investitionsausgaben</t>
  </si>
  <si>
    <t>Investitionseinnahmen</t>
  </si>
  <si>
    <t>Aufwand</t>
  </si>
  <si>
    <t>Ertrag</t>
  </si>
  <si>
    <t>Regalien und Konzessionen</t>
  </si>
  <si>
    <t>Entgelte</t>
  </si>
  <si>
    <t>Total Ausgaben</t>
  </si>
  <si>
    <t>Total Einnahmen</t>
  </si>
  <si>
    <t>Zinsbelastungsanteil</t>
  </si>
  <si>
    <t>Kapitaldienstanteil</t>
  </si>
  <si>
    <t>Tabellenverzeichnis</t>
  </si>
  <si>
    <t>Gemeindetabellen:</t>
  </si>
  <si>
    <t>Erläuterungen: Begriffe und Definitionen</t>
  </si>
  <si>
    <t>Gemeinde-nummer</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</si>
  <si>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</si>
  <si>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</si>
  <si>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</si>
  <si>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</si>
  <si>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</si>
  <si>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</si>
  <si>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</si>
  <si>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</si>
  <si>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</si>
  <si>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</si>
  <si>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</si>
  <si>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</si>
  <si>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</si>
  <si>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</si>
  <si>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</si>
  <si>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</si>
  <si>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</si>
  <si>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</si>
  <si>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</si>
  <si>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</si>
  <si>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</si>
  <si>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</si>
  <si>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</si>
  <si>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</si>
  <si>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</si>
  <si>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</si>
  <si>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</si>
  <si>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</si>
  <si>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</si>
  <si>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</si>
  <si>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</si>
  <si>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</si>
  <si>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</si>
  <si>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</si>
  <si>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</si>
  <si>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</si>
  <si>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</si>
  <si>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</si>
  <si>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</si>
  <si>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</si>
  <si>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</si>
  <si>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</si>
  <si>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</si>
  <si>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</si>
  <si>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</si>
  <si>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</si>
  <si>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</si>
  <si>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</si>
  <si>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</si>
  <si>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</si>
  <si>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</si>
  <si>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</si>
  <si>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</si>
  <si>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</si>
  <si>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</si>
  <si>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</si>
  <si>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</si>
  <si>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</si>
  <si>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</si>
  <si>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</si>
  <si>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</si>
  <si>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</si>
  <si>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</si>
  <si>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</si>
  <si>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</si>
  <si>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</si>
  <si>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Scherz</t>
  </si>
  <si>
    <t>Schinznach-Bad</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</si>
  <si>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</si>
  <si>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</si>
  <si>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</si>
  <si>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</si>
  <si>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</si>
  <si>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</si>
  <si>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</si>
  <si>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</si>
  <si>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</si>
  <si>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</si>
  <si>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</si>
  <si>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</si>
  <si>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</si>
  <si>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</si>
  <si>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</si>
  <si>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</si>
  <si>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</si>
  <si>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</si>
  <si>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</si>
  <si>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</si>
  <si>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</si>
  <si>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</si>
  <si>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</si>
  <si>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</si>
  <si>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</si>
  <si>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</si>
  <si>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</si>
  <si>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</si>
  <si>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</si>
  <si>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</si>
  <si>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</si>
  <si>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</si>
  <si>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</si>
  <si>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</si>
  <si>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</si>
  <si>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</si>
  <si>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</si>
  <si>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</si>
  <si>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</si>
  <si>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</si>
  <si>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</si>
  <si>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</si>
  <si>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</si>
  <si>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</si>
  <si>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</si>
  <si>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</si>
  <si>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</si>
  <si>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</si>
  <si>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</si>
  <si>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</si>
  <si>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</si>
  <si>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</si>
  <si>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</si>
  <si>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</si>
  <si>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</si>
  <si>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</si>
  <si>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</si>
  <si>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</si>
  <si>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</si>
  <si>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</si>
  <si>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</si>
  <si>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</si>
  <si>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</si>
  <si>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</si>
  <si>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</si>
  <si>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</si>
  <si>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</si>
  <si>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</si>
  <si>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</si>
  <si>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</si>
  <si>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</si>
  <si>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</si>
  <si>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</si>
  <si>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</si>
  <si>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</si>
  <si>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</si>
  <si>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</si>
  <si>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</si>
  <si>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</si>
  <si>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</si>
  <si>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</si>
  <si>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</si>
  <si>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</si>
  <si>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</si>
  <si>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</si>
  <si>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</si>
  <si>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</si>
  <si>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Attelwil</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</si>
  <si>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</si>
  <si>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</si>
  <si>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</si>
  <si>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</si>
  <si>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</si>
  <si>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</si>
  <si>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</si>
  <si>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</si>
  <si>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</si>
  <si>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</si>
  <si>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</si>
  <si>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</si>
  <si>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</si>
  <si>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</si>
  <si>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</si>
  <si>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</si>
  <si>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</si>
  <si>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</si>
  <si>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</si>
  <si>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</si>
  <si>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</si>
  <si>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</si>
  <si>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</si>
  <si>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</si>
  <si>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</si>
  <si>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</si>
  <si>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</si>
  <si>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</si>
  <si>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</si>
  <si>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</si>
  <si>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</si>
  <si>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</si>
  <si>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</si>
  <si>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</si>
  <si>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</si>
  <si>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</si>
  <si>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</si>
  <si>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</si>
  <si>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www.ag.ch/statistik</t>
  </si>
  <si>
    <t>062 835 13 00, statistik@ag.ch</t>
  </si>
  <si>
    <t>© Statistik Aargau</t>
  </si>
  <si>
    <r>
      <t>Tragfähig-keitsfaktor</t>
    </r>
    <r>
      <rPr>
        <b/>
        <vertAlign val="superscript"/>
        <sz val="10"/>
        <rFont val="Arial"/>
        <family val="2"/>
      </rPr>
      <t>1</t>
    </r>
  </si>
  <si>
    <t>Tabelle</t>
  </si>
  <si>
    <t>Fremdkapital</t>
  </si>
  <si>
    <t>Auf 100 % umgerechneter Gemeindesteuersollbetrag von natürlichen Personen zuzüglich des Gemeindeanteils an den Gewinn- und Kapitalsteuern der juristischen Personen. Dient zur Bemessung der Gemeindebeiträge an AHV / IV / EL.</t>
  </si>
  <si>
    <r>
      <t>1'500</t>
    </r>
    <r>
      <rPr>
        <sz val="10"/>
        <rFont val="Arial"/>
        <family val="2"/>
      </rPr>
      <t xml:space="preserve"> − 1'749</t>
    </r>
  </si>
  <si>
    <t>Bözberg</t>
  </si>
  <si>
    <t>Gemeinde-grösse nach Einwohnern</t>
  </si>
  <si>
    <t>Steuerkraft
(in Franken
pro Einwohner)</t>
  </si>
  <si>
    <t>Steuerkraft (in Fr.)</t>
  </si>
  <si>
    <t>Betriebl. Ertrag</t>
  </si>
  <si>
    <t>Ergebnis Finanzierung</t>
  </si>
  <si>
    <t>Ergebnis Betrieb. Tätigkeit</t>
  </si>
  <si>
    <t>Operatives Ergebnis</t>
  </si>
  <si>
    <t>Abschreibungen Verwaltungsvermögen</t>
  </si>
  <si>
    <t>Betriebl. Aufwand</t>
  </si>
  <si>
    <t>Finanzierungs-ergebnis</t>
  </si>
  <si>
    <t>Einwohner per 31. Dezember</t>
  </si>
  <si>
    <t>Relevantes Eigenkapital</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</si>
  <si>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</si>
  <si>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</si>
  <si>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</si>
  <si>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</si>
  <si>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</si>
  <si>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</si>
  <si>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</si>
  <si>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</si>
  <si>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</si>
  <si>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</si>
  <si>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</si>
  <si>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</si>
  <si>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</si>
  <si>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</si>
  <si>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</si>
  <si>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</si>
  <si>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</si>
  <si>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</si>
  <si>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</si>
  <si>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</si>
  <si>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</si>
  <si>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</si>
  <si>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</si>
  <si>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</si>
  <si>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</si>
  <si>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</si>
  <si>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</si>
  <si>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Massgebend ist die Anzahl Einwohner gemäss kantonaler Bevölkerungsstatistik per 31. Dezember.</t>
  </si>
  <si>
    <t>Eigenkapitaldeckungsgrad</t>
  </si>
  <si>
    <t>Relevantes Eigenkapital in Prozent vom operativen Aufwand Vorjahr</t>
  </si>
  <si>
    <t>Zeigt, welche frei verfügbaren Reserven zur Deckung allfälliger Defizite bestehen. Ein Eigenkapitaldeckungsgrad von über 100 % weist auf einen hohen Reservebestand hin. Der Deckungsgrad muss mindestens 30% betragen.</t>
  </si>
  <si>
    <t>Fiskalertrag / Finanzausgleich</t>
  </si>
  <si>
    <t>Fiskalertrag (40), zuzüglich Beiträge aus dem Finanz- und Lastenausgleich (462), abzüglich Abgaben in den Finanz- und Lastenausgleich (362) gemäss Erfolgsrechnung.</t>
  </si>
  <si>
    <t>Nettozinsaufwand + Abschreibungen in Prozent vom laufenden Ertrag</t>
  </si>
  <si>
    <t>Zeigt, wie stark der laufende Ertrag durch den Zinsendienst und die Abschreibungen (Kapitaldienst) belastet ist. Ein hoher Anteil weist auf einen enger werdenden finanziellen Spielraum hin. Ein Wert bis 5% ist gut, der Anteil sollte nicht über 15 % betragen.</t>
  </si>
  <si>
    <t>Nettozinsaufwand</t>
  </si>
  <si>
    <t>Zinsaufwand (340), abzüglich Zinsertrag (440) gemäss Erfolgsrechnung.</t>
  </si>
  <si>
    <t>Nettoinvestitionen</t>
  </si>
  <si>
    <t>Investitionsausgaben (5) abzüglich Investitionseinnahmen (6) gemäss Investitionsrechnung.</t>
  </si>
  <si>
    <t>Fremdkapital (20), abzüglich passivierte Investitionsbeiträge (2068), abzüglich Finanzvermögen(10) gemäss Bilanz.</t>
  </si>
  <si>
    <t>Nettoschuld in Franken pro Einwohner (Pro-Kopf-Verschuldung)</t>
  </si>
  <si>
    <t>Die Nettoschuld pro Einwohner wird als Gradmesser für die Verschuldung verwendet. Eine Pro-Kopf- Verschuldung bis 2'500 Franken kann als tragbar eingestuft werden. Bei der Beurteilung ist ergänzend die finanzielle Leistungsfähigkeit massgebend (Selbstfinanzierungsanteil berücksichtigen).</t>
  </si>
  <si>
    <t>Nettoverschuldungsquotient</t>
  </si>
  <si>
    <t>Nettoschuld in Prozent vom Fiskalertrag/Finanzausgleich</t>
  </si>
  <si>
    <t>Zeigt, welcher Anteil vom Fiskalertrag/Finanzausgleich erforderlich wäre, um die Nettoschuld abzutragen. Ein Nettoverschuldungsquotient von unter 100 % weist auf eine kurze Bindungsdauer hin. Der Quotient sollte nicht über 150 % betragen.</t>
  </si>
  <si>
    <t>Operativer Aufwand Vorjahr</t>
  </si>
  <si>
    <t>Betrieblicher Aufwand gemäss Erfolgsausweis Vorjahr zuzüglich Finanzaufwand (34) Vorjahr.</t>
  </si>
  <si>
    <t>Aufwertungsreserve (2950), zuzüglich Neubewertungsreserve Finanzvermögen (296), zuzüglich Bilanzüberschuss/-fehlbetrag (299) gemäss Bilanz.</t>
  </si>
  <si>
    <t>Selbstfinanzierung</t>
  </si>
  <si>
    <t xml:space="preserve">Gesamtergebnis Erfolgsrechnung gemäss Erfolgsausweis, zuzüglich berechnete Abschreibungen aus Basisdaten, zuzüglich Einlagen in Fonds und Spezialfinanzierungen im Eigenkapital (351), zuzüglich Einlagen in Eigenkapital (389), abzüglich Aufwertungen im Verwaltungsvermögen (4490), abzüglich Entnahmen aus Fonds und Spezialfinanzierungen im Eigenkapital (451), abzüglich Entnahme aus Eigenkapital (489). </t>
  </si>
  <si>
    <t>Selbstfinanzierungsanteil</t>
  </si>
  <si>
    <t>Selbstfinanzierung in Prozent vom laufenden Ertrag</t>
  </si>
  <si>
    <t>Zeigt die Finanzkraft und den finanziellen Spielraum einer Gemeinde, Er gibt an, welcher Anteil des Ertrags zur Finanzierung der Investitionen oder zum Abbau von Schulden aufgewendet werden kann (finanzielle Leistungsfähigkeit). Ein Selbstfinanzierungsanteil von über 20 % weist auf ein hohes Investitions-/Amortisationspotenzial hin. Der Anteil sollte nicht unter 10 % betragen.</t>
  </si>
  <si>
    <t>Selbstfinanzierungsrad</t>
  </si>
  <si>
    <t>Selbstfinanzierung in Prozent der Nettoinvestitionen</t>
  </si>
  <si>
    <t>Zeigt, welcher Anteil der Nettoinvestitionen aus eigenen Mitteln finanziert werden kann . Ein Selbstfinanzierungsgrad von über 100 % weist auf eine hohe Eigenfinanzierung hin. Der Anteil sollte nicht unter 50% betragen. Jährliche Schwankungen beim Selbstfinanzierungsgrad sind nicht ungewöhnlich, langfristig sollte ein Selbstfinanzierungsgrad von 100% angestrebt werden.</t>
  </si>
  <si>
    <t>Steuerkraft</t>
  </si>
  <si>
    <t>Nettozinsaufwand in Prozent vom laufenden Ertrag</t>
  </si>
  <si>
    <t>Zeigt, welcher Anteil des laufenden Ertrags durch den Nettozinsaufwand gebunden ist. Je tiefer der Wert, desto grösser der Handlungsspielraum. Ein Wert bis 4% ist gut, der Anteil sollte nicht über 9 % betragen.</t>
  </si>
  <si>
    <t>Handbuch Rechnungswesen Gemeinden</t>
  </si>
  <si>
    <t>Kapitel 11, Finanzkennzahlen und Statistik</t>
  </si>
  <si>
    <t>Quelle:</t>
  </si>
  <si>
    <t>Total Aktiven</t>
  </si>
  <si>
    <t>Eigenkapital</t>
  </si>
  <si>
    <t>Total Passiven</t>
  </si>
  <si>
    <t>Sach- und übriger Betriegsaufwand</t>
  </si>
  <si>
    <t>Einlagen in Fonds und Spezialfinanzierungen</t>
  </si>
  <si>
    <t>Fiskalertrag</t>
  </si>
  <si>
    <t>Verschiedene erträge</t>
  </si>
  <si>
    <t>Entnahmen aus Fonds uns Spezielfinanzierungen</t>
  </si>
  <si>
    <t>Investitionen auf Rechnung Dritter</t>
  </si>
  <si>
    <t>Immaterielle Anlagen</t>
  </si>
  <si>
    <t>Darlehen</t>
  </si>
  <si>
    <t>Rückerstattungen Investitionen auf Rechnung Dritter</t>
  </si>
  <si>
    <t>Personal-aufwand</t>
  </si>
  <si>
    <t>Ausser-ordentlicher Aufwand</t>
  </si>
  <si>
    <t>Durch-laufende Beiträge</t>
  </si>
  <si>
    <t>Transfer-aufwand</t>
  </si>
  <si>
    <t>Finanz-
aufwand</t>
  </si>
  <si>
    <t>Transfer-ertrag</t>
  </si>
  <si>
    <t>Ausser-ordentlicher Ertrag</t>
  </si>
  <si>
    <t>Finanz-ertrag</t>
  </si>
  <si>
    <t>Sachan-lagen</t>
  </si>
  <si>
    <t>Verwaltungs-vermögen</t>
  </si>
  <si>
    <t>Finanz-vermögen</t>
  </si>
  <si>
    <t>Selbst-finanzierung</t>
  </si>
  <si>
    <t>Ergebnis Investitions-rechnung</t>
  </si>
  <si>
    <t>Investitions-ausgaben</t>
  </si>
  <si>
    <t>Gesamt-ergebnis Erfolgs-rechnung</t>
  </si>
  <si>
    <t>Ausser-ordentliches Ergebnis</t>
  </si>
  <si>
    <t>Zins-belastungs-anteil</t>
  </si>
  <si>
    <t>Netto-
verschul-dungs-quotient</t>
  </si>
  <si>
    <t>Volks-wirtschaft</t>
  </si>
  <si>
    <t>Abgang 
von Sachan-lagen</t>
  </si>
  <si>
    <t>Abgang 
von immateriellen Anlagen</t>
  </si>
  <si>
    <t>Investitions-beiträge</t>
  </si>
  <si>
    <t>Rück-zahlung von Darlehen</t>
  </si>
  <si>
    <t>Abgang 
von Beteiligungen, Grund-kapitalien</t>
  </si>
  <si>
    <t>Rück-zahlung von Investitions-beiträgen</t>
  </si>
  <si>
    <t>Beteiligungen, Grund-kapitalien</t>
  </si>
  <si>
    <t>Durch-laufende Investitions-beiträge</t>
  </si>
  <si>
    <t>Ausser-ordentliche Investitionen</t>
  </si>
  <si>
    <t>Ausser-ordentliche Investitions-einnahmen</t>
  </si>
  <si>
    <t>Investitions-einnahmen</t>
  </si>
  <si>
    <t>Kapital-
dienstanteil</t>
  </si>
  <si>
    <t>Eigen-
kapital-deckungs-
grad</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</si>
  <si>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</si>
  <si>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</si>
  <si>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</si>
  <si>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</si>
  <si>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</si>
  <si>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</si>
  <si>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</si>
  <si>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</si>
  <si>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r>
      <t>Durch-schnittlicher Steuerfuss</t>
    </r>
    <r>
      <rPr>
        <b/>
        <vertAlign val="superscript"/>
        <sz val="10"/>
        <rFont val="Arial"/>
        <family val="2"/>
      </rPr>
      <t>1</t>
    </r>
  </si>
  <si>
    <t>Das neue Rechnungslegungsmodell HRM2</t>
  </si>
  <si>
    <t xml:space="preserve">Weitere Informationen finden Sie auf folgenden Internetseiten: </t>
  </si>
  <si>
    <t>Gemeindeabteilung des Kantons Aargau</t>
  </si>
  <si>
    <t>Schweizerisches Rechnungslegungsgremium für den öffentlichen Sektor</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</si>
  <si>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(Schweizerisches Rechnungslegungsgremium für den öffentlichen Sektor)</t>
  </si>
  <si>
    <t>Nettoschuld I pro Einwohner 
(in Fr.)</t>
  </si>
  <si>
    <t>Relevantes Eigenkapital 
(in 1'000 Fr.)</t>
  </si>
  <si>
    <t>Nettozins-
aufwand 
(in 1'000 Fr.)</t>
  </si>
  <si>
    <t>Fiskalertrag und Finanz- und Lastenaus-gleich  
(in 1'000 Fr.)</t>
  </si>
  <si>
    <t>Nettoschuld I (+) bzw. Nettover-mögen (-) 
(in 1'000 Fr.)</t>
  </si>
  <si>
    <t>Gemeindefinanzstatistik 2015</t>
  </si>
  <si>
    <t>Entwicklung der Gemeindesteuerfüsse, 1975 − 2015</t>
  </si>
  <si>
    <t>Zusammenhang zwischen Gemeindegrösse und Steuerfuss, 2015</t>
  </si>
  <si>
    <t>Verteilung der Gemeinden und Einwohner nach der Steuerkraft pro Einwohner, 2015</t>
  </si>
  <si>
    <t>Entwicklung der Steuerkraft, Steuerfuss und Tragfähigkeitsfaktor, 1974 − 2015</t>
  </si>
  <si>
    <t>Funktionale Gliederung der Laufenden Rechnung, Aufwand 2015 (in 1'000 Franken)</t>
  </si>
  <si>
    <t>Funktionale Gliederung der Laufenden Rechnung, Ertrag 2015 (in 1'000 Franken)</t>
  </si>
  <si>
    <t>Funktionale Gliederung der Investitionsrechnung 2015 (in 1'000 Franken)</t>
  </si>
  <si>
    <t>Artengliederung der Erfolgsrechnung 2015 (in 1'000 Franken)</t>
  </si>
  <si>
    <t>Artengliederung der Investitionsrechnung 2015 (in 1'000 Franken)</t>
  </si>
  <si>
    <t>Bilanz der Einwohnergemeinden 2015 (in 1'000 Franken)</t>
  </si>
  <si>
    <t>Rechnungsabschluss 2015, in 1000 Franken</t>
  </si>
  <si>
    <t>Kennzahlen 2015</t>
  </si>
  <si>
    <t xml:space="preserve">Seit 2014 gilt für alle Aargauer Gemeinden das neue Rechnungslegungsmodell HRM2. Es ist eine Weiterentwicklung des bisherigen HRM1 und basiert auf einem neuen Kontenrahmen. Auch die Berechnung der Kennzahlen wurde harmonisiert. Daneben ergeben sich noch einige weitere Folgen. So wurde das Finanzvermögen gem. Verkehrswert neu bewertet. Und neu sind in allen Kennzahlen die Spezialfinanzierungen enthalten. Die Daten der Gemeindefinanzstatistik 2014 und 2015 sind deshalb nur sehr eingeschränkt mit jenen der Vorjahre vergleichbar. </t>
  </si>
  <si>
    <t>...</t>
  </si>
  <si>
    <t>Stand: 09.07.2020</t>
  </si>
  <si>
    <t>Beträge inkl. Konto 39 "Interne Verrechnungen" sowie inkl. Spezialfinanzierungen, ohne Konto 90 "Abschluss Erfolgsrechnung"</t>
  </si>
  <si>
    <t>Beträge inkl. Konto 49 "Interne Verrechnungen" sowie inkl. Spezialfinanzierungen, ohne Konto 90 "Abschluss Erfolgsrechnung"</t>
  </si>
  <si>
    <t>Beträge inkl. Spezialfinanzierungen</t>
  </si>
  <si>
    <r>
      <t>Investitionsausgaben</t>
    </r>
    <r>
      <rPr>
        <b/>
        <vertAlign val="superscript"/>
        <sz val="10"/>
        <rFont val="Arial"/>
        <family val="2"/>
      </rPr>
      <t>1</t>
    </r>
  </si>
  <si>
    <r>
      <t>Investitionseinnahmen</t>
    </r>
    <r>
      <rPr>
        <b/>
        <vertAlign val="superscript"/>
        <sz val="10"/>
        <rFont val="Arial"/>
        <family val="2"/>
      </rPr>
      <t>2</t>
    </r>
  </si>
  <si>
    <t>2)  exklusive Konto 69 "Übertrag an Bilanz"</t>
  </si>
  <si>
    <t>1)  exklusive Konto 59 "Übertrag an Bilanz"</t>
  </si>
  <si>
    <t>Beträge inkl. Spezialfinanzierungen und ohne Konto 90 "Abschluss Erfolgsrechnung"</t>
  </si>
  <si>
    <r>
      <t>Total</t>
    </r>
    <r>
      <rPr>
        <b/>
        <vertAlign val="superscript"/>
        <sz val="10"/>
        <rFont val="Arial"/>
        <family val="2"/>
      </rPr>
      <t>1</t>
    </r>
  </si>
  <si>
    <r>
      <t>Total</t>
    </r>
    <r>
      <rPr>
        <b/>
        <vertAlign val="superscript"/>
        <sz val="10"/>
        <rFont val="Arial"/>
        <family val="2"/>
      </rPr>
      <t>2</t>
    </r>
  </si>
  <si>
    <t>2)  exklusive Konto 49 "Interne Verrechnungen"</t>
  </si>
  <si>
    <t>1)  exklusive Konto 39 "Interne Verrechnungen"</t>
  </si>
  <si>
    <t>Abschreibungen Verwaltungs-vermögen (Kto 33)</t>
  </si>
  <si>
    <r>
      <t>Selbst-finanzie-rungsgrad</t>
    </r>
    <r>
      <rPr>
        <b/>
        <vertAlign val="superscript"/>
        <sz val="10"/>
        <rFont val="Arial"/>
        <family val="2"/>
      </rPr>
      <t>1</t>
    </r>
  </si>
  <si>
    <r>
      <t>Selbst-finanzie-rungsanteil</t>
    </r>
    <r>
      <rPr>
        <b/>
        <vertAlign val="superscript"/>
        <sz val="10"/>
        <rFont val="Arial"/>
        <family val="2"/>
      </rPr>
      <t>2</t>
    </r>
  </si>
  <si>
    <t>1) Der Selbstfinanzierungsgrad wird gepunktet (nicht berechenbar) ausgewiesen, wenn die Investitionseinnahmen &gt; Investitionsausgaben und / oder die Selbstfinanzierung negativ ist.</t>
  </si>
  <si>
    <t>2) Der Selbstfinanzierungsanteil wird gepunktet (nicht berechenbar) ausgewiesen, wenn die Selbstfinanzierung negativ ist.</t>
  </si>
  <si>
    <t xml:space="preserve">Legende: </t>
  </si>
  <si>
    <t>…  Drei Punkte an Stelle einer Zahl bedeuten, dass diese nicht erhältlich oder ohne Bedeutung ist oder aus anderen Gründen weggelassen wurde.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</si>
</sst>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0"/>
    <numFmt numFmtId="166" formatCode="General\:"/>
  </numFmts>
  <fonts count="50"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6"/>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
      <sz val="10"/>
      <name val="Arial"/>
      <family val="2"/>
    </font>
  </fonts>
  <fills count="35">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4618">
    <xf numFmtId="0" fontId="0"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5" fillId="0" borderId="0"/>
    <xf numFmtId="0" fontId="24" fillId="0" borderId="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9" applyNumberFormat="0" applyAlignment="0" applyProtection="0"/>
    <xf numFmtId="0" fontId="36" fillId="7" borderId="10" applyNumberFormat="0" applyAlignment="0" applyProtection="0"/>
    <xf numFmtId="0" fontId="37" fillId="7" borderId="9" applyNumberFormat="0" applyAlignment="0" applyProtection="0"/>
    <xf numFmtId="0" fontId="38" fillId="0" borderId="11" applyNumberFormat="0" applyFill="0" applyAlignment="0" applyProtection="0"/>
    <xf numFmtId="0" fontId="39" fillId="8" borderId="1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4" applyNumberFormat="0" applyFill="0" applyAlignment="0" applyProtection="0"/>
    <xf numFmtId="0" fontId="4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43" fillId="33" borderId="0" applyNumberFormat="0" applyBorder="0" applyAlignment="0" applyProtection="0"/>
    <xf numFmtId="0" fontId="13" fillId="0" borderId="0"/>
    <xf numFmtId="0" fontId="13" fillId="9" borderId="13" applyNumberFormat="0" applyFont="0" applyAlignment="0" applyProtection="0"/>
    <xf numFmtId="0" fontId="12" fillId="0" borderId="0"/>
    <xf numFmtId="0" fontId="12" fillId="9" borderId="13" applyNumberFormat="0" applyFont="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1" fillId="0" borderId="0"/>
    <xf numFmtId="0" fontId="11" fillId="9" borderId="13"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 fillId="0" borderId="0"/>
    <xf numFmtId="0" fontId="10" fillId="9" borderId="13"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 fillId="0" borderId="0"/>
    <xf numFmtId="0" fontId="9" fillId="9" borderId="13"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6" fillId="0" borderId="0"/>
    <xf numFmtId="0" fontId="8" fillId="0" borderId="0"/>
    <xf numFmtId="0" fontId="16" fillId="0" borderId="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3" applyNumberFormat="0" applyFont="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6" fillId="0" borderId="0"/>
    <xf numFmtId="0" fontId="21" fillId="0" borderId="0" applyNumberFormat="0" applyFill="0" applyBorder="0" applyAlignment="0" applyProtection="0">
      <alignment vertical="top"/>
      <protection locked="0"/>
    </xf>
    <xf numFmtId="0" fontId="7" fillId="0" borderId="0"/>
    <xf numFmtId="0" fontId="7" fillId="0" borderId="0"/>
    <xf numFmtId="0" fontId="7" fillId="9" borderId="13" applyNumberFormat="0" applyFont="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6" fillId="0" borderId="0"/>
    <xf numFmtId="0" fontId="6" fillId="0" borderId="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6" fillId="0" borderId="0"/>
    <xf numFmtId="0" fontId="4" fillId="0" borderId="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3"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2"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3"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cellStyleXfs>
  <cellXfs count="235">
    <xf numFmtId="0" fontId="0" fillId="0" borderId="0" xfId="0"/>
    <xf numFmtId="0" fontId="14" fillId="0" borderId="0" xfId="0" applyFont="1"/>
    <xf numFmtId="0" fontId="0" fillId="0" borderId="0" xfId="0" applyAlignment="1">
      <alignment horizontal="right"/>
    </xf>
    <xf numFmtId="0" fontId="0" fillId="0" borderId="0" xfId="0" applyAlignment="1">
      <alignment horizontal="left"/>
    </xf>
    <xf numFmtId="164" fontId="0" fillId="0" borderId="0" xfId="0" applyNumberFormat="1"/>
    <xf numFmtId="3" fontId="0" fillId="0" borderId="0" xfId="0" applyNumberFormat="1"/>
    <xf numFmtId="0" fontId="16" fillId="0" borderId="0" xfId="0" applyFont="1"/>
    <xf numFmtId="0" fontId="16" fillId="0" borderId="0" xfId="0" applyFont="1" applyAlignment="1">
      <alignment horizontal="right"/>
    </xf>
    <xf numFmtId="0" fontId="16" fillId="0" borderId="0" xfId="0" applyFont="1" applyAlignment="1">
      <alignment horizontal="left"/>
    </xf>
    <xf numFmtId="0" fontId="15" fillId="0" borderId="0" xfId="0" applyFont="1"/>
    <xf numFmtId="0" fontId="0" fillId="0" borderId="0" xfId="0" applyAlignment="1">
      <alignment vertical="top"/>
    </xf>
    <xf numFmtId="0" fontId="14" fillId="0" borderId="0" xfId="0" applyFont="1" applyAlignment="1">
      <alignment horizontal="left"/>
    </xf>
    <xf numFmtId="0" fontId="0" fillId="0" borderId="0" xfId="0" applyFill="1"/>
    <xf numFmtId="0" fontId="16" fillId="0" borderId="0" xfId="0" applyFont="1" applyFill="1"/>
    <xf numFmtId="0" fontId="19" fillId="0" borderId="0" xfId="0" applyFont="1" applyFill="1" applyAlignment="1">
      <alignment horizontal="right"/>
    </xf>
    <xf numFmtId="0" fontId="19" fillId="0" borderId="0" xfId="0" applyFont="1"/>
    <xf numFmtId="0" fontId="19" fillId="0" borderId="0" xfId="0" applyFont="1" applyFill="1"/>
    <xf numFmtId="0" fontId="22" fillId="0" borderId="0" xfId="0" applyFont="1" applyFill="1" applyAlignment="1">
      <alignment horizontal="right"/>
    </xf>
    <xf numFmtId="0" fontId="23" fillId="0" borderId="0" xfId="0" applyFont="1" applyAlignment="1">
      <alignment horizontal="left"/>
    </xf>
    <xf numFmtId="0" fontId="18" fillId="0" borderId="0" xfId="0" applyFont="1" applyAlignment="1">
      <alignment horizontal="left"/>
    </xf>
    <xf numFmtId="0" fontId="0" fillId="0" borderId="0" xfId="0" applyAlignment="1">
      <alignment horizontal="center"/>
    </xf>
    <xf numFmtId="164" fontId="14" fillId="0" borderId="0" xfId="0" applyNumberFormat="1" applyFont="1" applyAlignment="1">
      <alignment horizontal="right"/>
    </xf>
    <xf numFmtId="0" fontId="14" fillId="0" borderId="0" xfId="0" applyFont="1" applyAlignment="1">
      <alignment horizontal="right"/>
    </xf>
    <xf numFmtId="164" fontId="14" fillId="0" borderId="0" xfId="0" applyNumberFormat="1" applyFont="1"/>
    <xf numFmtId="0" fontId="16" fillId="0" borderId="0" xfId="0" applyFont="1" applyAlignment="1">
      <alignment horizontal="left"/>
    </xf>
    <xf numFmtId="0" fontId="14" fillId="2" borderId="1" xfId="0" applyFont="1" applyFill="1" applyBorder="1" applyAlignment="1">
      <alignment horizontal="right" vertical="top" wrapText="1"/>
    </xf>
    <xf numFmtId="0" fontId="26" fillId="0" borderId="0" xfId="0" applyFont="1"/>
    <xf numFmtId="0" fontId="0" fillId="0" borderId="1" xfId="0" applyBorder="1"/>
    <xf numFmtId="164" fontId="0" fillId="0" borderId="1" xfId="0" applyNumberFormat="1" applyBorder="1"/>
    <xf numFmtId="164" fontId="14" fillId="0" borderId="1" xfId="0" applyNumberFormat="1" applyFont="1" applyBorder="1"/>
    <xf numFmtId="0" fontId="23" fillId="0" borderId="0" xfId="0" applyFont="1"/>
    <xf numFmtId="3" fontId="0" fillId="0" borderId="1" xfId="0" applyNumberFormat="1" applyBorder="1"/>
    <xf numFmtId="3" fontId="14" fillId="0" borderId="1" xfId="0" applyNumberFormat="1" applyFont="1" applyBorder="1"/>
    <xf numFmtId="0" fontId="14" fillId="2" borderId="1" xfId="0" applyFont="1" applyFill="1" applyBorder="1" applyAlignment="1">
      <alignment horizontal="right"/>
    </xf>
    <xf numFmtId="164" fontId="24" fillId="0" borderId="1" xfId="4" applyNumberFormat="1" applyBorder="1"/>
    <xf numFmtId="164" fontId="14" fillId="0" borderId="1" xfId="4" applyNumberFormat="1" applyFont="1" applyBorder="1"/>
    <xf numFmtId="3" fontId="24" fillId="0" borderId="1" xfId="4" applyNumberFormat="1" applyBorder="1"/>
    <xf numFmtId="3" fontId="14" fillId="0" borderId="1" xfId="4" applyNumberFormat="1" applyFont="1" applyBorder="1"/>
    <xf numFmtId="0" fontId="0" fillId="0" borderId="1" xfId="0" applyBorder="1" applyAlignment="1">
      <alignment horizontal="center"/>
    </xf>
    <xf numFmtId="3" fontId="17" fillId="0" borderId="1" xfId="0" applyNumberFormat="1" applyFont="1" applyBorder="1"/>
    <xf numFmtId="2" fontId="0" fillId="0" borderId="1" xfId="0" applyNumberFormat="1" applyBorder="1"/>
    <xf numFmtId="0" fontId="14" fillId="2" borderId="1" xfId="0" applyFont="1" applyFill="1" applyBorder="1" applyAlignment="1">
      <alignment vertical="top" wrapText="1"/>
    </xf>
    <xf numFmtId="0" fontId="23" fillId="0" borderId="0" xfId="0" applyFont="1" applyFill="1" applyBorder="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0" fontId="23" fillId="0" borderId="0" xfId="0" applyFont="1" applyFill="1" applyBorder="1" applyAlignment="1">
      <alignment horizontal="left"/>
    </xf>
    <xf numFmtId="165" fontId="14" fillId="2" borderId="1" xfId="0" applyNumberFormat="1" applyFont="1" applyFill="1" applyBorder="1" applyAlignment="1">
      <alignment horizontal="left" vertical="top" wrapText="1" shrinkToFit="1"/>
    </xf>
    <xf numFmtId="49" fontId="16" fillId="0" borderId="0" xfId="0" applyNumberFormat="1" applyFont="1"/>
    <xf numFmtId="49" fontId="16" fillId="0" borderId="0" xfId="0" applyNumberFormat="1" applyFont="1" applyFill="1"/>
    <xf numFmtId="49" fontId="16" fillId="0" borderId="0" xfId="0" applyNumberFormat="1" applyFont="1" applyAlignment="1">
      <alignment horizontal="left"/>
    </xf>
    <xf numFmtId="49" fontId="23" fillId="0" borderId="0" xfId="0" applyNumberFormat="1" applyFont="1" applyAlignment="1">
      <alignment horizontal="left"/>
    </xf>
    <xf numFmtId="49" fontId="18" fillId="0" borderId="0" xfId="0" applyNumberFormat="1" applyFont="1" applyAlignment="1">
      <alignment horizontal="left"/>
    </xf>
    <xf numFmtId="166" fontId="0" fillId="0" borderId="0" xfId="0" applyNumberFormat="1" applyFont="1" applyAlignment="1">
      <alignment horizontal="right"/>
    </xf>
    <xf numFmtId="0" fontId="23" fillId="0" borderId="0" xfId="0" applyFont="1" applyFill="1" applyBorder="1" applyAlignment="1">
      <alignment horizontal="left" vertical="top"/>
    </xf>
    <xf numFmtId="0" fontId="0" fillId="0" borderId="0" xfId="0" applyBorder="1" applyAlignment="1">
      <alignment horizontal="center"/>
    </xf>
    <xf numFmtId="0" fontId="0" fillId="0" borderId="0" xfId="0"/>
    <xf numFmtId="0" fontId="0" fillId="0" borderId="0" xfId="0"/>
    <xf numFmtId="0" fontId="14" fillId="0" borderId="0" xfId="0" applyFont="1" applyFill="1" applyAlignment="1">
      <alignment horizontal="left"/>
    </xf>
    <xf numFmtId="0" fontId="14" fillId="0" borderId="0" xfId="0" applyFont="1" applyFill="1"/>
    <xf numFmtId="164" fontId="14" fillId="0" borderId="0" xfId="0" applyNumberFormat="1" applyFont="1" applyFill="1"/>
    <xf numFmtId="0" fontId="44" fillId="0" borderId="0" xfId="1" applyFont="1" applyAlignment="1" applyProtection="1"/>
    <xf numFmtId="0" fontId="14" fillId="2" borderId="1" xfId="0" applyFont="1" applyFill="1" applyBorder="1" applyAlignment="1">
      <alignment horizontal="left" vertical="top" wrapText="1" indent="1"/>
    </xf>
    <xf numFmtId="3" fontId="14" fillId="2" borderId="1" xfId="0" applyNumberFormat="1" applyFont="1" applyFill="1" applyBorder="1" applyAlignment="1">
      <alignment horizontal="left" vertical="top" wrapText="1"/>
    </xf>
    <xf numFmtId="4" fontId="0" fillId="0" borderId="0" xfId="0" applyNumberFormat="1"/>
    <xf numFmtId="4" fontId="14" fillId="0" borderId="0" xfId="0" applyNumberFormat="1" applyFont="1"/>
    <xf numFmtId="0" fontId="14" fillId="0" borderId="0" xfId="0" applyFont="1" applyAlignment="1">
      <alignment horizontal="justify"/>
    </xf>
    <xf numFmtId="4" fontId="23" fillId="0" borderId="0" xfId="0" applyNumberFormat="1" applyFont="1"/>
    <xf numFmtId="4" fontId="16" fillId="0" borderId="0" xfId="0" applyNumberFormat="1" applyFont="1" applyFill="1"/>
    <xf numFmtId="4" fontId="23" fillId="0" borderId="0" xfId="0" applyNumberFormat="1" applyFont="1" applyFill="1"/>
    <xf numFmtId="0" fontId="0" fillId="0" borderId="0" xfId="0" applyBorder="1" applyAlignment="1">
      <alignment vertical="top" wrapText="1"/>
    </xf>
    <xf numFmtId="0" fontId="45" fillId="0" borderId="0" xfId="0" applyFont="1" applyBorder="1" applyAlignment="1">
      <alignment horizontal="justify" vertical="center" wrapText="1"/>
    </xf>
    <xf numFmtId="0" fontId="16" fillId="0" borderId="0" xfId="0" applyFont="1" applyBorder="1" applyAlignment="1">
      <alignment vertical="center" wrapText="1"/>
    </xf>
    <xf numFmtId="0" fontId="45" fillId="0" borderId="0" xfId="0" applyFont="1" applyBorder="1" applyAlignment="1">
      <alignment vertical="center" wrapText="1"/>
    </xf>
    <xf numFmtId="0" fontId="46" fillId="0" borderId="0" xfId="0" applyFont="1" applyBorder="1" applyAlignment="1">
      <alignment vertical="center" wrapText="1"/>
    </xf>
    <xf numFmtId="0" fontId="46" fillId="0" borderId="0"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0" xfId="0" applyFont="1" applyBorder="1" applyAlignment="1">
      <alignment vertical="center"/>
    </xf>
    <xf numFmtId="0" fontId="19" fillId="0" borderId="0" xfId="0" applyFont="1" applyAlignment="1">
      <alignment horizontal="justify" vertical="top"/>
    </xf>
    <xf numFmtId="0" fontId="16" fillId="0" borderId="0" xfId="0" applyFont="1" applyBorder="1" applyAlignment="1">
      <alignment vertical="top" wrapText="1"/>
    </xf>
    <xf numFmtId="0" fontId="46" fillId="0" borderId="0" xfId="0" applyFont="1" applyBorder="1" applyAlignment="1">
      <alignment horizontal="justify" vertical="top" wrapText="1"/>
    </xf>
    <xf numFmtId="0" fontId="14" fillId="2" borderId="1" xfId="0" applyFont="1" applyFill="1" applyBorder="1" applyAlignment="1">
      <alignment horizontal="left" vertical="top" wrapText="1"/>
    </xf>
    <xf numFmtId="165" fontId="14" fillId="2" borderId="1" xfId="0" applyNumberFormat="1" applyFont="1" applyFill="1" applyBorder="1" applyAlignment="1">
      <alignment horizontal="left" vertical="top" wrapText="1"/>
    </xf>
    <xf numFmtId="165" fontId="14" fillId="2" borderId="2" xfId="0" applyNumberFormat="1" applyFont="1" applyFill="1" applyBorder="1" applyAlignment="1">
      <alignment horizontal="left" vertical="top" wrapText="1"/>
    </xf>
    <xf numFmtId="0" fontId="5" fillId="0" borderId="0" xfId="608"/>
    <xf numFmtId="164" fontId="16" fillId="0" borderId="0" xfId="0" applyNumberFormat="1" applyFont="1" applyAlignment="1">
      <alignment horizontal="right"/>
    </xf>
    <xf numFmtId="164" fontId="0" fillId="0" borderId="0" xfId="0" applyNumberFormat="1" applyFill="1"/>
    <xf numFmtId="0" fontId="0" fillId="0" borderId="0" xfId="0" applyFill="1" applyAlignment="1">
      <alignment horizontal="left"/>
    </xf>
    <xf numFmtId="4" fontId="16" fillId="0" borderId="0" xfId="0" applyNumberFormat="1" applyFont="1"/>
    <xf numFmtId="0" fontId="23" fillId="0" borderId="0" xfId="189" applyFont="1" applyAlignment="1">
      <alignment horizontal="left" vertical="center"/>
    </xf>
    <xf numFmtId="0" fontId="16" fillId="0" borderId="0" xfId="189"/>
    <xf numFmtId="0" fontId="14" fillId="2" borderId="1" xfId="189" quotePrefix="1" applyFont="1" applyFill="1" applyBorder="1" applyAlignment="1">
      <alignment horizontal="right" vertical="top"/>
    </xf>
    <xf numFmtId="0" fontId="14" fillId="2" borderId="1" xfId="189" applyFont="1" applyFill="1" applyBorder="1" applyAlignment="1">
      <alignment horizontal="right" vertical="top"/>
    </xf>
    <xf numFmtId="0" fontId="16" fillId="0" borderId="1" xfId="189" applyBorder="1" applyAlignment="1">
      <alignment horizontal="center"/>
    </xf>
    <xf numFmtId="0" fontId="16" fillId="0" borderId="1" xfId="189" applyBorder="1"/>
    <xf numFmtId="0" fontId="15" fillId="0" borderId="0" xfId="189" applyFont="1"/>
    <xf numFmtId="0" fontId="16" fillId="0" borderId="0" xfId="189" applyFont="1"/>
    <xf numFmtId="0" fontId="14" fillId="2" borderId="1" xfId="189" quotePrefix="1" applyFont="1" applyFill="1" applyBorder="1" applyAlignment="1">
      <alignment horizontal="right" vertical="center"/>
    </xf>
    <xf numFmtId="0" fontId="14" fillId="2" borderId="1" xfId="189" applyFont="1" applyFill="1" applyBorder="1" applyAlignment="1">
      <alignment horizontal="right" vertical="center"/>
    </xf>
    <xf numFmtId="3" fontId="16" fillId="0" borderId="1" xfId="105" applyNumberFormat="1" applyBorder="1"/>
    <xf numFmtId="0" fontId="16" fillId="0" borderId="1" xfId="189" quotePrefix="1" applyBorder="1"/>
    <xf numFmtId="0" fontId="14" fillId="0" borderId="1" xfId="189" applyFont="1" applyBorder="1"/>
    <xf numFmtId="3" fontId="14" fillId="0" borderId="1" xfId="105" applyNumberFormat="1" applyFont="1" applyBorder="1"/>
    <xf numFmtId="0" fontId="16" fillId="0" borderId="0" xfId="189" quotePrefix="1"/>
    <xf numFmtId="0" fontId="23" fillId="0" borderId="0" xfId="189" applyFont="1" applyFill="1" applyBorder="1" applyAlignment="1">
      <alignment horizontal="left" vertical="center"/>
    </xf>
    <xf numFmtId="0" fontId="26" fillId="0" borderId="0" xfId="189" applyFont="1" applyAlignment="1">
      <alignment horizontal="center"/>
    </xf>
    <xf numFmtId="0" fontId="26" fillId="0" borderId="0" xfId="189" applyFont="1" applyFill="1"/>
    <xf numFmtId="165" fontId="14" fillId="2" borderId="1" xfId="189" applyNumberFormat="1" applyFont="1" applyFill="1" applyBorder="1" applyAlignment="1">
      <alignment vertical="top" wrapText="1"/>
    </xf>
    <xf numFmtId="0" fontId="14" fillId="2" borderId="1" xfId="189" applyFont="1" applyFill="1" applyBorder="1" applyAlignment="1">
      <alignment vertical="top" wrapText="1"/>
    </xf>
    <xf numFmtId="0" fontId="16" fillId="0" borderId="0" xfId="189" applyAlignment="1">
      <alignment horizontal="left"/>
    </xf>
    <xf numFmtId="0" fontId="14" fillId="0" borderId="0" xfId="189" applyFont="1" applyAlignment="1">
      <alignment horizontal="left"/>
    </xf>
    <xf numFmtId="0" fontId="14" fillId="0" borderId="0" xfId="189" applyFont="1"/>
    <xf numFmtId="164" fontId="14" fillId="0" borderId="0" xfId="189" applyNumberFormat="1" applyFont="1" applyAlignment="1">
      <alignment horizontal="right"/>
    </xf>
    <xf numFmtId="164" fontId="14" fillId="0" borderId="0" xfId="189" applyNumberFormat="1" applyFont="1" applyFill="1" applyAlignment="1">
      <alignment horizontal="right"/>
    </xf>
    <xf numFmtId="164" fontId="16" fillId="0" borderId="0" xfId="189" applyNumberFormat="1" applyAlignment="1">
      <alignment horizontal="right"/>
    </xf>
    <xf numFmtId="164" fontId="16" fillId="0" borderId="0" xfId="189" applyNumberFormat="1" applyFill="1" applyAlignment="1">
      <alignment horizontal="right"/>
    </xf>
    <xf numFmtId="164" fontId="16" fillId="0" borderId="0" xfId="189" applyNumberFormat="1"/>
    <xf numFmtId="164" fontId="14" fillId="0" borderId="0" xfId="189" applyNumberFormat="1" applyFont="1"/>
    <xf numFmtId="0" fontId="16" fillId="0" borderId="0" xfId="189" applyAlignment="1">
      <alignment horizontal="center"/>
    </xf>
    <xf numFmtId="3" fontId="16" fillId="0" borderId="0" xfId="189" applyNumberFormat="1"/>
    <xf numFmtId="0" fontId="16" fillId="0" borderId="0" xfId="189" applyAlignment="1">
      <alignment horizontal="right"/>
    </xf>
    <xf numFmtId="3" fontId="16" fillId="0" borderId="0" xfId="189" applyNumberFormat="1" applyAlignment="1">
      <alignment horizontal="right"/>
    </xf>
    <xf numFmtId="166" fontId="16" fillId="0" borderId="0" xfId="0" quotePrefix="1" applyNumberFormat="1" applyFont="1" applyAlignment="1">
      <alignment horizontal="right"/>
    </xf>
    <xf numFmtId="4" fontId="14" fillId="2" borderId="1" xfId="0" applyNumberFormat="1" applyFont="1" applyFill="1" applyBorder="1" applyAlignment="1">
      <alignment horizontal="left" vertical="top" wrapText="1" shrinkToFit="1"/>
    </xf>
    <xf numFmtId="4" fontId="14" fillId="2" borderId="1" xfId="0" applyNumberFormat="1"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wrapText="1" indent="2"/>
    </xf>
    <xf numFmtId="165" fontId="14" fillId="2" borderId="2" xfId="0" applyNumberFormat="1" applyFont="1" applyFill="1" applyBorder="1" applyAlignment="1">
      <alignment horizontal="left" vertical="top" wrapText="1"/>
    </xf>
    <xf numFmtId="0" fontId="44" fillId="0" borderId="0" xfId="1" applyFont="1" applyAlignment="1" applyProtection="1">
      <alignment wrapText="1"/>
    </xf>
    <xf numFmtId="165" fontId="14" fillId="2" borderId="1" xfId="0" applyNumberFormat="1" applyFont="1" applyFill="1" applyBorder="1" applyAlignment="1">
      <alignment vertical="top" wrapText="1"/>
    </xf>
    <xf numFmtId="0" fontId="14" fillId="2" borderId="1" xfId="0" applyNumberFormat="1" applyFont="1" applyFill="1" applyBorder="1" applyAlignment="1">
      <alignment horizontal="left" vertical="top" wrapText="1"/>
    </xf>
    <xf numFmtId="0" fontId="16" fillId="0" borderId="0" xfId="0" applyFont="1" applyFill="1" applyAlignment="1">
      <alignment horizontal="justify"/>
    </xf>
    <xf numFmtId="164" fontId="16" fillId="0" borderId="0" xfId="0" applyNumberFormat="1" applyFont="1"/>
    <xf numFmtId="0" fontId="14" fillId="2" borderId="1" xfId="189" applyFont="1" applyFill="1" applyBorder="1" applyAlignment="1">
      <alignment horizontal="right" vertical="top" wrapText="1"/>
    </xf>
    <xf numFmtId="0" fontId="14" fillId="2" borderId="1" xfId="189" applyFont="1" applyFill="1" applyBorder="1" applyAlignment="1">
      <alignment horizontal="left" vertical="top" wrapText="1" indent="2"/>
    </xf>
    <xf numFmtId="0" fontId="14" fillId="2" borderId="1" xfId="189" applyFont="1" applyFill="1" applyBorder="1" applyAlignment="1">
      <alignment horizontal="left" vertical="top" wrapText="1" indent="1"/>
    </xf>
    <xf numFmtId="0" fontId="14" fillId="2" borderId="1" xfId="0" applyFont="1" applyFill="1" applyBorder="1" applyAlignment="1">
      <alignment horizontal="right" vertical="top" wrapText="1" indent="1"/>
    </xf>
    <xf numFmtId="165" fontId="14" fillId="2" borderId="1" xfId="0" applyNumberFormat="1" applyFont="1" applyFill="1" applyBorder="1" applyAlignment="1">
      <alignment horizontal="left" vertical="top" wrapText="1" indent="1"/>
    </xf>
    <xf numFmtId="165" fontId="14" fillId="2" borderId="1" xfId="0" applyNumberFormat="1" applyFont="1" applyFill="1" applyBorder="1" applyAlignment="1">
      <alignment horizontal="left" vertical="top" wrapText="1" indent="2"/>
    </xf>
    <xf numFmtId="3" fontId="14" fillId="2" borderId="1" xfId="0" applyNumberFormat="1" applyFont="1" applyFill="1" applyBorder="1" applyAlignment="1">
      <alignment horizontal="left" vertical="top" wrapText="1" indent="2"/>
    </xf>
    <xf numFmtId="3" fontId="14" fillId="2" borderId="1" xfId="0" applyNumberFormat="1" applyFont="1" applyFill="1" applyBorder="1" applyAlignment="1">
      <alignment horizontal="right" vertical="top" wrapText="1"/>
    </xf>
    <xf numFmtId="4" fontId="14" fillId="2" borderId="1" xfId="0" applyNumberFormat="1" applyFont="1" applyFill="1" applyBorder="1" applyAlignment="1">
      <alignment horizontal="left" vertical="top" wrapText="1" indent="1"/>
    </xf>
    <xf numFmtId="0" fontId="19" fillId="0" borderId="0" xfId="0" applyFont="1" applyAlignment="1"/>
    <xf numFmtId="49" fontId="19" fillId="0" borderId="0" xfId="0" applyNumberFormat="1" applyFont="1" applyAlignment="1"/>
    <xf numFmtId="0" fontId="19" fillId="0" borderId="0" xfId="0" applyFont="1" applyFill="1" applyAlignment="1"/>
    <xf numFmtId="49" fontId="19" fillId="0" borderId="0" xfId="0" applyNumberFormat="1" applyFont="1" applyFill="1" applyAlignment="1"/>
    <xf numFmtId="0" fontId="16" fillId="0" borderId="0" xfId="0" applyFont="1" applyFill="1" applyAlignment="1"/>
    <xf numFmtId="49" fontId="16" fillId="0" borderId="0" xfId="0" applyNumberFormat="1" applyFont="1" applyFill="1" applyAlignment="1"/>
    <xf numFmtId="0" fontId="47" fillId="0" borderId="0" xfId="1" applyFont="1" applyBorder="1" applyAlignment="1" applyProtection="1">
      <alignment vertical="top" wrapText="1"/>
    </xf>
    <xf numFmtId="0" fontId="17" fillId="0" borderId="1" xfId="189" quotePrefix="1" applyFont="1" applyBorder="1"/>
    <xf numFmtId="0" fontId="17" fillId="0" borderId="1" xfId="189" quotePrefix="1" applyFont="1" applyFill="1" applyBorder="1"/>
    <xf numFmtId="0" fontId="15" fillId="0" borderId="0" xfId="189" applyFont="1"/>
    <xf numFmtId="0" fontId="21" fillId="0" borderId="0" xfId="1" applyAlignment="1" applyProtection="1">
      <alignment vertical="top"/>
    </xf>
    <xf numFmtId="0" fontId="47" fillId="0" borderId="0" xfId="1" applyFont="1" applyBorder="1" applyAlignment="1" applyProtection="1">
      <alignment vertical="center" wrapText="1"/>
    </xf>
    <xf numFmtId="3" fontId="23" fillId="0" borderId="0" xfId="0" applyNumberFormat="1" applyFont="1" applyAlignment="1">
      <alignment horizontal="left"/>
    </xf>
    <xf numFmtId="3" fontId="14" fillId="2" borderId="1" xfId="0" applyNumberFormat="1" applyFont="1" applyFill="1" applyBorder="1" applyAlignment="1">
      <alignment horizontal="left" vertical="top" wrapText="1" indent="1"/>
    </xf>
    <xf numFmtId="3" fontId="14" fillId="0" borderId="0" xfId="0" applyNumberFormat="1" applyFont="1" applyAlignment="1">
      <alignment horizontal="right"/>
    </xf>
    <xf numFmtId="3" fontId="16" fillId="0" borderId="0" xfId="0" applyNumberFormat="1" applyFont="1" applyAlignment="1">
      <alignment horizontal="right"/>
    </xf>
    <xf numFmtId="3" fontId="14" fillId="0" borderId="0" xfId="0" applyNumberFormat="1" applyFont="1" applyFill="1" applyBorder="1" applyAlignment="1">
      <alignment horizontal="right" wrapText="1"/>
    </xf>
    <xf numFmtId="4" fontId="14" fillId="0" borderId="0" xfId="0" applyNumberFormat="1" applyFont="1" applyFill="1" applyBorder="1" applyAlignment="1">
      <alignment horizontal="right" wrapText="1"/>
    </xf>
    <xf numFmtId="4" fontId="14" fillId="0" borderId="0" xfId="0" applyNumberFormat="1" applyFont="1" applyFill="1" applyBorder="1" applyAlignment="1">
      <alignment horizontal="right" wrapText="1" shrinkToFit="1"/>
    </xf>
    <xf numFmtId="4" fontId="14" fillId="0" borderId="0" xfId="0" applyNumberFormat="1" applyFont="1" applyFill="1"/>
    <xf numFmtId="4" fontId="0" fillId="0" borderId="0" xfId="0" applyNumberFormat="1" applyFill="1"/>
    <xf numFmtId="0" fontId="23" fillId="34" borderId="0" xfId="0" applyFont="1" applyFill="1" applyBorder="1" applyAlignment="1">
      <alignment horizontal="left" vertical="center"/>
    </xf>
    <xf numFmtId="0" fontId="0" fillId="0" borderId="0" xfId="0" applyAlignment="1">
      <alignment vertical="center" wrapText="1"/>
    </xf>
    <xf numFmtId="0" fontId="16" fillId="0" borderId="0" xfId="0" applyFont="1" applyFill="1" applyAlignment="1">
      <alignment horizontal="left"/>
    </xf>
    <xf numFmtId="0" fontId="16" fillId="34" borderId="0" xfId="0" applyFont="1" applyFill="1" applyAlignment="1">
      <alignment horizontal="left"/>
    </xf>
    <xf numFmtId="0" fontId="16" fillId="0" borderId="0" xfId="0" applyFont="1" applyFill="1" applyAlignment="1">
      <alignment horizontal="left" vertical="top"/>
    </xf>
    <xf numFmtId="0" fontId="0" fillId="0" borderId="0" xfId="0"/>
    <xf numFmtId="0" fontId="23" fillId="34" borderId="0" xfId="0" applyFont="1" applyFill="1" applyAlignment="1">
      <alignment horizontal="left"/>
    </xf>
    <xf numFmtId="0" fontId="48" fillId="0" borderId="0" xfId="0" applyFont="1" applyAlignment="1">
      <alignment horizontal="left"/>
    </xf>
    <xf numFmtId="3" fontId="0" fillId="0" borderId="0" xfId="0" applyNumberFormat="1" applyFill="1"/>
    <xf numFmtId="0" fontId="0" fillId="0" borderId="0" xfId="0"/>
    <xf numFmtId="0" fontId="0" fillId="0" borderId="0" xfId="0"/>
    <xf numFmtId="0" fontId="14" fillId="2" borderId="1" xfId="0" applyFont="1" applyFill="1" applyBorder="1" applyAlignment="1">
      <alignment horizontal="left" vertical="top" wrapText="1"/>
    </xf>
    <xf numFmtId="1" fontId="16" fillId="0" borderId="1" xfId="189" applyNumberFormat="1" applyBorder="1"/>
    <xf numFmtId="1" fontId="16" fillId="0" borderId="1" xfId="189" applyNumberFormat="1" applyBorder="1" applyAlignment="1">
      <alignment horizontal="right"/>
    </xf>
    <xf numFmtId="1" fontId="0" fillId="0" borderId="1" xfId="0" applyNumberFormat="1" applyBorder="1"/>
    <xf numFmtId="1" fontId="16" fillId="0" borderId="1" xfId="105" applyNumberFormat="1" applyBorder="1"/>
    <xf numFmtId="1" fontId="14" fillId="0" borderId="1" xfId="0" applyNumberFormat="1" applyFont="1" applyBorder="1"/>
    <xf numFmtId="1" fontId="14" fillId="0" borderId="0" xfId="0" applyNumberFormat="1" applyFont="1" applyAlignment="1">
      <alignment horizontal="right"/>
    </xf>
    <xf numFmtId="1" fontId="0" fillId="0" borderId="0" xfId="0" applyNumberFormat="1"/>
    <xf numFmtId="1" fontId="16" fillId="0" borderId="0" xfId="0" applyNumberFormat="1" applyFont="1" applyAlignment="1">
      <alignment horizontal="right"/>
    </xf>
    <xf numFmtId="164" fontId="14" fillId="0" borderId="0" xfId="0" applyNumberFormat="1" applyFont="1" applyFill="1" applyBorder="1" applyAlignment="1">
      <alignment horizontal="right" wrapText="1"/>
    </xf>
    <xf numFmtId="0" fontId="14" fillId="0" borderId="0" xfId="0" applyNumberFormat="1" applyFont="1" applyFill="1" applyBorder="1" applyAlignment="1">
      <alignment horizontal="right" wrapText="1"/>
    </xf>
    <xf numFmtId="0" fontId="14" fillId="0" borderId="0" xfId="0" applyNumberFormat="1" applyFont="1" applyFill="1" applyAlignment="1">
      <alignment horizontal="right"/>
    </xf>
    <xf numFmtId="0" fontId="0" fillId="0" borderId="0" xfId="0" applyNumberFormat="1" applyFill="1" applyAlignment="1">
      <alignment horizontal="right"/>
    </xf>
    <xf numFmtId="4" fontId="0" fillId="0" borderId="0" xfId="0" applyNumberFormat="1" applyFill="1" applyAlignment="1">
      <alignment horizontal="right"/>
    </xf>
    <xf numFmtId="0" fontId="0" fillId="0" borderId="0" xfId="0" applyFill="1" applyAlignment="1">
      <alignment horizontal="right"/>
    </xf>
    <xf numFmtId="0" fontId="16" fillId="0" borderId="0" xfId="0" applyNumberFormat="1" applyFont="1" applyFill="1" applyAlignment="1">
      <alignment horizontal="right"/>
    </xf>
    <xf numFmtId="4" fontId="48" fillId="0" borderId="0" xfId="0" applyNumberFormat="1" applyFont="1"/>
    <xf numFmtId="0" fontId="16" fillId="0" borderId="0" xfId="0" applyFont="1" applyFill="1" applyBorder="1" applyAlignment="1">
      <alignment horizontal="left" vertical="top"/>
    </xf>
    <xf numFmtId="0" fontId="15" fillId="0" borderId="0" xfId="0" applyFont="1" applyFill="1" applyBorder="1" applyAlignment="1">
      <alignment horizontal="left" vertical="top"/>
    </xf>
    <xf numFmtId="0" fontId="19" fillId="0" borderId="0" xfId="189" applyFont="1" applyFill="1" applyBorder="1" applyAlignment="1">
      <alignment vertical="top"/>
    </xf>
    <xf numFmtId="0" fontId="19" fillId="0" borderId="0" xfId="0" applyFont="1" applyFill="1" applyBorder="1" applyAlignment="1">
      <alignment horizontal="left" vertical="top"/>
    </xf>
    <xf numFmtId="0" fontId="14" fillId="0" borderId="0" xfId="0" applyFont="1" applyAlignment="1">
      <alignment vertical="top" wrapText="1"/>
    </xf>
    <xf numFmtId="3" fontId="0" fillId="0" borderId="0" xfId="0" applyNumberFormat="1" applyFont="1" applyBorder="1" applyAlignment="1">
      <alignment horizontal="left" wrapText="1"/>
    </xf>
    <xf numFmtId="0" fontId="44" fillId="0" borderId="0" xfId="1" applyFont="1" applyAlignment="1" applyProtection="1"/>
    <xf numFmtId="0" fontId="27" fillId="0" borderId="0" xfId="1" applyFont="1" applyAlignment="1" applyProtection="1"/>
    <xf numFmtId="0" fontId="14" fillId="2" borderId="2" xfId="189" applyFont="1" applyFill="1" applyBorder="1" applyAlignment="1">
      <alignment horizontal="center" vertical="top"/>
    </xf>
    <xf numFmtId="0" fontId="14" fillId="2" borderId="4" xfId="189" applyFont="1" applyFill="1" applyBorder="1" applyAlignment="1">
      <alignment horizontal="center" vertical="top"/>
    </xf>
    <xf numFmtId="0" fontId="14" fillId="2" borderId="15" xfId="189" applyFont="1" applyFill="1" applyBorder="1" applyAlignment="1">
      <alignment horizontal="center" vertical="top"/>
    </xf>
    <xf numFmtId="0" fontId="14" fillId="2" borderId="17" xfId="189" applyFont="1" applyFill="1" applyBorder="1" applyAlignment="1">
      <alignment horizontal="center" vertical="top"/>
    </xf>
    <xf numFmtId="0" fontId="14" fillId="2" borderId="16" xfId="189" applyFont="1" applyFill="1" applyBorder="1" applyAlignment="1">
      <alignment horizontal="center" vertical="top"/>
    </xf>
    <xf numFmtId="0" fontId="14" fillId="2" borderId="2" xfId="189" applyFont="1" applyFill="1" applyBorder="1" applyAlignment="1">
      <alignment horizontal="left" vertical="top" wrapText="1"/>
    </xf>
    <xf numFmtId="0" fontId="14" fillId="2" borderId="4" xfId="189" applyFont="1" applyFill="1" applyBorder="1" applyAlignment="1">
      <alignment horizontal="left" vertical="top" wrapText="1"/>
    </xf>
    <xf numFmtId="0" fontId="14" fillId="2" borderId="15" xfId="189" applyFont="1" applyFill="1" applyBorder="1" applyAlignment="1">
      <alignment horizontal="center" vertical="center"/>
    </xf>
    <xf numFmtId="0" fontId="14" fillId="2" borderId="17" xfId="189" applyFont="1" applyFill="1" applyBorder="1" applyAlignment="1">
      <alignment horizontal="center" vertical="center"/>
    </xf>
    <xf numFmtId="0" fontId="14" fillId="2" borderId="16" xfId="189" applyFont="1" applyFill="1" applyBorder="1" applyAlignment="1">
      <alignment horizontal="center" vertical="center"/>
    </xf>
    <xf numFmtId="0" fontId="23" fillId="0" borderId="0" xfId="0" applyFont="1" applyAlignment="1">
      <alignment horizontal="left" vertical="center"/>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xf>
    <xf numFmtId="0" fontId="14" fillId="2" borderId="1" xfId="0" applyFont="1" applyFill="1" applyBorder="1" applyAlignment="1">
      <alignment horizontal="center" vertical="top" wrapText="1"/>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4" fillId="2" borderId="1" xfId="0" applyFont="1" applyFill="1" applyBorder="1" applyAlignment="1">
      <alignment horizontal="right" vertical="top"/>
    </xf>
    <xf numFmtId="0" fontId="14" fillId="2" borderId="1" xfId="0" applyFont="1" applyFill="1" applyBorder="1" applyAlignment="1">
      <alignment horizontal="left" vertical="top" wrapText="1" indent="2"/>
    </xf>
    <xf numFmtId="0" fontId="14" fillId="2" borderId="2" xfId="0" applyFont="1" applyFill="1" applyBorder="1" applyAlignment="1">
      <alignment horizontal="left" vertical="top" wrapText="1" indent="1"/>
    </xf>
    <xf numFmtId="0" fontId="14" fillId="2" borderId="4" xfId="0" applyFont="1" applyFill="1" applyBorder="1" applyAlignment="1">
      <alignment horizontal="left" vertical="top" wrapText="1" indent="1"/>
    </xf>
    <xf numFmtId="0" fontId="0" fillId="2" borderId="17" xfId="0" applyFill="1" applyBorder="1" applyAlignment="1">
      <alignment horizontal="center"/>
    </xf>
    <xf numFmtId="0" fontId="0" fillId="2" borderId="16" xfId="0" applyFill="1" applyBorder="1" applyAlignment="1">
      <alignment horizontal="center"/>
    </xf>
    <xf numFmtId="165" fontId="14" fillId="2" borderId="2" xfId="0" applyNumberFormat="1" applyFont="1" applyFill="1" applyBorder="1" applyAlignment="1">
      <alignment horizontal="left" vertical="top" wrapText="1"/>
    </xf>
    <xf numFmtId="165" fontId="14" fillId="2" borderId="4" xfId="0" applyNumberFormat="1" applyFont="1" applyFill="1" applyBorder="1" applyAlignment="1">
      <alignment horizontal="left" vertical="top" wrapText="1"/>
    </xf>
    <xf numFmtId="165" fontId="14" fillId="2" borderId="1" xfId="0" applyNumberFormat="1" applyFont="1" applyFill="1" applyBorder="1" applyAlignment="1">
      <alignment horizontal="left" vertical="top" wrapText="1"/>
    </xf>
    <xf numFmtId="0" fontId="0" fillId="0" borderId="17" xfId="0" applyBorder="1" applyAlignment="1">
      <alignment horizontal="center"/>
    </xf>
    <xf numFmtId="0" fontId="0" fillId="0" borderId="16" xfId="0" applyBorder="1" applyAlignment="1">
      <alignment horizontal="center"/>
    </xf>
    <xf numFmtId="0" fontId="0" fillId="0" borderId="16" xfId="0" applyBorder="1" applyAlignment="1"/>
    <xf numFmtId="0" fontId="14" fillId="2" borderId="17" xfId="0" applyFont="1" applyFill="1" applyBorder="1" applyAlignment="1">
      <alignment horizontal="center"/>
    </xf>
    <xf numFmtId="165" fontId="14" fillId="2" borderId="3" xfId="0" applyNumberFormat="1" applyFont="1" applyFill="1" applyBorder="1" applyAlignment="1">
      <alignment horizontal="left" vertical="top" wrapText="1"/>
    </xf>
    <xf numFmtId="0" fontId="14" fillId="2" borderId="1" xfId="0" applyFont="1" applyFill="1" applyBorder="1" applyAlignment="1">
      <alignment horizontal="left" vertical="top" wrapText="1" indent="1"/>
    </xf>
    <xf numFmtId="0" fontId="14" fillId="2" borderId="1" xfId="0" applyFont="1" applyFill="1" applyBorder="1" applyAlignment="1">
      <alignment horizontal="right" vertical="top" wrapText="1"/>
    </xf>
    <xf numFmtId="0" fontId="14" fillId="2" borderId="1" xfId="0" applyFont="1" applyFill="1" applyBorder="1" applyAlignment="1">
      <alignment horizontal="center"/>
    </xf>
    <xf numFmtId="0" fontId="14" fillId="2" borderId="5" xfId="0" applyFont="1" applyFill="1" applyBorder="1" applyAlignment="1">
      <alignment horizontal="right" vertical="top" wrapText="1"/>
    </xf>
    <xf numFmtId="0" fontId="0" fillId="0" borderId="18" xfId="0" applyBorder="1" applyAlignment="1">
      <alignment horizontal="right" vertical="top" wrapText="1"/>
    </xf>
  </cellXfs>
  <cellStyles count="4618">
    <cellStyle name="20 % - Akzent1" xfId="22" builtinId="30" customBuiltin="1"/>
    <cellStyle name="20 % - Akzent1 10" xfId="1182"/>
    <cellStyle name="20 % - Akzent1 10 2" xfId="3474"/>
    <cellStyle name="20 % - Akzent1 11" xfId="1755"/>
    <cellStyle name="20 % - Akzent1 11 2" xfId="4046"/>
    <cellStyle name="20 % - Akzent1 12" xfId="2328"/>
    <cellStyle name="20 % - Akzent1 2" xfId="49"/>
    <cellStyle name="20 % - Akzent1 2 2" xfId="122"/>
    <cellStyle name="20 % - Akzent1 2 2 2" xfId="267"/>
    <cellStyle name="20 % - Akzent1 2 2 2 2" xfId="554"/>
    <cellStyle name="20 % - Akzent1 2 2 2 2 2" xfId="609"/>
    <cellStyle name="20 % - Akzent1 2 2 2 2 2 2" xfId="2901"/>
    <cellStyle name="20 % - Akzent1 2 2 2 2 3" xfId="1700"/>
    <cellStyle name="20 % - Akzent1 2 2 2 2 3 2" xfId="3991"/>
    <cellStyle name="20 % - Akzent1 2 2 2 2 4" xfId="2271"/>
    <cellStyle name="20 % - Akzent1 2 2 2 2 4 2" xfId="4562"/>
    <cellStyle name="20 % - Akzent1 2 2 2 2 5" xfId="2846"/>
    <cellStyle name="20 % - Akzent1 2 2 2 3" xfId="610"/>
    <cellStyle name="20 % - Akzent1 2 2 2 3 2" xfId="2902"/>
    <cellStyle name="20 % - Akzent1 2 2 2 4" xfId="1414"/>
    <cellStyle name="20 % - Akzent1 2 2 2 4 2" xfId="3705"/>
    <cellStyle name="20 % - Akzent1 2 2 2 5" xfId="1985"/>
    <cellStyle name="20 % - Akzent1 2 2 2 5 2" xfId="4276"/>
    <cellStyle name="20 % - Akzent1 2 2 2 6" xfId="2560"/>
    <cellStyle name="20 % - Akzent1 2 2 3" xfId="411"/>
    <cellStyle name="20 % - Akzent1 2 2 3 2" xfId="611"/>
    <cellStyle name="20 % - Akzent1 2 2 3 2 2" xfId="2903"/>
    <cellStyle name="20 % - Akzent1 2 2 3 3" xfId="1557"/>
    <cellStyle name="20 % - Akzent1 2 2 3 3 2" xfId="3848"/>
    <cellStyle name="20 % - Akzent1 2 2 3 4" xfId="2128"/>
    <cellStyle name="20 % - Akzent1 2 2 3 4 2" xfId="4419"/>
    <cellStyle name="20 % - Akzent1 2 2 3 5" xfId="2703"/>
    <cellStyle name="20 % - Akzent1 2 2 4" xfId="612"/>
    <cellStyle name="20 % - Akzent1 2 2 4 2" xfId="2904"/>
    <cellStyle name="20 % - Akzent1 2 2 5" xfId="1271"/>
    <cellStyle name="20 % - Akzent1 2 2 5 2" xfId="3562"/>
    <cellStyle name="20 % - Akzent1 2 2 6" xfId="1842"/>
    <cellStyle name="20 % - Akzent1 2 2 6 2" xfId="4133"/>
    <cellStyle name="20 % - Akzent1 2 2 7" xfId="2417"/>
    <cellStyle name="20 % - Akzent1 2 3" xfId="196"/>
    <cellStyle name="20 % - Akzent1 2 3 2" xfId="483"/>
    <cellStyle name="20 % - Akzent1 2 3 2 2" xfId="613"/>
    <cellStyle name="20 % - Akzent1 2 3 2 2 2" xfId="2905"/>
    <cellStyle name="20 % - Akzent1 2 3 2 3" xfId="1629"/>
    <cellStyle name="20 % - Akzent1 2 3 2 3 2" xfId="3920"/>
    <cellStyle name="20 % - Akzent1 2 3 2 4" xfId="2200"/>
    <cellStyle name="20 % - Akzent1 2 3 2 4 2" xfId="4491"/>
    <cellStyle name="20 % - Akzent1 2 3 2 5" xfId="2775"/>
    <cellStyle name="20 % - Akzent1 2 3 3" xfId="614"/>
    <cellStyle name="20 % - Akzent1 2 3 3 2" xfId="2906"/>
    <cellStyle name="20 % - Akzent1 2 3 4" xfId="1343"/>
    <cellStyle name="20 % - Akzent1 2 3 4 2" xfId="3634"/>
    <cellStyle name="20 % - Akzent1 2 3 5" xfId="1914"/>
    <cellStyle name="20 % - Akzent1 2 3 5 2" xfId="4205"/>
    <cellStyle name="20 % - Akzent1 2 3 6" xfId="2489"/>
    <cellStyle name="20 % - Akzent1 2 4" xfId="340"/>
    <cellStyle name="20 % - Akzent1 2 4 2" xfId="615"/>
    <cellStyle name="20 % - Akzent1 2 4 2 2" xfId="2907"/>
    <cellStyle name="20 % - Akzent1 2 4 3" xfId="1486"/>
    <cellStyle name="20 % - Akzent1 2 4 3 2" xfId="3777"/>
    <cellStyle name="20 % - Akzent1 2 4 4" xfId="2057"/>
    <cellStyle name="20 % - Akzent1 2 4 4 2" xfId="4348"/>
    <cellStyle name="20 % - Akzent1 2 4 5" xfId="2632"/>
    <cellStyle name="20 % - Akzent1 2 5" xfId="616"/>
    <cellStyle name="20 % - Akzent1 2 5 2" xfId="2908"/>
    <cellStyle name="20 % - Akzent1 2 6" xfId="1200"/>
    <cellStyle name="20 % - Akzent1 2 6 2" xfId="3491"/>
    <cellStyle name="20 % - Akzent1 2 7" xfId="1771"/>
    <cellStyle name="20 % - Akzent1 2 7 2" xfId="4062"/>
    <cellStyle name="20 % - Akzent1 2 8" xfId="2346"/>
    <cellStyle name="20 % - Akzent1 3" xfId="63"/>
    <cellStyle name="20 % - Akzent1 3 2" xfId="136"/>
    <cellStyle name="20 % - Akzent1 3 2 2" xfId="281"/>
    <cellStyle name="20 % - Akzent1 3 2 2 2" xfId="568"/>
    <cellStyle name="20 % - Akzent1 3 2 2 2 2" xfId="617"/>
    <cellStyle name="20 % - Akzent1 3 2 2 2 2 2" xfId="2909"/>
    <cellStyle name="20 % - Akzent1 3 2 2 2 3" xfId="1714"/>
    <cellStyle name="20 % - Akzent1 3 2 2 2 3 2" xfId="4005"/>
    <cellStyle name="20 % - Akzent1 3 2 2 2 4" xfId="2285"/>
    <cellStyle name="20 % - Akzent1 3 2 2 2 4 2" xfId="4576"/>
    <cellStyle name="20 % - Akzent1 3 2 2 2 5" xfId="2860"/>
    <cellStyle name="20 % - Akzent1 3 2 2 3" xfId="618"/>
    <cellStyle name="20 % - Akzent1 3 2 2 3 2" xfId="2910"/>
    <cellStyle name="20 % - Akzent1 3 2 2 4" xfId="1428"/>
    <cellStyle name="20 % - Akzent1 3 2 2 4 2" xfId="3719"/>
    <cellStyle name="20 % - Akzent1 3 2 2 5" xfId="1999"/>
    <cellStyle name="20 % - Akzent1 3 2 2 5 2" xfId="4290"/>
    <cellStyle name="20 % - Akzent1 3 2 2 6" xfId="2574"/>
    <cellStyle name="20 % - Akzent1 3 2 3" xfId="425"/>
    <cellStyle name="20 % - Akzent1 3 2 3 2" xfId="619"/>
    <cellStyle name="20 % - Akzent1 3 2 3 2 2" xfId="2911"/>
    <cellStyle name="20 % - Akzent1 3 2 3 3" xfId="1571"/>
    <cellStyle name="20 % - Akzent1 3 2 3 3 2" xfId="3862"/>
    <cellStyle name="20 % - Akzent1 3 2 3 4" xfId="2142"/>
    <cellStyle name="20 % - Akzent1 3 2 3 4 2" xfId="4433"/>
    <cellStyle name="20 % - Akzent1 3 2 3 5" xfId="2717"/>
    <cellStyle name="20 % - Akzent1 3 2 4" xfId="620"/>
    <cellStyle name="20 % - Akzent1 3 2 4 2" xfId="2912"/>
    <cellStyle name="20 % - Akzent1 3 2 5" xfId="1285"/>
    <cellStyle name="20 % - Akzent1 3 2 5 2" xfId="3576"/>
    <cellStyle name="20 % - Akzent1 3 2 6" xfId="1856"/>
    <cellStyle name="20 % - Akzent1 3 2 6 2" xfId="4147"/>
    <cellStyle name="20 % - Akzent1 3 2 7" xfId="2431"/>
    <cellStyle name="20 % - Akzent1 3 3" xfId="210"/>
    <cellStyle name="20 % - Akzent1 3 3 2" xfId="497"/>
    <cellStyle name="20 % - Akzent1 3 3 2 2" xfId="621"/>
    <cellStyle name="20 % - Akzent1 3 3 2 2 2" xfId="2913"/>
    <cellStyle name="20 % - Akzent1 3 3 2 3" xfId="1643"/>
    <cellStyle name="20 % - Akzent1 3 3 2 3 2" xfId="3934"/>
    <cellStyle name="20 % - Akzent1 3 3 2 4" xfId="2214"/>
    <cellStyle name="20 % - Akzent1 3 3 2 4 2" xfId="4505"/>
    <cellStyle name="20 % - Akzent1 3 3 2 5" xfId="2789"/>
    <cellStyle name="20 % - Akzent1 3 3 3" xfId="622"/>
    <cellStyle name="20 % - Akzent1 3 3 3 2" xfId="2914"/>
    <cellStyle name="20 % - Akzent1 3 3 4" xfId="1357"/>
    <cellStyle name="20 % - Akzent1 3 3 4 2" xfId="3648"/>
    <cellStyle name="20 % - Akzent1 3 3 5" xfId="1928"/>
    <cellStyle name="20 % - Akzent1 3 3 5 2" xfId="4219"/>
    <cellStyle name="20 % - Akzent1 3 3 6" xfId="2503"/>
    <cellStyle name="20 % - Akzent1 3 4" xfId="354"/>
    <cellStyle name="20 % - Akzent1 3 4 2" xfId="623"/>
    <cellStyle name="20 % - Akzent1 3 4 2 2" xfId="2915"/>
    <cellStyle name="20 % - Akzent1 3 4 3" xfId="1500"/>
    <cellStyle name="20 % - Akzent1 3 4 3 2" xfId="3791"/>
    <cellStyle name="20 % - Akzent1 3 4 4" xfId="2071"/>
    <cellStyle name="20 % - Akzent1 3 4 4 2" xfId="4362"/>
    <cellStyle name="20 % - Akzent1 3 4 5" xfId="2646"/>
    <cellStyle name="20 % - Akzent1 3 5" xfId="624"/>
    <cellStyle name="20 % - Akzent1 3 5 2" xfId="2916"/>
    <cellStyle name="20 % - Akzent1 3 6" xfId="1214"/>
    <cellStyle name="20 % - Akzent1 3 6 2" xfId="3505"/>
    <cellStyle name="20 % - Akzent1 3 7" xfId="1785"/>
    <cellStyle name="20 % - Akzent1 3 7 2" xfId="4076"/>
    <cellStyle name="20 % - Akzent1 3 8" xfId="2360"/>
    <cellStyle name="20 % - Akzent1 4" xfId="77"/>
    <cellStyle name="20 % - Akzent1 4 2" xfId="150"/>
    <cellStyle name="20 % - Akzent1 4 2 2" xfId="295"/>
    <cellStyle name="20 % - Akzent1 4 2 2 2" xfId="582"/>
    <cellStyle name="20 % - Akzent1 4 2 2 2 2" xfId="625"/>
    <cellStyle name="20 % - Akzent1 4 2 2 2 2 2" xfId="2917"/>
    <cellStyle name="20 % - Akzent1 4 2 2 2 3" xfId="1728"/>
    <cellStyle name="20 % - Akzent1 4 2 2 2 3 2" xfId="4019"/>
    <cellStyle name="20 % - Akzent1 4 2 2 2 4" xfId="2299"/>
    <cellStyle name="20 % - Akzent1 4 2 2 2 4 2" xfId="4590"/>
    <cellStyle name="20 % - Akzent1 4 2 2 2 5" xfId="2874"/>
    <cellStyle name="20 % - Akzent1 4 2 2 3" xfId="626"/>
    <cellStyle name="20 % - Akzent1 4 2 2 3 2" xfId="2918"/>
    <cellStyle name="20 % - Akzent1 4 2 2 4" xfId="1442"/>
    <cellStyle name="20 % - Akzent1 4 2 2 4 2" xfId="3733"/>
    <cellStyle name="20 % - Akzent1 4 2 2 5" xfId="2013"/>
    <cellStyle name="20 % - Akzent1 4 2 2 5 2" xfId="4304"/>
    <cellStyle name="20 % - Akzent1 4 2 2 6" xfId="2588"/>
    <cellStyle name="20 % - Akzent1 4 2 3" xfId="439"/>
    <cellStyle name="20 % - Akzent1 4 2 3 2" xfId="627"/>
    <cellStyle name="20 % - Akzent1 4 2 3 2 2" xfId="2919"/>
    <cellStyle name="20 % - Akzent1 4 2 3 3" xfId="1585"/>
    <cellStyle name="20 % - Akzent1 4 2 3 3 2" xfId="3876"/>
    <cellStyle name="20 % - Akzent1 4 2 3 4" xfId="2156"/>
    <cellStyle name="20 % - Akzent1 4 2 3 4 2" xfId="4447"/>
    <cellStyle name="20 % - Akzent1 4 2 3 5" xfId="2731"/>
    <cellStyle name="20 % - Akzent1 4 2 4" xfId="628"/>
    <cellStyle name="20 % - Akzent1 4 2 4 2" xfId="2920"/>
    <cellStyle name="20 % - Akzent1 4 2 5" xfId="1299"/>
    <cellStyle name="20 % - Akzent1 4 2 5 2" xfId="3590"/>
    <cellStyle name="20 % - Akzent1 4 2 6" xfId="1870"/>
    <cellStyle name="20 % - Akzent1 4 2 6 2" xfId="4161"/>
    <cellStyle name="20 % - Akzent1 4 2 7" xfId="2445"/>
    <cellStyle name="20 % - Akzent1 4 3" xfId="224"/>
    <cellStyle name="20 % - Akzent1 4 3 2" xfId="511"/>
    <cellStyle name="20 % - Akzent1 4 3 2 2" xfId="629"/>
    <cellStyle name="20 % - Akzent1 4 3 2 2 2" xfId="2921"/>
    <cellStyle name="20 % - Akzent1 4 3 2 3" xfId="1657"/>
    <cellStyle name="20 % - Akzent1 4 3 2 3 2" xfId="3948"/>
    <cellStyle name="20 % - Akzent1 4 3 2 4" xfId="2228"/>
    <cellStyle name="20 % - Akzent1 4 3 2 4 2" xfId="4519"/>
    <cellStyle name="20 % - Akzent1 4 3 2 5" xfId="2803"/>
    <cellStyle name="20 % - Akzent1 4 3 3" xfId="630"/>
    <cellStyle name="20 % - Akzent1 4 3 3 2" xfId="2922"/>
    <cellStyle name="20 % - Akzent1 4 3 4" xfId="1371"/>
    <cellStyle name="20 % - Akzent1 4 3 4 2" xfId="3662"/>
    <cellStyle name="20 % - Akzent1 4 3 5" xfId="1942"/>
    <cellStyle name="20 % - Akzent1 4 3 5 2" xfId="4233"/>
    <cellStyle name="20 % - Akzent1 4 3 6" xfId="2517"/>
    <cellStyle name="20 % - Akzent1 4 4" xfId="368"/>
    <cellStyle name="20 % - Akzent1 4 4 2" xfId="631"/>
    <cellStyle name="20 % - Akzent1 4 4 2 2" xfId="2923"/>
    <cellStyle name="20 % - Akzent1 4 4 3" xfId="1514"/>
    <cellStyle name="20 % - Akzent1 4 4 3 2" xfId="3805"/>
    <cellStyle name="20 % - Akzent1 4 4 4" xfId="2085"/>
    <cellStyle name="20 % - Akzent1 4 4 4 2" xfId="4376"/>
    <cellStyle name="20 % - Akzent1 4 4 5" xfId="2660"/>
    <cellStyle name="20 % - Akzent1 4 5" xfId="632"/>
    <cellStyle name="20 % - Akzent1 4 5 2" xfId="2924"/>
    <cellStyle name="20 % - Akzent1 4 6" xfId="1228"/>
    <cellStyle name="20 % - Akzent1 4 6 2" xfId="3519"/>
    <cellStyle name="20 % - Akzent1 4 7" xfId="1799"/>
    <cellStyle name="20 % - Akzent1 4 7 2" xfId="4090"/>
    <cellStyle name="20 % - Akzent1 4 8" xfId="2374"/>
    <cellStyle name="20 % - Akzent1 5" xfId="91"/>
    <cellStyle name="20 % - Akzent1 5 2" xfId="164"/>
    <cellStyle name="20 % - Akzent1 5 2 2" xfId="309"/>
    <cellStyle name="20 % - Akzent1 5 2 2 2" xfId="596"/>
    <cellStyle name="20 % - Akzent1 5 2 2 2 2" xfId="633"/>
    <cellStyle name="20 % - Akzent1 5 2 2 2 2 2" xfId="2925"/>
    <cellStyle name="20 % - Akzent1 5 2 2 2 3" xfId="1742"/>
    <cellStyle name="20 % - Akzent1 5 2 2 2 3 2" xfId="4033"/>
    <cellStyle name="20 % - Akzent1 5 2 2 2 4" xfId="2313"/>
    <cellStyle name="20 % - Akzent1 5 2 2 2 4 2" xfId="4604"/>
    <cellStyle name="20 % - Akzent1 5 2 2 2 5" xfId="2888"/>
    <cellStyle name="20 % - Akzent1 5 2 2 3" xfId="634"/>
    <cellStyle name="20 % - Akzent1 5 2 2 3 2" xfId="2926"/>
    <cellStyle name="20 % - Akzent1 5 2 2 4" xfId="1456"/>
    <cellStyle name="20 % - Akzent1 5 2 2 4 2" xfId="3747"/>
    <cellStyle name="20 % - Akzent1 5 2 2 5" xfId="2027"/>
    <cellStyle name="20 % - Akzent1 5 2 2 5 2" xfId="4318"/>
    <cellStyle name="20 % - Akzent1 5 2 2 6" xfId="2602"/>
    <cellStyle name="20 % - Akzent1 5 2 3" xfId="453"/>
    <cellStyle name="20 % - Akzent1 5 2 3 2" xfId="635"/>
    <cellStyle name="20 % - Akzent1 5 2 3 2 2" xfId="2927"/>
    <cellStyle name="20 % - Akzent1 5 2 3 3" xfId="1599"/>
    <cellStyle name="20 % - Akzent1 5 2 3 3 2" xfId="3890"/>
    <cellStyle name="20 % - Akzent1 5 2 3 4" xfId="2170"/>
    <cellStyle name="20 % - Akzent1 5 2 3 4 2" xfId="4461"/>
    <cellStyle name="20 % - Akzent1 5 2 3 5" xfId="2745"/>
    <cellStyle name="20 % - Akzent1 5 2 4" xfId="636"/>
    <cellStyle name="20 % - Akzent1 5 2 4 2" xfId="2928"/>
    <cellStyle name="20 % - Akzent1 5 2 5" xfId="1313"/>
    <cellStyle name="20 % - Akzent1 5 2 5 2" xfId="3604"/>
    <cellStyle name="20 % - Akzent1 5 2 6" xfId="1884"/>
    <cellStyle name="20 % - Akzent1 5 2 6 2" xfId="4175"/>
    <cellStyle name="20 % - Akzent1 5 2 7" xfId="2459"/>
    <cellStyle name="20 % - Akzent1 5 3" xfId="238"/>
    <cellStyle name="20 % - Akzent1 5 3 2" xfId="525"/>
    <cellStyle name="20 % - Akzent1 5 3 2 2" xfId="637"/>
    <cellStyle name="20 % - Akzent1 5 3 2 2 2" xfId="2929"/>
    <cellStyle name="20 % - Akzent1 5 3 2 3" xfId="1671"/>
    <cellStyle name="20 % - Akzent1 5 3 2 3 2" xfId="3962"/>
    <cellStyle name="20 % - Akzent1 5 3 2 4" xfId="2242"/>
    <cellStyle name="20 % - Akzent1 5 3 2 4 2" xfId="4533"/>
    <cellStyle name="20 % - Akzent1 5 3 2 5" xfId="2817"/>
    <cellStyle name="20 % - Akzent1 5 3 3" xfId="638"/>
    <cellStyle name="20 % - Akzent1 5 3 3 2" xfId="2930"/>
    <cellStyle name="20 % - Akzent1 5 3 4" xfId="1385"/>
    <cellStyle name="20 % - Akzent1 5 3 4 2" xfId="3676"/>
    <cellStyle name="20 % - Akzent1 5 3 5" xfId="1956"/>
    <cellStyle name="20 % - Akzent1 5 3 5 2" xfId="4247"/>
    <cellStyle name="20 % - Akzent1 5 3 6" xfId="2531"/>
    <cellStyle name="20 % - Akzent1 5 4" xfId="382"/>
    <cellStyle name="20 % - Akzent1 5 4 2" xfId="639"/>
    <cellStyle name="20 % - Akzent1 5 4 2 2" xfId="2931"/>
    <cellStyle name="20 % - Akzent1 5 4 3" xfId="1528"/>
    <cellStyle name="20 % - Akzent1 5 4 3 2" xfId="3819"/>
    <cellStyle name="20 % - Akzent1 5 4 4" xfId="2099"/>
    <cellStyle name="20 % - Akzent1 5 4 4 2" xfId="4390"/>
    <cellStyle name="20 % - Akzent1 5 4 5" xfId="2674"/>
    <cellStyle name="20 % - Akzent1 5 5" xfId="640"/>
    <cellStyle name="20 % - Akzent1 5 5 2" xfId="2932"/>
    <cellStyle name="20 % - Akzent1 5 6" xfId="1242"/>
    <cellStyle name="20 % - Akzent1 5 6 2" xfId="3533"/>
    <cellStyle name="20 % - Akzent1 5 7" xfId="1813"/>
    <cellStyle name="20 % - Akzent1 5 7 2" xfId="4104"/>
    <cellStyle name="20 % - Akzent1 5 8" xfId="2388"/>
    <cellStyle name="20 % - Akzent1 6" xfId="106"/>
    <cellStyle name="20 % - Akzent1 6 2" xfId="251"/>
    <cellStyle name="20 % - Akzent1 6 2 2" xfId="538"/>
    <cellStyle name="20 % - Akzent1 6 2 2 2" xfId="641"/>
    <cellStyle name="20 % - Akzent1 6 2 2 2 2" xfId="2933"/>
    <cellStyle name="20 % - Akzent1 6 2 2 3" xfId="1684"/>
    <cellStyle name="20 % - Akzent1 6 2 2 3 2" xfId="3975"/>
    <cellStyle name="20 % - Akzent1 6 2 2 4" xfId="2255"/>
    <cellStyle name="20 % - Akzent1 6 2 2 4 2" xfId="4546"/>
    <cellStyle name="20 % - Akzent1 6 2 2 5" xfId="2830"/>
    <cellStyle name="20 % - Akzent1 6 2 3" xfId="642"/>
    <cellStyle name="20 % - Akzent1 6 2 3 2" xfId="2934"/>
    <cellStyle name="20 % - Akzent1 6 2 4" xfId="1398"/>
    <cellStyle name="20 % - Akzent1 6 2 4 2" xfId="3689"/>
    <cellStyle name="20 % - Akzent1 6 2 5" xfId="1969"/>
    <cellStyle name="20 % - Akzent1 6 2 5 2" xfId="4260"/>
    <cellStyle name="20 % - Akzent1 6 2 6" xfId="2544"/>
    <cellStyle name="20 % - Akzent1 6 3" xfId="395"/>
    <cellStyle name="20 % - Akzent1 6 3 2" xfId="643"/>
    <cellStyle name="20 % - Akzent1 6 3 2 2" xfId="2935"/>
    <cellStyle name="20 % - Akzent1 6 3 3" xfId="1541"/>
    <cellStyle name="20 % - Akzent1 6 3 3 2" xfId="3832"/>
    <cellStyle name="20 % - Akzent1 6 3 4" xfId="2112"/>
    <cellStyle name="20 % - Akzent1 6 3 4 2" xfId="4403"/>
    <cellStyle name="20 % - Akzent1 6 3 5" xfId="2687"/>
    <cellStyle name="20 % - Akzent1 6 4" xfId="644"/>
    <cellStyle name="20 % - Akzent1 6 4 2" xfId="2936"/>
    <cellStyle name="20 % - Akzent1 6 5" xfId="1255"/>
    <cellStyle name="20 % - Akzent1 6 5 2" xfId="3546"/>
    <cellStyle name="20 % - Akzent1 6 6" xfId="1826"/>
    <cellStyle name="20 % - Akzent1 6 6 2" xfId="4117"/>
    <cellStyle name="20 % - Akzent1 6 7" xfId="2401"/>
    <cellStyle name="20 % - Akzent1 7" xfId="177"/>
    <cellStyle name="20 % - Akzent1 7 2" xfId="466"/>
    <cellStyle name="20 % - Akzent1 7 2 2" xfId="645"/>
    <cellStyle name="20 % - Akzent1 7 2 2 2" xfId="2937"/>
    <cellStyle name="20 % - Akzent1 7 2 3" xfId="1612"/>
    <cellStyle name="20 % - Akzent1 7 2 3 2" xfId="3903"/>
    <cellStyle name="20 % - Akzent1 7 2 4" xfId="2183"/>
    <cellStyle name="20 % - Akzent1 7 2 4 2" xfId="4474"/>
    <cellStyle name="20 % - Akzent1 7 2 5" xfId="2758"/>
    <cellStyle name="20 % - Akzent1 7 3" xfId="646"/>
    <cellStyle name="20 % - Akzent1 7 3 2" xfId="2938"/>
    <cellStyle name="20 % - Akzent1 7 4" xfId="1326"/>
    <cellStyle name="20 % - Akzent1 7 4 2" xfId="3617"/>
    <cellStyle name="20 % - Akzent1 7 5" xfId="1897"/>
    <cellStyle name="20 % - Akzent1 7 5 2" xfId="4188"/>
    <cellStyle name="20 % - Akzent1 7 6" xfId="2472"/>
    <cellStyle name="20 % - Akzent1 8" xfId="322"/>
    <cellStyle name="20 % - Akzent1 8 2" xfId="647"/>
    <cellStyle name="20 % - Akzent1 8 2 2" xfId="2939"/>
    <cellStyle name="20 % - Akzent1 8 3" xfId="1469"/>
    <cellStyle name="20 % - Akzent1 8 3 2" xfId="3760"/>
    <cellStyle name="20 % - Akzent1 8 4" xfId="2040"/>
    <cellStyle name="20 % - Akzent1 8 4 2" xfId="4331"/>
    <cellStyle name="20 % - Akzent1 8 5" xfId="2615"/>
    <cellStyle name="20 % - Akzent1 9" xfId="648"/>
    <cellStyle name="20 % - Akzent1 9 2" xfId="2940"/>
    <cellStyle name="20 % - Akzent2" xfId="26" builtinId="34" customBuiltin="1"/>
    <cellStyle name="20 % - Akzent2 10" xfId="1184"/>
    <cellStyle name="20 % - Akzent2 10 2" xfId="3476"/>
    <cellStyle name="20 % - Akzent2 11" xfId="1757"/>
    <cellStyle name="20 % - Akzent2 11 2" xfId="4048"/>
    <cellStyle name="20 % - Akzent2 12" xfId="2330"/>
    <cellStyle name="20 % - Akzent2 2" xfId="51"/>
    <cellStyle name="20 % - Akzent2 2 2" xfId="124"/>
    <cellStyle name="20 % - Akzent2 2 2 2" xfId="269"/>
    <cellStyle name="20 % - Akzent2 2 2 2 2" xfId="556"/>
    <cellStyle name="20 % - Akzent2 2 2 2 2 2" xfId="649"/>
    <cellStyle name="20 % - Akzent2 2 2 2 2 2 2" xfId="2941"/>
    <cellStyle name="20 % - Akzent2 2 2 2 2 3" xfId="1702"/>
    <cellStyle name="20 % - Akzent2 2 2 2 2 3 2" xfId="3993"/>
    <cellStyle name="20 % - Akzent2 2 2 2 2 4" xfId="2273"/>
    <cellStyle name="20 % - Akzent2 2 2 2 2 4 2" xfId="4564"/>
    <cellStyle name="20 % - Akzent2 2 2 2 2 5" xfId="2848"/>
    <cellStyle name="20 % - Akzent2 2 2 2 3" xfId="650"/>
    <cellStyle name="20 % - Akzent2 2 2 2 3 2" xfId="2942"/>
    <cellStyle name="20 % - Akzent2 2 2 2 4" xfId="1416"/>
    <cellStyle name="20 % - Akzent2 2 2 2 4 2" xfId="3707"/>
    <cellStyle name="20 % - Akzent2 2 2 2 5" xfId="1987"/>
    <cellStyle name="20 % - Akzent2 2 2 2 5 2" xfId="4278"/>
    <cellStyle name="20 % - Akzent2 2 2 2 6" xfId="2562"/>
    <cellStyle name="20 % - Akzent2 2 2 3" xfId="413"/>
    <cellStyle name="20 % - Akzent2 2 2 3 2" xfId="651"/>
    <cellStyle name="20 % - Akzent2 2 2 3 2 2" xfId="2943"/>
    <cellStyle name="20 % - Akzent2 2 2 3 3" xfId="1559"/>
    <cellStyle name="20 % - Akzent2 2 2 3 3 2" xfId="3850"/>
    <cellStyle name="20 % - Akzent2 2 2 3 4" xfId="2130"/>
    <cellStyle name="20 % - Akzent2 2 2 3 4 2" xfId="4421"/>
    <cellStyle name="20 % - Akzent2 2 2 3 5" xfId="2705"/>
    <cellStyle name="20 % - Akzent2 2 2 4" xfId="652"/>
    <cellStyle name="20 % - Akzent2 2 2 4 2" xfId="2944"/>
    <cellStyle name="20 % - Akzent2 2 2 5" xfId="1273"/>
    <cellStyle name="20 % - Akzent2 2 2 5 2" xfId="3564"/>
    <cellStyle name="20 % - Akzent2 2 2 6" xfId="1844"/>
    <cellStyle name="20 % - Akzent2 2 2 6 2" xfId="4135"/>
    <cellStyle name="20 % - Akzent2 2 2 7" xfId="2419"/>
    <cellStyle name="20 % - Akzent2 2 3" xfId="198"/>
    <cellStyle name="20 % - Akzent2 2 3 2" xfId="485"/>
    <cellStyle name="20 % - Akzent2 2 3 2 2" xfId="653"/>
    <cellStyle name="20 % - Akzent2 2 3 2 2 2" xfId="2945"/>
    <cellStyle name="20 % - Akzent2 2 3 2 3" xfId="1631"/>
    <cellStyle name="20 % - Akzent2 2 3 2 3 2" xfId="3922"/>
    <cellStyle name="20 % - Akzent2 2 3 2 4" xfId="2202"/>
    <cellStyle name="20 % - Akzent2 2 3 2 4 2" xfId="4493"/>
    <cellStyle name="20 % - Akzent2 2 3 2 5" xfId="2777"/>
    <cellStyle name="20 % - Akzent2 2 3 3" xfId="654"/>
    <cellStyle name="20 % - Akzent2 2 3 3 2" xfId="2946"/>
    <cellStyle name="20 % - Akzent2 2 3 4" xfId="1345"/>
    <cellStyle name="20 % - Akzent2 2 3 4 2" xfId="3636"/>
    <cellStyle name="20 % - Akzent2 2 3 5" xfId="1916"/>
    <cellStyle name="20 % - Akzent2 2 3 5 2" xfId="4207"/>
    <cellStyle name="20 % - Akzent2 2 3 6" xfId="2491"/>
    <cellStyle name="20 % - Akzent2 2 4" xfId="342"/>
    <cellStyle name="20 % - Akzent2 2 4 2" xfId="655"/>
    <cellStyle name="20 % - Akzent2 2 4 2 2" xfId="2947"/>
    <cellStyle name="20 % - Akzent2 2 4 3" xfId="1488"/>
    <cellStyle name="20 % - Akzent2 2 4 3 2" xfId="3779"/>
    <cellStyle name="20 % - Akzent2 2 4 4" xfId="2059"/>
    <cellStyle name="20 % - Akzent2 2 4 4 2" xfId="4350"/>
    <cellStyle name="20 % - Akzent2 2 4 5" xfId="2634"/>
    <cellStyle name="20 % - Akzent2 2 5" xfId="656"/>
    <cellStyle name="20 % - Akzent2 2 5 2" xfId="2948"/>
    <cellStyle name="20 % - Akzent2 2 6" xfId="1202"/>
    <cellStyle name="20 % - Akzent2 2 6 2" xfId="3493"/>
    <cellStyle name="20 % - Akzent2 2 7" xfId="1773"/>
    <cellStyle name="20 % - Akzent2 2 7 2" xfId="4064"/>
    <cellStyle name="20 % - Akzent2 2 8" xfId="2348"/>
    <cellStyle name="20 % - Akzent2 3" xfId="65"/>
    <cellStyle name="20 % - Akzent2 3 2" xfId="138"/>
    <cellStyle name="20 % - Akzent2 3 2 2" xfId="283"/>
    <cellStyle name="20 % - Akzent2 3 2 2 2" xfId="570"/>
    <cellStyle name="20 % - Akzent2 3 2 2 2 2" xfId="657"/>
    <cellStyle name="20 % - Akzent2 3 2 2 2 2 2" xfId="2949"/>
    <cellStyle name="20 % - Akzent2 3 2 2 2 3" xfId="1716"/>
    <cellStyle name="20 % - Akzent2 3 2 2 2 3 2" xfId="4007"/>
    <cellStyle name="20 % - Akzent2 3 2 2 2 4" xfId="2287"/>
    <cellStyle name="20 % - Akzent2 3 2 2 2 4 2" xfId="4578"/>
    <cellStyle name="20 % - Akzent2 3 2 2 2 5" xfId="2862"/>
    <cellStyle name="20 % - Akzent2 3 2 2 3" xfId="658"/>
    <cellStyle name="20 % - Akzent2 3 2 2 3 2" xfId="2950"/>
    <cellStyle name="20 % - Akzent2 3 2 2 4" xfId="1430"/>
    <cellStyle name="20 % - Akzent2 3 2 2 4 2" xfId="3721"/>
    <cellStyle name="20 % - Akzent2 3 2 2 5" xfId="2001"/>
    <cellStyle name="20 % - Akzent2 3 2 2 5 2" xfId="4292"/>
    <cellStyle name="20 % - Akzent2 3 2 2 6" xfId="2576"/>
    <cellStyle name="20 % - Akzent2 3 2 3" xfId="427"/>
    <cellStyle name="20 % - Akzent2 3 2 3 2" xfId="659"/>
    <cellStyle name="20 % - Akzent2 3 2 3 2 2" xfId="2951"/>
    <cellStyle name="20 % - Akzent2 3 2 3 3" xfId="1573"/>
    <cellStyle name="20 % - Akzent2 3 2 3 3 2" xfId="3864"/>
    <cellStyle name="20 % - Akzent2 3 2 3 4" xfId="2144"/>
    <cellStyle name="20 % - Akzent2 3 2 3 4 2" xfId="4435"/>
    <cellStyle name="20 % - Akzent2 3 2 3 5" xfId="2719"/>
    <cellStyle name="20 % - Akzent2 3 2 4" xfId="660"/>
    <cellStyle name="20 % - Akzent2 3 2 4 2" xfId="2952"/>
    <cellStyle name="20 % - Akzent2 3 2 5" xfId="1287"/>
    <cellStyle name="20 % - Akzent2 3 2 5 2" xfId="3578"/>
    <cellStyle name="20 % - Akzent2 3 2 6" xfId="1858"/>
    <cellStyle name="20 % - Akzent2 3 2 6 2" xfId="4149"/>
    <cellStyle name="20 % - Akzent2 3 2 7" xfId="2433"/>
    <cellStyle name="20 % - Akzent2 3 3" xfId="212"/>
    <cellStyle name="20 % - Akzent2 3 3 2" xfId="499"/>
    <cellStyle name="20 % - Akzent2 3 3 2 2" xfId="661"/>
    <cellStyle name="20 % - Akzent2 3 3 2 2 2" xfId="2953"/>
    <cellStyle name="20 % - Akzent2 3 3 2 3" xfId="1645"/>
    <cellStyle name="20 % - Akzent2 3 3 2 3 2" xfId="3936"/>
    <cellStyle name="20 % - Akzent2 3 3 2 4" xfId="2216"/>
    <cellStyle name="20 % - Akzent2 3 3 2 4 2" xfId="4507"/>
    <cellStyle name="20 % - Akzent2 3 3 2 5" xfId="2791"/>
    <cellStyle name="20 % - Akzent2 3 3 3" xfId="662"/>
    <cellStyle name="20 % - Akzent2 3 3 3 2" xfId="2954"/>
    <cellStyle name="20 % - Akzent2 3 3 4" xfId="1359"/>
    <cellStyle name="20 % - Akzent2 3 3 4 2" xfId="3650"/>
    <cellStyle name="20 % - Akzent2 3 3 5" xfId="1930"/>
    <cellStyle name="20 % - Akzent2 3 3 5 2" xfId="4221"/>
    <cellStyle name="20 % - Akzent2 3 3 6" xfId="2505"/>
    <cellStyle name="20 % - Akzent2 3 4" xfId="356"/>
    <cellStyle name="20 % - Akzent2 3 4 2" xfId="663"/>
    <cellStyle name="20 % - Akzent2 3 4 2 2" xfId="2955"/>
    <cellStyle name="20 % - Akzent2 3 4 3" xfId="1502"/>
    <cellStyle name="20 % - Akzent2 3 4 3 2" xfId="3793"/>
    <cellStyle name="20 % - Akzent2 3 4 4" xfId="2073"/>
    <cellStyle name="20 % - Akzent2 3 4 4 2" xfId="4364"/>
    <cellStyle name="20 % - Akzent2 3 4 5" xfId="2648"/>
    <cellStyle name="20 % - Akzent2 3 5" xfId="664"/>
    <cellStyle name="20 % - Akzent2 3 5 2" xfId="2956"/>
    <cellStyle name="20 % - Akzent2 3 6" xfId="1216"/>
    <cellStyle name="20 % - Akzent2 3 6 2" xfId="3507"/>
    <cellStyle name="20 % - Akzent2 3 7" xfId="1787"/>
    <cellStyle name="20 % - Akzent2 3 7 2" xfId="4078"/>
    <cellStyle name="20 % - Akzent2 3 8" xfId="2362"/>
    <cellStyle name="20 % - Akzent2 4" xfId="79"/>
    <cellStyle name="20 % - Akzent2 4 2" xfId="152"/>
    <cellStyle name="20 % - Akzent2 4 2 2" xfId="297"/>
    <cellStyle name="20 % - Akzent2 4 2 2 2" xfId="584"/>
    <cellStyle name="20 % - Akzent2 4 2 2 2 2" xfId="665"/>
    <cellStyle name="20 % - Akzent2 4 2 2 2 2 2" xfId="2957"/>
    <cellStyle name="20 % - Akzent2 4 2 2 2 3" xfId="1730"/>
    <cellStyle name="20 % - Akzent2 4 2 2 2 3 2" xfId="4021"/>
    <cellStyle name="20 % - Akzent2 4 2 2 2 4" xfId="2301"/>
    <cellStyle name="20 % - Akzent2 4 2 2 2 4 2" xfId="4592"/>
    <cellStyle name="20 % - Akzent2 4 2 2 2 5" xfId="2876"/>
    <cellStyle name="20 % - Akzent2 4 2 2 3" xfId="666"/>
    <cellStyle name="20 % - Akzent2 4 2 2 3 2" xfId="2958"/>
    <cellStyle name="20 % - Akzent2 4 2 2 4" xfId="1444"/>
    <cellStyle name="20 % - Akzent2 4 2 2 4 2" xfId="3735"/>
    <cellStyle name="20 % - Akzent2 4 2 2 5" xfId="2015"/>
    <cellStyle name="20 % - Akzent2 4 2 2 5 2" xfId="4306"/>
    <cellStyle name="20 % - Akzent2 4 2 2 6" xfId="2590"/>
    <cellStyle name="20 % - Akzent2 4 2 3" xfId="441"/>
    <cellStyle name="20 % - Akzent2 4 2 3 2" xfId="667"/>
    <cellStyle name="20 % - Akzent2 4 2 3 2 2" xfId="2959"/>
    <cellStyle name="20 % - Akzent2 4 2 3 3" xfId="1587"/>
    <cellStyle name="20 % - Akzent2 4 2 3 3 2" xfId="3878"/>
    <cellStyle name="20 % - Akzent2 4 2 3 4" xfId="2158"/>
    <cellStyle name="20 % - Akzent2 4 2 3 4 2" xfId="4449"/>
    <cellStyle name="20 % - Akzent2 4 2 3 5" xfId="2733"/>
    <cellStyle name="20 % - Akzent2 4 2 4" xfId="668"/>
    <cellStyle name="20 % - Akzent2 4 2 4 2" xfId="2960"/>
    <cellStyle name="20 % - Akzent2 4 2 5" xfId="1301"/>
    <cellStyle name="20 % - Akzent2 4 2 5 2" xfId="3592"/>
    <cellStyle name="20 % - Akzent2 4 2 6" xfId="1872"/>
    <cellStyle name="20 % - Akzent2 4 2 6 2" xfId="4163"/>
    <cellStyle name="20 % - Akzent2 4 2 7" xfId="2447"/>
    <cellStyle name="20 % - Akzent2 4 3" xfId="226"/>
    <cellStyle name="20 % - Akzent2 4 3 2" xfId="513"/>
    <cellStyle name="20 % - Akzent2 4 3 2 2" xfId="669"/>
    <cellStyle name="20 % - Akzent2 4 3 2 2 2" xfId="2961"/>
    <cellStyle name="20 % - Akzent2 4 3 2 3" xfId="1659"/>
    <cellStyle name="20 % - Akzent2 4 3 2 3 2" xfId="3950"/>
    <cellStyle name="20 % - Akzent2 4 3 2 4" xfId="2230"/>
    <cellStyle name="20 % - Akzent2 4 3 2 4 2" xfId="4521"/>
    <cellStyle name="20 % - Akzent2 4 3 2 5" xfId="2805"/>
    <cellStyle name="20 % - Akzent2 4 3 3" xfId="670"/>
    <cellStyle name="20 % - Akzent2 4 3 3 2" xfId="2962"/>
    <cellStyle name="20 % - Akzent2 4 3 4" xfId="1373"/>
    <cellStyle name="20 % - Akzent2 4 3 4 2" xfId="3664"/>
    <cellStyle name="20 % - Akzent2 4 3 5" xfId="1944"/>
    <cellStyle name="20 % - Akzent2 4 3 5 2" xfId="4235"/>
    <cellStyle name="20 % - Akzent2 4 3 6" xfId="2519"/>
    <cellStyle name="20 % - Akzent2 4 4" xfId="370"/>
    <cellStyle name="20 % - Akzent2 4 4 2" xfId="671"/>
    <cellStyle name="20 % - Akzent2 4 4 2 2" xfId="2963"/>
    <cellStyle name="20 % - Akzent2 4 4 3" xfId="1516"/>
    <cellStyle name="20 % - Akzent2 4 4 3 2" xfId="3807"/>
    <cellStyle name="20 % - Akzent2 4 4 4" xfId="2087"/>
    <cellStyle name="20 % - Akzent2 4 4 4 2" xfId="4378"/>
    <cellStyle name="20 % - Akzent2 4 4 5" xfId="2662"/>
    <cellStyle name="20 % - Akzent2 4 5" xfId="672"/>
    <cellStyle name="20 % - Akzent2 4 5 2" xfId="2964"/>
    <cellStyle name="20 % - Akzent2 4 6" xfId="1230"/>
    <cellStyle name="20 % - Akzent2 4 6 2" xfId="3521"/>
    <cellStyle name="20 % - Akzent2 4 7" xfId="1801"/>
    <cellStyle name="20 % - Akzent2 4 7 2" xfId="4092"/>
    <cellStyle name="20 % - Akzent2 4 8" xfId="2376"/>
    <cellStyle name="20 % - Akzent2 5" xfId="93"/>
    <cellStyle name="20 % - Akzent2 5 2" xfId="166"/>
    <cellStyle name="20 % - Akzent2 5 2 2" xfId="311"/>
    <cellStyle name="20 % - Akzent2 5 2 2 2" xfId="598"/>
    <cellStyle name="20 % - Akzent2 5 2 2 2 2" xfId="673"/>
    <cellStyle name="20 % - Akzent2 5 2 2 2 2 2" xfId="2965"/>
    <cellStyle name="20 % - Akzent2 5 2 2 2 3" xfId="1744"/>
    <cellStyle name="20 % - Akzent2 5 2 2 2 3 2" xfId="4035"/>
    <cellStyle name="20 % - Akzent2 5 2 2 2 4" xfId="2315"/>
    <cellStyle name="20 % - Akzent2 5 2 2 2 4 2" xfId="4606"/>
    <cellStyle name="20 % - Akzent2 5 2 2 2 5" xfId="2890"/>
    <cellStyle name="20 % - Akzent2 5 2 2 3" xfId="674"/>
    <cellStyle name="20 % - Akzent2 5 2 2 3 2" xfId="2966"/>
    <cellStyle name="20 % - Akzent2 5 2 2 4" xfId="1458"/>
    <cellStyle name="20 % - Akzent2 5 2 2 4 2" xfId="3749"/>
    <cellStyle name="20 % - Akzent2 5 2 2 5" xfId="2029"/>
    <cellStyle name="20 % - Akzent2 5 2 2 5 2" xfId="4320"/>
    <cellStyle name="20 % - Akzent2 5 2 2 6" xfId="2604"/>
    <cellStyle name="20 % - Akzent2 5 2 3" xfId="455"/>
    <cellStyle name="20 % - Akzent2 5 2 3 2" xfId="675"/>
    <cellStyle name="20 % - Akzent2 5 2 3 2 2" xfId="2967"/>
    <cellStyle name="20 % - Akzent2 5 2 3 3" xfId="1601"/>
    <cellStyle name="20 % - Akzent2 5 2 3 3 2" xfId="3892"/>
    <cellStyle name="20 % - Akzent2 5 2 3 4" xfId="2172"/>
    <cellStyle name="20 % - Akzent2 5 2 3 4 2" xfId="4463"/>
    <cellStyle name="20 % - Akzent2 5 2 3 5" xfId="2747"/>
    <cellStyle name="20 % - Akzent2 5 2 4" xfId="676"/>
    <cellStyle name="20 % - Akzent2 5 2 4 2" xfId="2968"/>
    <cellStyle name="20 % - Akzent2 5 2 5" xfId="1315"/>
    <cellStyle name="20 % - Akzent2 5 2 5 2" xfId="3606"/>
    <cellStyle name="20 % - Akzent2 5 2 6" xfId="1886"/>
    <cellStyle name="20 % - Akzent2 5 2 6 2" xfId="4177"/>
    <cellStyle name="20 % - Akzent2 5 2 7" xfId="2461"/>
    <cellStyle name="20 % - Akzent2 5 3" xfId="240"/>
    <cellStyle name="20 % - Akzent2 5 3 2" xfId="527"/>
    <cellStyle name="20 % - Akzent2 5 3 2 2" xfId="677"/>
    <cellStyle name="20 % - Akzent2 5 3 2 2 2" xfId="2969"/>
    <cellStyle name="20 % - Akzent2 5 3 2 3" xfId="1673"/>
    <cellStyle name="20 % - Akzent2 5 3 2 3 2" xfId="3964"/>
    <cellStyle name="20 % - Akzent2 5 3 2 4" xfId="2244"/>
    <cellStyle name="20 % - Akzent2 5 3 2 4 2" xfId="4535"/>
    <cellStyle name="20 % - Akzent2 5 3 2 5" xfId="2819"/>
    <cellStyle name="20 % - Akzent2 5 3 3" xfId="678"/>
    <cellStyle name="20 % - Akzent2 5 3 3 2" xfId="2970"/>
    <cellStyle name="20 % - Akzent2 5 3 4" xfId="1387"/>
    <cellStyle name="20 % - Akzent2 5 3 4 2" xfId="3678"/>
    <cellStyle name="20 % - Akzent2 5 3 5" xfId="1958"/>
    <cellStyle name="20 % - Akzent2 5 3 5 2" xfId="4249"/>
    <cellStyle name="20 % - Akzent2 5 3 6" xfId="2533"/>
    <cellStyle name="20 % - Akzent2 5 4" xfId="384"/>
    <cellStyle name="20 % - Akzent2 5 4 2" xfId="679"/>
    <cellStyle name="20 % - Akzent2 5 4 2 2" xfId="2971"/>
    <cellStyle name="20 % - Akzent2 5 4 3" xfId="1530"/>
    <cellStyle name="20 % - Akzent2 5 4 3 2" xfId="3821"/>
    <cellStyle name="20 % - Akzent2 5 4 4" xfId="2101"/>
    <cellStyle name="20 % - Akzent2 5 4 4 2" xfId="4392"/>
    <cellStyle name="20 % - Akzent2 5 4 5" xfId="2676"/>
    <cellStyle name="20 % - Akzent2 5 5" xfId="680"/>
    <cellStyle name="20 % - Akzent2 5 5 2" xfId="2972"/>
    <cellStyle name="20 % - Akzent2 5 6" xfId="1244"/>
    <cellStyle name="20 % - Akzent2 5 6 2" xfId="3535"/>
    <cellStyle name="20 % - Akzent2 5 7" xfId="1815"/>
    <cellStyle name="20 % - Akzent2 5 7 2" xfId="4106"/>
    <cellStyle name="20 % - Akzent2 5 8" xfId="2390"/>
    <cellStyle name="20 % - Akzent2 6" xfId="108"/>
    <cellStyle name="20 % - Akzent2 6 2" xfId="253"/>
    <cellStyle name="20 % - Akzent2 6 2 2" xfId="540"/>
    <cellStyle name="20 % - Akzent2 6 2 2 2" xfId="681"/>
    <cellStyle name="20 % - Akzent2 6 2 2 2 2" xfId="2973"/>
    <cellStyle name="20 % - Akzent2 6 2 2 3" xfId="1686"/>
    <cellStyle name="20 % - Akzent2 6 2 2 3 2" xfId="3977"/>
    <cellStyle name="20 % - Akzent2 6 2 2 4" xfId="2257"/>
    <cellStyle name="20 % - Akzent2 6 2 2 4 2" xfId="4548"/>
    <cellStyle name="20 % - Akzent2 6 2 2 5" xfId="2832"/>
    <cellStyle name="20 % - Akzent2 6 2 3" xfId="682"/>
    <cellStyle name="20 % - Akzent2 6 2 3 2" xfId="2974"/>
    <cellStyle name="20 % - Akzent2 6 2 4" xfId="1400"/>
    <cellStyle name="20 % - Akzent2 6 2 4 2" xfId="3691"/>
    <cellStyle name="20 % - Akzent2 6 2 5" xfId="1971"/>
    <cellStyle name="20 % - Akzent2 6 2 5 2" xfId="4262"/>
    <cellStyle name="20 % - Akzent2 6 2 6" xfId="2546"/>
    <cellStyle name="20 % - Akzent2 6 3" xfId="397"/>
    <cellStyle name="20 % - Akzent2 6 3 2" xfId="683"/>
    <cellStyle name="20 % - Akzent2 6 3 2 2" xfId="2975"/>
    <cellStyle name="20 % - Akzent2 6 3 3" xfId="1543"/>
    <cellStyle name="20 % - Akzent2 6 3 3 2" xfId="3834"/>
    <cellStyle name="20 % - Akzent2 6 3 4" xfId="2114"/>
    <cellStyle name="20 % - Akzent2 6 3 4 2" xfId="4405"/>
    <cellStyle name="20 % - Akzent2 6 3 5" xfId="2689"/>
    <cellStyle name="20 % - Akzent2 6 4" xfId="684"/>
    <cellStyle name="20 % - Akzent2 6 4 2" xfId="2976"/>
    <cellStyle name="20 % - Akzent2 6 5" xfId="1257"/>
    <cellStyle name="20 % - Akzent2 6 5 2" xfId="3548"/>
    <cellStyle name="20 % - Akzent2 6 6" xfId="1828"/>
    <cellStyle name="20 % - Akzent2 6 6 2" xfId="4119"/>
    <cellStyle name="20 % - Akzent2 6 7" xfId="2403"/>
    <cellStyle name="20 % - Akzent2 7" xfId="179"/>
    <cellStyle name="20 % - Akzent2 7 2" xfId="468"/>
    <cellStyle name="20 % - Akzent2 7 2 2" xfId="685"/>
    <cellStyle name="20 % - Akzent2 7 2 2 2" xfId="2977"/>
    <cellStyle name="20 % - Akzent2 7 2 3" xfId="1614"/>
    <cellStyle name="20 % - Akzent2 7 2 3 2" xfId="3905"/>
    <cellStyle name="20 % - Akzent2 7 2 4" xfId="2185"/>
    <cellStyle name="20 % - Akzent2 7 2 4 2" xfId="4476"/>
    <cellStyle name="20 % - Akzent2 7 2 5" xfId="2760"/>
    <cellStyle name="20 % - Akzent2 7 3" xfId="686"/>
    <cellStyle name="20 % - Akzent2 7 3 2" xfId="2978"/>
    <cellStyle name="20 % - Akzent2 7 4" xfId="1328"/>
    <cellStyle name="20 % - Akzent2 7 4 2" xfId="3619"/>
    <cellStyle name="20 % - Akzent2 7 5" xfId="1899"/>
    <cellStyle name="20 % - Akzent2 7 5 2" xfId="4190"/>
    <cellStyle name="20 % - Akzent2 7 6" xfId="2474"/>
    <cellStyle name="20 % - Akzent2 8" xfId="324"/>
    <cellStyle name="20 % - Akzent2 8 2" xfId="687"/>
    <cellStyle name="20 % - Akzent2 8 2 2" xfId="2979"/>
    <cellStyle name="20 % - Akzent2 8 3" xfId="1471"/>
    <cellStyle name="20 % - Akzent2 8 3 2" xfId="3762"/>
    <cellStyle name="20 % - Akzent2 8 4" xfId="2042"/>
    <cellStyle name="20 % - Akzent2 8 4 2" xfId="4333"/>
    <cellStyle name="20 % - Akzent2 8 5" xfId="2617"/>
    <cellStyle name="20 % - Akzent2 9" xfId="688"/>
    <cellStyle name="20 % - Akzent2 9 2" xfId="2980"/>
    <cellStyle name="20 % - Akzent3" xfId="30" builtinId="38" customBuiltin="1"/>
    <cellStyle name="20 % - Akzent3 10" xfId="1186"/>
    <cellStyle name="20 % - Akzent3 10 2" xfId="3478"/>
    <cellStyle name="20 % - Akzent3 11" xfId="1759"/>
    <cellStyle name="20 % - Akzent3 11 2" xfId="4050"/>
    <cellStyle name="20 % - Akzent3 12" xfId="2332"/>
    <cellStyle name="20 % - Akzent3 2" xfId="53"/>
    <cellStyle name="20 % - Akzent3 2 2" xfId="126"/>
    <cellStyle name="20 % - Akzent3 2 2 2" xfId="271"/>
    <cellStyle name="20 % - Akzent3 2 2 2 2" xfId="558"/>
    <cellStyle name="20 % - Akzent3 2 2 2 2 2" xfId="689"/>
    <cellStyle name="20 % - Akzent3 2 2 2 2 2 2" xfId="2981"/>
    <cellStyle name="20 % - Akzent3 2 2 2 2 3" xfId="1704"/>
    <cellStyle name="20 % - Akzent3 2 2 2 2 3 2" xfId="3995"/>
    <cellStyle name="20 % - Akzent3 2 2 2 2 4" xfId="2275"/>
    <cellStyle name="20 % - Akzent3 2 2 2 2 4 2" xfId="4566"/>
    <cellStyle name="20 % - Akzent3 2 2 2 2 5" xfId="2850"/>
    <cellStyle name="20 % - Akzent3 2 2 2 3" xfId="690"/>
    <cellStyle name="20 % - Akzent3 2 2 2 3 2" xfId="2982"/>
    <cellStyle name="20 % - Akzent3 2 2 2 4" xfId="1418"/>
    <cellStyle name="20 % - Akzent3 2 2 2 4 2" xfId="3709"/>
    <cellStyle name="20 % - Akzent3 2 2 2 5" xfId="1989"/>
    <cellStyle name="20 % - Akzent3 2 2 2 5 2" xfId="4280"/>
    <cellStyle name="20 % - Akzent3 2 2 2 6" xfId="2564"/>
    <cellStyle name="20 % - Akzent3 2 2 3" xfId="415"/>
    <cellStyle name="20 % - Akzent3 2 2 3 2" xfId="691"/>
    <cellStyle name="20 % - Akzent3 2 2 3 2 2" xfId="2983"/>
    <cellStyle name="20 % - Akzent3 2 2 3 3" xfId="1561"/>
    <cellStyle name="20 % - Akzent3 2 2 3 3 2" xfId="3852"/>
    <cellStyle name="20 % - Akzent3 2 2 3 4" xfId="2132"/>
    <cellStyle name="20 % - Akzent3 2 2 3 4 2" xfId="4423"/>
    <cellStyle name="20 % - Akzent3 2 2 3 5" xfId="2707"/>
    <cellStyle name="20 % - Akzent3 2 2 4" xfId="692"/>
    <cellStyle name="20 % - Akzent3 2 2 4 2" xfId="2984"/>
    <cellStyle name="20 % - Akzent3 2 2 5" xfId="1275"/>
    <cellStyle name="20 % - Akzent3 2 2 5 2" xfId="3566"/>
    <cellStyle name="20 % - Akzent3 2 2 6" xfId="1846"/>
    <cellStyle name="20 % - Akzent3 2 2 6 2" xfId="4137"/>
    <cellStyle name="20 % - Akzent3 2 2 7" xfId="2421"/>
    <cellStyle name="20 % - Akzent3 2 3" xfId="200"/>
    <cellStyle name="20 % - Akzent3 2 3 2" xfId="487"/>
    <cellStyle name="20 % - Akzent3 2 3 2 2" xfId="693"/>
    <cellStyle name="20 % - Akzent3 2 3 2 2 2" xfId="2985"/>
    <cellStyle name="20 % - Akzent3 2 3 2 3" xfId="1633"/>
    <cellStyle name="20 % - Akzent3 2 3 2 3 2" xfId="3924"/>
    <cellStyle name="20 % - Akzent3 2 3 2 4" xfId="2204"/>
    <cellStyle name="20 % - Akzent3 2 3 2 4 2" xfId="4495"/>
    <cellStyle name="20 % - Akzent3 2 3 2 5" xfId="2779"/>
    <cellStyle name="20 % - Akzent3 2 3 3" xfId="694"/>
    <cellStyle name="20 % - Akzent3 2 3 3 2" xfId="2986"/>
    <cellStyle name="20 % - Akzent3 2 3 4" xfId="1347"/>
    <cellStyle name="20 % - Akzent3 2 3 4 2" xfId="3638"/>
    <cellStyle name="20 % - Akzent3 2 3 5" xfId="1918"/>
    <cellStyle name="20 % - Akzent3 2 3 5 2" xfId="4209"/>
    <cellStyle name="20 % - Akzent3 2 3 6" xfId="2493"/>
    <cellStyle name="20 % - Akzent3 2 4" xfId="344"/>
    <cellStyle name="20 % - Akzent3 2 4 2" xfId="695"/>
    <cellStyle name="20 % - Akzent3 2 4 2 2" xfId="2987"/>
    <cellStyle name="20 % - Akzent3 2 4 3" xfId="1490"/>
    <cellStyle name="20 % - Akzent3 2 4 3 2" xfId="3781"/>
    <cellStyle name="20 % - Akzent3 2 4 4" xfId="2061"/>
    <cellStyle name="20 % - Akzent3 2 4 4 2" xfId="4352"/>
    <cellStyle name="20 % - Akzent3 2 4 5" xfId="2636"/>
    <cellStyle name="20 % - Akzent3 2 5" xfId="696"/>
    <cellStyle name="20 % - Akzent3 2 5 2" xfId="2988"/>
    <cellStyle name="20 % - Akzent3 2 6" xfId="1204"/>
    <cellStyle name="20 % - Akzent3 2 6 2" xfId="3495"/>
    <cellStyle name="20 % - Akzent3 2 7" xfId="1775"/>
    <cellStyle name="20 % - Akzent3 2 7 2" xfId="4066"/>
    <cellStyle name="20 % - Akzent3 2 8" xfId="2350"/>
    <cellStyle name="20 % - Akzent3 3" xfId="67"/>
    <cellStyle name="20 % - Akzent3 3 2" xfId="140"/>
    <cellStyle name="20 % - Akzent3 3 2 2" xfId="285"/>
    <cellStyle name="20 % - Akzent3 3 2 2 2" xfId="572"/>
    <cellStyle name="20 % - Akzent3 3 2 2 2 2" xfId="697"/>
    <cellStyle name="20 % - Akzent3 3 2 2 2 2 2" xfId="2989"/>
    <cellStyle name="20 % - Akzent3 3 2 2 2 3" xfId="1718"/>
    <cellStyle name="20 % - Akzent3 3 2 2 2 3 2" xfId="4009"/>
    <cellStyle name="20 % - Akzent3 3 2 2 2 4" xfId="2289"/>
    <cellStyle name="20 % - Akzent3 3 2 2 2 4 2" xfId="4580"/>
    <cellStyle name="20 % - Akzent3 3 2 2 2 5" xfId="2864"/>
    <cellStyle name="20 % - Akzent3 3 2 2 3" xfId="698"/>
    <cellStyle name="20 % - Akzent3 3 2 2 3 2" xfId="2990"/>
    <cellStyle name="20 % - Akzent3 3 2 2 4" xfId="1432"/>
    <cellStyle name="20 % - Akzent3 3 2 2 4 2" xfId="3723"/>
    <cellStyle name="20 % - Akzent3 3 2 2 5" xfId="2003"/>
    <cellStyle name="20 % - Akzent3 3 2 2 5 2" xfId="4294"/>
    <cellStyle name="20 % - Akzent3 3 2 2 6" xfId="2578"/>
    <cellStyle name="20 % - Akzent3 3 2 3" xfId="429"/>
    <cellStyle name="20 % - Akzent3 3 2 3 2" xfId="699"/>
    <cellStyle name="20 % - Akzent3 3 2 3 2 2" xfId="2991"/>
    <cellStyle name="20 % - Akzent3 3 2 3 3" xfId="1575"/>
    <cellStyle name="20 % - Akzent3 3 2 3 3 2" xfId="3866"/>
    <cellStyle name="20 % - Akzent3 3 2 3 4" xfId="2146"/>
    <cellStyle name="20 % - Akzent3 3 2 3 4 2" xfId="4437"/>
    <cellStyle name="20 % - Akzent3 3 2 3 5" xfId="2721"/>
    <cellStyle name="20 % - Akzent3 3 2 4" xfId="700"/>
    <cellStyle name="20 % - Akzent3 3 2 4 2" xfId="2992"/>
    <cellStyle name="20 % - Akzent3 3 2 5" xfId="1289"/>
    <cellStyle name="20 % - Akzent3 3 2 5 2" xfId="3580"/>
    <cellStyle name="20 % - Akzent3 3 2 6" xfId="1860"/>
    <cellStyle name="20 % - Akzent3 3 2 6 2" xfId="4151"/>
    <cellStyle name="20 % - Akzent3 3 2 7" xfId="2435"/>
    <cellStyle name="20 % - Akzent3 3 3" xfId="214"/>
    <cellStyle name="20 % - Akzent3 3 3 2" xfId="501"/>
    <cellStyle name="20 % - Akzent3 3 3 2 2" xfId="701"/>
    <cellStyle name="20 % - Akzent3 3 3 2 2 2" xfId="2993"/>
    <cellStyle name="20 % - Akzent3 3 3 2 3" xfId="1647"/>
    <cellStyle name="20 % - Akzent3 3 3 2 3 2" xfId="3938"/>
    <cellStyle name="20 % - Akzent3 3 3 2 4" xfId="2218"/>
    <cellStyle name="20 % - Akzent3 3 3 2 4 2" xfId="4509"/>
    <cellStyle name="20 % - Akzent3 3 3 2 5" xfId="2793"/>
    <cellStyle name="20 % - Akzent3 3 3 3" xfId="702"/>
    <cellStyle name="20 % - Akzent3 3 3 3 2" xfId="2994"/>
    <cellStyle name="20 % - Akzent3 3 3 4" xfId="1361"/>
    <cellStyle name="20 % - Akzent3 3 3 4 2" xfId="3652"/>
    <cellStyle name="20 % - Akzent3 3 3 5" xfId="1932"/>
    <cellStyle name="20 % - Akzent3 3 3 5 2" xfId="4223"/>
    <cellStyle name="20 % - Akzent3 3 3 6" xfId="2507"/>
    <cellStyle name="20 % - Akzent3 3 4" xfId="358"/>
    <cellStyle name="20 % - Akzent3 3 4 2" xfId="703"/>
    <cellStyle name="20 % - Akzent3 3 4 2 2" xfId="2995"/>
    <cellStyle name="20 % - Akzent3 3 4 3" xfId="1504"/>
    <cellStyle name="20 % - Akzent3 3 4 3 2" xfId="3795"/>
    <cellStyle name="20 % - Akzent3 3 4 4" xfId="2075"/>
    <cellStyle name="20 % - Akzent3 3 4 4 2" xfId="4366"/>
    <cellStyle name="20 % - Akzent3 3 4 5" xfId="2650"/>
    <cellStyle name="20 % - Akzent3 3 5" xfId="704"/>
    <cellStyle name="20 % - Akzent3 3 5 2" xfId="2996"/>
    <cellStyle name="20 % - Akzent3 3 6" xfId="1218"/>
    <cellStyle name="20 % - Akzent3 3 6 2" xfId="3509"/>
    <cellStyle name="20 % - Akzent3 3 7" xfId="1789"/>
    <cellStyle name="20 % - Akzent3 3 7 2" xfId="4080"/>
    <cellStyle name="20 % - Akzent3 3 8" xfId="2364"/>
    <cellStyle name="20 % - Akzent3 4" xfId="81"/>
    <cellStyle name="20 % - Akzent3 4 2" xfId="154"/>
    <cellStyle name="20 % - Akzent3 4 2 2" xfId="299"/>
    <cellStyle name="20 % - Akzent3 4 2 2 2" xfId="586"/>
    <cellStyle name="20 % - Akzent3 4 2 2 2 2" xfId="705"/>
    <cellStyle name="20 % - Akzent3 4 2 2 2 2 2" xfId="2997"/>
    <cellStyle name="20 % - Akzent3 4 2 2 2 3" xfId="1732"/>
    <cellStyle name="20 % - Akzent3 4 2 2 2 3 2" xfId="4023"/>
    <cellStyle name="20 % - Akzent3 4 2 2 2 4" xfId="2303"/>
    <cellStyle name="20 % - Akzent3 4 2 2 2 4 2" xfId="4594"/>
    <cellStyle name="20 % - Akzent3 4 2 2 2 5" xfId="2878"/>
    <cellStyle name="20 % - Akzent3 4 2 2 3" xfId="706"/>
    <cellStyle name="20 % - Akzent3 4 2 2 3 2" xfId="2998"/>
    <cellStyle name="20 % - Akzent3 4 2 2 4" xfId="1446"/>
    <cellStyle name="20 % - Akzent3 4 2 2 4 2" xfId="3737"/>
    <cellStyle name="20 % - Akzent3 4 2 2 5" xfId="2017"/>
    <cellStyle name="20 % - Akzent3 4 2 2 5 2" xfId="4308"/>
    <cellStyle name="20 % - Akzent3 4 2 2 6" xfId="2592"/>
    <cellStyle name="20 % - Akzent3 4 2 3" xfId="443"/>
    <cellStyle name="20 % - Akzent3 4 2 3 2" xfId="707"/>
    <cellStyle name="20 % - Akzent3 4 2 3 2 2" xfId="2999"/>
    <cellStyle name="20 % - Akzent3 4 2 3 3" xfId="1589"/>
    <cellStyle name="20 % - Akzent3 4 2 3 3 2" xfId="3880"/>
    <cellStyle name="20 % - Akzent3 4 2 3 4" xfId="2160"/>
    <cellStyle name="20 % - Akzent3 4 2 3 4 2" xfId="4451"/>
    <cellStyle name="20 % - Akzent3 4 2 3 5" xfId="2735"/>
    <cellStyle name="20 % - Akzent3 4 2 4" xfId="708"/>
    <cellStyle name="20 % - Akzent3 4 2 4 2" xfId="3000"/>
    <cellStyle name="20 % - Akzent3 4 2 5" xfId="1303"/>
    <cellStyle name="20 % - Akzent3 4 2 5 2" xfId="3594"/>
    <cellStyle name="20 % - Akzent3 4 2 6" xfId="1874"/>
    <cellStyle name="20 % - Akzent3 4 2 6 2" xfId="4165"/>
    <cellStyle name="20 % - Akzent3 4 2 7" xfId="2449"/>
    <cellStyle name="20 % - Akzent3 4 3" xfId="228"/>
    <cellStyle name="20 % - Akzent3 4 3 2" xfId="515"/>
    <cellStyle name="20 % - Akzent3 4 3 2 2" xfId="709"/>
    <cellStyle name="20 % - Akzent3 4 3 2 2 2" xfId="3001"/>
    <cellStyle name="20 % - Akzent3 4 3 2 3" xfId="1661"/>
    <cellStyle name="20 % - Akzent3 4 3 2 3 2" xfId="3952"/>
    <cellStyle name="20 % - Akzent3 4 3 2 4" xfId="2232"/>
    <cellStyle name="20 % - Akzent3 4 3 2 4 2" xfId="4523"/>
    <cellStyle name="20 % - Akzent3 4 3 2 5" xfId="2807"/>
    <cellStyle name="20 % - Akzent3 4 3 3" xfId="710"/>
    <cellStyle name="20 % - Akzent3 4 3 3 2" xfId="3002"/>
    <cellStyle name="20 % - Akzent3 4 3 4" xfId="1375"/>
    <cellStyle name="20 % - Akzent3 4 3 4 2" xfId="3666"/>
    <cellStyle name="20 % - Akzent3 4 3 5" xfId="1946"/>
    <cellStyle name="20 % - Akzent3 4 3 5 2" xfId="4237"/>
    <cellStyle name="20 % - Akzent3 4 3 6" xfId="2521"/>
    <cellStyle name="20 % - Akzent3 4 4" xfId="372"/>
    <cellStyle name="20 % - Akzent3 4 4 2" xfId="711"/>
    <cellStyle name="20 % - Akzent3 4 4 2 2" xfId="3003"/>
    <cellStyle name="20 % - Akzent3 4 4 3" xfId="1518"/>
    <cellStyle name="20 % - Akzent3 4 4 3 2" xfId="3809"/>
    <cellStyle name="20 % - Akzent3 4 4 4" xfId="2089"/>
    <cellStyle name="20 % - Akzent3 4 4 4 2" xfId="4380"/>
    <cellStyle name="20 % - Akzent3 4 4 5" xfId="2664"/>
    <cellStyle name="20 % - Akzent3 4 5" xfId="712"/>
    <cellStyle name="20 % - Akzent3 4 5 2" xfId="3004"/>
    <cellStyle name="20 % - Akzent3 4 6" xfId="1232"/>
    <cellStyle name="20 % - Akzent3 4 6 2" xfId="3523"/>
    <cellStyle name="20 % - Akzent3 4 7" xfId="1803"/>
    <cellStyle name="20 % - Akzent3 4 7 2" xfId="4094"/>
    <cellStyle name="20 % - Akzent3 4 8" xfId="2378"/>
    <cellStyle name="20 % - Akzent3 5" xfId="95"/>
    <cellStyle name="20 % - Akzent3 5 2" xfId="168"/>
    <cellStyle name="20 % - Akzent3 5 2 2" xfId="313"/>
    <cellStyle name="20 % - Akzent3 5 2 2 2" xfId="600"/>
    <cellStyle name="20 % - Akzent3 5 2 2 2 2" xfId="713"/>
    <cellStyle name="20 % - Akzent3 5 2 2 2 2 2" xfId="3005"/>
    <cellStyle name="20 % - Akzent3 5 2 2 2 3" xfId="1746"/>
    <cellStyle name="20 % - Akzent3 5 2 2 2 3 2" xfId="4037"/>
    <cellStyle name="20 % - Akzent3 5 2 2 2 4" xfId="2317"/>
    <cellStyle name="20 % - Akzent3 5 2 2 2 4 2" xfId="4608"/>
    <cellStyle name="20 % - Akzent3 5 2 2 2 5" xfId="2892"/>
    <cellStyle name="20 % - Akzent3 5 2 2 3" xfId="714"/>
    <cellStyle name="20 % - Akzent3 5 2 2 3 2" xfId="3006"/>
    <cellStyle name="20 % - Akzent3 5 2 2 4" xfId="1460"/>
    <cellStyle name="20 % - Akzent3 5 2 2 4 2" xfId="3751"/>
    <cellStyle name="20 % - Akzent3 5 2 2 5" xfId="2031"/>
    <cellStyle name="20 % - Akzent3 5 2 2 5 2" xfId="4322"/>
    <cellStyle name="20 % - Akzent3 5 2 2 6" xfId="2606"/>
    <cellStyle name="20 % - Akzent3 5 2 3" xfId="457"/>
    <cellStyle name="20 % - Akzent3 5 2 3 2" xfId="715"/>
    <cellStyle name="20 % - Akzent3 5 2 3 2 2" xfId="3007"/>
    <cellStyle name="20 % - Akzent3 5 2 3 3" xfId="1603"/>
    <cellStyle name="20 % - Akzent3 5 2 3 3 2" xfId="3894"/>
    <cellStyle name="20 % - Akzent3 5 2 3 4" xfId="2174"/>
    <cellStyle name="20 % - Akzent3 5 2 3 4 2" xfId="4465"/>
    <cellStyle name="20 % - Akzent3 5 2 3 5" xfId="2749"/>
    <cellStyle name="20 % - Akzent3 5 2 4" xfId="716"/>
    <cellStyle name="20 % - Akzent3 5 2 4 2" xfId="3008"/>
    <cellStyle name="20 % - Akzent3 5 2 5" xfId="1317"/>
    <cellStyle name="20 % - Akzent3 5 2 5 2" xfId="3608"/>
    <cellStyle name="20 % - Akzent3 5 2 6" xfId="1888"/>
    <cellStyle name="20 % - Akzent3 5 2 6 2" xfId="4179"/>
    <cellStyle name="20 % - Akzent3 5 2 7" xfId="2463"/>
    <cellStyle name="20 % - Akzent3 5 3" xfId="242"/>
    <cellStyle name="20 % - Akzent3 5 3 2" xfId="529"/>
    <cellStyle name="20 % - Akzent3 5 3 2 2" xfId="717"/>
    <cellStyle name="20 % - Akzent3 5 3 2 2 2" xfId="3009"/>
    <cellStyle name="20 % - Akzent3 5 3 2 3" xfId="1675"/>
    <cellStyle name="20 % - Akzent3 5 3 2 3 2" xfId="3966"/>
    <cellStyle name="20 % - Akzent3 5 3 2 4" xfId="2246"/>
    <cellStyle name="20 % - Akzent3 5 3 2 4 2" xfId="4537"/>
    <cellStyle name="20 % - Akzent3 5 3 2 5" xfId="2821"/>
    <cellStyle name="20 % - Akzent3 5 3 3" xfId="718"/>
    <cellStyle name="20 % - Akzent3 5 3 3 2" xfId="3010"/>
    <cellStyle name="20 % - Akzent3 5 3 4" xfId="1389"/>
    <cellStyle name="20 % - Akzent3 5 3 4 2" xfId="3680"/>
    <cellStyle name="20 % - Akzent3 5 3 5" xfId="1960"/>
    <cellStyle name="20 % - Akzent3 5 3 5 2" xfId="4251"/>
    <cellStyle name="20 % - Akzent3 5 3 6" xfId="2535"/>
    <cellStyle name="20 % - Akzent3 5 4" xfId="386"/>
    <cellStyle name="20 % - Akzent3 5 4 2" xfId="719"/>
    <cellStyle name="20 % - Akzent3 5 4 2 2" xfId="3011"/>
    <cellStyle name="20 % - Akzent3 5 4 3" xfId="1532"/>
    <cellStyle name="20 % - Akzent3 5 4 3 2" xfId="3823"/>
    <cellStyle name="20 % - Akzent3 5 4 4" xfId="2103"/>
    <cellStyle name="20 % - Akzent3 5 4 4 2" xfId="4394"/>
    <cellStyle name="20 % - Akzent3 5 4 5" xfId="2678"/>
    <cellStyle name="20 % - Akzent3 5 5" xfId="720"/>
    <cellStyle name="20 % - Akzent3 5 5 2" xfId="3012"/>
    <cellStyle name="20 % - Akzent3 5 6" xfId="1246"/>
    <cellStyle name="20 % - Akzent3 5 6 2" xfId="3537"/>
    <cellStyle name="20 % - Akzent3 5 7" xfId="1817"/>
    <cellStyle name="20 % - Akzent3 5 7 2" xfId="4108"/>
    <cellStyle name="20 % - Akzent3 5 8" xfId="2392"/>
    <cellStyle name="20 % - Akzent3 6" xfId="110"/>
    <cellStyle name="20 % - Akzent3 6 2" xfId="255"/>
    <cellStyle name="20 % - Akzent3 6 2 2" xfId="542"/>
    <cellStyle name="20 % - Akzent3 6 2 2 2" xfId="721"/>
    <cellStyle name="20 % - Akzent3 6 2 2 2 2" xfId="3013"/>
    <cellStyle name="20 % - Akzent3 6 2 2 3" xfId="1688"/>
    <cellStyle name="20 % - Akzent3 6 2 2 3 2" xfId="3979"/>
    <cellStyle name="20 % - Akzent3 6 2 2 4" xfId="2259"/>
    <cellStyle name="20 % - Akzent3 6 2 2 4 2" xfId="4550"/>
    <cellStyle name="20 % - Akzent3 6 2 2 5" xfId="2834"/>
    <cellStyle name="20 % - Akzent3 6 2 3" xfId="722"/>
    <cellStyle name="20 % - Akzent3 6 2 3 2" xfId="3014"/>
    <cellStyle name="20 % - Akzent3 6 2 4" xfId="1402"/>
    <cellStyle name="20 % - Akzent3 6 2 4 2" xfId="3693"/>
    <cellStyle name="20 % - Akzent3 6 2 5" xfId="1973"/>
    <cellStyle name="20 % - Akzent3 6 2 5 2" xfId="4264"/>
    <cellStyle name="20 % - Akzent3 6 2 6" xfId="2548"/>
    <cellStyle name="20 % - Akzent3 6 3" xfId="399"/>
    <cellStyle name="20 % - Akzent3 6 3 2" xfId="723"/>
    <cellStyle name="20 % - Akzent3 6 3 2 2" xfId="3015"/>
    <cellStyle name="20 % - Akzent3 6 3 3" xfId="1545"/>
    <cellStyle name="20 % - Akzent3 6 3 3 2" xfId="3836"/>
    <cellStyle name="20 % - Akzent3 6 3 4" xfId="2116"/>
    <cellStyle name="20 % - Akzent3 6 3 4 2" xfId="4407"/>
    <cellStyle name="20 % - Akzent3 6 3 5" xfId="2691"/>
    <cellStyle name="20 % - Akzent3 6 4" xfId="724"/>
    <cellStyle name="20 % - Akzent3 6 4 2" xfId="3016"/>
    <cellStyle name="20 % - Akzent3 6 5" xfId="1259"/>
    <cellStyle name="20 % - Akzent3 6 5 2" xfId="3550"/>
    <cellStyle name="20 % - Akzent3 6 6" xfId="1830"/>
    <cellStyle name="20 % - Akzent3 6 6 2" xfId="4121"/>
    <cellStyle name="20 % - Akzent3 6 7" xfId="2405"/>
    <cellStyle name="20 % - Akzent3 7" xfId="181"/>
    <cellStyle name="20 % - Akzent3 7 2" xfId="470"/>
    <cellStyle name="20 % - Akzent3 7 2 2" xfId="725"/>
    <cellStyle name="20 % - Akzent3 7 2 2 2" xfId="3017"/>
    <cellStyle name="20 % - Akzent3 7 2 3" xfId="1616"/>
    <cellStyle name="20 % - Akzent3 7 2 3 2" xfId="3907"/>
    <cellStyle name="20 % - Akzent3 7 2 4" xfId="2187"/>
    <cellStyle name="20 % - Akzent3 7 2 4 2" xfId="4478"/>
    <cellStyle name="20 % - Akzent3 7 2 5" xfId="2762"/>
    <cellStyle name="20 % - Akzent3 7 3" xfId="726"/>
    <cellStyle name="20 % - Akzent3 7 3 2" xfId="3018"/>
    <cellStyle name="20 % - Akzent3 7 4" xfId="1330"/>
    <cellStyle name="20 % - Akzent3 7 4 2" xfId="3621"/>
    <cellStyle name="20 % - Akzent3 7 5" xfId="1901"/>
    <cellStyle name="20 % - Akzent3 7 5 2" xfId="4192"/>
    <cellStyle name="20 % - Akzent3 7 6" xfId="2476"/>
    <cellStyle name="20 % - Akzent3 8" xfId="326"/>
    <cellStyle name="20 % - Akzent3 8 2" xfId="727"/>
    <cellStyle name="20 % - Akzent3 8 2 2" xfId="3019"/>
    <cellStyle name="20 % - Akzent3 8 3" xfId="1473"/>
    <cellStyle name="20 % - Akzent3 8 3 2" xfId="3764"/>
    <cellStyle name="20 % - Akzent3 8 4" xfId="2044"/>
    <cellStyle name="20 % - Akzent3 8 4 2" xfId="4335"/>
    <cellStyle name="20 % - Akzent3 8 5" xfId="2619"/>
    <cellStyle name="20 % - Akzent3 9" xfId="728"/>
    <cellStyle name="20 % - Akzent3 9 2" xfId="3020"/>
    <cellStyle name="20 % - Akzent4" xfId="34" builtinId="42" customBuiltin="1"/>
    <cellStyle name="20 % - Akzent4 10" xfId="1188"/>
    <cellStyle name="20 % - Akzent4 10 2" xfId="3480"/>
    <cellStyle name="20 % - Akzent4 11" xfId="1761"/>
    <cellStyle name="20 % - Akzent4 11 2" xfId="4052"/>
    <cellStyle name="20 % - Akzent4 12" xfId="2334"/>
    <cellStyle name="20 % - Akzent4 2" xfId="55"/>
    <cellStyle name="20 % - Akzent4 2 2" xfId="128"/>
    <cellStyle name="20 % - Akzent4 2 2 2" xfId="273"/>
    <cellStyle name="20 % - Akzent4 2 2 2 2" xfId="560"/>
    <cellStyle name="20 % - Akzent4 2 2 2 2 2" xfId="729"/>
    <cellStyle name="20 % - Akzent4 2 2 2 2 2 2" xfId="3021"/>
    <cellStyle name="20 % - Akzent4 2 2 2 2 3" xfId="1706"/>
    <cellStyle name="20 % - Akzent4 2 2 2 2 3 2" xfId="3997"/>
    <cellStyle name="20 % - Akzent4 2 2 2 2 4" xfId="2277"/>
    <cellStyle name="20 % - Akzent4 2 2 2 2 4 2" xfId="4568"/>
    <cellStyle name="20 % - Akzent4 2 2 2 2 5" xfId="2852"/>
    <cellStyle name="20 % - Akzent4 2 2 2 3" xfId="730"/>
    <cellStyle name="20 % - Akzent4 2 2 2 3 2" xfId="3022"/>
    <cellStyle name="20 % - Akzent4 2 2 2 4" xfId="1420"/>
    <cellStyle name="20 % - Akzent4 2 2 2 4 2" xfId="3711"/>
    <cellStyle name="20 % - Akzent4 2 2 2 5" xfId="1991"/>
    <cellStyle name="20 % - Akzent4 2 2 2 5 2" xfId="4282"/>
    <cellStyle name="20 % - Akzent4 2 2 2 6" xfId="2566"/>
    <cellStyle name="20 % - Akzent4 2 2 3" xfId="417"/>
    <cellStyle name="20 % - Akzent4 2 2 3 2" xfId="731"/>
    <cellStyle name="20 % - Akzent4 2 2 3 2 2" xfId="3023"/>
    <cellStyle name="20 % - Akzent4 2 2 3 3" xfId="1563"/>
    <cellStyle name="20 % - Akzent4 2 2 3 3 2" xfId="3854"/>
    <cellStyle name="20 % - Akzent4 2 2 3 4" xfId="2134"/>
    <cellStyle name="20 % - Akzent4 2 2 3 4 2" xfId="4425"/>
    <cellStyle name="20 % - Akzent4 2 2 3 5" xfId="2709"/>
    <cellStyle name="20 % - Akzent4 2 2 4" xfId="732"/>
    <cellStyle name="20 % - Akzent4 2 2 4 2" xfId="3024"/>
    <cellStyle name="20 % - Akzent4 2 2 5" xfId="1277"/>
    <cellStyle name="20 % - Akzent4 2 2 5 2" xfId="3568"/>
    <cellStyle name="20 % - Akzent4 2 2 6" xfId="1848"/>
    <cellStyle name="20 % - Akzent4 2 2 6 2" xfId="4139"/>
    <cellStyle name="20 % - Akzent4 2 2 7" xfId="2423"/>
    <cellStyle name="20 % - Akzent4 2 3" xfId="202"/>
    <cellStyle name="20 % - Akzent4 2 3 2" xfId="489"/>
    <cellStyle name="20 % - Akzent4 2 3 2 2" xfId="733"/>
    <cellStyle name="20 % - Akzent4 2 3 2 2 2" xfId="3025"/>
    <cellStyle name="20 % - Akzent4 2 3 2 3" xfId="1635"/>
    <cellStyle name="20 % - Akzent4 2 3 2 3 2" xfId="3926"/>
    <cellStyle name="20 % - Akzent4 2 3 2 4" xfId="2206"/>
    <cellStyle name="20 % - Akzent4 2 3 2 4 2" xfId="4497"/>
    <cellStyle name="20 % - Akzent4 2 3 2 5" xfId="2781"/>
    <cellStyle name="20 % - Akzent4 2 3 3" xfId="734"/>
    <cellStyle name="20 % - Akzent4 2 3 3 2" xfId="3026"/>
    <cellStyle name="20 % - Akzent4 2 3 4" xfId="1349"/>
    <cellStyle name="20 % - Akzent4 2 3 4 2" xfId="3640"/>
    <cellStyle name="20 % - Akzent4 2 3 5" xfId="1920"/>
    <cellStyle name="20 % - Akzent4 2 3 5 2" xfId="4211"/>
    <cellStyle name="20 % - Akzent4 2 3 6" xfId="2495"/>
    <cellStyle name="20 % - Akzent4 2 4" xfId="346"/>
    <cellStyle name="20 % - Akzent4 2 4 2" xfId="735"/>
    <cellStyle name="20 % - Akzent4 2 4 2 2" xfId="3027"/>
    <cellStyle name="20 % - Akzent4 2 4 3" xfId="1492"/>
    <cellStyle name="20 % - Akzent4 2 4 3 2" xfId="3783"/>
    <cellStyle name="20 % - Akzent4 2 4 4" xfId="2063"/>
    <cellStyle name="20 % - Akzent4 2 4 4 2" xfId="4354"/>
    <cellStyle name="20 % - Akzent4 2 4 5" xfId="2638"/>
    <cellStyle name="20 % - Akzent4 2 5" xfId="736"/>
    <cellStyle name="20 % - Akzent4 2 5 2" xfId="3028"/>
    <cellStyle name="20 % - Akzent4 2 6" xfId="1206"/>
    <cellStyle name="20 % - Akzent4 2 6 2" xfId="3497"/>
    <cellStyle name="20 % - Akzent4 2 7" xfId="1777"/>
    <cellStyle name="20 % - Akzent4 2 7 2" xfId="4068"/>
    <cellStyle name="20 % - Akzent4 2 8" xfId="2352"/>
    <cellStyle name="20 % - Akzent4 3" xfId="69"/>
    <cellStyle name="20 % - Akzent4 3 2" xfId="142"/>
    <cellStyle name="20 % - Akzent4 3 2 2" xfId="287"/>
    <cellStyle name="20 % - Akzent4 3 2 2 2" xfId="574"/>
    <cellStyle name="20 % - Akzent4 3 2 2 2 2" xfId="737"/>
    <cellStyle name="20 % - Akzent4 3 2 2 2 2 2" xfId="3029"/>
    <cellStyle name="20 % - Akzent4 3 2 2 2 3" xfId="1720"/>
    <cellStyle name="20 % - Akzent4 3 2 2 2 3 2" xfId="4011"/>
    <cellStyle name="20 % - Akzent4 3 2 2 2 4" xfId="2291"/>
    <cellStyle name="20 % - Akzent4 3 2 2 2 4 2" xfId="4582"/>
    <cellStyle name="20 % - Akzent4 3 2 2 2 5" xfId="2866"/>
    <cellStyle name="20 % - Akzent4 3 2 2 3" xfId="738"/>
    <cellStyle name="20 % - Akzent4 3 2 2 3 2" xfId="3030"/>
    <cellStyle name="20 % - Akzent4 3 2 2 4" xfId="1434"/>
    <cellStyle name="20 % - Akzent4 3 2 2 4 2" xfId="3725"/>
    <cellStyle name="20 % - Akzent4 3 2 2 5" xfId="2005"/>
    <cellStyle name="20 % - Akzent4 3 2 2 5 2" xfId="4296"/>
    <cellStyle name="20 % - Akzent4 3 2 2 6" xfId="2580"/>
    <cellStyle name="20 % - Akzent4 3 2 3" xfId="431"/>
    <cellStyle name="20 % - Akzent4 3 2 3 2" xfId="739"/>
    <cellStyle name="20 % - Akzent4 3 2 3 2 2" xfId="3031"/>
    <cellStyle name="20 % - Akzent4 3 2 3 3" xfId="1577"/>
    <cellStyle name="20 % - Akzent4 3 2 3 3 2" xfId="3868"/>
    <cellStyle name="20 % - Akzent4 3 2 3 4" xfId="2148"/>
    <cellStyle name="20 % - Akzent4 3 2 3 4 2" xfId="4439"/>
    <cellStyle name="20 % - Akzent4 3 2 3 5" xfId="2723"/>
    <cellStyle name="20 % - Akzent4 3 2 4" xfId="740"/>
    <cellStyle name="20 % - Akzent4 3 2 4 2" xfId="3032"/>
    <cellStyle name="20 % - Akzent4 3 2 5" xfId="1291"/>
    <cellStyle name="20 % - Akzent4 3 2 5 2" xfId="3582"/>
    <cellStyle name="20 % - Akzent4 3 2 6" xfId="1862"/>
    <cellStyle name="20 % - Akzent4 3 2 6 2" xfId="4153"/>
    <cellStyle name="20 % - Akzent4 3 2 7" xfId="2437"/>
    <cellStyle name="20 % - Akzent4 3 3" xfId="216"/>
    <cellStyle name="20 % - Akzent4 3 3 2" xfId="503"/>
    <cellStyle name="20 % - Akzent4 3 3 2 2" xfId="741"/>
    <cellStyle name="20 % - Akzent4 3 3 2 2 2" xfId="3033"/>
    <cellStyle name="20 % - Akzent4 3 3 2 3" xfId="1649"/>
    <cellStyle name="20 % - Akzent4 3 3 2 3 2" xfId="3940"/>
    <cellStyle name="20 % - Akzent4 3 3 2 4" xfId="2220"/>
    <cellStyle name="20 % - Akzent4 3 3 2 4 2" xfId="4511"/>
    <cellStyle name="20 % - Akzent4 3 3 2 5" xfId="2795"/>
    <cellStyle name="20 % - Akzent4 3 3 3" xfId="742"/>
    <cellStyle name="20 % - Akzent4 3 3 3 2" xfId="3034"/>
    <cellStyle name="20 % - Akzent4 3 3 4" xfId="1363"/>
    <cellStyle name="20 % - Akzent4 3 3 4 2" xfId="3654"/>
    <cellStyle name="20 % - Akzent4 3 3 5" xfId="1934"/>
    <cellStyle name="20 % - Akzent4 3 3 5 2" xfId="4225"/>
    <cellStyle name="20 % - Akzent4 3 3 6" xfId="2509"/>
    <cellStyle name="20 % - Akzent4 3 4" xfId="360"/>
    <cellStyle name="20 % - Akzent4 3 4 2" xfId="743"/>
    <cellStyle name="20 % - Akzent4 3 4 2 2" xfId="3035"/>
    <cellStyle name="20 % - Akzent4 3 4 3" xfId="1506"/>
    <cellStyle name="20 % - Akzent4 3 4 3 2" xfId="3797"/>
    <cellStyle name="20 % - Akzent4 3 4 4" xfId="2077"/>
    <cellStyle name="20 % - Akzent4 3 4 4 2" xfId="4368"/>
    <cellStyle name="20 % - Akzent4 3 4 5" xfId="2652"/>
    <cellStyle name="20 % - Akzent4 3 5" xfId="744"/>
    <cellStyle name="20 % - Akzent4 3 5 2" xfId="3036"/>
    <cellStyle name="20 % - Akzent4 3 6" xfId="1220"/>
    <cellStyle name="20 % - Akzent4 3 6 2" xfId="3511"/>
    <cellStyle name="20 % - Akzent4 3 7" xfId="1791"/>
    <cellStyle name="20 % - Akzent4 3 7 2" xfId="4082"/>
    <cellStyle name="20 % - Akzent4 3 8" xfId="2366"/>
    <cellStyle name="20 % - Akzent4 4" xfId="83"/>
    <cellStyle name="20 % - Akzent4 4 2" xfId="156"/>
    <cellStyle name="20 % - Akzent4 4 2 2" xfId="301"/>
    <cellStyle name="20 % - Akzent4 4 2 2 2" xfId="588"/>
    <cellStyle name="20 % - Akzent4 4 2 2 2 2" xfId="745"/>
    <cellStyle name="20 % - Akzent4 4 2 2 2 2 2" xfId="3037"/>
    <cellStyle name="20 % - Akzent4 4 2 2 2 3" xfId="1734"/>
    <cellStyle name="20 % - Akzent4 4 2 2 2 3 2" xfId="4025"/>
    <cellStyle name="20 % - Akzent4 4 2 2 2 4" xfId="2305"/>
    <cellStyle name="20 % - Akzent4 4 2 2 2 4 2" xfId="4596"/>
    <cellStyle name="20 % - Akzent4 4 2 2 2 5" xfId="2880"/>
    <cellStyle name="20 % - Akzent4 4 2 2 3" xfId="746"/>
    <cellStyle name="20 % - Akzent4 4 2 2 3 2" xfId="3038"/>
    <cellStyle name="20 % - Akzent4 4 2 2 4" xfId="1448"/>
    <cellStyle name="20 % - Akzent4 4 2 2 4 2" xfId="3739"/>
    <cellStyle name="20 % - Akzent4 4 2 2 5" xfId="2019"/>
    <cellStyle name="20 % - Akzent4 4 2 2 5 2" xfId="4310"/>
    <cellStyle name="20 % - Akzent4 4 2 2 6" xfId="2594"/>
    <cellStyle name="20 % - Akzent4 4 2 3" xfId="445"/>
    <cellStyle name="20 % - Akzent4 4 2 3 2" xfId="747"/>
    <cellStyle name="20 % - Akzent4 4 2 3 2 2" xfId="3039"/>
    <cellStyle name="20 % - Akzent4 4 2 3 3" xfId="1591"/>
    <cellStyle name="20 % - Akzent4 4 2 3 3 2" xfId="3882"/>
    <cellStyle name="20 % - Akzent4 4 2 3 4" xfId="2162"/>
    <cellStyle name="20 % - Akzent4 4 2 3 4 2" xfId="4453"/>
    <cellStyle name="20 % - Akzent4 4 2 3 5" xfId="2737"/>
    <cellStyle name="20 % - Akzent4 4 2 4" xfId="748"/>
    <cellStyle name="20 % - Akzent4 4 2 4 2" xfId="3040"/>
    <cellStyle name="20 % - Akzent4 4 2 5" xfId="1305"/>
    <cellStyle name="20 % - Akzent4 4 2 5 2" xfId="3596"/>
    <cellStyle name="20 % - Akzent4 4 2 6" xfId="1876"/>
    <cellStyle name="20 % - Akzent4 4 2 6 2" xfId="4167"/>
    <cellStyle name="20 % - Akzent4 4 2 7" xfId="2451"/>
    <cellStyle name="20 % - Akzent4 4 3" xfId="230"/>
    <cellStyle name="20 % - Akzent4 4 3 2" xfId="517"/>
    <cellStyle name="20 % - Akzent4 4 3 2 2" xfId="749"/>
    <cellStyle name="20 % - Akzent4 4 3 2 2 2" xfId="3041"/>
    <cellStyle name="20 % - Akzent4 4 3 2 3" xfId="1663"/>
    <cellStyle name="20 % - Akzent4 4 3 2 3 2" xfId="3954"/>
    <cellStyle name="20 % - Akzent4 4 3 2 4" xfId="2234"/>
    <cellStyle name="20 % - Akzent4 4 3 2 4 2" xfId="4525"/>
    <cellStyle name="20 % - Akzent4 4 3 2 5" xfId="2809"/>
    <cellStyle name="20 % - Akzent4 4 3 3" xfId="750"/>
    <cellStyle name="20 % - Akzent4 4 3 3 2" xfId="3042"/>
    <cellStyle name="20 % - Akzent4 4 3 4" xfId="1377"/>
    <cellStyle name="20 % - Akzent4 4 3 4 2" xfId="3668"/>
    <cellStyle name="20 % - Akzent4 4 3 5" xfId="1948"/>
    <cellStyle name="20 % - Akzent4 4 3 5 2" xfId="4239"/>
    <cellStyle name="20 % - Akzent4 4 3 6" xfId="2523"/>
    <cellStyle name="20 % - Akzent4 4 4" xfId="374"/>
    <cellStyle name="20 % - Akzent4 4 4 2" xfId="751"/>
    <cellStyle name="20 % - Akzent4 4 4 2 2" xfId="3043"/>
    <cellStyle name="20 % - Akzent4 4 4 3" xfId="1520"/>
    <cellStyle name="20 % - Akzent4 4 4 3 2" xfId="3811"/>
    <cellStyle name="20 % - Akzent4 4 4 4" xfId="2091"/>
    <cellStyle name="20 % - Akzent4 4 4 4 2" xfId="4382"/>
    <cellStyle name="20 % - Akzent4 4 4 5" xfId="2666"/>
    <cellStyle name="20 % - Akzent4 4 5" xfId="752"/>
    <cellStyle name="20 % - Akzent4 4 5 2" xfId="3044"/>
    <cellStyle name="20 % - Akzent4 4 6" xfId="1234"/>
    <cellStyle name="20 % - Akzent4 4 6 2" xfId="3525"/>
    <cellStyle name="20 % - Akzent4 4 7" xfId="1805"/>
    <cellStyle name="20 % - Akzent4 4 7 2" xfId="4096"/>
    <cellStyle name="20 % - Akzent4 4 8" xfId="2380"/>
    <cellStyle name="20 % - Akzent4 5" xfId="97"/>
    <cellStyle name="20 % - Akzent4 5 2" xfId="170"/>
    <cellStyle name="20 % - Akzent4 5 2 2" xfId="315"/>
    <cellStyle name="20 % - Akzent4 5 2 2 2" xfId="602"/>
    <cellStyle name="20 % - Akzent4 5 2 2 2 2" xfId="753"/>
    <cellStyle name="20 % - Akzent4 5 2 2 2 2 2" xfId="3045"/>
    <cellStyle name="20 % - Akzent4 5 2 2 2 3" xfId="1748"/>
    <cellStyle name="20 % - Akzent4 5 2 2 2 3 2" xfId="4039"/>
    <cellStyle name="20 % - Akzent4 5 2 2 2 4" xfId="2319"/>
    <cellStyle name="20 % - Akzent4 5 2 2 2 4 2" xfId="4610"/>
    <cellStyle name="20 % - Akzent4 5 2 2 2 5" xfId="2894"/>
    <cellStyle name="20 % - Akzent4 5 2 2 3" xfId="754"/>
    <cellStyle name="20 % - Akzent4 5 2 2 3 2" xfId="3046"/>
    <cellStyle name="20 % - Akzent4 5 2 2 4" xfId="1462"/>
    <cellStyle name="20 % - Akzent4 5 2 2 4 2" xfId="3753"/>
    <cellStyle name="20 % - Akzent4 5 2 2 5" xfId="2033"/>
    <cellStyle name="20 % - Akzent4 5 2 2 5 2" xfId="4324"/>
    <cellStyle name="20 % - Akzent4 5 2 2 6" xfId="2608"/>
    <cellStyle name="20 % - Akzent4 5 2 3" xfId="459"/>
    <cellStyle name="20 % - Akzent4 5 2 3 2" xfId="755"/>
    <cellStyle name="20 % - Akzent4 5 2 3 2 2" xfId="3047"/>
    <cellStyle name="20 % - Akzent4 5 2 3 3" xfId="1605"/>
    <cellStyle name="20 % - Akzent4 5 2 3 3 2" xfId="3896"/>
    <cellStyle name="20 % - Akzent4 5 2 3 4" xfId="2176"/>
    <cellStyle name="20 % - Akzent4 5 2 3 4 2" xfId="4467"/>
    <cellStyle name="20 % - Akzent4 5 2 3 5" xfId="2751"/>
    <cellStyle name="20 % - Akzent4 5 2 4" xfId="756"/>
    <cellStyle name="20 % - Akzent4 5 2 4 2" xfId="3048"/>
    <cellStyle name="20 % - Akzent4 5 2 5" xfId="1319"/>
    <cellStyle name="20 % - Akzent4 5 2 5 2" xfId="3610"/>
    <cellStyle name="20 % - Akzent4 5 2 6" xfId="1890"/>
    <cellStyle name="20 % - Akzent4 5 2 6 2" xfId="4181"/>
    <cellStyle name="20 % - Akzent4 5 2 7" xfId="2465"/>
    <cellStyle name="20 % - Akzent4 5 3" xfId="244"/>
    <cellStyle name="20 % - Akzent4 5 3 2" xfId="531"/>
    <cellStyle name="20 % - Akzent4 5 3 2 2" xfId="757"/>
    <cellStyle name="20 % - Akzent4 5 3 2 2 2" xfId="3049"/>
    <cellStyle name="20 % - Akzent4 5 3 2 3" xfId="1677"/>
    <cellStyle name="20 % - Akzent4 5 3 2 3 2" xfId="3968"/>
    <cellStyle name="20 % - Akzent4 5 3 2 4" xfId="2248"/>
    <cellStyle name="20 % - Akzent4 5 3 2 4 2" xfId="4539"/>
    <cellStyle name="20 % - Akzent4 5 3 2 5" xfId="2823"/>
    <cellStyle name="20 % - Akzent4 5 3 3" xfId="758"/>
    <cellStyle name="20 % - Akzent4 5 3 3 2" xfId="3050"/>
    <cellStyle name="20 % - Akzent4 5 3 4" xfId="1391"/>
    <cellStyle name="20 % - Akzent4 5 3 4 2" xfId="3682"/>
    <cellStyle name="20 % - Akzent4 5 3 5" xfId="1962"/>
    <cellStyle name="20 % - Akzent4 5 3 5 2" xfId="4253"/>
    <cellStyle name="20 % - Akzent4 5 3 6" xfId="2537"/>
    <cellStyle name="20 % - Akzent4 5 4" xfId="388"/>
    <cellStyle name="20 % - Akzent4 5 4 2" xfId="759"/>
    <cellStyle name="20 % - Akzent4 5 4 2 2" xfId="3051"/>
    <cellStyle name="20 % - Akzent4 5 4 3" xfId="1534"/>
    <cellStyle name="20 % - Akzent4 5 4 3 2" xfId="3825"/>
    <cellStyle name="20 % - Akzent4 5 4 4" xfId="2105"/>
    <cellStyle name="20 % - Akzent4 5 4 4 2" xfId="4396"/>
    <cellStyle name="20 % - Akzent4 5 4 5" xfId="2680"/>
    <cellStyle name="20 % - Akzent4 5 5" xfId="760"/>
    <cellStyle name="20 % - Akzent4 5 5 2" xfId="3052"/>
    <cellStyle name="20 % - Akzent4 5 6" xfId="1248"/>
    <cellStyle name="20 % - Akzent4 5 6 2" xfId="3539"/>
    <cellStyle name="20 % - Akzent4 5 7" xfId="1819"/>
    <cellStyle name="20 % - Akzent4 5 7 2" xfId="4110"/>
    <cellStyle name="20 % - Akzent4 5 8" xfId="2394"/>
    <cellStyle name="20 % - Akzent4 6" xfId="112"/>
    <cellStyle name="20 % - Akzent4 6 2" xfId="257"/>
    <cellStyle name="20 % - Akzent4 6 2 2" xfId="544"/>
    <cellStyle name="20 % - Akzent4 6 2 2 2" xfId="761"/>
    <cellStyle name="20 % - Akzent4 6 2 2 2 2" xfId="3053"/>
    <cellStyle name="20 % - Akzent4 6 2 2 3" xfId="1690"/>
    <cellStyle name="20 % - Akzent4 6 2 2 3 2" xfId="3981"/>
    <cellStyle name="20 % - Akzent4 6 2 2 4" xfId="2261"/>
    <cellStyle name="20 % - Akzent4 6 2 2 4 2" xfId="4552"/>
    <cellStyle name="20 % - Akzent4 6 2 2 5" xfId="2836"/>
    <cellStyle name="20 % - Akzent4 6 2 3" xfId="762"/>
    <cellStyle name="20 % - Akzent4 6 2 3 2" xfId="3054"/>
    <cellStyle name="20 % - Akzent4 6 2 4" xfId="1404"/>
    <cellStyle name="20 % - Akzent4 6 2 4 2" xfId="3695"/>
    <cellStyle name="20 % - Akzent4 6 2 5" xfId="1975"/>
    <cellStyle name="20 % - Akzent4 6 2 5 2" xfId="4266"/>
    <cellStyle name="20 % - Akzent4 6 2 6" xfId="2550"/>
    <cellStyle name="20 % - Akzent4 6 3" xfId="401"/>
    <cellStyle name="20 % - Akzent4 6 3 2" xfId="763"/>
    <cellStyle name="20 % - Akzent4 6 3 2 2" xfId="3055"/>
    <cellStyle name="20 % - Akzent4 6 3 3" xfId="1547"/>
    <cellStyle name="20 % - Akzent4 6 3 3 2" xfId="3838"/>
    <cellStyle name="20 % - Akzent4 6 3 4" xfId="2118"/>
    <cellStyle name="20 % - Akzent4 6 3 4 2" xfId="4409"/>
    <cellStyle name="20 % - Akzent4 6 3 5" xfId="2693"/>
    <cellStyle name="20 % - Akzent4 6 4" xfId="764"/>
    <cellStyle name="20 % - Akzent4 6 4 2" xfId="3056"/>
    <cellStyle name="20 % - Akzent4 6 5" xfId="1261"/>
    <cellStyle name="20 % - Akzent4 6 5 2" xfId="3552"/>
    <cellStyle name="20 % - Akzent4 6 6" xfId="1832"/>
    <cellStyle name="20 % - Akzent4 6 6 2" xfId="4123"/>
    <cellStyle name="20 % - Akzent4 6 7" xfId="2407"/>
    <cellStyle name="20 % - Akzent4 7" xfId="183"/>
    <cellStyle name="20 % - Akzent4 7 2" xfId="472"/>
    <cellStyle name="20 % - Akzent4 7 2 2" xfId="765"/>
    <cellStyle name="20 % - Akzent4 7 2 2 2" xfId="3057"/>
    <cellStyle name="20 % - Akzent4 7 2 3" xfId="1618"/>
    <cellStyle name="20 % - Akzent4 7 2 3 2" xfId="3909"/>
    <cellStyle name="20 % - Akzent4 7 2 4" xfId="2189"/>
    <cellStyle name="20 % - Akzent4 7 2 4 2" xfId="4480"/>
    <cellStyle name="20 % - Akzent4 7 2 5" xfId="2764"/>
    <cellStyle name="20 % - Akzent4 7 3" xfId="766"/>
    <cellStyle name="20 % - Akzent4 7 3 2" xfId="3058"/>
    <cellStyle name="20 % - Akzent4 7 4" xfId="1332"/>
    <cellStyle name="20 % - Akzent4 7 4 2" xfId="3623"/>
    <cellStyle name="20 % - Akzent4 7 5" xfId="1903"/>
    <cellStyle name="20 % - Akzent4 7 5 2" xfId="4194"/>
    <cellStyle name="20 % - Akzent4 7 6" xfId="2478"/>
    <cellStyle name="20 % - Akzent4 8" xfId="328"/>
    <cellStyle name="20 % - Akzent4 8 2" xfId="767"/>
    <cellStyle name="20 % - Akzent4 8 2 2" xfId="3059"/>
    <cellStyle name="20 % - Akzent4 8 3" xfId="1475"/>
    <cellStyle name="20 % - Akzent4 8 3 2" xfId="3766"/>
    <cellStyle name="20 % - Akzent4 8 4" xfId="2046"/>
    <cellStyle name="20 % - Akzent4 8 4 2" xfId="4337"/>
    <cellStyle name="20 % - Akzent4 8 5" xfId="2621"/>
    <cellStyle name="20 % - Akzent4 9" xfId="768"/>
    <cellStyle name="20 % - Akzent4 9 2" xfId="3060"/>
    <cellStyle name="20 % - Akzent5" xfId="38" builtinId="46" customBuiltin="1"/>
    <cellStyle name="20 % - Akzent5 10" xfId="1190"/>
    <cellStyle name="20 % - Akzent5 10 2" xfId="3482"/>
    <cellStyle name="20 % - Akzent5 11" xfId="1763"/>
    <cellStyle name="20 % - Akzent5 11 2" xfId="4054"/>
    <cellStyle name="20 % - Akzent5 12" xfId="2336"/>
    <cellStyle name="20 % - Akzent5 2" xfId="57"/>
    <cellStyle name="20 % - Akzent5 2 2" xfId="130"/>
    <cellStyle name="20 % - Akzent5 2 2 2" xfId="275"/>
    <cellStyle name="20 % - Akzent5 2 2 2 2" xfId="562"/>
    <cellStyle name="20 % - Akzent5 2 2 2 2 2" xfId="769"/>
    <cellStyle name="20 % - Akzent5 2 2 2 2 2 2" xfId="3061"/>
    <cellStyle name="20 % - Akzent5 2 2 2 2 3" xfId="1708"/>
    <cellStyle name="20 % - Akzent5 2 2 2 2 3 2" xfId="3999"/>
    <cellStyle name="20 % - Akzent5 2 2 2 2 4" xfId="2279"/>
    <cellStyle name="20 % - Akzent5 2 2 2 2 4 2" xfId="4570"/>
    <cellStyle name="20 % - Akzent5 2 2 2 2 5" xfId="2854"/>
    <cellStyle name="20 % - Akzent5 2 2 2 3" xfId="770"/>
    <cellStyle name="20 % - Akzent5 2 2 2 3 2" xfId="3062"/>
    <cellStyle name="20 % - Akzent5 2 2 2 4" xfId="1422"/>
    <cellStyle name="20 % - Akzent5 2 2 2 4 2" xfId="3713"/>
    <cellStyle name="20 % - Akzent5 2 2 2 5" xfId="1993"/>
    <cellStyle name="20 % - Akzent5 2 2 2 5 2" xfId="4284"/>
    <cellStyle name="20 % - Akzent5 2 2 2 6" xfId="2568"/>
    <cellStyle name="20 % - Akzent5 2 2 3" xfId="419"/>
    <cellStyle name="20 % - Akzent5 2 2 3 2" xfId="771"/>
    <cellStyle name="20 % - Akzent5 2 2 3 2 2" xfId="3063"/>
    <cellStyle name="20 % - Akzent5 2 2 3 3" xfId="1565"/>
    <cellStyle name="20 % - Akzent5 2 2 3 3 2" xfId="3856"/>
    <cellStyle name="20 % - Akzent5 2 2 3 4" xfId="2136"/>
    <cellStyle name="20 % - Akzent5 2 2 3 4 2" xfId="4427"/>
    <cellStyle name="20 % - Akzent5 2 2 3 5" xfId="2711"/>
    <cellStyle name="20 % - Akzent5 2 2 4" xfId="772"/>
    <cellStyle name="20 % - Akzent5 2 2 4 2" xfId="3064"/>
    <cellStyle name="20 % - Akzent5 2 2 5" xfId="1279"/>
    <cellStyle name="20 % - Akzent5 2 2 5 2" xfId="3570"/>
    <cellStyle name="20 % - Akzent5 2 2 6" xfId="1850"/>
    <cellStyle name="20 % - Akzent5 2 2 6 2" xfId="4141"/>
    <cellStyle name="20 % - Akzent5 2 2 7" xfId="2425"/>
    <cellStyle name="20 % - Akzent5 2 3" xfId="204"/>
    <cellStyle name="20 % - Akzent5 2 3 2" xfId="491"/>
    <cellStyle name="20 % - Akzent5 2 3 2 2" xfId="773"/>
    <cellStyle name="20 % - Akzent5 2 3 2 2 2" xfId="3065"/>
    <cellStyle name="20 % - Akzent5 2 3 2 3" xfId="1637"/>
    <cellStyle name="20 % - Akzent5 2 3 2 3 2" xfId="3928"/>
    <cellStyle name="20 % - Akzent5 2 3 2 4" xfId="2208"/>
    <cellStyle name="20 % - Akzent5 2 3 2 4 2" xfId="4499"/>
    <cellStyle name="20 % - Akzent5 2 3 2 5" xfId="2783"/>
    <cellStyle name="20 % - Akzent5 2 3 3" xfId="774"/>
    <cellStyle name="20 % - Akzent5 2 3 3 2" xfId="3066"/>
    <cellStyle name="20 % - Akzent5 2 3 4" xfId="1351"/>
    <cellStyle name="20 % - Akzent5 2 3 4 2" xfId="3642"/>
    <cellStyle name="20 % - Akzent5 2 3 5" xfId="1922"/>
    <cellStyle name="20 % - Akzent5 2 3 5 2" xfId="4213"/>
    <cellStyle name="20 % - Akzent5 2 3 6" xfId="2497"/>
    <cellStyle name="20 % - Akzent5 2 4" xfId="348"/>
    <cellStyle name="20 % - Akzent5 2 4 2" xfId="775"/>
    <cellStyle name="20 % - Akzent5 2 4 2 2" xfId="3067"/>
    <cellStyle name="20 % - Akzent5 2 4 3" xfId="1494"/>
    <cellStyle name="20 % - Akzent5 2 4 3 2" xfId="3785"/>
    <cellStyle name="20 % - Akzent5 2 4 4" xfId="2065"/>
    <cellStyle name="20 % - Akzent5 2 4 4 2" xfId="4356"/>
    <cellStyle name="20 % - Akzent5 2 4 5" xfId="2640"/>
    <cellStyle name="20 % - Akzent5 2 5" xfId="776"/>
    <cellStyle name="20 % - Akzent5 2 5 2" xfId="3068"/>
    <cellStyle name="20 % - Akzent5 2 6" xfId="1208"/>
    <cellStyle name="20 % - Akzent5 2 6 2" xfId="3499"/>
    <cellStyle name="20 % - Akzent5 2 7" xfId="1779"/>
    <cellStyle name="20 % - Akzent5 2 7 2" xfId="4070"/>
    <cellStyle name="20 % - Akzent5 2 8" xfId="2354"/>
    <cellStyle name="20 % - Akzent5 3" xfId="71"/>
    <cellStyle name="20 % - Akzent5 3 2" xfId="144"/>
    <cellStyle name="20 % - Akzent5 3 2 2" xfId="289"/>
    <cellStyle name="20 % - Akzent5 3 2 2 2" xfId="576"/>
    <cellStyle name="20 % - Akzent5 3 2 2 2 2" xfId="777"/>
    <cellStyle name="20 % - Akzent5 3 2 2 2 2 2" xfId="3069"/>
    <cellStyle name="20 % - Akzent5 3 2 2 2 3" xfId="1722"/>
    <cellStyle name="20 % - Akzent5 3 2 2 2 3 2" xfId="4013"/>
    <cellStyle name="20 % - Akzent5 3 2 2 2 4" xfId="2293"/>
    <cellStyle name="20 % - Akzent5 3 2 2 2 4 2" xfId="4584"/>
    <cellStyle name="20 % - Akzent5 3 2 2 2 5" xfId="2868"/>
    <cellStyle name="20 % - Akzent5 3 2 2 3" xfId="778"/>
    <cellStyle name="20 % - Akzent5 3 2 2 3 2" xfId="3070"/>
    <cellStyle name="20 % - Akzent5 3 2 2 4" xfId="1436"/>
    <cellStyle name="20 % - Akzent5 3 2 2 4 2" xfId="3727"/>
    <cellStyle name="20 % - Akzent5 3 2 2 5" xfId="2007"/>
    <cellStyle name="20 % - Akzent5 3 2 2 5 2" xfId="4298"/>
    <cellStyle name="20 % - Akzent5 3 2 2 6" xfId="2582"/>
    <cellStyle name="20 % - Akzent5 3 2 3" xfId="433"/>
    <cellStyle name="20 % - Akzent5 3 2 3 2" xfId="779"/>
    <cellStyle name="20 % - Akzent5 3 2 3 2 2" xfId="3071"/>
    <cellStyle name="20 % - Akzent5 3 2 3 3" xfId="1579"/>
    <cellStyle name="20 % - Akzent5 3 2 3 3 2" xfId="3870"/>
    <cellStyle name="20 % - Akzent5 3 2 3 4" xfId="2150"/>
    <cellStyle name="20 % - Akzent5 3 2 3 4 2" xfId="4441"/>
    <cellStyle name="20 % - Akzent5 3 2 3 5" xfId="2725"/>
    <cellStyle name="20 % - Akzent5 3 2 4" xfId="780"/>
    <cellStyle name="20 % - Akzent5 3 2 4 2" xfId="3072"/>
    <cellStyle name="20 % - Akzent5 3 2 5" xfId="1293"/>
    <cellStyle name="20 % - Akzent5 3 2 5 2" xfId="3584"/>
    <cellStyle name="20 % - Akzent5 3 2 6" xfId="1864"/>
    <cellStyle name="20 % - Akzent5 3 2 6 2" xfId="4155"/>
    <cellStyle name="20 % - Akzent5 3 2 7" xfId="2439"/>
    <cellStyle name="20 % - Akzent5 3 3" xfId="218"/>
    <cellStyle name="20 % - Akzent5 3 3 2" xfId="505"/>
    <cellStyle name="20 % - Akzent5 3 3 2 2" xfId="781"/>
    <cellStyle name="20 % - Akzent5 3 3 2 2 2" xfId="3073"/>
    <cellStyle name="20 % - Akzent5 3 3 2 3" xfId="1651"/>
    <cellStyle name="20 % - Akzent5 3 3 2 3 2" xfId="3942"/>
    <cellStyle name="20 % - Akzent5 3 3 2 4" xfId="2222"/>
    <cellStyle name="20 % - Akzent5 3 3 2 4 2" xfId="4513"/>
    <cellStyle name="20 % - Akzent5 3 3 2 5" xfId="2797"/>
    <cellStyle name="20 % - Akzent5 3 3 3" xfId="782"/>
    <cellStyle name="20 % - Akzent5 3 3 3 2" xfId="3074"/>
    <cellStyle name="20 % - Akzent5 3 3 4" xfId="1365"/>
    <cellStyle name="20 % - Akzent5 3 3 4 2" xfId="3656"/>
    <cellStyle name="20 % - Akzent5 3 3 5" xfId="1936"/>
    <cellStyle name="20 % - Akzent5 3 3 5 2" xfId="4227"/>
    <cellStyle name="20 % - Akzent5 3 3 6" xfId="2511"/>
    <cellStyle name="20 % - Akzent5 3 4" xfId="362"/>
    <cellStyle name="20 % - Akzent5 3 4 2" xfId="783"/>
    <cellStyle name="20 % - Akzent5 3 4 2 2" xfId="3075"/>
    <cellStyle name="20 % - Akzent5 3 4 3" xfId="1508"/>
    <cellStyle name="20 % - Akzent5 3 4 3 2" xfId="3799"/>
    <cellStyle name="20 % - Akzent5 3 4 4" xfId="2079"/>
    <cellStyle name="20 % - Akzent5 3 4 4 2" xfId="4370"/>
    <cellStyle name="20 % - Akzent5 3 4 5" xfId="2654"/>
    <cellStyle name="20 % - Akzent5 3 5" xfId="784"/>
    <cellStyle name="20 % - Akzent5 3 5 2" xfId="3076"/>
    <cellStyle name="20 % - Akzent5 3 6" xfId="1222"/>
    <cellStyle name="20 % - Akzent5 3 6 2" xfId="3513"/>
    <cellStyle name="20 % - Akzent5 3 7" xfId="1793"/>
    <cellStyle name="20 % - Akzent5 3 7 2" xfId="4084"/>
    <cellStyle name="20 % - Akzent5 3 8" xfId="2368"/>
    <cellStyle name="20 % - Akzent5 4" xfId="85"/>
    <cellStyle name="20 % - Akzent5 4 2" xfId="158"/>
    <cellStyle name="20 % - Akzent5 4 2 2" xfId="303"/>
    <cellStyle name="20 % - Akzent5 4 2 2 2" xfId="590"/>
    <cellStyle name="20 % - Akzent5 4 2 2 2 2" xfId="785"/>
    <cellStyle name="20 % - Akzent5 4 2 2 2 2 2" xfId="3077"/>
    <cellStyle name="20 % - Akzent5 4 2 2 2 3" xfId="1736"/>
    <cellStyle name="20 % - Akzent5 4 2 2 2 3 2" xfId="4027"/>
    <cellStyle name="20 % - Akzent5 4 2 2 2 4" xfId="2307"/>
    <cellStyle name="20 % - Akzent5 4 2 2 2 4 2" xfId="4598"/>
    <cellStyle name="20 % - Akzent5 4 2 2 2 5" xfId="2882"/>
    <cellStyle name="20 % - Akzent5 4 2 2 3" xfId="786"/>
    <cellStyle name="20 % - Akzent5 4 2 2 3 2" xfId="3078"/>
    <cellStyle name="20 % - Akzent5 4 2 2 4" xfId="1450"/>
    <cellStyle name="20 % - Akzent5 4 2 2 4 2" xfId="3741"/>
    <cellStyle name="20 % - Akzent5 4 2 2 5" xfId="2021"/>
    <cellStyle name="20 % - Akzent5 4 2 2 5 2" xfId="4312"/>
    <cellStyle name="20 % - Akzent5 4 2 2 6" xfId="2596"/>
    <cellStyle name="20 % - Akzent5 4 2 3" xfId="447"/>
    <cellStyle name="20 % - Akzent5 4 2 3 2" xfId="787"/>
    <cellStyle name="20 % - Akzent5 4 2 3 2 2" xfId="3079"/>
    <cellStyle name="20 % - Akzent5 4 2 3 3" xfId="1593"/>
    <cellStyle name="20 % - Akzent5 4 2 3 3 2" xfId="3884"/>
    <cellStyle name="20 % - Akzent5 4 2 3 4" xfId="2164"/>
    <cellStyle name="20 % - Akzent5 4 2 3 4 2" xfId="4455"/>
    <cellStyle name="20 % - Akzent5 4 2 3 5" xfId="2739"/>
    <cellStyle name="20 % - Akzent5 4 2 4" xfId="788"/>
    <cellStyle name="20 % - Akzent5 4 2 4 2" xfId="3080"/>
    <cellStyle name="20 % - Akzent5 4 2 5" xfId="1307"/>
    <cellStyle name="20 % - Akzent5 4 2 5 2" xfId="3598"/>
    <cellStyle name="20 % - Akzent5 4 2 6" xfId="1878"/>
    <cellStyle name="20 % - Akzent5 4 2 6 2" xfId="4169"/>
    <cellStyle name="20 % - Akzent5 4 2 7" xfId="2453"/>
    <cellStyle name="20 % - Akzent5 4 3" xfId="232"/>
    <cellStyle name="20 % - Akzent5 4 3 2" xfId="519"/>
    <cellStyle name="20 % - Akzent5 4 3 2 2" xfId="789"/>
    <cellStyle name="20 % - Akzent5 4 3 2 2 2" xfId="3081"/>
    <cellStyle name="20 % - Akzent5 4 3 2 3" xfId="1665"/>
    <cellStyle name="20 % - Akzent5 4 3 2 3 2" xfId="3956"/>
    <cellStyle name="20 % - Akzent5 4 3 2 4" xfId="2236"/>
    <cellStyle name="20 % - Akzent5 4 3 2 4 2" xfId="4527"/>
    <cellStyle name="20 % - Akzent5 4 3 2 5" xfId="2811"/>
    <cellStyle name="20 % - Akzent5 4 3 3" xfId="790"/>
    <cellStyle name="20 % - Akzent5 4 3 3 2" xfId="3082"/>
    <cellStyle name="20 % - Akzent5 4 3 4" xfId="1379"/>
    <cellStyle name="20 % - Akzent5 4 3 4 2" xfId="3670"/>
    <cellStyle name="20 % - Akzent5 4 3 5" xfId="1950"/>
    <cellStyle name="20 % - Akzent5 4 3 5 2" xfId="4241"/>
    <cellStyle name="20 % - Akzent5 4 3 6" xfId="2525"/>
    <cellStyle name="20 % - Akzent5 4 4" xfId="376"/>
    <cellStyle name="20 % - Akzent5 4 4 2" xfId="791"/>
    <cellStyle name="20 % - Akzent5 4 4 2 2" xfId="3083"/>
    <cellStyle name="20 % - Akzent5 4 4 3" xfId="1522"/>
    <cellStyle name="20 % - Akzent5 4 4 3 2" xfId="3813"/>
    <cellStyle name="20 % - Akzent5 4 4 4" xfId="2093"/>
    <cellStyle name="20 % - Akzent5 4 4 4 2" xfId="4384"/>
    <cellStyle name="20 % - Akzent5 4 4 5" xfId="2668"/>
    <cellStyle name="20 % - Akzent5 4 5" xfId="792"/>
    <cellStyle name="20 % - Akzent5 4 5 2" xfId="3084"/>
    <cellStyle name="20 % - Akzent5 4 6" xfId="1236"/>
    <cellStyle name="20 % - Akzent5 4 6 2" xfId="3527"/>
    <cellStyle name="20 % - Akzent5 4 7" xfId="1807"/>
    <cellStyle name="20 % - Akzent5 4 7 2" xfId="4098"/>
    <cellStyle name="20 % - Akzent5 4 8" xfId="2382"/>
    <cellStyle name="20 % - Akzent5 5" xfId="99"/>
    <cellStyle name="20 % - Akzent5 5 2" xfId="172"/>
    <cellStyle name="20 % - Akzent5 5 2 2" xfId="317"/>
    <cellStyle name="20 % - Akzent5 5 2 2 2" xfId="604"/>
    <cellStyle name="20 % - Akzent5 5 2 2 2 2" xfId="793"/>
    <cellStyle name="20 % - Akzent5 5 2 2 2 2 2" xfId="3085"/>
    <cellStyle name="20 % - Akzent5 5 2 2 2 3" xfId="1750"/>
    <cellStyle name="20 % - Akzent5 5 2 2 2 3 2" xfId="4041"/>
    <cellStyle name="20 % - Akzent5 5 2 2 2 4" xfId="2321"/>
    <cellStyle name="20 % - Akzent5 5 2 2 2 4 2" xfId="4612"/>
    <cellStyle name="20 % - Akzent5 5 2 2 2 5" xfId="2896"/>
    <cellStyle name="20 % - Akzent5 5 2 2 3" xfId="794"/>
    <cellStyle name="20 % - Akzent5 5 2 2 3 2" xfId="3086"/>
    <cellStyle name="20 % - Akzent5 5 2 2 4" xfId="1464"/>
    <cellStyle name="20 % - Akzent5 5 2 2 4 2" xfId="3755"/>
    <cellStyle name="20 % - Akzent5 5 2 2 5" xfId="2035"/>
    <cellStyle name="20 % - Akzent5 5 2 2 5 2" xfId="4326"/>
    <cellStyle name="20 % - Akzent5 5 2 2 6" xfId="2610"/>
    <cellStyle name="20 % - Akzent5 5 2 3" xfId="461"/>
    <cellStyle name="20 % - Akzent5 5 2 3 2" xfId="795"/>
    <cellStyle name="20 % - Akzent5 5 2 3 2 2" xfId="3087"/>
    <cellStyle name="20 % - Akzent5 5 2 3 3" xfId="1607"/>
    <cellStyle name="20 % - Akzent5 5 2 3 3 2" xfId="3898"/>
    <cellStyle name="20 % - Akzent5 5 2 3 4" xfId="2178"/>
    <cellStyle name="20 % - Akzent5 5 2 3 4 2" xfId="4469"/>
    <cellStyle name="20 % - Akzent5 5 2 3 5" xfId="2753"/>
    <cellStyle name="20 % - Akzent5 5 2 4" xfId="796"/>
    <cellStyle name="20 % - Akzent5 5 2 4 2" xfId="3088"/>
    <cellStyle name="20 % - Akzent5 5 2 5" xfId="1321"/>
    <cellStyle name="20 % - Akzent5 5 2 5 2" xfId="3612"/>
    <cellStyle name="20 % - Akzent5 5 2 6" xfId="1892"/>
    <cellStyle name="20 % - Akzent5 5 2 6 2" xfId="4183"/>
    <cellStyle name="20 % - Akzent5 5 2 7" xfId="2467"/>
    <cellStyle name="20 % - Akzent5 5 3" xfId="246"/>
    <cellStyle name="20 % - Akzent5 5 3 2" xfId="533"/>
    <cellStyle name="20 % - Akzent5 5 3 2 2" xfId="797"/>
    <cellStyle name="20 % - Akzent5 5 3 2 2 2" xfId="3089"/>
    <cellStyle name="20 % - Akzent5 5 3 2 3" xfId="1679"/>
    <cellStyle name="20 % - Akzent5 5 3 2 3 2" xfId="3970"/>
    <cellStyle name="20 % - Akzent5 5 3 2 4" xfId="2250"/>
    <cellStyle name="20 % - Akzent5 5 3 2 4 2" xfId="4541"/>
    <cellStyle name="20 % - Akzent5 5 3 2 5" xfId="2825"/>
    <cellStyle name="20 % - Akzent5 5 3 3" xfId="798"/>
    <cellStyle name="20 % - Akzent5 5 3 3 2" xfId="3090"/>
    <cellStyle name="20 % - Akzent5 5 3 4" xfId="1393"/>
    <cellStyle name="20 % - Akzent5 5 3 4 2" xfId="3684"/>
    <cellStyle name="20 % - Akzent5 5 3 5" xfId="1964"/>
    <cellStyle name="20 % - Akzent5 5 3 5 2" xfId="4255"/>
    <cellStyle name="20 % - Akzent5 5 3 6" xfId="2539"/>
    <cellStyle name="20 % - Akzent5 5 4" xfId="390"/>
    <cellStyle name="20 % - Akzent5 5 4 2" xfId="799"/>
    <cellStyle name="20 % - Akzent5 5 4 2 2" xfId="3091"/>
    <cellStyle name="20 % - Akzent5 5 4 3" xfId="1536"/>
    <cellStyle name="20 % - Akzent5 5 4 3 2" xfId="3827"/>
    <cellStyle name="20 % - Akzent5 5 4 4" xfId="2107"/>
    <cellStyle name="20 % - Akzent5 5 4 4 2" xfId="4398"/>
    <cellStyle name="20 % - Akzent5 5 4 5" xfId="2682"/>
    <cellStyle name="20 % - Akzent5 5 5" xfId="800"/>
    <cellStyle name="20 % - Akzent5 5 5 2" xfId="3092"/>
    <cellStyle name="20 % - Akzent5 5 6" xfId="1250"/>
    <cellStyle name="20 % - Akzent5 5 6 2" xfId="3541"/>
    <cellStyle name="20 % - Akzent5 5 7" xfId="1821"/>
    <cellStyle name="20 % - Akzent5 5 7 2" xfId="4112"/>
    <cellStyle name="20 % - Akzent5 5 8" xfId="2396"/>
    <cellStyle name="20 % - Akzent5 6" xfId="114"/>
    <cellStyle name="20 % - Akzent5 6 2" xfId="259"/>
    <cellStyle name="20 % - Akzent5 6 2 2" xfId="546"/>
    <cellStyle name="20 % - Akzent5 6 2 2 2" xfId="801"/>
    <cellStyle name="20 % - Akzent5 6 2 2 2 2" xfId="3093"/>
    <cellStyle name="20 % - Akzent5 6 2 2 3" xfId="1692"/>
    <cellStyle name="20 % - Akzent5 6 2 2 3 2" xfId="3983"/>
    <cellStyle name="20 % - Akzent5 6 2 2 4" xfId="2263"/>
    <cellStyle name="20 % - Akzent5 6 2 2 4 2" xfId="4554"/>
    <cellStyle name="20 % - Akzent5 6 2 2 5" xfId="2838"/>
    <cellStyle name="20 % - Akzent5 6 2 3" xfId="802"/>
    <cellStyle name="20 % - Akzent5 6 2 3 2" xfId="3094"/>
    <cellStyle name="20 % - Akzent5 6 2 4" xfId="1406"/>
    <cellStyle name="20 % - Akzent5 6 2 4 2" xfId="3697"/>
    <cellStyle name="20 % - Akzent5 6 2 5" xfId="1977"/>
    <cellStyle name="20 % - Akzent5 6 2 5 2" xfId="4268"/>
    <cellStyle name="20 % - Akzent5 6 2 6" xfId="2552"/>
    <cellStyle name="20 % - Akzent5 6 3" xfId="403"/>
    <cellStyle name="20 % - Akzent5 6 3 2" xfId="803"/>
    <cellStyle name="20 % - Akzent5 6 3 2 2" xfId="3095"/>
    <cellStyle name="20 % - Akzent5 6 3 3" xfId="1549"/>
    <cellStyle name="20 % - Akzent5 6 3 3 2" xfId="3840"/>
    <cellStyle name="20 % - Akzent5 6 3 4" xfId="2120"/>
    <cellStyle name="20 % - Akzent5 6 3 4 2" xfId="4411"/>
    <cellStyle name="20 % - Akzent5 6 3 5" xfId="2695"/>
    <cellStyle name="20 % - Akzent5 6 4" xfId="804"/>
    <cellStyle name="20 % - Akzent5 6 4 2" xfId="3096"/>
    <cellStyle name="20 % - Akzent5 6 5" xfId="1263"/>
    <cellStyle name="20 % - Akzent5 6 5 2" xfId="3554"/>
    <cellStyle name="20 % - Akzent5 6 6" xfId="1834"/>
    <cellStyle name="20 % - Akzent5 6 6 2" xfId="4125"/>
    <cellStyle name="20 % - Akzent5 6 7" xfId="2409"/>
    <cellStyle name="20 % - Akzent5 7" xfId="185"/>
    <cellStyle name="20 % - Akzent5 7 2" xfId="474"/>
    <cellStyle name="20 % - Akzent5 7 2 2" xfId="805"/>
    <cellStyle name="20 % - Akzent5 7 2 2 2" xfId="3097"/>
    <cellStyle name="20 % - Akzent5 7 2 3" xfId="1620"/>
    <cellStyle name="20 % - Akzent5 7 2 3 2" xfId="3911"/>
    <cellStyle name="20 % - Akzent5 7 2 4" xfId="2191"/>
    <cellStyle name="20 % - Akzent5 7 2 4 2" xfId="4482"/>
    <cellStyle name="20 % - Akzent5 7 2 5" xfId="2766"/>
    <cellStyle name="20 % - Akzent5 7 3" xfId="806"/>
    <cellStyle name="20 % - Akzent5 7 3 2" xfId="3098"/>
    <cellStyle name="20 % - Akzent5 7 4" xfId="1334"/>
    <cellStyle name="20 % - Akzent5 7 4 2" xfId="3625"/>
    <cellStyle name="20 % - Akzent5 7 5" xfId="1905"/>
    <cellStyle name="20 % - Akzent5 7 5 2" xfId="4196"/>
    <cellStyle name="20 % - Akzent5 7 6" xfId="2480"/>
    <cellStyle name="20 % - Akzent5 8" xfId="330"/>
    <cellStyle name="20 % - Akzent5 8 2" xfId="807"/>
    <cellStyle name="20 % - Akzent5 8 2 2" xfId="3099"/>
    <cellStyle name="20 % - Akzent5 8 3" xfId="1477"/>
    <cellStyle name="20 % - Akzent5 8 3 2" xfId="3768"/>
    <cellStyle name="20 % - Akzent5 8 4" xfId="2048"/>
    <cellStyle name="20 % - Akzent5 8 4 2" xfId="4339"/>
    <cellStyle name="20 % - Akzent5 8 5" xfId="2623"/>
    <cellStyle name="20 % - Akzent5 9" xfId="808"/>
    <cellStyle name="20 % - Akzent5 9 2" xfId="3100"/>
    <cellStyle name="20 % - Akzent6" xfId="42" builtinId="50" customBuiltin="1"/>
    <cellStyle name="20 % - Akzent6 10" xfId="1192"/>
    <cellStyle name="20 % - Akzent6 10 2" xfId="3484"/>
    <cellStyle name="20 % - Akzent6 11" xfId="1765"/>
    <cellStyle name="20 % - Akzent6 11 2" xfId="4056"/>
    <cellStyle name="20 % - Akzent6 12" xfId="2338"/>
    <cellStyle name="20 % - Akzent6 2" xfId="59"/>
    <cellStyle name="20 % - Akzent6 2 2" xfId="132"/>
    <cellStyle name="20 % - Akzent6 2 2 2" xfId="277"/>
    <cellStyle name="20 % - Akzent6 2 2 2 2" xfId="564"/>
    <cellStyle name="20 % - Akzent6 2 2 2 2 2" xfId="809"/>
    <cellStyle name="20 % - Akzent6 2 2 2 2 2 2" xfId="3101"/>
    <cellStyle name="20 % - Akzent6 2 2 2 2 3" xfId="1710"/>
    <cellStyle name="20 % - Akzent6 2 2 2 2 3 2" xfId="4001"/>
    <cellStyle name="20 % - Akzent6 2 2 2 2 4" xfId="2281"/>
    <cellStyle name="20 % - Akzent6 2 2 2 2 4 2" xfId="4572"/>
    <cellStyle name="20 % - Akzent6 2 2 2 2 5" xfId="2856"/>
    <cellStyle name="20 % - Akzent6 2 2 2 3" xfId="810"/>
    <cellStyle name="20 % - Akzent6 2 2 2 3 2" xfId="3102"/>
    <cellStyle name="20 % - Akzent6 2 2 2 4" xfId="1424"/>
    <cellStyle name="20 % - Akzent6 2 2 2 4 2" xfId="3715"/>
    <cellStyle name="20 % - Akzent6 2 2 2 5" xfId="1995"/>
    <cellStyle name="20 % - Akzent6 2 2 2 5 2" xfId="4286"/>
    <cellStyle name="20 % - Akzent6 2 2 2 6" xfId="2570"/>
    <cellStyle name="20 % - Akzent6 2 2 3" xfId="421"/>
    <cellStyle name="20 % - Akzent6 2 2 3 2" xfId="811"/>
    <cellStyle name="20 % - Akzent6 2 2 3 2 2" xfId="3103"/>
    <cellStyle name="20 % - Akzent6 2 2 3 3" xfId="1567"/>
    <cellStyle name="20 % - Akzent6 2 2 3 3 2" xfId="3858"/>
    <cellStyle name="20 % - Akzent6 2 2 3 4" xfId="2138"/>
    <cellStyle name="20 % - Akzent6 2 2 3 4 2" xfId="4429"/>
    <cellStyle name="20 % - Akzent6 2 2 3 5" xfId="2713"/>
    <cellStyle name="20 % - Akzent6 2 2 4" xfId="812"/>
    <cellStyle name="20 % - Akzent6 2 2 4 2" xfId="3104"/>
    <cellStyle name="20 % - Akzent6 2 2 5" xfId="1281"/>
    <cellStyle name="20 % - Akzent6 2 2 5 2" xfId="3572"/>
    <cellStyle name="20 % - Akzent6 2 2 6" xfId="1852"/>
    <cellStyle name="20 % - Akzent6 2 2 6 2" xfId="4143"/>
    <cellStyle name="20 % - Akzent6 2 2 7" xfId="2427"/>
    <cellStyle name="20 % - Akzent6 2 3" xfId="206"/>
    <cellStyle name="20 % - Akzent6 2 3 2" xfId="493"/>
    <cellStyle name="20 % - Akzent6 2 3 2 2" xfId="813"/>
    <cellStyle name="20 % - Akzent6 2 3 2 2 2" xfId="3105"/>
    <cellStyle name="20 % - Akzent6 2 3 2 3" xfId="1639"/>
    <cellStyle name="20 % - Akzent6 2 3 2 3 2" xfId="3930"/>
    <cellStyle name="20 % - Akzent6 2 3 2 4" xfId="2210"/>
    <cellStyle name="20 % - Akzent6 2 3 2 4 2" xfId="4501"/>
    <cellStyle name="20 % - Akzent6 2 3 2 5" xfId="2785"/>
    <cellStyle name="20 % - Akzent6 2 3 3" xfId="814"/>
    <cellStyle name="20 % - Akzent6 2 3 3 2" xfId="3106"/>
    <cellStyle name="20 % - Akzent6 2 3 4" xfId="1353"/>
    <cellStyle name="20 % - Akzent6 2 3 4 2" xfId="3644"/>
    <cellStyle name="20 % - Akzent6 2 3 5" xfId="1924"/>
    <cellStyle name="20 % - Akzent6 2 3 5 2" xfId="4215"/>
    <cellStyle name="20 % - Akzent6 2 3 6" xfId="2499"/>
    <cellStyle name="20 % - Akzent6 2 4" xfId="350"/>
    <cellStyle name="20 % - Akzent6 2 4 2" xfId="815"/>
    <cellStyle name="20 % - Akzent6 2 4 2 2" xfId="3107"/>
    <cellStyle name="20 % - Akzent6 2 4 3" xfId="1496"/>
    <cellStyle name="20 % - Akzent6 2 4 3 2" xfId="3787"/>
    <cellStyle name="20 % - Akzent6 2 4 4" xfId="2067"/>
    <cellStyle name="20 % - Akzent6 2 4 4 2" xfId="4358"/>
    <cellStyle name="20 % - Akzent6 2 4 5" xfId="2642"/>
    <cellStyle name="20 % - Akzent6 2 5" xfId="816"/>
    <cellStyle name="20 % - Akzent6 2 5 2" xfId="3108"/>
    <cellStyle name="20 % - Akzent6 2 6" xfId="1210"/>
    <cellStyle name="20 % - Akzent6 2 6 2" xfId="3501"/>
    <cellStyle name="20 % - Akzent6 2 7" xfId="1781"/>
    <cellStyle name="20 % - Akzent6 2 7 2" xfId="4072"/>
    <cellStyle name="20 % - Akzent6 2 8" xfId="2356"/>
    <cellStyle name="20 % - Akzent6 3" xfId="73"/>
    <cellStyle name="20 % - Akzent6 3 2" xfId="146"/>
    <cellStyle name="20 % - Akzent6 3 2 2" xfId="291"/>
    <cellStyle name="20 % - Akzent6 3 2 2 2" xfId="578"/>
    <cellStyle name="20 % - Akzent6 3 2 2 2 2" xfId="817"/>
    <cellStyle name="20 % - Akzent6 3 2 2 2 2 2" xfId="3109"/>
    <cellStyle name="20 % - Akzent6 3 2 2 2 3" xfId="1724"/>
    <cellStyle name="20 % - Akzent6 3 2 2 2 3 2" xfId="4015"/>
    <cellStyle name="20 % - Akzent6 3 2 2 2 4" xfId="2295"/>
    <cellStyle name="20 % - Akzent6 3 2 2 2 4 2" xfId="4586"/>
    <cellStyle name="20 % - Akzent6 3 2 2 2 5" xfId="2870"/>
    <cellStyle name="20 % - Akzent6 3 2 2 3" xfId="818"/>
    <cellStyle name="20 % - Akzent6 3 2 2 3 2" xfId="3110"/>
    <cellStyle name="20 % - Akzent6 3 2 2 4" xfId="1438"/>
    <cellStyle name="20 % - Akzent6 3 2 2 4 2" xfId="3729"/>
    <cellStyle name="20 % - Akzent6 3 2 2 5" xfId="2009"/>
    <cellStyle name="20 % - Akzent6 3 2 2 5 2" xfId="4300"/>
    <cellStyle name="20 % - Akzent6 3 2 2 6" xfId="2584"/>
    <cellStyle name="20 % - Akzent6 3 2 3" xfId="435"/>
    <cellStyle name="20 % - Akzent6 3 2 3 2" xfId="819"/>
    <cellStyle name="20 % - Akzent6 3 2 3 2 2" xfId="3111"/>
    <cellStyle name="20 % - Akzent6 3 2 3 3" xfId="1581"/>
    <cellStyle name="20 % - Akzent6 3 2 3 3 2" xfId="3872"/>
    <cellStyle name="20 % - Akzent6 3 2 3 4" xfId="2152"/>
    <cellStyle name="20 % - Akzent6 3 2 3 4 2" xfId="4443"/>
    <cellStyle name="20 % - Akzent6 3 2 3 5" xfId="2727"/>
    <cellStyle name="20 % - Akzent6 3 2 4" xfId="820"/>
    <cellStyle name="20 % - Akzent6 3 2 4 2" xfId="3112"/>
    <cellStyle name="20 % - Akzent6 3 2 5" xfId="1295"/>
    <cellStyle name="20 % - Akzent6 3 2 5 2" xfId="3586"/>
    <cellStyle name="20 % - Akzent6 3 2 6" xfId="1866"/>
    <cellStyle name="20 % - Akzent6 3 2 6 2" xfId="4157"/>
    <cellStyle name="20 % - Akzent6 3 2 7" xfId="2441"/>
    <cellStyle name="20 % - Akzent6 3 3" xfId="220"/>
    <cellStyle name="20 % - Akzent6 3 3 2" xfId="507"/>
    <cellStyle name="20 % - Akzent6 3 3 2 2" xfId="821"/>
    <cellStyle name="20 % - Akzent6 3 3 2 2 2" xfId="3113"/>
    <cellStyle name="20 % - Akzent6 3 3 2 3" xfId="1653"/>
    <cellStyle name="20 % - Akzent6 3 3 2 3 2" xfId="3944"/>
    <cellStyle name="20 % - Akzent6 3 3 2 4" xfId="2224"/>
    <cellStyle name="20 % - Akzent6 3 3 2 4 2" xfId="4515"/>
    <cellStyle name="20 % - Akzent6 3 3 2 5" xfId="2799"/>
    <cellStyle name="20 % - Akzent6 3 3 3" xfId="822"/>
    <cellStyle name="20 % - Akzent6 3 3 3 2" xfId="3114"/>
    <cellStyle name="20 % - Akzent6 3 3 4" xfId="1367"/>
    <cellStyle name="20 % - Akzent6 3 3 4 2" xfId="3658"/>
    <cellStyle name="20 % - Akzent6 3 3 5" xfId="1938"/>
    <cellStyle name="20 % - Akzent6 3 3 5 2" xfId="4229"/>
    <cellStyle name="20 % - Akzent6 3 3 6" xfId="2513"/>
    <cellStyle name="20 % - Akzent6 3 4" xfId="364"/>
    <cellStyle name="20 % - Akzent6 3 4 2" xfId="823"/>
    <cellStyle name="20 % - Akzent6 3 4 2 2" xfId="3115"/>
    <cellStyle name="20 % - Akzent6 3 4 3" xfId="1510"/>
    <cellStyle name="20 % - Akzent6 3 4 3 2" xfId="3801"/>
    <cellStyle name="20 % - Akzent6 3 4 4" xfId="2081"/>
    <cellStyle name="20 % - Akzent6 3 4 4 2" xfId="4372"/>
    <cellStyle name="20 % - Akzent6 3 4 5" xfId="2656"/>
    <cellStyle name="20 % - Akzent6 3 5" xfId="824"/>
    <cellStyle name="20 % - Akzent6 3 5 2" xfId="3116"/>
    <cellStyle name="20 % - Akzent6 3 6" xfId="1224"/>
    <cellStyle name="20 % - Akzent6 3 6 2" xfId="3515"/>
    <cellStyle name="20 % - Akzent6 3 7" xfId="1795"/>
    <cellStyle name="20 % - Akzent6 3 7 2" xfId="4086"/>
    <cellStyle name="20 % - Akzent6 3 8" xfId="2370"/>
    <cellStyle name="20 % - Akzent6 4" xfId="87"/>
    <cellStyle name="20 % - Akzent6 4 2" xfId="160"/>
    <cellStyle name="20 % - Akzent6 4 2 2" xfId="305"/>
    <cellStyle name="20 % - Akzent6 4 2 2 2" xfId="592"/>
    <cellStyle name="20 % - Akzent6 4 2 2 2 2" xfId="825"/>
    <cellStyle name="20 % - Akzent6 4 2 2 2 2 2" xfId="3117"/>
    <cellStyle name="20 % - Akzent6 4 2 2 2 3" xfId="1738"/>
    <cellStyle name="20 % - Akzent6 4 2 2 2 3 2" xfId="4029"/>
    <cellStyle name="20 % - Akzent6 4 2 2 2 4" xfId="2309"/>
    <cellStyle name="20 % - Akzent6 4 2 2 2 4 2" xfId="4600"/>
    <cellStyle name="20 % - Akzent6 4 2 2 2 5" xfId="2884"/>
    <cellStyle name="20 % - Akzent6 4 2 2 3" xfId="826"/>
    <cellStyle name="20 % - Akzent6 4 2 2 3 2" xfId="3118"/>
    <cellStyle name="20 % - Akzent6 4 2 2 4" xfId="1452"/>
    <cellStyle name="20 % - Akzent6 4 2 2 4 2" xfId="3743"/>
    <cellStyle name="20 % - Akzent6 4 2 2 5" xfId="2023"/>
    <cellStyle name="20 % - Akzent6 4 2 2 5 2" xfId="4314"/>
    <cellStyle name="20 % - Akzent6 4 2 2 6" xfId="2598"/>
    <cellStyle name="20 % - Akzent6 4 2 3" xfId="449"/>
    <cellStyle name="20 % - Akzent6 4 2 3 2" xfId="827"/>
    <cellStyle name="20 % - Akzent6 4 2 3 2 2" xfId="3119"/>
    <cellStyle name="20 % - Akzent6 4 2 3 3" xfId="1595"/>
    <cellStyle name="20 % - Akzent6 4 2 3 3 2" xfId="3886"/>
    <cellStyle name="20 % - Akzent6 4 2 3 4" xfId="2166"/>
    <cellStyle name="20 % - Akzent6 4 2 3 4 2" xfId="4457"/>
    <cellStyle name="20 % - Akzent6 4 2 3 5" xfId="2741"/>
    <cellStyle name="20 % - Akzent6 4 2 4" xfId="828"/>
    <cellStyle name="20 % - Akzent6 4 2 4 2" xfId="3120"/>
    <cellStyle name="20 % - Akzent6 4 2 5" xfId="1309"/>
    <cellStyle name="20 % - Akzent6 4 2 5 2" xfId="3600"/>
    <cellStyle name="20 % - Akzent6 4 2 6" xfId="1880"/>
    <cellStyle name="20 % - Akzent6 4 2 6 2" xfId="4171"/>
    <cellStyle name="20 % - Akzent6 4 2 7" xfId="2455"/>
    <cellStyle name="20 % - Akzent6 4 3" xfId="234"/>
    <cellStyle name="20 % - Akzent6 4 3 2" xfId="521"/>
    <cellStyle name="20 % - Akzent6 4 3 2 2" xfId="829"/>
    <cellStyle name="20 % - Akzent6 4 3 2 2 2" xfId="3121"/>
    <cellStyle name="20 % - Akzent6 4 3 2 3" xfId="1667"/>
    <cellStyle name="20 % - Akzent6 4 3 2 3 2" xfId="3958"/>
    <cellStyle name="20 % - Akzent6 4 3 2 4" xfId="2238"/>
    <cellStyle name="20 % - Akzent6 4 3 2 4 2" xfId="4529"/>
    <cellStyle name="20 % - Akzent6 4 3 2 5" xfId="2813"/>
    <cellStyle name="20 % - Akzent6 4 3 3" xfId="830"/>
    <cellStyle name="20 % - Akzent6 4 3 3 2" xfId="3122"/>
    <cellStyle name="20 % - Akzent6 4 3 4" xfId="1381"/>
    <cellStyle name="20 % - Akzent6 4 3 4 2" xfId="3672"/>
    <cellStyle name="20 % - Akzent6 4 3 5" xfId="1952"/>
    <cellStyle name="20 % - Akzent6 4 3 5 2" xfId="4243"/>
    <cellStyle name="20 % - Akzent6 4 3 6" xfId="2527"/>
    <cellStyle name="20 % - Akzent6 4 4" xfId="378"/>
    <cellStyle name="20 % - Akzent6 4 4 2" xfId="831"/>
    <cellStyle name="20 % - Akzent6 4 4 2 2" xfId="3123"/>
    <cellStyle name="20 % - Akzent6 4 4 3" xfId="1524"/>
    <cellStyle name="20 % - Akzent6 4 4 3 2" xfId="3815"/>
    <cellStyle name="20 % - Akzent6 4 4 4" xfId="2095"/>
    <cellStyle name="20 % - Akzent6 4 4 4 2" xfId="4386"/>
    <cellStyle name="20 % - Akzent6 4 4 5" xfId="2670"/>
    <cellStyle name="20 % - Akzent6 4 5" xfId="832"/>
    <cellStyle name="20 % - Akzent6 4 5 2" xfId="3124"/>
    <cellStyle name="20 % - Akzent6 4 6" xfId="1238"/>
    <cellStyle name="20 % - Akzent6 4 6 2" xfId="3529"/>
    <cellStyle name="20 % - Akzent6 4 7" xfId="1809"/>
    <cellStyle name="20 % - Akzent6 4 7 2" xfId="4100"/>
    <cellStyle name="20 % - Akzent6 4 8" xfId="2384"/>
    <cellStyle name="20 % - Akzent6 5" xfId="101"/>
    <cellStyle name="20 % - Akzent6 5 2" xfId="174"/>
    <cellStyle name="20 % - Akzent6 5 2 2" xfId="319"/>
    <cellStyle name="20 % - Akzent6 5 2 2 2" xfId="606"/>
    <cellStyle name="20 % - Akzent6 5 2 2 2 2" xfId="833"/>
    <cellStyle name="20 % - Akzent6 5 2 2 2 2 2" xfId="3125"/>
    <cellStyle name="20 % - Akzent6 5 2 2 2 3" xfId="1752"/>
    <cellStyle name="20 % - Akzent6 5 2 2 2 3 2" xfId="4043"/>
    <cellStyle name="20 % - Akzent6 5 2 2 2 4" xfId="2323"/>
    <cellStyle name="20 % - Akzent6 5 2 2 2 4 2" xfId="4614"/>
    <cellStyle name="20 % - Akzent6 5 2 2 2 5" xfId="2898"/>
    <cellStyle name="20 % - Akzent6 5 2 2 3" xfId="834"/>
    <cellStyle name="20 % - Akzent6 5 2 2 3 2" xfId="3126"/>
    <cellStyle name="20 % - Akzent6 5 2 2 4" xfId="1466"/>
    <cellStyle name="20 % - Akzent6 5 2 2 4 2" xfId="3757"/>
    <cellStyle name="20 % - Akzent6 5 2 2 5" xfId="2037"/>
    <cellStyle name="20 % - Akzent6 5 2 2 5 2" xfId="4328"/>
    <cellStyle name="20 % - Akzent6 5 2 2 6" xfId="2612"/>
    <cellStyle name="20 % - Akzent6 5 2 3" xfId="463"/>
    <cellStyle name="20 % - Akzent6 5 2 3 2" xfId="835"/>
    <cellStyle name="20 % - Akzent6 5 2 3 2 2" xfId="3127"/>
    <cellStyle name="20 % - Akzent6 5 2 3 3" xfId="1609"/>
    <cellStyle name="20 % - Akzent6 5 2 3 3 2" xfId="3900"/>
    <cellStyle name="20 % - Akzent6 5 2 3 4" xfId="2180"/>
    <cellStyle name="20 % - Akzent6 5 2 3 4 2" xfId="4471"/>
    <cellStyle name="20 % - Akzent6 5 2 3 5" xfId="2755"/>
    <cellStyle name="20 % - Akzent6 5 2 4" xfId="836"/>
    <cellStyle name="20 % - Akzent6 5 2 4 2" xfId="3128"/>
    <cellStyle name="20 % - Akzent6 5 2 5" xfId="1323"/>
    <cellStyle name="20 % - Akzent6 5 2 5 2" xfId="3614"/>
    <cellStyle name="20 % - Akzent6 5 2 6" xfId="1894"/>
    <cellStyle name="20 % - Akzent6 5 2 6 2" xfId="4185"/>
    <cellStyle name="20 % - Akzent6 5 2 7" xfId="2469"/>
    <cellStyle name="20 % - Akzent6 5 3" xfId="248"/>
    <cellStyle name="20 % - Akzent6 5 3 2" xfId="535"/>
    <cellStyle name="20 % - Akzent6 5 3 2 2" xfId="837"/>
    <cellStyle name="20 % - Akzent6 5 3 2 2 2" xfId="3129"/>
    <cellStyle name="20 % - Akzent6 5 3 2 3" xfId="1681"/>
    <cellStyle name="20 % - Akzent6 5 3 2 3 2" xfId="3972"/>
    <cellStyle name="20 % - Akzent6 5 3 2 4" xfId="2252"/>
    <cellStyle name="20 % - Akzent6 5 3 2 4 2" xfId="4543"/>
    <cellStyle name="20 % - Akzent6 5 3 2 5" xfId="2827"/>
    <cellStyle name="20 % - Akzent6 5 3 3" xfId="838"/>
    <cellStyle name="20 % - Akzent6 5 3 3 2" xfId="3130"/>
    <cellStyle name="20 % - Akzent6 5 3 4" xfId="1395"/>
    <cellStyle name="20 % - Akzent6 5 3 4 2" xfId="3686"/>
    <cellStyle name="20 % - Akzent6 5 3 5" xfId="1966"/>
    <cellStyle name="20 % - Akzent6 5 3 5 2" xfId="4257"/>
    <cellStyle name="20 % - Akzent6 5 3 6" xfId="2541"/>
    <cellStyle name="20 % - Akzent6 5 4" xfId="392"/>
    <cellStyle name="20 % - Akzent6 5 4 2" xfId="839"/>
    <cellStyle name="20 % - Akzent6 5 4 2 2" xfId="3131"/>
    <cellStyle name="20 % - Akzent6 5 4 3" xfId="1538"/>
    <cellStyle name="20 % - Akzent6 5 4 3 2" xfId="3829"/>
    <cellStyle name="20 % - Akzent6 5 4 4" xfId="2109"/>
    <cellStyle name="20 % - Akzent6 5 4 4 2" xfId="4400"/>
    <cellStyle name="20 % - Akzent6 5 4 5" xfId="2684"/>
    <cellStyle name="20 % - Akzent6 5 5" xfId="840"/>
    <cellStyle name="20 % - Akzent6 5 5 2" xfId="3132"/>
    <cellStyle name="20 % - Akzent6 5 6" xfId="1252"/>
    <cellStyle name="20 % - Akzent6 5 6 2" xfId="3543"/>
    <cellStyle name="20 % - Akzent6 5 7" xfId="1823"/>
    <cellStyle name="20 % - Akzent6 5 7 2" xfId="4114"/>
    <cellStyle name="20 % - Akzent6 5 8" xfId="2398"/>
    <cellStyle name="20 % - Akzent6 6" xfId="116"/>
    <cellStyle name="20 % - Akzent6 6 2" xfId="261"/>
    <cellStyle name="20 % - Akzent6 6 2 2" xfId="548"/>
    <cellStyle name="20 % - Akzent6 6 2 2 2" xfId="841"/>
    <cellStyle name="20 % - Akzent6 6 2 2 2 2" xfId="3133"/>
    <cellStyle name="20 % - Akzent6 6 2 2 3" xfId="1694"/>
    <cellStyle name="20 % - Akzent6 6 2 2 3 2" xfId="3985"/>
    <cellStyle name="20 % - Akzent6 6 2 2 4" xfId="2265"/>
    <cellStyle name="20 % - Akzent6 6 2 2 4 2" xfId="4556"/>
    <cellStyle name="20 % - Akzent6 6 2 2 5" xfId="2840"/>
    <cellStyle name="20 % - Akzent6 6 2 3" xfId="842"/>
    <cellStyle name="20 % - Akzent6 6 2 3 2" xfId="3134"/>
    <cellStyle name="20 % - Akzent6 6 2 4" xfId="1408"/>
    <cellStyle name="20 % - Akzent6 6 2 4 2" xfId="3699"/>
    <cellStyle name="20 % - Akzent6 6 2 5" xfId="1979"/>
    <cellStyle name="20 % - Akzent6 6 2 5 2" xfId="4270"/>
    <cellStyle name="20 % - Akzent6 6 2 6" xfId="2554"/>
    <cellStyle name="20 % - Akzent6 6 3" xfId="405"/>
    <cellStyle name="20 % - Akzent6 6 3 2" xfId="843"/>
    <cellStyle name="20 % - Akzent6 6 3 2 2" xfId="3135"/>
    <cellStyle name="20 % - Akzent6 6 3 3" xfId="1551"/>
    <cellStyle name="20 % - Akzent6 6 3 3 2" xfId="3842"/>
    <cellStyle name="20 % - Akzent6 6 3 4" xfId="2122"/>
    <cellStyle name="20 % - Akzent6 6 3 4 2" xfId="4413"/>
    <cellStyle name="20 % - Akzent6 6 3 5" xfId="2697"/>
    <cellStyle name="20 % - Akzent6 6 4" xfId="844"/>
    <cellStyle name="20 % - Akzent6 6 4 2" xfId="3136"/>
    <cellStyle name="20 % - Akzent6 6 5" xfId="1265"/>
    <cellStyle name="20 % - Akzent6 6 5 2" xfId="3556"/>
    <cellStyle name="20 % - Akzent6 6 6" xfId="1836"/>
    <cellStyle name="20 % - Akzent6 6 6 2" xfId="4127"/>
    <cellStyle name="20 % - Akzent6 6 7" xfId="2411"/>
    <cellStyle name="20 % - Akzent6 7" xfId="187"/>
    <cellStyle name="20 % - Akzent6 7 2" xfId="476"/>
    <cellStyle name="20 % - Akzent6 7 2 2" xfId="845"/>
    <cellStyle name="20 % - Akzent6 7 2 2 2" xfId="3137"/>
    <cellStyle name="20 % - Akzent6 7 2 3" xfId="1622"/>
    <cellStyle name="20 % - Akzent6 7 2 3 2" xfId="3913"/>
    <cellStyle name="20 % - Akzent6 7 2 4" xfId="2193"/>
    <cellStyle name="20 % - Akzent6 7 2 4 2" xfId="4484"/>
    <cellStyle name="20 % - Akzent6 7 2 5" xfId="2768"/>
    <cellStyle name="20 % - Akzent6 7 3" xfId="846"/>
    <cellStyle name="20 % - Akzent6 7 3 2" xfId="3138"/>
    <cellStyle name="20 % - Akzent6 7 4" xfId="1336"/>
    <cellStyle name="20 % - Akzent6 7 4 2" xfId="3627"/>
    <cellStyle name="20 % - Akzent6 7 5" xfId="1907"/>
    <cellStyle name="20 % - Akzent6 7 5 2" xfId="4198"/>
    <cellStyle name="20 % - Akzent6 7 6" xfId="2482"/>
    <cellStyle name="20 % - Akzent6 8" xfId="332"/>
    <cellStyle name="20 % - Akzent6 8 2" xfId="847"/>
    <cellStyle name="20 % - Akzent6 8 2 2" xfId="3139"/>
    <cellStyle name="20 % - Akzent6 8 3" xfId="1479"/>
    <cellStyle name="20 % - Akzent6 8 3 2" xfId="3770"/>
    <cellStyle name="20 % - Akzent6 8 4" xfId="2050"/>
    <cellStyle name="20 % - Akzent6 8 4 2" xfId="4341"/>
    <cellStyle name="20 % - Akzent6 8 5" xfId="2625"/>
    <cellStyle name="20 % - Akzent6 9" xfId="848"/>
    <cellStyle name="20 % - Akzent6 9 2" xfId="3140"/>
    <cellStyle name="40 % - Akzent1" xfId="23" builtinId="31" customBuiltin="1"/>
    <cellStyle name="40 % - Akzent1 10" xfId="1183"/>
    <cellStyle name="40 % - Akzent1 10 2" xfId="3475"/>
    <cellStyle name="40 % - Akzent1 11" xfId="1756"/>
    <cellStyle name="40 % - Akzent1 11 2" xfId="4047"/>
    <cellStyle name="40 % - Akzent1 12" xfId="2329"/>
    <cellStyle name="40 % - Akzent1 2" xfId="50"/>
    <cellStyle name="40 % - Akzent1 2 2" xfId="123"/>
    <cellStyle name="40 % - Akzent1 2 2 2" xfId="268"/>
    <cellStyle name="40 % - Akzent1 2 2 2 2" xfId="555"/>
    <cellStyle name="40 % - Akzent1 2 2 2 2 2" xfId="849"/>
    <cellStyle name="40 % - Akzent1 2 2 2 2 2 2" xfId="3141"/>
    <cellStyle name="40 % - Akzent1 2 2 2 2 3" xfId="1701"/>
    <cellStyle name="40 % - Akzent1 2 2 2 2 3 2" xfId="3992"/>
    <cellStyle name="40 % - Akzent1 2 2 2 2 4" xfId="2272"/>
    <cellStyle name="40 % - Akzent1 2 2 2 2 4 2" xfId="4563"/>
    <cellStyle name="40 % - Akzent1 2 2 2 2 5" xfId="2847"/>
    <cellStyle name="40 % - Akzent1 2 2 2 3" xfId="850"/>
    <cellStyle name="40 % - Akzent1 2 2 2 3 2" xfId="3142"/>
    <cellStyle name="40 % - Akzent1 2 2 2 4" xfId="1415"/>
    <cellStyle name="40 % - Akzent1 2 2 2 4 2" xfId="3706"/>
    <cellStyle name="40 % - Akzent1 2 2 2 5" xfId="1986"/>
    <cellStyle name="40 % - Akzent1 2 2 2 5 2" xfId="4277"/>
    <cellStyle name="40 % - Akzent1 2 2 2 6" xfId="2561"/>
    <cellStyle name="40 % - Akzent1 2 2 3" xfId="412"/>
    <cellStyle name="40 % - Akzent1 2 2 3 2" xfId="851"/>
    <cellStyle name="40 % - Akzent1 2 2 3 2 2" xfId="3143"/>
    <cellStyle name="40 % - Akzent1 2 2 3 3" xfId="1558"/>
    <cellStyle name="40 % - Akzent1 2 2 3 3 2" xfId="3849"/>
    <cellStyle name="40 % - Akzent1 2 2 3 4" xfId="2129"/>
    <cellStyle name="40 % - Akzent1 2 2 3 4 2" xfId="4420"/>
    <cellStyle name="40 % - Akzent1 2 2 3 5" xfId="2704"/>
    <cellStyle name="40 % - Akzent1 2 2 4" xfId="852"/>
    <cellStyle name="40 % - Akzent1 2 2 4 2" xfId="3144"/>
    <cellStyle name="40 % - Akzent1 2 2 5" xfId="1272"/>
    <cellStyle name="40 % - Akzent1 2 2 5 2" xfId="3563"/>
    <cellStyle name="40 % - Akzent1 2 2 6" xfId="1843"/>
    <cellStyle name="40 % - Akzent1 2 2 6 2" xfId="4134"/>
    <cellStyle name="40 % - Akzent1 2 2 7" xfId="2418"/>
    <cellStyle name="40 % - Akzent1 2 3" xfId="197"/>
    <cellStyle name="40 % - Akzent1 2 3 2" xfId="484"/>
    <cellStyle name="40 % - Akzent1 2 3 2 2" xfId="853"/>
    <cellStyle name="40 % - Akzent1 2 3 2 2 2" xfId="3145"/>
    <cellStyle name="40 % - Akzent1 2 3 2 3" xfId="1630"/>
    <cellStyle name="40 % - Akzent1 2 3 2 3 2" xfId="3921"/>
    <cellStyle name="40 % - Akzent1 2 3 2 4" xfId="2201"/>
    <cellStyle name="40 % - Akzent1 2 3 2 4 2" xfId="4492"/>
    <cellStyle name="40 % - Akzent1 2 3 2 5" xfId="2776"/>
    <cellStyle name="40 % - Akzent1 2 3 3" xfId="854"/>
    <cellStyle name="40 % - Akzent1 2 3 3 2" xfId="3146"/>
    <cellStyle name="40 % - Akzent1 2 3 4" xfId="1344"/>
    <cellStyle name="40 % - Akzent1 2 3 4 2" xfId="3635"/>
    <cellStyle name="40 % - Akzent1 2 3 5" xfId="1915"/>
    <cellStyle name="40 % - Akzent1 2 3 5 2" xfId="4206"/>
    <cellStyle name="40 % - Akzent1 2 3 6" xfId="2490"/>
    <cellStyle name="40 % - Akzent1 2 4" xfId="341"/>
    <cellStyle name="40 % - Akzent1 2 4 2" xfId="855"/>
    <cellStyle name="40 % - Akzent1 2 4 2 2" xfId="3147"/>
    <cellStyle name="40 % - Akzent1 2 4 3" xfId="1487"/>
    <cellStyle name="40 % - Akzent1 2 4 3 2" xfId="3778"/>
    <cellStyle name="40 % - Akzent1 2 4 4" xfId="2058"/>
    <cellStyle name="40 % - Akzent1 2 4 4 2" xfId="4349"/>
    <cellStyle name="40 % - Akzent1 2 4 5" xfId="2633"/>
    <cellStyle name="40 % - Akzent1 2 5" xfId="856"/>
    <cellStyle name="40 % - Akzent1 2 5 2" xfId="3148"/>
    <cellStyle name="40 % - Akzent1 2 6" xfId="1201"/>
    <cellStyle name="40 % - Akzent1 2 6 2" xfId="3492"/>
    <cellStyle name="40 % - Akzent1 2 7" xfId="1772"/>
    <cellStyle name="40 % - Akzent1 2 7 2" xfId="4063"/>
    <cellStyle name="40 % - Akzent1 2 8" xfId="2347"/>
    <cellStyle name="40 % - Akzent1 3" xfId="64"/>
    <cellStyle name="40 % - Akzent1 3 2" xfId="137"/>
    <cellStyle name="40 % - Akzent1 3 2 2" xfId="282"/>
    <cellStyle name="40 % - Akzent1 3 2 2 2" xfId="569"/>
    <cellStyle name="40 % - Akzent1 3 2 2 2 2" xfId="857"/>
    <cellStyle name="40 % - Akzent1 3 2 2 2 2 2" xfId="3149"/>
    <cellStyle name="40 % - Akzent1 3 2 2 2 3" xfId="1715"/>
    <cellStyle name="40 % - Akzent1 3 2 2 2 3 2" xfId="4006"/>
    <cellStyle name="40 % - Akzent1 3 2 2 2 4" xfId="2286"/>
    <cellStyle name="40 % - Akzent1 3 2 2 2 4 2" xfId="4577"/>
    <cellStyle name="40 % - Akzent1 3 2 2 2 5" xfId="2861"/>
    <cellStyle name="40 % - Akzent1 3 2 2 3" xfId="858"/>
    <cellStyle name="40 % - Akzent1 3 2 2 3 2" xfId="3150"/>
    <cellStyle name="40 % - Akzent1 3 2 2 4" xfId="1429"/>
    <cellStyle name="40 % - Akzent1 3 2 2 4 2" xfId="3720"/>
    <cellStyle name="40 % - Akzent1 3 2 2 5" xfId="2000"/>
    <cellStyle name="40 % - Akzent1 3 2 2 5 2" xfId="4291"/>
    <cellStyle name="40 % - Akzent1 3 2 2 6" xfId="2575"/>
    <cellStyle name="40 % - Akzent1 3 2 3" xfId="426"/>
    <cellStyle name="40 % - Akzent1 3 2 3 2" xfId="859"/>
    <cellStyle name="40 % - Akzent1 3 2 3 2 2" xfId="3151"/>
    <cellStyle name="40 % - Akzent1 3 2 3 3" xfId="1572"/>
    <cellStyle name="40 % - Akzent1 3 2 3 3 2" xfId="3863"/>
    <cellStyle name="40 % - Akzent1 3 2 3 4" xfId="2143"/>
    <cellStyle name="40 % - Akzent1 3 2 3 4 2" xfId="4434"/>
    <cellStyle name="40 % - Akzent1 3 2 3 5" xfId="2718"/>
    <cellStyle name="40 % - Akzent1 3 2 4" xfId="860"/>
    <cellStyle name="40 % - Akzent1 3 2 4 2" xfId="3152"/>
    <cellStyle name="40 % - Akzent1 3 2 5" xfId="1286"/>
    <cellStyle name="40 % - Akzent1 3 2 5 2" xfId="3577"/>
    <cellStyle name="40 % - Akzent1 3 2 6" xfId="1857"/>
    <cellStyle name="40 % - Akzent1 3 2 6 2" xfId="4148"/>
    <cellStyle name="40 % - Akzent1 3 2 7" xfId="2432"/>
    <cellStyle name="40 % - Akzent1 3 3" xfId="211"/>
    <cellStyle name="40 % - Akzent1 3 3 2" xfId="498"/>
    <cellStyle name="40 % - Akzent1 3 3 2 2" xfId="861"/>
    <cellStyle name="40 % - Akzent1 3 3 2 2 2" xfId="3153"/>
    <cellStyle name="40 % - Akzent1 3 3 2 3" xfId="1644"/>
    <cellStyle name="40 % - Akzent1 3 3 2 3 2" xfId="3935"/>
    <cellStyle name="40 % - Akzent1 3 3 2 4" xfId="2215"/>
    <cellStyle name="40 % - Akzent1 3 3 2 4 2" xfId="4506"/>
    <cellStyle name="40 % - Akzent1 3 3 2 5" xfId="2790"/>
    <cellStyle name="40 % - Akzent1 3 3 3" xfId="862"/>
    <cellStyle name="40 % - Akzent1 3 3 3 2" xfId="3154"/>
    <cellStyle name="40 % - Akzent1 3 3 4" xfId="1358"/>
    <cellStyle name="40 % - Akzent1 3 3 4 2" xfId="3649"/>
    <cellStyle name="40 % - Akzent1 3 3 5" xfId="1929"/>
    <cellStyle name="40 % - Akzent1 3 3 5 2" xfId="4220"/>
    <cellStyle name="40 % - Akzent1 3 3 6" xfId="2504"/>
    <cellStyle name="40 % - Akzent1 3 4" xfId="355"/>
    <cellStyle name="40 % - Akzent1 3 4 2" xfId="863"/>
    <cellStyle name="40 % - Akzent1 3 4 2 2" xfId="3155"/>
    <cellStyle name="40 % - Akzent1 3 4 3" xfId="1501"/>
    <cellStyle name="40 % - Akzent1 3 4 3 2" xfId="3792"/>
    <cellStyle name="40 % - Akzent1 3 4 4" xfId="2072"/>
    <cellStyle name="40 % - Akzent1 3 4 4 2" xfId="4363"/>
    <cellStyle name="40 % - Akzent1 3 4 5" xfId="2647"/>
    <cellStyle name="40 % - Akzent1 3 5" xfId="864"/>
    <cellStyle name="40 % - Akzent1 3 5 2" xfId="3156"/>
    <cellStyle name="40 % - Akzent1 3 6" xfId="1215"/>
    <cellStyle name="40 % - Akzent1 3 6 2" xfId="3506"/>
    <cellStyle name="40 % - Akzent1 3 7" xfId="1786"/>
    <cellStyle name="40 % - Akzent1 3 7 2" xfId="4077"/>
    <cellStyle name="40 % - Akzent1 3 8" xfId="2361"/>
    <cellStyle name="40 % - Akzent1 4" xfId="78"/>
    <cellStyle name="40 % - Akzent1 4 2" xfId="151"/>
    <cellStyle name="40 % - Akzent1 4 2 2" xfId="296"/>
    <cellStyle name="40 % - Akzent1 4 2 2 2" xfId="583"/>
    <cellStyle name="40 % - Akzent1 4 2 2 2 2" xfId="865"/>
    <cellStyle name="40 % - Akzent1 4 2 2 2 2 2" xfId="3157"/>
    <cellStyle name="40 % - Akzent1 4 2 2 2 3" xfId="1729"/>
    <cellStyle name="40 % - Akzent1 4 2 2 2 3 2" xfId="4020"/>
    <cellStyle name="40 % - Akzent1 4 2 2 2 4" xfId="2300"/>
    <cellStyle name="40 % - Akzent1 4 2 2 2 4 2" xfId="4591"/>
    <cellStyle name="40 % - Akzent1 4 2 2 2 5" xfId="2875"/>
    <cellStyle name="40 % - Akzent1 4 2 2 3" xfId="866"/>
    <cellStyle name="40 % - Akzent1 4 2 2 3 2" xfId="3158"/>
    <cellStyle name="40 % - Akzent1 4 2 2 4" xfId="1443"/>
    <cellStyle name="40 % - Akzent1 4 2 2 4 2" xfId="3734"/>
    <cellStyle name="40 % - Akzent1 4 2 2 5" xfId="2014"/>
    <cellStyle name="40 % - Akzent1 4 2 2 5 2" xfId="4305"/>
    <cellStyle name="40 % - Akzent1 4 2 2 6" xfId="2589"/>
    <cellStyle name="40 % - Akzent1 4 2 3" xfId="440"/>
    <cellStyle name="40 % - Akzent1 4 2 3 2" xfId="867"/>
    <cellStyle name="40 % - Akzent1 4 2 3 2 2" xfId="3159"/>
    <cellStyle name="40 % - Akzent1 4 2 3 3" xfId="1586"/>
    <cellStyle name="40 % - Akzent1 4 2 3 3 2" xfId="3877"/>
    <cellStyle name="40 % - Akzent1 4 2 3 4" xfId="2157"/>
    <cellStyle name="40 % - Akzent1 4 2 3 4 2" xfId="4448"/>
    <cellStyle name="40 % - Akzent1 4 2 3 5" xfId="2732"/>
    <cellStyle name="40 % - Akzent1 4 2 4" xfId="868"/>
    <cellStyle name="40 % - Akzent1 4 2 4 2" xfId="3160"/>
    <cellStyle name="40 % - Akzent1 4 2 5" xfId="1300"/>
    <cellStyle name="40 % - Akzent1 4 2 5 2" xfId="3591"/>
    <cellStyle name="40 % - Akzent1 4 2 6" xfId="1871"/>
    <cellStyle name="40 % - Akzent1 4 2 6 2" xfId="4162"/>
    <cellStyle name="40 % - Akzent1 4 2 7" xfId="2446"/>
    <cellStyle name="40 % - Akzent1 4 3" xfId="225"/>
    <cellStyle name="40 % - Akzent1 4 3 2" xfId="512"/>
    <cellStyle name="40 % - Akzent1 4 3 2 2" xfId="869"/>
    <cellStyle name="40 % - Akzent1 4 3 2 2 2" xfId="3161"/>
    <cellStyle name="40 % - Akzent1 4 3 2 3" xfId="1658"/>
    <cellStyle name="40 % - Akzent1 4 3 2 3 2" xfId="3949"/>
    <cellStyle name="40 % - Akzent1 4 3 2 4" xfId="2229"/>
    <cellStyle name="40 % - Akzent1 4 3 2 4 2" xfId="4520"/>
    <cellStyle name="40 % - Akzent1 4 3 2 5" xfId="2804"/>
    <cellStyle name="40 % - Akzent1 4 3 3" xfId="870"/>
    <cellStyle name="40 % - Akzent1 4 3 3 2" xfId="3162"/>
    <cellStyle name="40 % - Akzent1 4 3 4" xfId="1372"/>
    <cellStyle name="40 % - Akzent1 4 3 4 2" xfId="3663"/>
    <cellStyle name="40 % - Akzent1 4 3 5" xfId="1943"/>
    <cellStyle name="40 % - Akzent1 4 3 5 2" xfId="4234"/>
    <cellStyle name="40 % - Akzent1 4 3 6" xfId="2518"/>
    <cellStyle name="40 % - Akzent1 4 4" xfId="369"/>
    <cellStyle name="40 % - Akzent1 4 4 2" xfId="871"/>
    <cellStyle name="40 % - Akzent1 4 4 2 2" xfId="3163"/>
    <cellStyle name="40 % - Akzent1 4 4 3" xfId="1515"/>
    <cellStyle name="40 % - Akzent1 4 4 3 2" xfId="3806"/>
    <cellStyle name="40 % - Akzent1 4 4 4" xfId="2086"/>
    <cellStyle name="40 % - Akzent1 4 4 4 2" xfId="4377"/>
    <cellStyle name="40 % - Akzent1 4 4 5" xfId="2661"/>
    <cellStyle name="40 % - Akzent1 4 5" xfId="872"/>
    <cellStyle name="40 % - Akzent1 4 5 2" xfId="3164"/>
    <cellStyle name="40 % - Akzent1 4 6" xfId="1229"/>
    <cellStyle name="40 % - Akzent1 4 6 2" xfId="3520"/>
    <cellStyle name="40 % - Akzent1 4 7" xfId="1800"/>
    <cellStyle name="40 % - Akzent1 4 7 2" xfId="4091"/>
    <cellStyle name="40 % - Akzent1 4 8" xfId="2375"/>
    <cellStyle name="40 % - Akzent1 5" xfId="92"/>
    <cellStyle name="40 % - Akzent1 5 2" xfId="165"/>
    <cellStyle name="40 % - Akzent1 5 2 2" xfId="310"/>
    <cellStyle name="40 % - Akzent1 5 2 2 2" xfId="597"/>
    <cellStyle name="40 % - Akzent1 5 2 2 2 2" xfId="873"/>
    <cellStyle name="40 % - Akzent1 5 2 2 2 2 2" xfId="3165"/>
    <cellStyle name="40 % - Akzent1 5 2 2 2 3" xfId="1743"/>
    <cellStyle name="40 % - Akzent1 5 2 2 2 3 2" xfId="4034"/>
    <cellStyle name="40 % - Akzent1 5 2 2 2 4" xfId="2314"/>
    <cellStyle name="40 % - Akzent1 5 2 2 2 4 2" xfId="4605"/>
    <cellStyle name="40 % - Akzent1 5 2 2 2 5" xfId="2889"/>
    <cellStyle name="40 % - Akzent1 5 2 2 3" xfId="874"/>
    <cellStyle name="40 % - Akzent1 5 2 2 3 2" xfId="3166"/>
    <cellStyle name="40 % - Akzent1 5 2 2 4" xfId="1457"/>
    <cellStyle name="40 % - Akzent1 5 2 2 4 2" xfId="3748"/>
    <cellStyle name="40 % - Akzent1 5 2 2 5" xfId="2028"/>
    <cellStyle name="40 % - Akzent1 5 2 2 5 2" xfId="4319"/>
    <cellStyle name="40 % - Akzent1 5 2 2 6" xfId="2603"/>
    <cellStyle name="40 % - Akzent1 5 2 3" xfId="454"/>
    <cellStyle name="40 % - Akzent1 5 2 3 2" xfId="875"/>
    <cellStyle name="40 % - Akzent1 5 2 3 2 2" xfId="3167"/>
    <cellStyle name="40 % - Akzent1 5 2 3 3" xfId="1600"/>
    <cellStyle name="40 % - Akzent1 5 2 3 3 2" xfId="3891"/>
    <cellStyle name="40 % - Akzent1 5 2 3 4" xfId="2171"/>
    <cellStyle name="40 % - Akzent1 5 2 3 4 2" xfId="4462"/>
    <cellStyle name="40 % - Akzent1 5 2 3 5" xfId="2746"/>
    <cellStyle name="40 % - Akzent1 5 2 4" xfId="876"/>
    <cellStyle name="40 % - Akzent1 5 2 4 2" xfId="3168"/>
    <cellStyle name="40 % - Akzent1 5 2 5" xfId="1314"/>
    <cellStyle name="40 % - Akzent1 5 2 5 2" xfId="3605"/>
    <cellStyle name="40 % - Akzent1 5 2 6" xfId="1885"/>
    <cellStyle name="40 % - Akzent1 5 2 6 2" xfId="4176"/>
    <cellStyle name="40 % - Akzent1 5 2 7" xfId="2460"/>
    <cellStyle name="40 % - Akzent1 5 3" xfId="239"/>
    <cellStyle name="40 % - Akzent1 5 3 2" xfId="526"/>
    <cellStyle name="40 % - Akzent1 5 3 2 2" xfId="877"/>
    <cellStyle name="40 % - Akzent1 5 3 2 2 2" xfId="3169"/>
    <cellStyle name="40 % - Akzent1 5 3 2 3" xfId="1672"/>
    <cellStyle name="40 % - Akzent1 5 3 2 3 2" xfId="3963"/>
    <cellStyle name="40 % - Akzent1 5 3 2 4" xfId="2243"/>
    <cellStyle name="40 % - Akzent1 5 3 2 4 2" xfId="4534"/>
    <cellStyle name="40 % - Akzent1 5 3 2 5" xfId="2818"/>
    <cellStyle name="40 % - Akzent1 5 3 3" xfId="878"/>
    <cellStyle name="40 % - Akzent1 5 3 3 2" xfId="3170"/>
    <cellStyle name="40 % - Akzent1 5 3 4" xfId="1386"/>
    <cellStyle name="40 % - Akzent1 5 3 4 2" xfId="3677"/>
    <cellStyle name="40 % - Akzent1 5 3 5" xfId="1957"/>
    <cellStyle name="40 % - Akzent1 5 3 5 2" xfId="4248"/>
    <cellStyle name="40 % - Akzent1 5 3 6" xfId="2532"/>
    <cellStyle name="40 % - Akzent1 5 4" xfId="383"/>
    <cellStyle name="40 % - Akzent1 5 4 2" xfId="879"/>
    <cellStyle name="40 % - Akzent1 5 4 2 2" xfId="3171"/>
    <cellStyle name="40 % - Akzent1 5 4 3" xfId="1529"/>
    <cellStyle name="40 % - Akzent1 5 4 3 2" xfId="3820"/>
    <cellStyle name="40 % - Akzent1 5 4 4" xfId="2100"/>
    <cellStyle name="40 % - Akzent1 5 4 4 2" xfId="4391"/>
    <cellStyle name="40 % - Akzent1 5 4 5" xfId="2675"/>
    <cellStyle name="40 % - Akzent1 5 5" xfId="880"/>
    <cellStyle name="40 % - Akzent1 5 5 2" xfId="3172"/>
    <cellStyle name="40 % - Akzent1 5 6" xfId="1243"/>
    <cellStyle name="40 % - Akzent1 5 6 2" xfId="3534"/>
    <cellStyle name="40 % - Akzent1 5 7" xfId="1814"/>
    <cellStyle name="40 % - Akzent1 5 7 2" xfId="4105"/>
    <cellStyle name="40 % - Akzent1 5 8" xfId="2389"/>
    <cellStyle name="40 % - Akzent1 6" xfId="107"/>
    <cellStyle name="40 % - Akzent1 6 2" xfId="252"/>
    <cellStyle name="40 % - Akzent1 6 2 2" xfId="539"/>
    <cellStyle name="40 % - Akzent1 6 2 2 2" xfId="881"/>
    <cellStyle name="40 % - Akzent1 6 2 2 2 2" xfId="3173"/>
    <cellStyle name="40 % - Akzent1 6 2 2 3" xfId="1685"/>
    <cellStyle name="40 % - Akzent1 6 2 2 3 2" xfId="3976"/>
    <cellStyle name="40 % - Akzent1 6 2 2 4" xfId="2256"/>
    <cellStyle name="40 % - Akzent1 6 2 2 4 2" xfId="4547"/>
    <cellStyle name="40 % - Akzent1 6 2 2 5" xfId="2831"/>
    <cellStyle name="40 % - Akzent1 6 2 3" xfId="882"/>
    <cellStyle name="40 % - Akzent1 6 2 3 2" xfId="3174"/>
    <cellStyle name="40 % - Akzent1 6 2 4" xfId="1399"/>
    <cellStyle name="40 % - Akzent1 6 2 4 2" xfId="3690"/>
    <cellStyle name="40 % - Akzent1 6 2 5" xfId="1970"/>
    <cellStyle name="40 % - Akzent1 6 2 5 2" xfId="4261"/>
    <cellStyle name="40 % - Akzent1 6 2 6" xfId="2545"/>
    <cellStyle name="40 % - Akzent1 6 3" xfId="396"/>
    <cellStyle name="40 % - Akzent1 6 3 2" xfId="883"/>
    <cellStyle name="40 % - Akzent1 6 3 2 2" xfId="3175"/>
    <cellStyle name="40 % - Akzent1 6 3 3" xfId="1542"/>
    <cellStyle name="40 % - Akzent1 6 3 3 2" xfId="3833"/>
    <cellStyle name="40 % - Akzent1 6 3 4" xfId="2113"/>
    <cellStyle name="40 % - Akzent1 6 3 4 2" xfId="4404"/>
    <cellStyle name="40 % - Akzent1 6 3 5" xfId="2688"/>
    <cellStyle name="40 % - Akzent1 6 4" xfId="884"/>
    <cellStyle name="40 % - Akzent1 6 4 2" xfId="3176"/>
    <cellStyle name="40 % - Akzent1 6 5" xfId="1256"/>
    <cellStyle name="40 % - Akzent1 6 5 2" xfId="3547"/>
    <cellStyle name="40 % - Akzent1 6 6" xfId="1827"/>
    <cellStyle name="40 % - Akzent1 6 6 2" xfId="4118"/>
    <cellStyle name="40 % - Akzent1 6 7" xfId="2402"/>
    <cellStyle name="40 % - Akzent1 7" xfId="178"/>
    <cellStyle name="40 % - Akzent1 7 2" xfId="467"/>
    <cellStyle name="40 % - Akzent1 7 2 2" xfId="885"/>
    <cellStyle name="40 % - Akzent1 7 2 2 2" xfId="3177"/>
    <cellStyle name="40 % - Akzent1 7 2 3" xfId="1613"/>
    <cellStyle name="40 % - Akzent1 7 2 3 2" xfId="3904"/>
    <cellStyle name="40 % - Akzent1 7 2 4" xfId="2184"/>
    <cellStyle name="40 % - Akzent1 7 2 4 2" xfId="4475"/>
    <cellStyle name="40 % - Akzent1 7 2 5" xfId="2759"/>
    <cellStyle name="40 % - Akzent1 7 3" xfId="886"/>
    <cellStyle name="40 % - Akzent1 7 3 2" xfId="3178"/>
    <cellStyle name="40 % - Akzent1 7 4" xfId="1327"/>
    <cellStyle name="40 % - Akzent1 7 4 2" xfId="3618"/>
    <cellStyle name="40 % - Akzent1 7 5" xfId="1898"/>
    <cellStyle name="40 % - Akzent1 7 5 2" xfId="4189"/>
    <cellStyle name="40 % - Akzent1 7 6" xfId="2473"/>
    <cellStyle name="40 % - Akzent1 8" xfId="323"/>
    <cellStyle name="40 % - Akzent1 8 2" xfId="887"/>
    <cellStyle name="40 % - Akzent1 8 2 2" xfId="3179"/>
    <cellStyle name="40 % - Akzent1 8 3" xfId="1470"/>
    <cellStyle name="40 % - Akzent1 8 3 2" xfId="3761"/>
    <cellStyle name="40 % - Akzent1 8 4" xfId="2041"/>
    <cellStyle name="40 % - Akzent1 8 4 2" xfId="4332"/>
    <cellStyle name="40 % - Akzent1 8 5" xfId="2616"/>
    <cellStyle name="40 % - Akzent1 9" xfId="888"/>
    <cellStyle name="40 % - Akzent1 9 2" xfId="3180"/>
    <cellStyle name="40 % - Akzent2" xfId="27" builtinId="35" customBuiltin="1"/>
    <cellStyle name="40 % - Akzent2 10" xfId="1185"/>
    <cellStyle name="40 % - Akzent2 10 2" xfId="3477"/>
    <cellStyle name="40 % - Akzent2 11" xfId="1758"/>
    <cellStyle name="40 % - Akzent2 11 2" xfId="4049"/>
    <cellStyle name="40 % - Akzent2 12" xfId="2331"/>
    <cellStyle name="40 % - Akzent2 2" xfId="52"/>
    <cellStyle name="40 % - Akzent2 2 2" xfId="125"/>
    <cellStyle name="40 % - Akzent2 2 2 2" xfId="270"/>
    <cellStyle name="40 % - Akzent2 2 2 2 2" xfId="557"/>
    <cellStyle name="40 % - Akzent2 2 2 2 2 2" xfId="889"/>
    <cellStyle name="40 % - Akzent2 2 2 2 2 2 2" xfId="3181"/>
    <cellStyle name="40 % - Akzent2 2 2 2 2 3" xfId="1703"/>
    <cellStyle name="40 % - Akzent2 2 2 2 2 3 2" xfId="3994"/>
    <cellStyle name="40 % - Akzent2 2 2 2 2 4" xfId="2274"/>
    <cellStyle name="40 % - Akzent2 2 2 2 2 4 2" xfId="4565"/>
    <cellStyle name="40 % - Akzent2 2 2 2 2 5" xfId="2849"/>
    <cellStyle name="40 % - Akzent2 2 2 2 3" xfId="890"/>
    <cellStyle name="40 % - Akzent2 2 2 2 3 2" xfId="3182"/>
    <cellStyle name="40 % - Akzent2 2 2 2 4" xfId="1417"/>
    <cellStyle name="40 % - Akzent2 2 2 2 4 2" xfId="3708"/>
    <cellStyle name="40 % - Akzent2 2 2 2 5" xfId="1988"/>
    <cellStyle name="40 % - Akzent2 2 2 2 5 2" xfId="4279"/>
    <cellStyle name="40 % - Akzent2 2 2 2 6" xfId="2563"/>
    <cellStyle name="40 % - Akzent2 2 2 3" xfId="414"/>
    <cellStyle name="40 % - Akzent2 2 2 3 2" xfId="891"/>
    <cellStyle name="40 % - Akzent2 2 2 3 2 2" xfId="3183"/>
    <cellStyle name="40 % - Akzent2 2 2 3 3" xfId="1560"/>
    <cellStyle name="40 % - Akzent2 2 2 3 3 2" xfId="3851"/>
    <cellStyle name="40 % - Akzent2 2 2 3 4" xfId="2131"/>
    <cellStyle name="40 % - Akzent2 2 2 3 4 2" xfId="4422"/>
    <cellStyle name="40 % - Akzent2 2 2 3 5" xfId="2706"/>
    <cellStyle name="40 % - Akzent2 2 2 4" xfId="892"/>
    <cellStyle name="40 % - Akzent2 2 2 4 2" xfId="3184"/>
    <cellStyle name="40 % - Akzent2 2 2 5" xfId="1274"/>
    <cellStyle name="40 % - Akzent2 2 2 5 2" xfId="3565"/>
    <cellStyle name="40 % - Akzent2 2 2 6" xfId="1845"/>
    <cellStyle name="40 % - Akzent2 2 2 6 2" xfId="4136"/>
    <cellStyle name="40 % - Akzent2 2 2 7" xfId="2420"/>
    <cellStyle name="40 % - Akzent2 2 3" xfId="199"/>
    <cellStyle name="40 % - Akzent2 2 3 2" xfId="486"/>
    <cellStyle name="40 % - Akzent2 2 3 2 2" xfId="893"/>
    <cellStyle name="40 % - Akzent2 2 3 2 2 2" xfId="3185"/>
    <cellStyle name="40 % - Akzent2 2 3 2 3" xfId="1632"/>
    <cellStyle name="40 % - Akzent2 2 3 2 3 2" xfId="3923"/>
    <cellStyle name="40 % - Akzent2 2 3 2 4" xfId="2203"/>
    <cellStyle name="40 % - Akzent2 2 3 2 4 2" xfId="4494"/>
    <cellStyle name="40 % - Akzent2 2 3 2 5" xfId="2778"/>
    <cellStyle name="40 % - Akzent2 2 3 3" xfId="894"/>
    <cellStyle name="40 % - Akzent2 2 3 3 2" xfId="3186"/>
    <cellStyle name="40 % - Akzent2 2 3 4" xfId="1346"/>
    <cellStyle name="40 % - Akzent2 2 3 4 2" xfId="3637"/>
    <cellStyle name="40 % - Akzent2 2 3 5" xfId="1917"/>
    <cellStyle name="40 % - Akzent2 2 3 5 2" xfId="4208"/>
    <cellStyle name="40 % - Akzent2 2 3 6" xfId="2492"/>
    <cellStyle name="40 % - Akzent2 2 4" xfId="343"/>
    <cellStyle name="40 % - Akzent2 2 4 2" xfId="895"/>
    <cellStyle name="40 % - Akzent2 2 4 2 2" xfId="3187"/>
    <cellStyle name="40 % - Akzent2 2 4 3" xfId="1489"/>
    <cellStyle name="40 % - Akzent2 2 4 3 2" xfId="3780"/>
    <cellStyle name="40 % - Akzent2 2 4 4" xfId="2060"/>
    <cellStyle name="40 % - Akzent2 2 4 4 2" xfId="4351"/>
    <cellStyle name="40 % - Akzent2 2 4 5" xfId="2635"/>
    <cellStyle name="40 % - Akzent2 2 5" xfId="896"/>
    <cellStyle name="40 % - Akzent2 2 5 2" xfId="3188"/>
    <cellStyle name="40 % - Akzent2 2 6" xfId="1203"/>
    <cellStyle name="40 % - Akzent2 2 6 2" xfId="3494"/>
    <cellStyle name="40 % - Akzent2 2 7" xfId="1774"/>
    <cellStyle name="40 % - Akzent2 2 7 2" xfId="4065"/>
    <cellStyle name="40 % - Akzent2 2 8" xfId="2349"/>
    <cellStyle name="40 % - Akzent2 3" xfId="66"/>
    <cellStyle name="40 % - Akzent2 3 2" xfId="139"/>
    <cellStyle name="40 % - Akzent2 3 2 2" xfId="284"/>
    <cellStyle name="40 % - Akzent2 3 2 2 2" xfId="571"/>
    <cellStyle name="40 % - Akzent2 3 2 2 2 2" xfId="897"/>
    <cellStyle name="40 % - Akzent2 3 2 2 2 2 2" xfId="3189"/>
    <cellStyle name="40 % - Akzent2 3 2 2 2 3" xfId="1717"/>
    <cellStyle name="40 % - Akzent2 3 2 2 2 3 2" xfId="4008"/>
    <cellStyle name="40 % - Akzent2 3 2 2 2 4" xfId="2288"/>
    <cellStyle name="40 % - Akzent2 3 2 2 2 4 2" xfId="4579"/>
    <cellStyle name="40 % - Akzent2 3 2 2 2 5" xfId="2863"/>
    <cellStyle name="40 % - Akzent2 3 2 2 3" xfId="898"/>
    <cellStyle name="40 % - Akzent2 3 2 2 3 2" xfId="3190"/>
    <cellStyle name="40 % - Akzent2 3 2 2 4" xfId="1431"/>
    <cellStyle name="40 % - Akzent2 3 2 2 4 2" xfId="3722"/>
    <cellStyle name="40 % - Akzent2 3 2 2 5" xfId="2002"/>
    <cellStyle name="40 % - Akzent2 3 2 2 5 2" xfId="4293"/>
    <cellStyle name="40 % - Akzent2 3 2 2 6" xfId="2577"/>
    <cellStyle name="40 % - Akzent2 3 2 3" xfId="428"/>
    <cellStyle name="40 % - Akzent2 3 2 3 2" xfId="899"/>
    <cellStyle name="40 % - Akzent2 3 2 3 2 2" xfId="3191"/>
    <cellStyle name="40 % - Akzent2 3 2 3 3" xfId="1574"/>
    <cellStyle name="40 % - Akzent2 3 2 3 3 2" xfId="3865"/>
    <cellStyle name="40 % - Akzent2 3 2 3 4" xfId="2145"/>
    <cellStyle name="40 % - Akzent2 3 2 3 4 2" xfId="4436"/>
    <cellStyle name="40 % - Akzent2 3 2 3 5" xfId="2720"/>
    <cellStyle name="40 % - Akzent2 3 2 4" xfId="900"/>
    <cellStyle name="40 % - Akzent2 3 2 4 2" xfId="3192"/>
    <cellStyle name="40 % - Akzent2 3 2 5" xfId="1288"/>
    <cellStyle name="40 % - Akzent2 3 2 5 2" xfId="3579"/>
    <cellStyle name="40 % - Akzent2 3 2 6" xfId="1859"/>
    <cellStyle name="40 % - Akzent2 3 2 6 2" xfId="4150"/>
    <cellStyle name="40 % - Akzent2 3 2 7" xfId="2434"/>
    <cellStyle name="40 % - Akzent2 3 3" xfId="213"/>
    <cellStyle name="40 % - Akzent2 3 3 2" xfId="500"/>
    <cellStyle name="40 % - Akzent2 3 3 2 2" xfId="901"/>
    <cellStyle name="40 % - Akzent2 3 3 2 2 2" xfId="3193"/>
    <cellStyle name="40 % - Akzent2 3 3 2 3" xfId="1646"/>
    <cellStyle name="40 % - Akzent2 3 3 2 3 2" xfId="3937"/>
    <cellStyle name="40 % - Akzent2 3 3 2 4" xfId="2217"/>
    <cellStyle name="40 % - Akzent2 3 3 2 4 2" xfId="4508"/>
    <cellStyle name="40 % - Akzent2 3 3 2 5" xfId="2792"/>
    <cellStyle name="40 % - Akzent2 3 3 3" xfId="902"/>
    <cellStyle name="40 % - Akzent2 3 3 3 2" xfId="3194"/>
    <cellStyle name="40 % - Akzent2 3 3 4" xfId="1360"/>
    <cellStyle name="40 % - Akzent2 3 3 4 2" xfId="3651"/>
    <cellStyle name="40 % - Akzent2 3 3 5" xfId="1931"/>
    <cellStyle name="40 % - Akzent2 3 3 5 2" xfId="4222"/>
    <cellStyle name="40 % - Akzent2 3 3 6" xfId="2506"/>
    <cellStyle name="40 % - Akzent2 3 4" xfId="357"/>
    <cellStyle name="40 % - Akzent2 3 4 2" xfId="903"/>
    <cellStyle name="40 % - Akzent2 3 4 2 2" xfId="3195"/>
    <cellStyle name="40 % - Akzent2 3 4 3" xfId="1503"/>
    <cellStyle name="40 % - Akzent2 3 4 3 2" xfId="3794"/>
    <cellStyle name="40 % - Akzent2 3 4 4" xfId="2074"/>
    <cellStyle name="40 % - Akzent2 3 4 4 2" xfId="4365"/>
    <cellStyle name="40 % - Akzent2 3 4 5" xfId="2649"/>
    <cellStyle name="40 % - Akzent2 3 5" xfId="904"/>
    <cellStyle name="40 % - Akzent2 3 5 2" xfId="3196"/>
    <cellStyle name="40 % - Akzent2 3 6" xfId="1217"/>
    <cellStyle name="40 % - Akzent2 3 6 2" xfId="3508"/>
    <cellStyle name="40 % - Akzent2 3 7" xfId="1788"/>
    <cellStyle name="40 % - Akzent2 3 7 2" xfId="4079"/>
    <cellStyle name="40 % - Akzent2 3 8" xfId="2363"/>
    <cellStyle name="40 % - Akzent2 4" xfId="80"/>
    <cellStyle name="40 % - Akzent2 4 2" xfId="153"/>
    <cellStyle name="40 % - Akzent2 4 2 2" xfId="298"/>
    <cellStyle name="40 % - Akzent2 4 2 2 2" xfId="585"/>
    <cellStyle name="40 % - Akzent2 4 2 2 2 2" xfId="905"/>
    <cellStyle name="40 % - Akzent2 4 2 2 2 2 2" xfId="3197"/>
    <cellStyle name="40 % - Akzent2 4 2 2 2 3" xfId="1731"/>
    <cellStyle name="40 % - Akzent2 4 2 2 2 3 2" xfId="4022"/>
    <cellStyle name="40 % - Akzent2 4 2 2 2 4" xfId="2302"/>
    <cellStyle name="40 % - Akzent2 4 2 2 2 4 2" xfId="4593"/>
    <cellStyle name="40 % - Akzent2 4 2 2 2 5" xfId="2877"/>
    <cellStyle name="40 % - Akzent2 4 2 2 3" xfId="906"/>
    <cellStyle name="40 % - Akzent2 4 2 2 3 2" xfId="3198"/>
    <cellStyle name="40 % - Akzent2 4 2 2 4" xfId="1445"/>
    <cellStyle name="40 % - Akzent2 4 2 2 4 2" xfId="3736"/>
    <cellStyle name="40 % - Akzent2 4 2 2 5" xfId="2016"/>
    <cellStyle name="40 % - Akzent2 4 2 2 5 2" xfId="4307"/>
    <cellStyle name="40 % - Akzent2 4 2 2 6" xfId="2591"/>
    <cellStyle name="40 % - Akzent2 4 2 3" xfId="442"/>
    <cellStyle name="40 % - Akzent2 4 2 3 2" xfId="907"/>
    <cellStyle name="40 % - Akzent2 4 2 3 2 2" xfId="3199"/>
    <cellStyle name="40 % - Akzent2 4 2 3 3" xfId="1588"/>
    <cellStyle name="40 % - Akzent2 4 2 3 3 2" xfId="3879"/>
    <cellStyle name="40 % - Akzent2 4 2 3 4" xfId="2159"/>
    <cellStyle name="40 % - Akzent2 4 2 3 4 2" xfId="4450"/>
    <cellStyle name="40 % - Akzent2 4 2 3 5" xfId="2734"/>
    <cellStyle name="40 % - Akzent2 4 2 4" xfId="908"/>
    <cellStyle name="40 % - Akzent2 4 2 4 2" xfId="3200"/>
    <cellStyle name="40 % - Akzent2 4 2 5" xfId="1302"/>
    <cellStyle name="40 % - Akzent2 4 2 5 2" xfId="3593"/>
    <cellStyle name="40 % - Akzent2 4 2 6" xfId="1873"/>
    <cellStyle name="40 % - Akzent2 4 2 6 2" xfId="4164"/>
    <cellStyle name="40 % - Akzent2 4 2 7" xfId="2448"/>
    <cellStyle name="40 % - Akzent2 4 3" xfId="227"/>
    <cellStyle name="40 % - Akzent2 4 3 2" xfId="514"/>
    <cellStyle name="40 % - Akzent2 4 3 2 2" xfId="909"/>
    <cellStyle name="40 % - Akzent2 4 3 2 2 2" xfId="3201"/>
    <cellStyle name="40 % - Akzent2 4 3 2 3" xfId="1660"/>
    <cellStyle name="40 % - Akzent2 4 3 2 3 2" xfId="3951"/>
    <cellStyle name="40 % - Akzent2 4 3 2 4" xfId="2231"/>
    <cellStyle name="40 % - Akzent2 4 3 2 4 2" xfId="4522"/>
    <cellStyle name="40 % - Akzent2 4 3 2 5" xfId="2806"/>
    <cellStyle name="40 % - Akzent2 4 3 3" xfId="910"/>
    <cellStyle name="40 % - Akzent2 4 3 3 2" xfId="3202"/>
    <cellStyle name="40 % - Akzent2 4 3 4" xfId="1374"/>
    <cellStyle name="40 % - Akzent2 4 3 4 2" xfId="3665"/>
    <cellStyle name="40 % - Akzent2 4 3 5" xfId="1945"/>
    <cellStyle name="40 % - Akzent2 4 3 5 2" xfId="4236"/>
    <cellStyle name="40 % - Akzent2 4 3 6" xfId="2520"/>
    <cellStyle name="40 % - Akzent2 4 4" xfId="371"/>
    <cellStyle name="40 % - Akzent2 4 4 2" xfId="911"/>
    <cellStyle name="40 % - Akzent2 4 4 2 2" xfId="3203"/>
    <cellStyle name="40 % - Akzent2 4 4 3" xfId="1517"/>
    <cellStyle name="40 % - Akzent2 4 4 3 2" xfId="3808"/>
    <cellStyle name="40 % - Akzent2 4 4 4" xfId="2088"/>
    <cellStyle name="40 % - Akzent2 4 4 4 2" xfId="4379"/>
    <cellStyle name="40 % - Akzent2 4 4 5" xfId="2663"/>
    <cellStyle name="40 % - Akzent2 4 5" xfId="912"/>
    <cellStyle name="40 % - Akzent2 4 5 2" xfId="3204"/>
    <cellStyle name="40 % - Akzent2 4 6" xfId="1231"/>
    <cellStyle name="40 % - Akzent2 4 6 2" xfId="3522"/>
    <cellStyle name="40 % - Akzent2 4 7" xfId="1802"/>
    <cellStyle name="40 % - Akzent2 4 7 2" xfId="4093"/>
    <cellStyle name="40 % - Akzent2 4 8" xfId="2377"/>
    <cellStyle name="40 % - Akzent2 5" xfId="94"/>
    <cellStyle name="40 % - Akzent2 5 2" xfId="167"/>
    <cellStyle name="40 % - Akzent2 5 2 2" xfId="312"/>
    <cellStyle name="40 % - Akzent2 5 2 2 2" xfId="599"/>
    <cellStyle name="40 % - Akzent2 5 2 2 2 2" xfId="913"/>
    <cellStyle name="40 % - Akzent2 5 2 2 2 2 2" xfId="3205"/>
    <cellStyle name="40 % - Akzent2 5 2 2 2 3" xfId="1745"/>
    <cellStyle name="40 % - Akzent2 5 2 2 2 3 2" xfId="4036"/>
    <cellStyle name="40 % - Akzent2 5 2 2 2 4" xfId="2316"/>
    <cellStyle name="40 % - Akzent2 5 2 2 2 4 2" xfId="4607"/>
    <cellStyle name="40 % - Akzent2 5 2 2 2 5" xfId="2891"/>
    <cellStyle name="40 % - Akzent2 5 2 2 3" xfId="914"/>
    <cellStyle name="40 % - Akzent2 5 2 2 3 2" xfId="3206"/>
    <cellStyle name="40 % - Akzent2 5 2 2 4" xfId="1459"/>
    <cellStyle name="40 % - Akzent2 5 2 2 4 2" xfId="3750"/>
    <cellStyle name="40 % - Akzent2 5 2 2 5" xfId="2030"/>
    <cellStyle name="40 % - Akzent2 5 2 2 5 2" xfId="4321"/>
    <cellStyle name="40 % - Akzent2 5 2 2 6" xfId="2605"/>
    <cellStyle name="40 % - Akzent2 5 2 3" xfId="456"/>
    <cellStyle name="40 % - Akzent2 5 2 3 2" xfId="915"/>
    <cellStyle name="40 % - Akzent2 5 2 3 2 2" xfId="3207"/>
    <cellStyle name="40 % - Akzent2 5 2 3 3" xfId="1602"/>
    <cellStyle name="40 % - Akzent2 5 2 3 3 2" xfId="3893"/>
    <cellStyle name="40 % - Akzent2 5 2 3 4" xfId="2173"/>
    <cellStyle name="40 % - Akzent2 5 2 3 4 2" xfId="4464"/>
    <cellStyle name="40 % - Akzent2 5 2 3 5" xfId="2748"/>
    <cellStyle name="40 % - Akzent2 5 2 4" xfId="916"/>
    <cellStyle name="40 % - Akzent2 5 2 4 2" xfId="3208"/>
    <cellStyle name="40 % - Akzent2 5 2 5" xfId="1316"/>
    <cellStyle name="40 % - Akzent2 5 2 5 2" xfId="3607"/>
    <cellStyle name="40 % - Akzent2 5 2 6" xfId="1887"/>
    <cellStyle name="40 % - Akzent2 5 2 6 2" xfId="4178"/>
    <cellStyle name="40 % - Akzent2 5 2 7" xfId="2462"/>
    <cellStyle name="40 % - Akzent2 5 3" xfId="241"/>
    <cellStyle name="40 % - Akzent2 5 3 2" xfId="528"/>
    <cellStyle name="40 % - Akzent2 5 3 2 2" xfId="917"/>
    <cellStyle name="40 % - Akzent2 5 3 2 2 2" xfId="3209"/>
    <cellStyle name="40 % - Akzent2 5 3 2 3" xfId="1674"/>
    <cellStyle name="40 % - Akzent2 5 3 2 3 2" xfId="3965"/>
    <cellStyle name="40 % - Akzent2 5 3 2 4" xfId="2245"/>
    <cellStyle name="40 % - Akzent2 5 3 2 4 2" xfId="4536"/>
    <cellStyle name="40 % - Akzent2 5 3 2 5" xfId="2820"/>
    <cellStyle name="40 % - Akzent2 5 3 3" xfId="918"/>
    <cellStyle name="40 % - Akzent2 5 3 3 2" xfId="3210"/>
    <cellStyle name="40 % - Akzent2 5 3 4" xfId="1388"/>
    <cellStyle name="40 % - Akzent2 5 3 4 2" xfId="3679"/>
    <cellStyle name="40 % - Akzent2 5 3 5" xfId="1959"/>
    <cellStyle name="40 % - Akzent2 5 3 5 2" xfId="4250"/>
    <cellStyle name="40 % - Akzent2 5 3 6" xfId="2534"/>
    <cellStyle name="40 % - Akzent2 5 4" xfId="385"/>
    <cellStyle name="40 % - Akzent2 5 4 2" xfId="919"/>
    <cellStyle name="40 % - Akzent2 5 4 2 2" xfId="3211"/>
    <cellStyle name="40 % - Akzent2 5 4 3" xfId="1531"/>
    <cellStyle name="40 % - Akzent2 5 4 3 2" xfId="3822"/>
    <cellStyle name="40 % - Akzent2 5 4 4" xfId="2102"/>
    <cellStyle name="40 % - Akzent2 5 4 4 2" xfId="4393"/>
    <cellStyle name="40 % - Akzent2 5 4 5" xfId="2677"/>
    <cellStyle name="40 % - Akzent2 5 5" xfId="920"/>
    <cellStyle name="40 % - Akzent2 5 5 2" xfId="3212"/>
    <cellStyle name="40 % - Akzent2 5 6" xfId="1245"/>
    <cellStyle name="40 % - Akzent2 5 6 2" xfId="3536"/>
    <cellStyle name="40 % - Akzent2 5 7" xfId="1816"/>
    <cellStyle name="40 % - Akzent2 5 7 2" xfId="4107"/>
    <cellStyle name="40 % - Akzent2 5 8" xfId="2391"/>
    <cellStyle name="40 % - Akzent2 6" xfId="109"/>
    <cellStyle name="40 % - Akzent2 6 2" xfId="254"/>
    <cellStyle name="40 % - Akzent2 6 2 2" xfId="541"/>
    <cellStyle name="40 % - Akzent2 6 2 2 2" xfId="921"/>
    <cellStyle name="40 % - Akzent2 6 2 2 2 2" xfId="3213"/>
    <cellStyle name="40 % - Akzent2 6 2 2 3" xfId="1687"/>
    <cellStyle name="40 % - Akzent2 6 2 2 3 2" xfId="3978"/>
    <cellStyle name="40 % - Akzent2 6 2 2 4" xfId="2258"/>
    <cellStyle name="40 % - Akzent2 6 2 2 4 2" xfId="4549"/>
    <cellStyle name="40 % - Akzent2 6 2 2 5" xfId="2833"/>
    <cellStyle name="40 % - Akzent2 6 2 3" xfId="922"/>
    <cellStyle name="40 % - Akzent2 6 2 3 2" xfId="3214"/>
    <cellStyle name="40 % - Akzent2 6 2 4" xfId="1401"/>
    <cellStyle name="40 % - Akzent2 6 2 4 2" xfId="3692"/>
    <cellStyle name="40 % - Akzent2 6 2 5" xfId="1972"/>
    <cellStyle name="40 % - Akzent2 6 2 5 2" xfId="4263"/>
    <cellStyle name="40 % - Akzent2 6 2 6" xfId="2547"/>
    <cellStyle name="40 % - Akzent2 6 3" xfId="398"/>
    <cellStyle name="40 % - Akzent2 6 3 2" xfId="923"/>
    <cellStyle name="40 % - Akzent2 6 3 2 2" xfId="3215"/>
    <cellStyle name="40 % - Akzent2 6 3 3" xfId="1544"/>
    <cellStyle name="40 % - Akzent2 6 3 3 2" xfId="3835"/>
    <cellStyle name="40 % - Akzent2 6 3 4" xfId="2115"/>
    <cellStyle name="40 % - Akzent2 6 3 4 2" xfId="4406"/>
    <cellStyle name="40 % - Akzent2 6 3 5" xfId="2690"/>
    <cellStyle name="40 % - Akzent2 6 4" xfId="924"/>
    <cellStyle name="40 % - Akzent2 6 4 2" xfId="3216"/>
    <cellStyle name="40 % - Akzent2 6 5" xfId="1258"/>
    <cellStyle name="40 % - Akzent2 6 5 2" xfId="3549"/>
    <cellStyle name="40 % - Akzent2 6 6" xfId="1829"/>
    <cellStyle name="40 % - Akzent2 6 6 2" xfId="4120"/>
    <cellStyle name="40 % - Akzent2 6 7" xfId="2404"/>
    <cellStyle name="40 % - Akzent2 7" xfId="180"/>
    <cellStyle name="40 % - Akzent2 7 2" xfId="469"/>
    <cellStyle name="40 % - Akzent2 7 2 2" xfId="925"/>
    <cellStyle name="40 % - Akzent2 7 2 2 2" xfId="3217"/>
    <cellStyle name="40 % - Akzent2 7 2 3" xfId="1615"/>
    <cellStyle name="40 % - Akzent2 7 2 3 2" xfId="3906"/>
    <cellStyle name="40 % - Akzent2 7 2 4" xfId="2186"/>
    <cellStyle name="40 % - Akzent2 7 2 4 2" xfId="4477"/>
    <cellStyle name="40 % - Akzent2 7 2 5" xfId="2761"/>
    <cellStyle name="40 % - Akzent2 7 3" xfId="926"/>
    <cellStyle name="40 % - Akzent2 7 3 2" xfId="3218"/>
    <cellStyle name="40 % - Akzent2 7 4" xfId="1329"/>
    <cellStyle name="40 % - Akzent2 7 4 2" xfId="3620"/>
    <cellStyle name="40 % - Akzent2 7 5" xfId="1900"/>
    <cellStyle name="40 % - Akzent2 7 5 2" xfId="4191"/>
    <cellStyle name="40 % - Akzent2 7 6" xfId="2475"/>
    <cellStyle name="40 % - Akzent2 8" xfId="325"/>
    <cellStyle name="40 % - Akzent2 8 2" xfId="927"/>
    <cellStyle name="40 % - Akzent2 8 2 2" xfId="3219"/>
    <cellStyle name="40 % - Akzent2 8 3" xfId="1472"/>
    <cellStyle name="40 % - Akzent2 8 3 2" xfId="3763"/>
    <cellStyle name="40 % - Akzent2 8 4" xfId="2043"/>
    <cellStyle name="40 % - Akzent2 8 4 2" xfId="4334"/>
    <cellStyle name="40 % - Akzent2 8 5" xfId="2618"/>
    <cellStyle name="40 % - Akzent2 9" xfId="928"/>
    <cellStyle name="40 % - Akzent2 9 2" xfId="3220"/>
    <cellStyle name="40 % - Akzent3" xfId="31" builtinId="39" customBuiltin="1"/>
    <cellStyle name="40 % - Akzent3 10" xfId="1187"/>
    <cellStyle name="40 % - Akzent3 10 2" xfId="3479"/>
    <cellStyle name="40 % - Akzent3 11" xfId="1760"/>
    <cellStyle name="40 % - Akzent3 11 2" xfId="4051"/>
    <cellStyle name="40 % - Akzent3 12" xfId="2333"/>
    <cellStyle name="40 % - Akzent3 2" xfId="54"/>
    <cellStyle name="40 % - Akzent3 2 2" xfId="127"/>
    <cellStyle name="40 % - Akzent3 2 2 2" xfId="272"/>
    <cellStyle name="40 % - Akzent3 2 2 2 2" xfId="559"/>
    <cellStyle name="40 % - Akzent3 2 2 2 2 2" xfId="929"/>
    <cellStyle name="40 % - Akzent3 2 2 2 2 2 2" xfId="3221"/>
    <cellStyle name="40 % - Akzent3 2 2 2 2 3" xfId="1705"/>
    <cellStyle name="40 % - Akzent3 2 2 2 2 3 2" xfId="3996"/>
    <cellStyle name="40 % - Akzent3 2 2 2 2 4" xfId="2276"/>
    <cellStyle name="40 % - Akzent3 2 2 2 2 4 2" xfId="4567"/>
    <cellStyle name="40 % - Akzent3 2 2 2 2 5" xfId="2851"/>
    <cellStyle name="40 % - Akzent3 2 2 2 3" xfId="930"/>
    <cellStyle name="40 % - Akzent3 2 2 2 3 2" xfId="3222"/>
    <cellStyle name="40 % - Akzent3 2 2 2 4" xfId="1419"/>
    <cellStyle name="40 % - Akzent3 2 2 2 4 2" xfId="3710"/>
    <cellStyle name="40 % - Akzent3 2 2 2 5" xfId="1990"/>
    <cellStyle name="40 % - Akzent3 2 2 2 5 2" xfId="4281"/>
    <cellStyle name="40 % - Akzent3 2 2 2 6" xfId="2565"/>
    <cellStyle name="40 % - Akzent3 2 2 3" xfId="416"/>
    <cellStyle name="40 % - Akzent3 2 2 3 2" xfId="931"/>
    <cellStyle name="40 % - Akzent3 2 2 3 2 2" xfId="3223"/>
    <cellStyle name="40 % - Akzent3 2 2 3 3" xfId="1562"/>
    <cellStyle name="40 % - Akzent3 2 2 3 3 2" xfId="3853"/>
    <cellStyle name="40 % - Akzent3 2 2 3 4" xfId="2133"/>
    <cellStyle name="40 % - Akzent3 2 2 3 4 2" xfId="4424"/>
    <cellStyle name="40 % - Akzent3 2 2 3 5" xfId="2708"/>
    <cellStyle name="40 % - Akzent3 2 2 4" xfId="932"/>
    <cellStyle name="40 % - Akzent3 2 2 4 2" xfId="3224"/>
    <cellStyle name="40 % - Akzent3 2 2 5" xfId="1276"/>
    <cellStyle name="40 % - Akzent3 2 2 5 2" xfId="3567"/>
    <cellStyle name="40 % - Akzent3 2 2 6" xfId="1847"/>
    <cellStyle name="40 % - Akzent3 2 2 6 2" xfId="4138"/>
    <cellStyle name="40 % - Akzent3 2 2 7" xfId="2422"/>
    <cellStyle name="40 % - Akzent3 2 3" xfId="201"/>
    <cellStyle name="40 % - Akzent3 2 3 2" xfId="488"/>
    <cellStyle name="40 % - Akzent3 2 3 2 2" xfId="933"/>
    <cellStyle name="40 % - Akzent3 2 3 2 2 2" xfId="3225"/>
    <cellStyle name="40 % - Akzent3 2 3 2 3" xfId="1634"/>
    <cellStyle name="40 % - Akzent3 2 3 2 3 2" xfId="3925"/>
    <cellStyle name="40 % - Akzent3 2 3 2 4" xfId="2205"/>
    <cellStyle name="40 % - Akzent3 2 3 2 4 2" xfId="4496"/>
    <cellStyle name="40 % - Akzent3 2 3 2 5" xfId="2780"/>
    <cellStyle name="40 % - Akzent3 2 3 3" xfId="934"/>
    <cellStyle name="40 % - Akzent3 2 3 3 2" xfId="3226"/>
    <cellStyle name="40 % - Akzent3 2 3 4" xfId="1348"/>
    <cellStyle name="40 % - Akzent3 2 3 4 2" xfId="3639"/>
    <cellStyle name="40 % - Akzent3 2 3 5" xfId="1919"/>
    <cellStyle name="40 % - Akzent3 2 3 5 2" xfId="4210"/>
    <cellStyle name="40 % - Akzent3 2 3 6" xfId="2494"/>
    <cellStyle name="40 % - Akzent3 2 4" xfId="345"/>
    <cellStyle name="40 % - Akzent3 2 4 2" xfId="935"/>
    <cellStyle name="40 % - Akzent3 2 4 2 2" xfId="3227"/>
    <cellStyle name="40 % - Akzent3 2 4 3" xfId="1491"/>
    <cellStyle name="40 % - Akzent3 2 4 3 2" xfId="3782"/>
    <cellStyle name="40 % - Akzent3 2 4 4" xfId="2062"/>
    <cellStyle name="40 % - Akzent3 2 4 4 2" xfId="4353"/>
    <cellStyle name="40 % - Akzent3 2 4 5" xfId="2637"/>
    <cellStyle name="40 % - Akzent3 2 5" xfId="936"/>
    <cellStyle name="40 % - Akzent3 2 5 2" xfId="3228"/>
    <cellStyle name="40 % - Akzent3 2 6" xfId="1205"/>
    <cellStyle name="40 % - Akzent3 2 6 2" xfId="3496"/>
    <cellStyle name="40 % - Akzent3 2 7" xfId="1776"/>
    <cellStyle name="40 % - Akzent3 2 7 2" xfId="4067"/>
    <cellStyle name="40 % - Akzent3 2 8" xfId="2351"/>
    <cellStyle name="40 % - Akzent3 3" xfId="68"/>
    <cellStyle name="40 % - Akzent3 3 2" xfId="141"/>
    <cellStyle name="40 % - Akzent3 3 2 2" xfId="286"/>
    <cellStyle name="40 % - Akzent3 3 2 2 2" xfId="573"/>
    <cellStyle name="40 % - Akzent3 3 2 2 2 2" xfId="937"/>
    <cellStyle name="40 % - Akzent3 3 2 2 2 2 2" xfId="3229"/>
    <cellStyle name="40 % - Akzent3 3 2 2 2 3" xfId="1719"/>
    <cellStyle name="40 % - Akzent3 3 2 2 2 3 2" xfId="4010"/>
    <cellStyle name="40 % - Akzent3 3 2 2 2 4" xfId="2290"/>
    <cellStyle name="40 % - Akzent3 3 2 2 2 4 2" xfId="4581"/>
    <cellStyle name="40 % - Akzent3 3 2 2 2 5" xfId="2865"/>
    <cellStyle name="40 % - Akzent3 3 2 2 3" xfId="938"/>
    <cellStyle name="40 % - Akzent3 3 2 2 3 2" xfId="3230"/>
    <cellStyle name="40 % - Akzent3 3 2 2 4" xfId="1433"/>
    <cellStyle name="40 % - Akzent3 3 2 2 4 2" xfId="3724"/>
    <cellStyle name="40 % - Akzent3 3 2 2 5" xfId="2004"/>
    <cellStyle name="40 % - Akzent3 3 2 2 5 2" xfId="4295"/>
    <cellStyle name="40 % - Akzent3 3 2 2 6" xfId="2579"/>
    <cellStyle name="40 % - Akzent3 3 2 3" xfId="430"/>
    <cellStyle name="40 % - Akzent3 3 2 3 2" xfId="939"/>
    <cellStyle name="40 % - Akzent3 3 2 3 2 2" xfId="3231"/>
    <cellStyle name="40 % - Akzent3 3 2 3 3" xfId="1576"/>
    <cellStyle name="40 % - Akzent3 3 2 3 3 2" xfId="3867"/>
    <cellStyle name="40 % - Akzent3 3 2 3 4" xfId="2147"/>
    <cellStyle name="40 % - Akzent3 3 2 3 4 2" xfId="4438"/>
    <cellStyle name="40 % - Akzent3 3 2 3 5" xfId="2722"/>
    <cellStyle name="40 % - Akzent3 3 2 4" xfId="940"/>
    <cellStyle name="40 % - Akzent3 3 2 4 2" xfId="3232"/>
    <cellStyle name="40 % - Akzent3 3 2 5" xfId="1290"/>
    <cellStyle name="40 % - Akzent3 3 2 5 2" xfId="3581"/>
    <cellStyle name="40 % - Akzent3 3 2 6" xfId="1861"/>
    <cellStyle name="40 % - Akzent3 3 2 6 2" xfId="4152"/>
    <cellStyle name="40 % - Akzent3 3 2 7" xfId="2436"/>
    <cellStyle name="40 % - Akzent3 3 3" xfId="215"/>
    <cellStyle name="40 % - Akzent3 3 3 2" xfId="502"/>
    <cellStyle name="40 % - Akzent3 3 3 2 2" xfId="941"/>
    <cellStyle name="40 % - Akzent3 3 3 2 2 2" xfId="3233"/>
    <cellStyle name="40 % - Akzent3 3 3 2 3" xfId="1648"/>
    <cellStyle name="40 % - Akzent3 3 3 2 3 2" xfId="3939"/>
    <cellStyle name="40 % - Akzent3 3 3 2 4" xfId="2219"/>
    <cellStyle name="40 % - Akzent3 3 3 2 4 2" xfId="4510"/>
    <cellStyle name="40 % - Akzent3 3 3 2 5" xfId="2794"/>
    <cellStyle name="40 % - Akzent3 3 3 3" xfId="942"/>
    <cellStyle name="40 % - Akzent3 3 3 3 2" xfId="3234"/>
    <cellStyle name="40 % - Akzent3 3 3 4" xfId="1362"/>
    <cellStyle name="40 % - Akzent3 3 3 4 2" xfId="3653"/>
    <cellStyle name="40 % - Akzent3 3 3 5" xfId="1933"/>
    <cellStyle name="40 % - Akzent3 3 3 5 2" xfId="4224"/>
    <cellStyle name="40 % - Akzent3 3 3 6" xfId="2508"/>
    <cellStyle name="40 % - Akzent3 3 4" xfId="359"/>
    <cellStyle name="40 % - Akzent3 3 4 2" xfId="943"/>
    <cellStyle name="40 % - Akzent3 3 4 2 2" xfId="3235"/>
    <cellStyle name="40 % - Akzent3 3 4 3" xfId="1505"/>
    <cellStyle name="40 % - Akzent3 3 4 3 2" xfId="3796"/>
    <cellStyle name="40 % - Akzent3 3 4 4" xfId="2076"/>
    <cellStyle name="40 % - Akzent3 3 4 4 2" xfId="4367"/>
    <cellStyle name="40 % - Akzent3 3 4 5" xfId="2651"/>
    <cellStyle name="40 % - Akzent3 3 5" xfId="944"/>
    <cellStyle name="40 % - Akzent3 3 5 2" xfId="3236"/>
    <cellStyle name="40 % - Akzent3 3 6" xfId="1219"/>
    <cellStyle name="40 % - Akzent3 3 6 2" xfId="3510"/>
    <cellStyle name="40 % - Akzent3 3 7" xfId="1790"/>
    <cellStyle name="40 % - Akzent3 3 7 2" xfId="4081"/>
    <cellStyle name="40 % - Akzent3 3 8" xfId="2365"/>
    <cellStyle name="40 % - Akzent3 4" xfId="82"/>
    <cellStyle name="40 % - Akzent3 4 2" xfId="155"/>
    <cellStyle name="40 % - Akzent3 4 2 2" xfId="300"/>
    <cellStyle name="40 % - Akzent3 4 2 2 2" xfId="587"/>
    <cellStyle name="40 % - Akzent3 4 2 2 2 2" xfId="945"/>
    <cellStyle name="40 % - Akzent3 4 2 2 2 2 2" xfId="3237"/>
    <cellStyle name="40 % - Akzent3 4 2 2 2 3" xfId="1733"/>
    <cellStyle name="40 % - Akzent3 4 2 2 2 3 2" xfId="4024"/>
    <cellStyle name="40 % - Akzent3 4 2 2 2 4" xfId="2304"/>
    <cellStyle name="40 % - Akzent3 4 2 2 2 4 2" xfId="4595"/>
    <cellStyle name="40 % - Akzent3 4 2 2 2 5" xfId="2879"/>
    <cellStyle name="40 % - Akzent3 4 2 2 3" xfId="946"/>
    <cellStyle name="40 % - Akzent3 4 2 2 3 2" xfId="3238"/>
    <cellStyle name="40 % - Akzent3 4 2 2 4" xfId="1447"/>
    <cellStyle name="40 % - Akzent3 4 2 2 4 2" xfId="3738"/>
    <cellStyle name="40 % - Akzent3 4 2 2 5" xfId="2018"/>
    <cellStyle name="40 % - Akzent3 4 2 2 5 2" xfId="4309"/>
    <cellStyle name="40 % - Akzent3 4 2 2 6" xfId="2593"/>
    <cellStyle name="40 % - Akzent3 4 2 3" xfId="444"/>
    <cellStyle name="40 % - Akzent3 4 2 3 2" xfId="947"/>
    <cellStyle name="40 % - Akzent3 4 2 3 2 2" xfId="3239"/>
    <cellStyle name="40 % - Akzent3 4 2 3 3" xfId="1590"/>
    <cellStyle name="40 % - Akzent3 4 2 3 3 2" xfId="3881"/>
    <cellStyle name="40 % - Akzent3 4 2 3 4" xfId="2161"/>
    <cellStyle name="40 % - Akzent3 4 2 3 4 2" xfId="4452"/>
    <cellStyle name="40 % - Akzent3 4 2 3 5" xfId="2736"/>
    <cellStyle name="40 % - Akzent3 4 2 4" xfId="948"/>
    <cellStyle name="40 % - Akzent3 4 2 4 2" xfId="3240"/>
    <cellStyle name="40 % - Akzent3 4 2 5" xfId="1304"/>
    <cellStyle name="40 % - Akzent3 4 2 5 2" xfId="3595"/>
    <cellStyle name="40 % - Akzent3 4 2 6" xfId="1875"/>
    <cellStyle name="40 % - Akzent3 4 2 6 2" xfId="4166"/>
    <cellStyle name="40 % - Akzent3 4 2 7" xfId="2450"/>
    <cellStyle name="40 % - Akzent3 4 3" xfId="229"/>
    <cellStyle name="40 % - Akzent3 4 3 2" xfId="516"/>
    <cellStyle name="40 % - Akzent3 4 3 2 2" xfId="949"/>
    <cellStyle name="40 % - Akzent3 4 3 2 2 2" xfId="3241"/>
    <cellStyle name="40 % - Akzent3 4 3 2 3" xfId="1662"/>
    <cellStyle name="40 % - Akzent3 4 3 2 3 2" xfId="3953"/>
    <cellStyle name="40 % - Akzent3 4 3 2 4" xfId="2233"/>
    <cellStyle name="40 % - Akzent3 4 3 2 4 2" xfId="4524"/>
    <cellStyle name="40 % - Akzent3 4 3 2 5" xfId="2808"/>
    <cellStyle name="40 % - Akzent3 4 3 3" xfId="950"/>
    <cellStyle name="40 % - Akzent3 4 3 3 2" xfId="3242"/>
    <cellStyle name="40 % - Akzent3 4 3 4" xfId="1376"/>
    <cellStyle name="40 % - Akzent3 4 3 4 2" xfId="3667"/>
    <cellStyle name="40 % - Akzent3 4 3 5" xfId="1947"/>
    <cellStyle name="40 % - Akzent3 4 3 5 2" xfId="4238"/>
    <cellStyle name="40 % - Akzent3 4 3 6" xfId="2522"/>
    <cellStyle name="40 % - Akzent3 4 4" xfId="373"/>
    <cellStyle name="40 % - Akzent3 4 4 2" xfId="951"/>
    <cellStyle name="40 % - Akzent3 4 4 2 2" xfId="3243"/>
    <cellStyle name="40 % - Akzent3 4 4 3" xfId="1519"/>
    <cellStyle name="40 % - Akzent3 4 4 3 2" xfId="3810"/>
    <cellStyle name="40 % - Akzent3 4 4 4" xfId="2090"/>
    <cellStyle name="40 % - Akzent3 4 4 4 2" xfId="4381"/>
    <cellStyle name="40 % - Akzent3 4 4 5" xfId="2665"/>
    <cellStyle name="40 % - Akzent3 4 5" xfId="952"/>
    <cellStyle name="40 % - Akzent3 4 5 2" xfId="3244"/>
    <cellStyle name="40 % - Akzent3 4 6" xfId="1233"/>
    <cellStyle name="40 % - Akzent3 4 6 2" xfId="3524"/>
    <cellStyle name="40 % - Akzent3 4 7" xfId="1804"/>
    <cellStyle name="40 % - Akzent3 4 7 2" xfId="4095"/>
    <cellStyle name="40 % - Akzent3 4 8" xfId="2379"/>
    <cellStyle name="40 % - Akzent3 5" xfId="96"/>
    <cellStyle name="40 % - Akzent3 5 2" xfId="169"/>
    <cellStyle name="40 % - Akzent3 5 2 2" xfId="314"/>
    <cellStyle name="40 % - Akzent3 5 2 2 2" xfId="601"/>
    <cellStyle name="40 % - Akzent3 5 2 2 2 2" xfId="953"/>
    <cellStyle name="40 % - Akzent3 5 2 2 2 2 2" xfId="3245"/>
    <cellStyle name="40 % - Akzent3 5 2 2 2 3" xfId="1747"/>
    <cellStyle name="40 % - Akzent3 5 2 2 2 3 2" xfId="4038"/>
    <cellStyle name="40 % - Akzent3 5 2 2 2 4" xfId="2318"/>
    <cellStyle name="40 % - Akzent3 5 2 2 2 4 2" xfId="4609"/>
    <cellStyle name="40 % - Akzent3 5 2 2 2 5" xfId="2893"/>
    <cellStyle name="40 % - Akzent3 5 2 2 3" xfId="954"/>
    <cellStyle name="40 % - Akzent3 5 2 2 3 2" xfId="3246"/>
    <cellStyle name="40 % - Akzent3 5 2 2 4" xfId="1461"/>
    <cellStyle name="40 % - Akzent3 5 2 2 4 2" xfId="3752"/>
    <cellStyle name="40 % - Akzent3 5 2 2 5" xfId="2032"/>
    <cellStyle name="40 % - Akzent3 5 2 2 5 2" xfId="4323"/>
    <cellStyle name="40 % - Akzent3 5 2 2 6" xfId="2607"/>
    <cellStyle name="40 % - Akzent3 5 2 3" xfId="458"/>
    <cellStyle name="40 % - Akzent3 5 2 3 2" xfId="955"/>
    <cellStyle name="40 % - Akzent3 5 2 3 2 2" xfId="3247"/>
    <cellStyle name="40 % - Akzent3 5 2 3 3" xfId="1604"/>
    <cellStyle name="40 % - Akzent3 5 2 3 3 2" xfId="3895"/>
    <cellStyle name="40 % - Akzent3 5 2 3 4" xfId="2175"/>
    <cellStyle name="40 % - Akzent3 5 2 3 4 2" xfId="4466"/>
    <cellStyle name="40 % - Akzent3 5 2 3 5" xfId="2750"/>
    <cellStyle name="40 % - Akzent3 5 2 4" xfId="956"/>
    <cellStyle name="40 % - Akzent3 5 2 4 2" xfId="3248"/>
    <cellStyle name="40 % - Akzent3 5 2 5" xfId="1318"/>
    <cellStyle name="40 % - Akzent3 5 2 5 2" xfId="3609"/>
    <cellStyle name="40 % - Akzent3 5 2 6" xfId="1889"/>
    <cellStyle name="40 % - Akzent3 5 2 6 2" xfId="4180"/>
    <cellStyle name="40 % - Akzent3 5 2 7" xfId="2464"/>
    <cellStyle name="40 % - Akzent3 5 3" xfId="243"/>
    <cellStyle name="40 % - Akzent3 5 3 2" xfId="530"/>
    <cellStyle name="40 % - Akzent3 5 3 2 2" xfId="957"/>
    <cellStyle name="40 % - Akzent3 5 3 2 2 2" xfId="3249"/>
    <cellStyle name="40 % - Akzent3 5 3 2 3" xfId="1676"/>
    <cellStyle name="40 % - Akzent3 5 3 2 3 2" xfId="3967"/>
    <cellStyle name="40 % - Akzent3 5 3 2 4" xfId="2247"/>
    <cellStyle name="40 % - Akzent3 5 3 2 4 2" xfId="4538"/>
    <cellStyle name="40 % - Akzent3 5 3 2 5" xfId="2822"/>
    <cellStyle name="40 % - Akzent3 5 3 3" xfId="958"/>
    <cellStyle name="40 % - Akzent3 5 3 3 2" xfId="3250"/>
    <cellStyle name="40 % - Akzent3 5 3 4" xfId="1390"/>
    <cellStyle name="40 % - Akzent3 5 3 4 2" xfId="3681"/>
    <cellStyle name="40 % - Akzent3 5 3 5" xfId="1961"/>
    <cellStyle name="40 % - Akzent3 5 3 5 2" xfId="4252"/>
    <cellStyle name="40 % - Akzent3 5 3 6" xfId="2536"/>
    <cellStyle name="40 % - Akzent3 5 4" xfId="387"/>
    <cellStyle name="40 % - Akzent3 5 4 2" xfId="959"/>
    <cellStyle name="40 % - Akzent3 5 4 2 2" xfId="3251"/>
    <cellStyle name="40 % - Akzent3 5 4 3" xfId="1533"/>
    <cellStyle name="40 % - Akzent3 5 4 3 2" xfId="3824"/>
    <cellStyle name="40 % - Akzent3 5 4 4" xfId="2104"/>
    <cellStyle name="40 % - Akzent3 5 4 4 2" xfId="4395"/>
    <cellStyle name="40 % - Akzent3 5 4 5" xfId="2679"/>
    <cellStyle name="40 % - Akzent3 5 5" xfId="960"/>
    <cellStyle name="40 % - Akzent3 5 5 2" xfId="3252"/>
    <cellStyle name="40 % - Akzent3 5 6" xfId="1247"/>
    <cellStyle name="40 % - Akzent3 5 6 2" xfId="3538"/>
    <cellStyle name="40 % - Akzent3 5 7" xfId="1818"/>
    <cellStyle name="40 % - Akzent3 5 7 2" xfId="4109"/>
    <cellStyle name="40 % - Akzent3 5 8" xfId="2393"/>
    <cellStyle name="40 % - Akzent3 6" xfId="111"/>
    <cellStyle name="40 % - Akzent3 6 2" xfId="256"/>
    <cellStyle name="40 % - Akzent3 6 2 2" xfId="543"/>
    <cellStyle name="40 % - Akzent3 6 2 2 2" xfId="961"/>
    <cellStyle name="40 % - Akzent3 6 2 2 2 2" xfId="3253"/>
    <cellStyle name="40 % - Akzent3 6 2 2 3" xfId="1689"/>
    <cellStyle name="40 % - Akzent3 6 2 2 3 2" xfId="3980"/>
    <cellStyle name="40 % - Akzent3 6 2 2 4" xfId="2260"/>
    <cellStyle name="40 % - Akzent3 6 2 2 4 2" xfId="4551"/>
    <cellStyle name="40 % - Akzent3 6 2 2 5" xfId="2835"/>
    <cellStyle name="40 % - Akzent3 6 2 3" xfId="962"/>
    <cellStyle name="40 % - Akzent3 6 2 3 2" xfId="3254"/>
    <cellStyle name="40 % - Akzent3 6 2 4" xfId="1403"/>
    <cellStyle name="40 % - Akzent3 6 2 4 2" xfId="3694"/>
    <cellStyle name="40 % - Akzent3 6 2 5" xfId="1974"/>
    <cellStyle name="40 % - Akzent3 6 2 5 2" xfId="4265"/>
    <cellStyle name="40 % - Akzent3 6 2 6" xfId="2549"/>
    <cellStyle name="40 % - Akzent3 6 3" xfId="400"/>
    <cellStyle name="40 % - Akzent3 6 3 2" xfId="963"/>
    <cellStyle name="40 % - Akzent3 6 3 2 2" xfId="3255"/>
    <cellStyle name="40 % - Akzent3 6 3 3" xfId="1546"/>
    <cellStyle name="40 % - Akzent3 6 3 3 2" xfId="3837"/>
    <cellStyle name="40 % - Akzent3 6 3 4" xfId="2117"/>
    <cellStyle name="40 % - Akzent3 6 3 4 2" xfId="4408"/>
    <cellStyle name="40 % - Akzent3 6 3 5" xfId="2692"/>
    <cellStyle name="40 % - Akzent3 6 4" xfId="964"/>
    <cellStyle name="40 % - Akzent3 6 4 2" xfId="3256"/>
    <cellStyle name="40 % - Akzent3 6 5" xfId="1260"/>
    <cellStyle name="40 % - Akzent3 6 5 2" xfId="3551"/>
    <cellStyle name="40 % - Akzent3 6 6" xfId="1831"/>
    <cellStyle name="40 % - Akzent3 6 6 2" xfId="4122"/>
    <cellStyle name="40 % - Akzent3 6 7" xfId="2406"/>
    <cellStyle name="40 % - Akzent3 7" xfId="182"/>
    <cellStyle name="40 % - Akzent3 7 2" xfId="471"/>
    <cellStyle name="40 % - Akzent3 7 2 2" xfId="965"/>
    <cellStyle name="40 % - Akzent3 7 2 2 2" xfId="3257"/>
    <cellStyle name="40 % - Akzent3 7 2 3" xfId="1617"/>
    <cellStyle name="40 % - Akzent3 7 2 3 2" xfId="3908"/>
    <cellStyle name="40 % - Akzent3 7 2 4" xfId="2188"/>
    <cellStyle name="40 % - Akzent3 7 2 4 2" xfId="4479"/>
    <cellStyle name="40 % - Akzent3 7 2 5" xfId="2763"/>
    <cellStyle name="40 % - Akzent3 7 3" xfId="966"/>
    <cellStyle name="40 % - Akzent3 7 3 2" xfId="3258"/>
    <cellStyle name="40 % - Akzent3 7 4" xfId="1331"/>
    <cellStyle name="40 % - Akzent3 7 4 2" xfId="3622"/>
    <cellStyle name="40 % - Akzent3 7 5" xfId="1902"/>
    <cellStyle name="40 % - Akzent3 7 5 2" xfId="4193"/>
    <cellStyle name="40 % - Akzent3 7 6" xfId="2477"/>
    <cellStyle name="40 % - Akzent3 8" xfId="327"/>
    <cellStyle name="40 % - Akzent3 8 2" xfId="967"/>
    <cellStyle name="40 % - Akzent3 8 2 2" xfId="3259"/>
    <cellStyle name="40 % - Akzent3 8 3" xfId="1474"/>
    <cellStyle name="40 % - Akzent3 8 3 2" xfId="3765"/>
    <cellStyle name="40 % - Akzent3 8 4" xfId="2045"/>
    <cellStyle name="40 % - Akzent3 8 4 2" xfId="4336"/>
    <cellStyle name="40 % - Akzent3 8 5" xfId="2620"/>
    <cellStyle name="40 % - Akzent3 9" xfId="968"/>
    <cellStyle name="40 % - Akzent3 9 2" xfId="3260"/>
    <cellStyle name="40 % - Akzent4" xfId="35" builtinId="43" customBuiltin="1"/>
    <cellStyle name="40 % - Akzent4 10" xfId="1189"/>
    <cellStyle name="40 % - Akzent4 10 2" xfId="3481"/>
    <cellStyle name="40 % - Akzent4 11" xfId="1762"/>
    <cellStyle name="40 % - Akzent4 11 2" xfId="4053"/>
    <cellStyle name="40 % - Akzent4 12" xfId="2335"/>
    <cellStyle name="40 % - Akzent4 2" xfId="56"/>
    <cellStyle name="40 % - Akzent4 2 2" xfId="129"/>
    <cellStyle name="40 % - Akzent4 2 2 2" xfId="274"/>
    <cellStyle name="40 % - Akzent4 2 2 2 2" xfId="561"/>
    <cellStyle name="40 % - Akzent4 2 2 2 2 2" xfId="969"/>
    <cellStyle name="40 % - Akzent4 2 2 2 2 2 2" xfId="3261"/>
    <cellStyle name="40 % - Akzent4 2 2 2 2 3" xfId="1707"/>
    <cellStyle name="40 % - Akzent4 2 2 2 2 3 2" xfId="3998"/>
    <cellStyle name="40 % - Akzent4 2 2 2 2 4" xfId="2278"/>
    <cellStyle name="40 % - Akzent4 2 2 2 2 4 2" xfId="4569"/>
    <cellStyle name="40 % - Akzent4 2 2 2 2 5" xfId="2853"/>
    <cellStyle name="40 % - Akzent4 2 2 2 3" xfId="970"/>
    <cellStyle name="40 % - Akzent4 2 2 2 3 2" xfId="3262"/>
    <cellStyle name="40 % - Akzent4 2 2 2 4" xfId="1421"/>
    <cellStyle name="40 % - Akzent4 2 2 2 4 2" xfId="3712"/>
    <cellStyle name="40 % - Akzent4 2 2 2 5" xfId="1992"/>
    <cellStyle name="40 % - Akzent4 2 2 2 5 2" xfId="4283"/>
    <cellStyle name="40 % - Akzent4 2 2 2 6" xfId="2567"/>
    <cellStyle name="40 % - Akzent4 2 2 3" xfId="418"/>
    <cellStyle name="40 % - Akzent4 2 2 3 2" xfId="971"/>
    <cellStyle name="40 % - Akzent4 2 2 3 2 2" xfId="3263"/>
    <cellStyle name="40 % - Akzent4 2 2 3 3" xfId="1564"/>
    <cellStyle name="40 % - Akzent4 2 2 3 3 2" xfId="3855"/>
    <cellStyle name="40 % - Akzent4 2 2 3 4" xfId="2135"/>
    <cellStyle name="40 % - Akzent4 2 2 3 4 2" xfId="4426"/>
    <cellStyle name="40 % - Akzent4 2 2 3 5" xfId="2710"/>
    <cellStyle name="40 % - Akzent4 2 2 4" xfId="972"/>
    <cellStyle name="40 % - Akzent4 2 2 4 2" xfId="3264"/>
    <cellStyle name="40 % - Akzent4 2 2 5" xfId="1278"/>
    <cellStyle name="40 % - Akzent4 2 2 5 2" xfId="3569"/>
    <cellStyle name="40 % - Akzent4 2 2 6" xfId="1849"/>
    <cellStyle name="40 % - Akzent4 2 2 6 2" xfId="4140"/>
    <cellStyle name="40 % - Akzent4 2 2 7" xfId="2424"/>
    <cellStyle name="40 % - Akzent4 2 3" xfId="203"/>
    <cellStyle name="40 % - Akzent4 2 3 2" xfId="490"/>
    <cellStyle name="40 % - Akzent4 2 3 2 2" xfId="973"/>
    <cellStyle name="40 % - Akzent4 2 3 2 2 2" xfId="3265"/>
    <cellStyle name="40 % - Akzent4 2 3 2 3" xfId="1636"/>
    <cellStyle name="40 % - Akzent4 2 3 2 3 2" xfId="3927"/>
    <cellStyle name="40 % - Akzent4 2 3 2 4" xfId="2207"/>
    <cellStyle name="40 % - Akzent4 2 3 2 4 2" xfId="4498"/>
    <cellStyle name="40 % - Akzent4 2 3 2 5" xfId="2782"/>
    <cellStyle name="40 % - Akzent4 2 3 3" xfId="974"/>
    <cellStyle name="40 % - Akzent4 2 3 3 2" xfId="3266"/>
    <cellStyle name="40 % - Akzent4 2 3 4" xfId="1350"/>
    <cellStyle name="40 % - Akzent4 2 3 4 2" xfId="3641"/>
    <cellStyle name="40 % - Akzent4 2 3 5" xfId="1921"/>
    <cellStyle name="40 % - Akzent4 2 3 5 2" xfId="4212"/>
    <cellStyle name="40 % - Akzent4 2 3 6" xfId="2496"/>
    <cellStyle name="40 % - Akzent4 2 4" xfId="347"/>
    <cellStyle name="40 % - Akzent4 2 4 2" xfId="975"/>
    <cellStyle name="40 % - Akzent4 2 4 2 2" xfId="3267"/>
    <cellStyle name="40 % - Akzent4 2 4 3" xfId="1493"/>
    <cellStyle name="40 % - Akzent4 2 4 3 2" xfId="3784"/>
    <cellStyle name="40 % - Akzent4 2 4 4" xfId="2064"/>
    <cellStyle name="40 % - Akzent4 2 4 4 2" xfId="4355"/>
    <cellStyle name="40 % - Akzent4 2 4 5" xfId="2639"/>
    <cellStyle name="40 % - Akzent4 2 5" xfId="976"/>
    <cellStyle name="40 % - Akzent4 2 5 2" xfId="3268"/>
    <cellStyle name="40 % - Akzent4 2 6" xfId="1207"/>
    <cellStyle name="40 % - Akzent4 2 6 2" xfId="3498"/>
    <cellStyle name="40 % - Akzent4 2 7" xfId="1778"/>
    <cellStyle name="40 % - Akzent4 2 7 2" xfId="4069"/>
    <cellStyle name="40 % - Akzent4 2 8" xfId="2353"/>
    <cellStyle name="40 % - Akzent4 3" xfId="70"/>
    <cellStyle name="40 % - Akzent4 3 2" xfId="143"/>
    <cellStyle name="40 % - Akzent4 3 2 2" xfId="288"/>
    <cellStyle name="40 % - Akzent4 3 2 2 2" xfId="575"/>
    <cellStyle name="40 % - Akzent4 3 2 2 2 2" xfId="977"/>
    <cellStyle name="40 % - Akzent4 3 2 2 2 2 2" xfId="3269"/>
    <cellStyle name="40 % - Akzent4 3 2 2 2 3" xfId="1721"/>
    <cellStyle name="40 % - Akzent4 3 2 2 2 3 2" xfId="4012"/>
    <cellStyle name="40 % - Akzent4 3 2 2 2 4" xfId="2292"/>
    <cellStyle name="40 % - Akzent4 3 2 2 2 4 2" xfId="4583"/>
    <cellStyle name="40 % - Akzent4 3 2 2 2 5" xfId="2867"/>
    <cellStyle name="40 % - Akzent4 3 2 2 3" xfId="978"/>
    <cellStyle name="40 % - Akzent4 3 2 2 3 2" xfId="3270"/>
    <cellStyle name="40 % - Akzent4 3 2 2 4" xfId="1435"/>
    <cellStyle name="40 % - Akzent4 3 2 2 4 2" xfId="3726"/>
    <cellStyle name="40 % - Akzent4 3 2 2 5" xfId="2006"/>
    <cellStyle name="40 % - Akzent4 3 2 2 5 2" xfId="4297"/>
    <cellStyle name="40 % - Akzent4 3 2 2 6" xfId="2581"/>
    <cellStyle name="40 % - Akzent4 3 2 3" xfId="432"/>
    <cellStyle name="40 % - Akzent4 3 2 3 2" xfId="979"/>
    <cellStyle name="40 % - Akzent4 3 2 3 2 2" xfId="3271"/>
    <cellStyle name="40 % - Akzent4 3 2 3 3" xfId="1578"/>
    <cellStyle name="40 % - Akzent4 3 2 3 3 2" xfId="3869"/>
    <cellStyle name="40 % - Akzent4 3 2 3 4" xfId="2149"/>
    <cellStyle name="40 % - Akzent4 3 2 3 4 2" xfId="4440"/>
    <cellStyle name="40 % - Akzent4 3 2 3 5" xfId="2724"/>
    <cellStyle name="40 % - Akzent4 3 2 4" xfId="980"/>
    <cellStyle name="40 % - Akzent4 3 2 4 2" xfId="3272"/>
    <cellStyle name="40 % - Akzent4 3 2 5" xfId="1292"/>
    <cellStyle name="40 % - Akzent4 3 2 5 2" xfId="3583"/>
    <cellStyle name="40 % - Akzent4 3 2 6" xfId="1863"/>
    <cellStyle name="40 % - Akzent4 3 2 6 2" xfId="4154"/>
    <cellStyle name="40 % - Akzent4 3 2 7" xfId="2438"/>
    <cellStyle name="40 % - Akzent4 3 3" xfId="217"/>
    <cellStyle name="40 % - Akzent4 3 3 2" xfId="504"/>
    <cellStyle name="40 % - Akzent4 3 3 2 2" xfId="981"/>
    <cellStyle name="40 % - Akzent4 3 3 2 2 2" xfId="3273"/>
    <cellStyle name="40 % - Akzent4 3 3 2 3" xfId="1650"/>
    <cellStyle name="40 % - Akzent4 3 3 2 3 2" xfId="3941"/>
    <cellStyle name="40 % - Akzent4 3 3 2 4" xfId="2221"/>
    <cellStyle name="40 % - Akzent4 3 3 2 4 2" xfId="4512"/>
    <cellStyle name="40 % - Akzent4 3 3 2 5" xfId="2796"/>
    <cellStyle name="40 % - Akzent4 3 3 3" xfId="982"/>
    <cellStyle name="40 % - Akzent4 3 3 3 2" xfId="3274"/>
    <cellStyle name="40 % - Akzent4 3 3 4" xfId="1364"/>
    <cellStyle name="40 % - Akzent4 3 3 4 2" xfId="3655"/>
    <cellStyle name="40 % - Akzent4 3 3 5" xfId="1935"/>
    <cellStyle name="40 % - Akzent4 3 3 5 2" xfId="4226"/>
    <cellStyle name="40 % - Akzent4 3 3 6" xfId="2510"/>
    <cellStyle name="40 % - Akzent4 3 4" xfId="361"/>
    <cellStyle name="40 % - Akzent4 3 4 2" xfId="983"/>
    <cellStyle name="40 % - Akzent4 3 4 2 2" xfId="3275"/>
    <cellStyle name="40 % - Akzent4 3 4 3" xfId="1507"/>
    <cellStyle name="40 % - Akzent4 3 4 3 2" xfId="3798"/>
    <cellStyle name="40 % - Akzent4 3 4 4" xfId="2078"/>
    <cellStyle name="40 % - Akzent4 3 4 4 2" xfId="4369"/>
    <cellStyle name="40 % - Akzent4 3 4 5" xfId="2653"/>
    <cellStyle name="40 % - Akzent4 3 5" xfId="984"/>
    <cellStyle name="40 % - Akzent4 3 5 2" xfId="3276"/>
    <cellStyle name="40 % - Akzent4 3 6" xfId="1221"/>
    <cellStyle name="40 % - Akzent4 3 6 2" xfId="3512"/>
    <cellStyle name="40 % - Akzent4 3 7" xfId="1792"/>
    <cellStyle name="40 % - Akzent4 3 7 2" xfId="4083"/>
    <cellStyle name="40 % - Akzent4 3 8" xfId="2367"/>
    <cellStyle name="40 % - Akzent4 4" xfId="84"/>
    <cellStyle name="40 % - Akzent4 4 2" xfId="157"/>
    <cellStyle name="40 % - Akzent4 4 2 2" xfId="302"/>
    <cellStyle name="40 % - Akzent4 4 2 2 2" xfId="589"/>
    <cellStyle name="40 % - Akzent4 4 2 2 2 2" xfId="985"/>
    <cellStyle name="40 % - Akzent4 4 2 2 2 2 2" xfId="3277"/>
    <cellStyle name="40 % - Akzent4 4 2 2 2 3" xfId="1735"/>
    <cellStyle name="40 % - Akzent4 4 2 2 2 3 2" xfId="4026"/>
    <cellStyle name="40 % - Akzent4 4 2 2 2 4" xfId="2306"/>
    <cellStyle name="40 % - Akzent4 4 2 2 2 4 2" xfId="4597"/>
    <cellStyle name="40 % - Akzent4 4 2 2 2 5" xfId="2881"/>
    <cellStyle name="40 % - Akzent4 4 2 2 3" xfId="986"/>
    <cellStyle name="40 % - Akzent4 4 2 2 3 2" xfId="3278"/>
    <cellStyle name="40 % - Akzent4 4 2 2 4" xfId="1449"/>
    <cellStyle name="40 % - Akzent4 4 2 2 4 2" xfId="3740"/>
    <cellStyle name="40 % - Akzent4 4 2 2 5" xfId="2020"/>
    <cellStyle name="40 % - Akzent4 4 2 2 5 2" xfId="4311"/>
    <cellStyle name="40 % - Akzent4 4 2 2 6" xfId="2595"/>
    <cellStyle name="40 % - Akzent4 4 2 3" xfId="446"/>
    <cellStyle name="40 % - Akzent4 4 2 3 2" xfId="987"/>
    <cellStyle name="40 % - Akzent4 4 2 3 2 2" xfId="3279"/>
    <cellStyle name="40 % - Akzent4 4 2 3 3" xfId="1592"/>
    <cellStyle name="40 % - Akzent4 4 2 3 3 2" xfId="3883"/>
    <cellStyle name="40 % - Akzent4 4 2 3 4" xfId="2163"/>
    <cellStyle name="40 % - Akzent4 4 2 3 4 2" xfId="4454"/>
    <cellStyle name="40 % - Akzent4 4 2 3 5" xfId="2738"/>
    <cellStyle name="40 % - Akzent4 4 2 4" xfId="988"/>
    <cellStyle name="40 % - Akzent4 4 2 4 2" xfId="3280"/>
    <cellStyle name="40 % - Akzent4 4 2 5" xfId="1306"/>
    <cellStyle name="40 % - Akzent4 4 2 5 2" xfId="3597"/>
    <cellStyle name="40 % - Akzent4 4 2 6" xfId="1877"/>
    <cellStyle name="40 % - Akzent4 4 2 6 2" xfId="4168"/>
    <cellStyle name="40 % - Akzent4 4 2 7" xfId="2452"/>
    <cellStyle name="40 % - Akzent4 4 3" xfId="231"/>
    <cellStyle name="40 % - Akzent4 4 3 2" xfId="518"/>
    <cellStyle name="40 % - Akzent4 4 3 2 2" xfId="989"/>
    <cellStyle name="40 % - Akzent4 4 3 2 2 2" xfId="3281"/>
    <cellStyle name="40 % - Akzent4 4 3 2 3" xfId="1664"/>
    <cellStyle name="40 % - Akzent4 4 3 2 3 2" xfId="3955"/>
    <cellStyle name="40 % - Akzent4 4 3 2 4" xfId="2235"/>
    <cellStyle name="40 % - Akzent4 4 3 2 4 2" xfId="4526"/>
    <cellStyle name="40 % - Akzent4 4 3 2 5" xfId="2810"/>
    <cellStyle name="40 % - Akzent4 4 3 3" xfId="990"/>
    <cellStyle name="40 % - Akzent4 4 3 3 2" xfId="3282"/>
    <cellStyle name="40 % - Akzent4 4 3 4" xfId="1378"/>
    <cellStyle name="40 % - Akzent4 4 3 4 2" xfId="3669"/>
    <cellStyle name="40 % - Akzent4 4 3 5" xfId="1949"/>
    <cellStyle name="40 % - Akzent4 4 3 5 2" xfId="4240"/>
    <cellStyle name="40 % - Akzent4 4 3 6" xfId="2524"/>
    <cellStyle name="40 % - Akzent4 4 4" xfId="375"/>
    <cellStyle name="40 % - Akzent4 4 4 2" xfId="991"/>
    <cellStyle name="40 % - Akzent4 4 4 2 2" xfId="3283"/>
    <cellStyle name="40 % - Akzent4 4 4 3" xfId="1521"/>
    <cellStyle name="40 % - Akzent4 4 4 3 2" xfId="3812"/>
    <cellStyle name="40 % - Akzent4 4 4 4" xfId="2092"/>
    <cellStyle name="40 % - Akzent4 4 4 4 2" xfId="4383"/>
    <cellStyle name="40 % - Akzent4 4 4 5" xfId="2667"/>
    <cellStyle name="40 % - Akzent4 4 5" xfId="992"/>
    <cellStyle name="40 % - Akzent4 4 5 2" xfId="3284"/>
    <cellStyle name="40 % - Akzent4 4 6" xfId="1235"/>
    <cellStyle name="40 % - Akzent4 4 6 2" xfId="3526"/>
    <cellStyle name="40 % - Akzent4 4 7" xfId="1806"/>
    <cellStyle name="40 % - Akzent4 4 7 2" xfId="4097"/>
    <cellStyle name="40 % - Akzent4 4 8" xfId="2381"/>
    <cellStyle name="40 % - Akzent4 5" xfId="98"/>
    <cellStyle name="40 % - Akzent4 5 2" xfId="171"/>
    <cellStyle name="40 % - Akzent4 5 2 2" xfId="316"/>
    <cellStyle name="40 % - Akzent4 5 2 2 2" xfId="603"/>
    <cellStyle name="40 % - Akzent4 5 2 2 2 2" xfId="993"/>
    <cellStyle name="40 % - Akzent4 5 2 2 2 2 2" xfId="3285"/>
    <cellStyle name="40 % - Akzent4 5 2 2 2 3" xfId="1749"/>
    <cellStyle name="40 % - Akzent4 5 2 2 2 3 2" xfId="4040"/>
    <cellStyle name="40 % - Akzent4 5 2 2 2 4" xfId="2320"/>
    <cellStyle name="40 % - Akzent4 5 2 2 2 4 2" xfId="4611"/>
    <cellStyle name="40 % - Akzent4 5 2 2 2 5" xfId="2895"/>
    <cellStyle name="40 % - Akzent4 5 2 2 3" xfId="994"/>
    <cellStyle name="40 % - Akzent4 5 2 2 3 2" xfId="3286"/>
    <cellStyle name="40 % - Akzent4 5 2 2 4" xfId="1463"/>
    <cellStyle name="40 % - Akzent4 5 2 2 4 2" xfId="3754"/>
    <cellStyle name="40 % - Akzent4 5 2 2 5" xfId="2034"/>
    <cellStyle name="40 % - Akzent4 5 2 2 5 2" xfId="4325"/>
    <cellStyle name="40 % - Akzent4 5 2 2 6" xfId="2609"/>
    <cellStyle name="40 % - Akzent4 5 2 3" xfId="460"/>
    <cellStyle name="40 % - Akzent4 5 2 3 2" xfId="995"/>
    <cellStyle name="40 % - Akzent4 5 2 3 2 2" xfId="3287"/>
    <cellStyle name="40 % - Akzent4 5 2 3 3" xfId="1606"/>
    <cellStyle name="40 % - Akzent4 5 2 3 3 2" xfId="3897"/>
    <cellStyle name="40 % - Akzent4 5 2 3 4" xfId="2177"/>
    <cellStyle name="40 % - Akzent4 5 2 3 4 2" xfId="4468"/>
    <cellStyle name="40 % - Akzent4 5 2 3 5" xfId="2752"/>
    <cellStyle name="40 % - Akzent4 5 2 4" xfId="996"/>
    <cellStyle name="40 % - Akzent4 5 2 4 2" xfId="3288"/>
    <cellStyle name="40 % - Akzent4 5 2 5" xfId="1320"/>
    <cellStyle name="40 % - Akzent4 5 2 5 2" xfId="3611"/>
    <cellStyle name="40 % - Akzent4 5 2 6" xfId="1891"/>
    <cellStyle name="40 % - Akzent4 5 2 6 2" xfId="4182"/>
    <cellStyle name="40 % - Akzent4 5 2 7" xfId="2466"/>
    <cellStyle name="40 % - Akzent4 5 3" xfId="245"/>
    <cellStyle name="40 % - Akzent4 5 3 2" xfId="532"/>
    <cellStyle name="40 % - Akzent4 5 3 2 2" xfId="997"/>
    <cellStyle name="40 % - Akzent4 5 3 2 2 2" xfId="3289"/>
    <cellStyle name="40 % - Akzent4 5 3 2 3" xfId="1678"/>
    <cellStyle name="40 % - Akzent4 5 3 2 3 2" xfId="3969"/>
    <cellStyle name="40 % - Akzent4 5 3 2 4" xfId="2249"/>
    <cellStyle name="40 % - Akzent4 5 3 2 4 2" xfId="4540"/>
    <cellStyle name="40 % - Akzent4 5 3 2 5" xfId="2824"/>
    <cellStyle name="40 % - Akzent4 5 3 3" xfId="998"/>
    <cellStyle name="40 % - Akzent4 5 3 3 2" xfId="3290"/>
    <cellStyle name="40 % - Akzent4 5 3 4" xfId="1392"/>
    <cellStyle name="40 % - Akzent4 5 3 4 2" xfId="3683"/>
    <cellStyle name="40 % - Akzent4 5 3 5" xfId="1963"/>
    <cellStyle name="40 % - Akzent4 5 3 5 2" xfId="4254"/>
    <cellStyle name="40 % - Akzent4 5 3 6" xfId="2538"/>
    <cellStyle name="40 % - Akzent4 5 4" xfId="389"/>
    <cellStyle name="40 % - Akzent4 5 4 2" xfId="999"/>
    <cellStyle name="40 % - Akzent4 5 4 2 2" xfId="3291"/>
    <cellStyle name="40 % - Akzent4 5 4 3" xfId="1535"/>
    <cellStyle name="40 % - Akzent4 5 4 3 2" xfId="3826"/>
    <cellStyle name="40 % - Akzent4 5 4 4" xfId="2106"/>
    <cellStyle name="40 % - Akzent4 5 4 4 2" xfId="4397"/>
    <cellStyle name="40 % - Akzent4 5 4 5" xfId="2681"/>
    <cellStyle name="40 % - Akzent4 5 5" xfId="1000"/>
    <cellStyle name="40 % - Akzent4 5 5 2" xfId="3292"/>
    <cellStyle name="40 % - Akzent4 5 6" xfId="1249"/>
    <cellStyle name="40 % - Akzent4 5 6 2" xfId="3540"/>
    <cellStyle name="40 % - Akzent4 5 7" xfId="1820"/>
    <cellStyle name="40 % - Akzent4 5 7 2" xfId="4111"/>
    <cellStyle name="40 % - Akzent4 5 8" xfId="2395"/>
    <cellStyle name="40 % - Akzent4 6" xfId="113"/>
    <cellStyle name="40 % - Akzent4 6 2" xfId="258"/>
    <cellStyle name="40 % - Akzent4 6 2 2" xfId="545"/>
    <cellStyle name="40 % - Akzent4 6 2 2 2" xfId="1001"/>
    <cellStyle name="40 % - Akzent4 6 2 2 2 2" xfId="3293"/>
    <cellStyle name="40 % - Akzent4 6 2 2 3" xfId="1691"/>
    <cellStyle name="40 % - Akzent4 6 2 2 3 2" xfId="3982"/>
    <cellStyle name="40 % - Akzent4 6 2 2 4" xfId="2262"/>
    <cellStyle name="40 % - Akzent4 6 2 2 4 2" xfId="4553"/>
    <cellStyle name="40 % - Akzent4 6 2 2 5" xfId="2837"/>
    <cellStyle name="40 % - Akzent4 6 2 3" xfId="1002"/>
    <cellStyle name="40 % - Akzent4 6 2 3 2" xfId="3294"/>
    <cellStyle name="40 % - Akzent4 6 2 4" xfId="1405"/>
    <cellStyle name="40 % - Akzent4 6 2 4 2" xfId="3696"/>
    <cellStyle name="40 % - Akzent4 6 2 5" xfId="1976"/>
    <cellStyle name="40 % - Akzent4 6 2 5 2" xfId="4267"/>
    <cellStyle name="40 % - Akzent4 6 2 6" xfId="2551"/>
    <cellStyle name="40 % - Akzent4 6 3" xfId="402"/>
    <cellStyle name="40 % - Akzent4 6 3 2" xfId="1003"/>
    <cellStyle name="40 % - Akzent4 6 3 2 2" xfId="3295"/>
    <cellStyle name="40 % - Akzent4 6 3 3" xfId="1548"/>
    <cellStyle name="40 % - Akzent4 6 3 3 2" xfId="3839"/>
    <cellStyle name="40 % - Akzent4 6 3 4" xfId="2119"/>
    <cellStyle name="40 % - Akzent4 6 3 4 2" xfId="4410"/>
    <cellStyle name="40 % - Akzent4 6 3 5" xfId="2694"/>
    <cellStyle name="40 % - Akzent4 6 4" xfId="1004"/>
    <cellStyle name="40 % - Akzent4 6 4 2" xfId="3296"/>
    <cellStyle name="40 % - Akzent4 6 5" xfId="1262"/>
    <cellStyle name="40 % - Akzent4 6 5 2" xfId="3553"/>
    <cellStyle name="40 % - Akzent4 6 6" xfId="1833"/>
    <cellStyle name="40 % - Akzent4 6 6 2" xfId="4124"/>
    <cellStyle name="40 % - Akzent4 6 7" xfId="2408"/>
    <cellStyle name="40 % - Akzent4 7" xfId="184"/>
    <cellStyle name="40 % - Akzent4 7 2" xfId="473"/>
    <cellStyle name="40 % - Akzent4 7 2 2" xfId="1005"/>
    <cellStyle name="40 % - Akzent4 7 2 2 2" xfId="3297"/>
    <cellStyle name="40 % - Akzent4 7 2 3" xfId="1619"/>
    <cellStyle name="40 % - Akzent4 7 2 3 2" xfId="3910"/>
    <cellStyle name="40 % - Akzent4 7 2 4" xfId="2190"/>
    <cellStyle name="40 % - Akzent4 7 2 4 2" xfId="4481"/>
    <cellStyle name="40 % - Akzent4 7 2 5" xfId="2765"/>
    <cellStyle name="40 % - Akzent4 7 3" xfId="1006"/>
    <cellStyle name="40 % - Akzent4 7 3 2" xfId="3298"/>
    <cellStyle name="40 % - Akzent4 7 4" xfId="1333"/>
    <cellStyle name="40 % - Akzent4 7 4 2" xfId="3624"/>
    <cellStyle name="40 % - Akzent4 7 5" xfId="1904"/>
    <cellStyle name="40 % - Akzent4 7 5 2" xfId="4195"/>
    <cellStyle name="40 % - Akzent4 7 6" xfId="2479"/>
    <cellStyle name="40 % - Akzent4 8" xfId="329"/>
    <cellStyle name="40 % - Akzent4 8 2" xfId="1007"/>
    <cellStyle name="40 % - Akzent4 8 2 2" xfId="3299"/>
    <cellStyle name="40 % - Akzent4 8 3" xfId="1476"/>
    <cellStyle name="40 % - Akzent4 8 3 2" xfId="3767"/>
    <cellStyle name="40 % - Akzent4 8 4" xfId="2047"/>
    <cellStyle name="40 % - Akzent4 8 4 2" xfId="4338"/>
    <cellStyle name="40 % - Akzent4 8 5" xfId="2622"/>
    <cellStyle name="40 % - Akzent4 9" xfId="1008"/>
    <cellStyle name="40 % - Akzent4 9 2" xfId="3300"/>
    <cellStyle name="40 % - Akzent5" xfId="39" builtinId="47" customBuiltin="1"/>
    <cellStyle name="40 % - Akzent5 10" xfId="1191"/>
    <cellStyle name="40 % - Akzent5 10 2" xfId="3483"/>
    <cellStyle name="40 % - Akzent5 11" xfId="1764"/>
    <cellStyle name="40 % - Akzent5 11 2" xfId="4055"/>
    <cellStyle name="40 % - Akzent5 12" xfId="2337"/>
    <cellStyle name="40 % - Akzent5 2" xfId="58"/>
    <cellStyle name="40 % - Akzent5 2 2" xfId="131"/>
    <cellStyle name="40 % - Akzent5 2 2 2" xfId="276"/>
    <cellStyle name="40 % - Akzent5 2 2 2 2" xfId="563"/>
    <cellStyle name="40 % - Akzent5 2 2 2 2 2" xfId="1009"/>
    <cellStyle name="40 % - Akzent5 2 2 2 2 2 2" xfId="3301"/>
    <cellStyle name="40 % - Akzent5 2 2 2 2 3" xfId="1709"/>
    <cellStyle name="40 % - Akzent5 2 2 2 2 3 2" xfId="4000"/>
    <cellStyle name="40 % - Akzent5 2 2 2 2 4" xfId="2280"/>
    <cellStyle name="40 % - Akzent5 2 2 2 2 4 2" xfId="4571"/>
    <cellStyle name="40 % - Akzent5 2 2 2 2 5" xfId="2855"/>
    <cellStyle name="40 % - Akzent5 2 2 2 3" xfId="1010"/>
    <cellStyle name="40 % - Akzent5 2 2 2 3 2" xfId="3302"/>
    <cellStyle name="40 % - Akzent5 2 2 2 4" xfId="1423"/>
    <cellStyle name="40 % - Akzent5 2 2 2 4 2" xfId="3714"/>
    <cellStyle name="40 % - Akzent5 2 2 2 5" xfId="1994"/>
    <cellStyle name="40 % - Akzent5 2 2 2 5 2" xfId="4285"/>
    <cellStyle name="40 % - Akzent5 2 2 2 6" xfId="2569"/>
    <cellStyle name="40 % - Akzent5 2 2 3" xfId="420"/>
    <cellStyle name="40 % - Akzent5 2 2 3 2" xfId="1011"/>
    <cellStyle name="40 % - Akzent5 2 2 3 2 2" xfId="3303"/>
    <cellStyle name="40 % - Akzent5 2 2 3 3" xfId="1566"/>
    <cellStyle name="40 % - Akzent5 2 2 3 3 2" xfId="3857"/>
    <cellStyle name="40 % - Akzent5 2 2 3 4" xfId="2137"/>
    <cellStyle name="40 % - Akzent5 2 2 3 4 2" xfId="4428"/>
    <cellStyle name="40 % - Akzent5 2 2 3 5" xfId="2712"/>
    <cellStyle name="40 % - Akzent5 2 2 4" xfId="1012"/>
    <cellStyle name="40 % - Akzent5 2 2 4 2" xfId="3304"/>
    <cellStyle name="40 % - Akzent5 2 2 5" xfId="1280"/>
    <cellStyle name="40 % - Akzent5 2 2 5 2" xfId="3571"/>
    <cellStyle name="40 % - Akzent5 2 2 6" xfId="1851"/>
    <cellStyle name="40 % - Akzent5 2 2 6 2" xfId="4142"/>
    <cellStyle name="40 % - Akzent5 2 2 7" xfId="2426"/>
    <cellStyle name="40 % - Akzent5 2 3" xfId="205"/>
    <cellStyle name="40 % - Akzent5 2 3 2" xfId="492"/>
    <cellStyle name="40 % - Akzent5 2 3 2 2" xfId="1013"/>
    <cellStyle name="40 % - Akzent5 2 3 2 2 2" xfId="3305"/>
    <cellStyle name="40 % - Akzent5 2 3 2 3" xfId="1638"/>
    <cellStyle name="40 % - Akzent5 2 3 2 3 2" xfId="3929"/>
    <cellStyle name="40 % - Akzent5 2 3 2 4" xfId="2209"/>
    <cellStyle name="40 % - Akzent5 2 3 2 4 2" xfId="4500"/>
    <cellStyle name="40 % - Akzent5 2 3 2 5" xfId="2784"/>
    <cellStyle name="40 % - Akzent5 2 3 3" xfId="1014"/>
    <cellStyle name="40 % - Akzent5 2 3 3 2" xfId="3306"/>
    <cellStyle name="40 % - Akzent5 2 3 4" xfId="1352"/>
    <cellStyle name="40 % - Akzent5 2 3 4 2" xfId="3643"/>
    <cellStyle name="40 % - Akzent5 2 3 5" xfId="1923"/>
    <cellStyle name="40 % - Akzent5 2 3 5 2" xfId="4214"/>
    <cellStyle name="40 % - Akzent5 2 3 6" xfId="2498"/>
    <cellStyle name="40 % - Akzent5 2 4" xfId="349"/>
    <cellStyle name="40 % - Akzent5 2 4 2" xfId="1015"/>
    <cellStyle name="40 % - Akzent5 2 4 2 2" xfId="3307"/>
    <cellStyle name="40 % - Akzent5 2 4 3" xfId="1495"/>
    <cellStyle name="40 % - Akzent5 2 4 3 2" xfId="3786"/>
    <cellStyle name="40 % - Akzent5 2 4 4" xfId="2066"/>
    <cellStyle name="40 % - Akzent5 2 4 4 2" xfId="4357"/>
    <cellStyle name="40 % - Akzent5 2 4 5" xfId="2641"/>
    <cellStyle name="40 % - Akzent5 2 5" xfId="1016"/>
    <cellStyle name="40 % - Akzent5 2 5 2" xfId="3308"/>
    <cellStyle name="40 % - Akzent5 2 6" xfId="1209"/>
    <cellStyle name="40 % - Akzent5 2 6 2" xfId="3500"/>
    <cellStyle name="40 % - Akzent5 2 7" xfId="1780"/>
    <cellStyle name="40 % - Akzent5 2 7 2" xfId="4071"/>
    <cellStyle name="40 % - Akzent5 2 8" xfId="2355"/>
    <cellStyle name="40 % - Akzent5 3" xfId="72"/>
    <cellStyle name="40 % - Akzent5 3 2" xfId="145"/>
    <cellStyle name="40 % - Akzent5 3 2 2" xfId="290"/>
    <cellStyle name="40 % - Akzent5 3 2 2 2" xfId="577"/>
    <cellStyle name="40 % - Akzent5 3 2 2 2 2" xfId="1017"/>
    <cellStyle name="40 % - Akzent5 3 2 2 2 2 2" xfId="3309"/>
    <cellStyle name="40 % - Akzent5 3 2 2 2 3" xfId="1723"/>
    <cellStyle name="40 % - Akzent5 3 2 2 2 3 2" xfId="4014"/>
    <cellStyle name="40 % - Akzent5 3 2 2 2 4" xfId="2294"/>
    <cellStyle name="40 % - Akzent5 3 2 2 2 4 2" xfId="4585"/>
    <cellStyle name="40 % - Akzent5 3 2 2 2 5" xfId="2869"/>
    <cellStyle name="40 % - Akzent5 3 2 2 3" xfId="1018"/>
    <cellStyle name="40 % - Akzent5 3 2 2 3 2" xfId="3310"/>
    <cellStyle name="40 % - Akzent5 3 2 2 4" xfId="1437"/>
    <cellStyle name="40 % - Akzent5 3 2 2 4 2" xfId="3728"/>
    <cellStyle name="40 % - Akzent5 3 2 2 5" xfId="2008"/>
    <cellStyle name="40 % - Akzent5 3 2 2 5 2" xfId="4299"/>
    <cellStyle name="40 % - Akzent5 3 2 2 6" xfId="2583"/>
    <cellStyle name="40 % - Akzent5 3 2 3" xfId="434"/>
    <cellStyle name="40 % - Akzent5 3 2 3 2" xfId="1019"/>
    <cellStyle name="40 % - Akzent5 3 2 3 2 2" xfId="3311"/>
    <cellStyle name="40 % - Akzent5 3 2 3 3" xfId="1580"/>
    <cellStyle name="40 % - Akzent5 3 2 3 3 2" xfId="3871"/>
    <cellStyle name="40 % - Akzent5 3 2 3 4" xfId="2151"/>
    <cellStyle name="40 % - Akzent5 3 2 3 4 2" xfId="4442"/>
    <cellStyle name="40 % - Akzent5 3 2 3 5" xfId="2726"/>
    <cellStyle name="40 % - Akzent5 3 2 4" xfId="1020"/>
    <cellStyle name="40 % - Akzent5 3 2 4 2" xfId="3312"/>
    <cellStyle name="40 % - Akzent5 3 2 5" xfId="1294"/>
    <cellStyle name="40 % - Akzent5 3 2 5 2" xfId="3585"/>
    <cellStyle name="40 % - Akzent5 3 2 6" xfId="1865"/>
    <cellStyle name="40 % - Akzent5 3 2 6 2" xfId="4156"/>
    <cellStyle name="40 % - Akzent5 3 2 7" xfId="2440"/>
    <cellStyle name="40 % - Akzent5 3 3" xfId="219"/>
    <cellStyle name="40 % - Akzent5 3 3 2" xfId="506"/>
    <cellStyle name="40 % - Akzent5 3 3 2 2" xfId="1021"/>
    <cellStyle name="40 % - Akzent5 3 3 2 2 2" xfId="3313"/>
    <cellStyle name="40 % - Akzent5 3 3 2 3" xfId="1652"/>
    <cellStyle name="40 % - Akzent5 3 3 2 3 2" xfId="3943"/>
    <cellStyle name="40 % - Akzent5 3 3 2 4" xfId="2223"/>
    <cellStyle name="40 % - Akzent5 3 3 2 4 2" xfId="4514"/>
    <cellStyle name="40 % - Akzent5 3 3 2 5" xfId="2798"/>
    <cellStyle name="40 % - Akzent5 3 3 3" xfId="1022"/>
    <cellStyle name="40 % - Akzent5 3 3 3 2" xfId="3314"/>
    <cellStyle name="40 % - Akzent5 3 3 4" xfId="1366"/>
    <cellStyle name="40 % - Akzent5 3 3 4 2" xfId="3657"/>
    <cellStyle name="40 % - Akzent5 3 3 5" xfId="1937"/>
    <cellStyle name="40 % - Akzent5 3 3 5 2" xfId="4228"/>
    <cellStyle name="40 % - Akzent5 3 3 6" xfId="2512"/>
    <cellStyle name="40 % - Akzent5 3 4" xfId="363"/>
    <cellStyle name="40 % - Akzent5 3 4 2" xfId="1023"/>
    <cellStyle name="40 % - Akzent5 3 4 2 2" xfId="3315"/>
    <cellStyle name="40 % - Akzent5 3 4 3" xfId="1509"/>
    <cellStyle name="40 % - Akzent5 3 4 3 2" xfId="3800"/>
    <cellStyle name="40 % - Akzent5 3 4 4" xfId="2080"/>
    <cellStyle name="40 % - Akzent5 3 4 4 2" xfId="4371"/>
    <cellStyle name="40 % - Akzent5 3 4 5" xfId="2655"/>
    <cellStyle name="40 % - Akzent5 3 5" xfId="1024"/>
    <cellStyle name="40 % - Akzent5 3 5 2" xfId="3316"/>
    <cellStyle name="40 % - Akzent5 3 6" xfId="1223"/>
    <cellStyle name="40 % - Akzent5 3 6 2" xfId="3514"/>
    <cellStyle name="40 % - Akzent5 3 7" xfId="1794"/>
    <cellStyle name="40 % - Akzent5 3 7 2" xfId="4085"/>
    <cellStyle name="40 % - Akzent5 3 8" xfId="2369"/>
    <cellStyle name="40 % - Akzent5 4" xfId="86"/>
    <cellStyle name="40 % - Akzent5 4 2" xfId="159"/>
    <cellStyle name="40 % - Akzent5 4 2 2" xfId="304"/>
    <cellStyle name="40 % - Akzent5 4 2 2 2" xfId="591"/>
    <cellStyle name="40 % - Akzent5 4 2 2 2 2" xfId="1025"/>
    <cellStyle name="40 % - Akzent5 4 2 2 2 2 2" xfId="3317"/>
    <cellStyle name="40 % - Akzent5 4 2 2 2 3" xfId="1737"/>
    <cellStyle name="40 % - Akzent5 4 2 2 2 3 2" xfId="4028"/>
    <cellStyle name="40 % - Akzent5 4 2 2 2 4" xfId="2308"/>
    <cellStyle name="40 % - Akzent5 4 2 2 2 4 2" xfId="4599"/>
    <cellStyle name="40 % - Akzent5 4 2 2 2 5" xfId="2883"/>
    <cellStyle name="40 % - Akzent5 4 2 2 3" xfId="1026"/>
    <cellStyle name="40 % - Akzent5 4 2 2 3 2" xfId="3318"/>
    <cellStyle name="40 % - Akzent5 4 2 2 4" xfId="1451"/>
    <cellStyle name="40 % - Akzent5 4 2 2 4 2" xfId="3742"/>
    <cellStyle name="40 % - Akzent5 4 2 2 5" xfId="2022"/>
    <cellStyle name="40 % - Akzent5 4 2 2 5 2" xfId="4313"/>
    <cellStyle name="40 % - Akzent5 4 2 2 6" xfId="2597"/>
    <cellStyle name="40 % - Akzent5 4 2 3" xfId="448"/>
    <cellStyle name="40 % - Akzent5 4 2 3 2" xfId="1027"/>
    <cellStyle name="40 % - Akzent5 4 2 3 2 2" xfId="3319"/>
    <cellStyle name="40 % - Akzent5 4 2 3 3" xfId="1594"/>
    <cellStyle name="40 % - Akzent5 4 2 3 3 2" xfId="3885"/>
    <cellStyle name="40 % - Akzent5 4 2 3 4" xfId="2165"/>
    <cellStyle name="40 % - Akzent5 4 2 3 4 2" xfId="4456"/>
    <cellStyle name="40 % - Akzent5 4 2 3 5" xfId="2740"/>
    <cellStyle name="40 % - Akzent5 4 2 4" xfId="1028"/>
    <cellStyle name="40 % - Akzent5 4 2 4 2" xfId="3320"/>
    <cellStyle name="40 % - Akzent5 4 2 5" xfId="1308"/>
    <cellStyle name="40 % - Akzent5 4 2 5 2" xfId="3599"/>
    <cellStyle name="40 % - Akzent5 4 2 6" xfId="1879"/>
    <cellStyle name="40 % - Akzent5 4 2 6 2" xfId="4170"/>
    <cellStyle name="40 % - Akzent5 4 2 7" xfId="2454"/>
    <cellStyle name="40 % - Akzent5 4 3" xfId="233"/>
    <cellStyle name="40 % - Akzent5 4 3 2" xfId="520"/>
    <cellStyle name="40 % - Akzent5 4 3 2 2" xfId="1029"/>
    <cellStyle name="40 % - Akzent5 4 3 2 2 2" xfId="3321"/>
    <cellStyle name="40 % - Akzent5 4 3 2 3" xfId="1666"/>
    <cellStyle name="40 % - Akzent5 4 3 2 3 2" xfId="3957"/>
    <cellStyle name="40 % - Akzent5 4 3 2 4" xfId="2237"/>
    <cellStyle name="40 % - Akzent5 4 3 2 4 2" xfId="4528"/>
    <cellStyle name="40 % - Akzent5 4 3 2 5" xfId="2812"/>
    <cellStyle name="40 % - Akzent5 4 3 3" xfId="1030"/>
    <cellStyle name="40 % - Akzent5 4 3 3 2" xfId="3322"/>
    <cellStyle name="40 % - Akzent5 4 3 4" xfId="1380"/>
    <cellStyle name="40 % - Akzent5 4 3 4 2" xfId="3671"/>
    <cellStyle name="40 % - Akzent5 4 3 5" xfId="1951"/>
    <cellStyle name="40 % - Akzent5 4 3 5 2" xfId="4242"/>
    <cellStyle name="40 % - Akzent5 4 3 6" xfId="2526"/>
    <cellStyle name="40 % - Akzent5 4 4" xfId="377"/>
    <cellStyle name="40 % - Akzent5 4 4 2" xfId="1031"/>
    <cellStyle name="40 % - Akzent5 4 4 2 2" xfId="3323"/>
    <cellStyle name="40 % - Akzent5 4 4 3" xfId="1523"/>
    <cellStyle name="40 % - Akzent5 4 4 3 2" xfId="3814"/>
    <cellStyle name="40 % - Akzent5 4 4 4" xfId="2094"/>
    <cellStyle name="40 % - Akzent5 4 4 4 2" xfId="4385"/>
    <cellStyle name="40 % - Akzent5 4 4 5" xfId="2669"/>
    <cellStyle name="40 % - Akzent5 4 5" xfId="1032"/>
    <cellStyle name="40 % - Akzent5 4 5 2" xfId="3324"/>
    <cellStyle name="40 % - Akzent5 4 6" xfId="1237"/>
    <cellStyle name="40 % - Akzent5 4 6 2" xfId="3528"/>
    <cellStyle name="40 % - Akzent5 4 7" xfId="1808"/>
    <cellStyle name="40 % - Akzent5 4 7 2" xfId="4099"/>
    <cellStyle name="40 % - Akzent5 4 8" xfId="2383"/>
    <cellStyle name="40 % - Akzent5 5" xfId="100"/>
    <cellStyle name="40 % - Akzent5 5 2" xfId="173"/>
    <cellStyle name="40 % - Akzent5 5 2 2" xfId="318"/>
    <cellStyle name="40 % - Akzent5 5 2 2 2" xfId="605"/>
    <cellStyle name="40 % - Akzent5 5 2 2 2 2" xfId="1033"/>
    <cellStyle name="40 % - Akzent5 5 2 2 2 2 2" xfId="3325"/>
    <cellStyle name="40 % - Akzent5 5 2 2 2 3" xfId="1751"/>
    <cellStyle name="40 % - Akzent5 5 2 2 2 3 2" xfId="4042"/>
    <cellStyle name="40 % - Akzent5 5 2 2 2 4" xfId="2322"/>
    <cellStyle name="40 % - Akzent5 5 2 2 2 4 2" xfId="4613"/>
    <cellStyle name="40 % - Akzent5 5 2 2 2 5" xfId="2897"/>
    <cellStyle name="40 % - Akzent5 5 2 2 3" xfId="1034"/>
    <cellStyle name="40 % - Akzent5 5 2 2 3 2" xfId="3326"/>
    <cellStyle name="40 % - Akzent5 5 2 2 4" xfId="1465"/>
    <cellStyle name="40 % - Akzent5 5 2 2 4 2" xfId="3756"/>
    <cellStyle name="40 % - Akzent5 5 2 2 5" xfId="2036"/>
    <cellStyle name="40 % - Akzent5 5 2 2 5 2" xfId="4327"/>
    <cellStyle name="40 % - Akzent5 5 2 2 6" xfId="2611"/>
    <cellStyle name="40 % - Akzent5 5 2 3" xfId="462"/>
    <cellStyle name="40 % - Akzent5 5 2 3 2" xfId="1035"/>
    <cellStyle name="40 % - Akzent5 5 2 3 2 2" xfId="3327"/>
    <cellStyle name="40 % - Akzent5 5 2 3 3" xfId="1608"/>
    <cellStyle name="40 % - Akzent5 5 2 3 3 2" xfId="3899"/>
    <cellStyle name="40 % - Akzent5 5 2 3 4" xfId="2179"/>
    <cellStyle name="40 % - Akzent5 5 2 3 4 2" xfId="4470"/>
    <cellStyle name="40 % - Akzent5 5 2 3 5" xfId="2754"/>
    <cellStyle name="40 % - Akzent5 5 2 4" xfId="1036"/>
    <cellStyle name="40 % - Akzent5 5 2 4 2" xfId="3328"/>
    <cellStyle name="40 % - Akzent5 5 2 5" xfId="1322"/>
    <cellStyle name="40 % - Akzent5 5 2 5 2" xfId="3613"/>
    <cellStyle name="40 % - Akzent5 5 2 6" xfId="1893"/>
    <cellStyle name="40 % - Akzent5 5 2 6 2" xfId="4184"/>
    <cellStyle name="40 % - Akzent5 5 2 7" xfId="2468"/>
    <cellStyle name="40 % - Akzent5 5 3" xfId="247"/>
    <cellStyle name="40 % - Akzent5 5 3 2" xfId="534"/>
    <cellStyle name="40 % - Akzent5 5 3 2 2" xfId="1037"/>
    <cellStyle name="40 % - Akzent5 5 3 2 2 2" xfId="3329"/>
    <cellStyle name="40 % - Akzent5 5 3 2 3" xfId="1680"/>
    <cellStyle name="40 % - Akzent5 5 3 2 3 2" xfId="3971"/>
    <cellStyle name="40 % - Akzent5 5 3 2 4" xfId="2251"/>
    <cellStyle name="40 % - Akzent5 5 3 2 4 2" xfId="4542"/>
    <cellStyle name="40 % - Akzent5 5 3 2 5" xfId="2826"/>
    <cellStyle name="40 % - Akzent5 5 3 3" xfId="1038"/>
    <cellStyle name="40 % - Akzent5 5 3 3 2" xfId="3330"/>
    <cellStyle name="40 % - Akzent5 5 3 4" xfId="1394"/>
    <cellStyle name="40 % - Akzent5 5 3 4 2" xfId="3685"/>
    <cellStyle name="40 % - Akzent5 5 3 5" xfId="1965"/>
    <cellStyle name="40 % - Akzent5 5 3 5 2" xfId="4256"/>
    <cellStyle name="40 % - Akzent5 5 3 6" xfId="2540"/>
    <cellStyle name="40 % - Akzent5 5 4" xfId="391"/>
    <cellStyle name="40 % - Akzent5 5 4 2" xfId="1039"/>
    <cellStyle name="40 % - Akzent5 5 4 2 2" xfId="3331"/>
    <cellStyle name="40 % - Akzent5 5 4 3" xfId="1537"/>
    <cellStyle name="40 % - Akzent5 5 4 3 2" xfId="3828"/>
    <cellStyle name="40 % - Akzent5 5 4 4" xfId="2108"/>
    <cellStyle name="40 % - Akzent5 5 4 4 2" xfId="4399"/>
    <cellStyle name="40 % - Akzent5 5 4 5" xfId="2683"/>
    <cellStyle name="40 % - Akzent5 5 5" xfId="1040"/>
    <cellStyle name="40 % - Akzent5 5 5 2" xfId="3332"/>
    <cellStyle name="40 % - Akzent5 5 6" xfId="1251"/>
    <cellStyle name="40 % - Akzent5 5 6 2" xfId="3542"/>
    <cellStyle name="40 % - Akzent5 5 7" xfId="1822"/>
    <cellStyle name="40 % - Akzent5 5 7 2" xfId="4113"/>
    <cellStyle name="40 % - Akzent5 5 8" xfId="2397"/>
    <cellStyle name="40 % - Akzent5 6" xfId="115"/>
    <cellStyle name="40 % - Akzent5 6 2" xfId="260"/>
    <cellStyle name="40 % - Akzent5 6 2 2" xfId="547"/>
    <cellStyle name="40 % - Akzent5 6 2 2 2" xfId="1041"/>
    <cellStyle name="40 % - Akzent5 6 2 2 2 2" xfId="3333"/>
    <cellStyle name="40 % - Akzent5 6 2 2 3" xfId="1693"/>
    <cellStyle name="40 % - Akzent5 6 2 2 3 2" xfId="3984"/>
    <cellStyle name="40 % - Akzent5 6 2 2 4" xfId="2264"/>
    <cellStyle name="40 % - Akzent5 6 2 2 4 2" xfId="4555"/>
    <cellStyle name="40 % - Akzent5 6 2 2 5" xfId="2839"/>
    <cellStyle name="40 % - Akzent5 6 2 3" xfId="1042"/>
    <cellStyle name="40 % - Akzent5 6 2 3 2" xfId="3334"/>
    <cellStyle name="40 % - Akzent5 6 2 4" xfId="1407"/>
    <cellStyle name="40 % - Akzent5 6 2 4 2" xfId="3698"/>
    <cellStyle name="40 % - Akzent5 6 2 5" xfId="1978"/>
    <cellStyle name="40 % - Akzent5 6 2 5 2" xfId="4269"/>
    <cellStyle name="40 % - Akzent5 6 2 6" xfId="2553"/>
    <cellStyle name="40 % - Akzent5 6 3" xfId="404"/>
    <cellStyle name="40 % - Akzent5 6 3 2" xfId="1043"/>
    <cellStyle name="40 % - Akzent5 6 3 2 2" xfId="3335"/>
    <cellStyle name="40 % - Akzent5 6 3 3" xfId="1550"/>
    <cellStyle name="40 % - Akzent5 6 3 3 2" xfId="3841"/>
    <cellStyle name="40 % - Akzent5 6 3 4" xfId="2121"/>
    <cellStyle name="40 % - Akzent5 6 3 4 2" xfId="4412"/>
    <cellStyle name="40 % - Akzent5 6 3 5" xfId="2696"/>
    <cellStyle name="40 % - Akzent5 6 4" xfId="1044"/>
    <cellStyle name="40 % - Akzent5 6 4 2" xfId="3336"/>
    <cellStyle name="40 % - Akzent5 6 5" xfId="1264"/>
    <cellStyle name="40 % - Akzent5 6 5 2" xfId="3555"/>
    <cellStyle name="40 % - Akzent5 6 6" xfId="1835"/>
    <cellStyle name="40 % - Akzent5 6 6 2" xfId="4126"/>
    <cellStyle name="40 % - Akzent5 6 7" xfId="2410"/>
    <cellStyle name="40 % - Akzent5 7" xfId="186"/>
    <cellStyle name="40 % - Akzent5 7 2" xfId="475"/>
    <cellStyle name="40 % - Akzent5 7 2 2" xfId="1045"/>
    <cellStyle name="40 % - Akzent5 7 2 2 2" xfId="3337"/>
    <cellStyle name="40 % - Akzent5 7 2 3" xfId="1621"/>
    <cellStyle name="40 % - Akzent5 7 2 3 2" xfId="3912"/>
    <cellStyle name="40 % - Akzent5 7 2 4" xfId="2192"/>
    <cellStyle name="40 % - Akzent5 7 2 4 2" xfId="4483"/>
    <cellStyle name="40 % - Akzent5 7 2 5" xfId="2767"/>
    <cellStyle name="40 % - Akzent5 7 3" xfId="1046"/>
    <cellStyle name="40 % - Akzent5 7 3 2" xfId="3338"/>
    <cellStyle name="40 % - Akzent5 7 4" xfId="1335"/>
    <cellStyle name="40 % - Akzent5 7 4 2" xfId="3626"/>
    <cellStyle name="40 % - Akzent5 7 5" xfId="1906"/>
    <cellStyle name="40 % - Akzent5 7 5 2" xfId="4197"/>
    <cellStyle name="40 % - Akzent5 7 6" xfId="2481"/>
    <cellStyle name="40 % - Akzent5 8" xfId="331"/>
    <cellStyle name="40 % - Akzent5 8 2" xfId="1047"/>
    <cellStyle name="40 % - Akzent5 8 2 2" xfId="3339"/>
    <cellStyle name="40 % - Akzent5 8 3" xfId="1478"/>
    <cellStyle name="40 % - Akzent5 8 3 2" xfId="3769"/>
    <cellStyle name="40 % - Akzent5 8 4" xfId="2049"/>
    <cellStyle name="40 % - Akzent5 8 4 2" xfId="4340"/>
    <cellStyle name="40 % - Akzent5 8 5" xfId="2624"/>
    <cellStyle name="40 % - Akzent5 9" xfId="1048"/>
    <cellStyle name="40 % - Akzent5 9 2" xfId="3340"/>
    <cellStyle name="40 % - Akzent6" xfId="43" builtinId="51" customBuiltin="1"/>
    <cellStyle name="40 % - Akzent6 10" xfId="1193"/>
    <cellStyle name="40 % - Akzent6 10 2" xfId="3485"/>
    <cellStyle name="40 % - Akzent6 11" xfId="1766"/>
    <cellStyle name="40 % - Akzent6 11 2" xfId="4057"/>
    <cellStyle name="40 % - Akzent6 12" xfId="2339"/>
    <cellStyle name="40 % - Akzent6 2" xfId="60"/>
    <cellStyle name="40 % - Akzent6 2 2" xfId="133"/>
    <cellStyle name="40 % - Akzent6 2 2 2" xfId="278"/>
    <cellStyle name="40 % - Akzent6 2 2 2 2" xfId="565"/>
    <cellStyle name="40 % - Akzent6 2 2 2 2 2" xfId="1049"/>
    <cellStyle name="40 % - Akzent6 2 2 2 2 2 2" xfId="3341"/>
    <cellStyle name="40 % - Akzent6 2 2 2 2 3" xfId="1711"/>
    <cellStyle name="40 % - Akzent6 2 2 2 2 3 2" xfId="4002"/>
    <cellStyle name="40 % - Akzent6 2 2 2 2 4" xfId="2282"/>
    <cellStyle name="40 % - Akzent6 2 2 2 2 4 2" xfId="4573"/>
    <cellStyle name="40 % - Akzent6 2 2 2 2 5" xfId="2857"/>
    <cellStyle name="40 % - Akzent6 2 2 2 3" xfId="1050"/>
    <cellStyle name="40 % - Akzent6 2 2 2 3 2" xfId="3342"/>
    <cellStyle name="40 % - Akzent6 2 2 2 4" xfId="1425"/>
    <cellStyle name="40 % - Akzent6 2 2 2 4 2" xfId="3716"/>
    <cellStyle name="40 % - Akzent6 2 2 2 5" xfId="1996"/>
    <cellStyle name="40 % - Akzent6 2 2 2 5 2" xfId="4287"/>
    <cellStyle name="40 % - Akzent6 2 2 2 6" xfId="2571"/>
    <cellStyle name="40 % - Akzent6 2 2 3" xfId="422"/>
    <cellStyle name="40 % - Akzent6 2 2 3 2" xfId="1051"/>
    <cellStyle name="40 % - Akzent6 2 2 3 2 2" xfId="3343"/>
    <cellStyle name="40 % - Akzent6 2 2 3 3" xfId="1568"/>
    <cellStyle name="40 % - Akzent6 2 2 3 3 2" xfId="3859"/>
    <cellStyle name="40 % - Akzent6 2 2 3 4" xfId="2139"/>
    <cellStyle name="40 % - Akzent6 2 2 3 4 2" xfId="4430"/>
    <cellStyle name="40 % - Akzent6 2 2 3 5" xfId="2714"/>
    <cellStyle name="40 % - Akzent6 2 2 4" xfId="1052"/>
    <cellStyle name="40 % - Akzent6 2 2 4 2" xfId="3344"/>
    <cellStyle name="40 % - Akzent6 2 2 5" xfId="1282"/>
    <cellStyle name="40 % - Akzent6 2 2 5 2" xfId="3573"/>
    <cellStyle name="40 % - Akzent6 2 2 6" xfId="1853"/>
    <cellStyle name="40 % - Akzent6 2 2 6 2" xfId="4144"/>
    <cellStyle name="40 % - Akzent6 2 2 7" xfId="2428"/>
    <cellStyle name="40 % - Akzent6 2 3" xfId="207"/>
    <cellStyle name="40 % - Akzent6 2 3 2" xfId="494"/>
    <cellStyle name="40 % - Akzent6 2 3 2 2" xfId="1053"/>
    <cellStyle name="40 % - Akzent6 2 3 2 2 2" xfId="3345"/>
    <cellStyle name="40 % - Akzent6 2 3 2 3" xfId="1640"/>
    <cellStyle name="40 % - Akzent6 2 3 2 3 2" xfId="3931"/>
    <cellStyle name="40 % - Akzent6 2 3 2 4" xfId="2211"/>
    <cellStyle name="40 % - Akzent6 2 3 2 4 2" xfId="4502"/>
    <cellStyle name="40 % - Akzent6 2 3 2 5" xfId="2786"/>
    <cellStyle name="40 % - Akzent6 2 3 3" xfId="1054"/>
    <cellStyle name="40 % - Akzent6 2 3 3 2" xfId="3346"/>
    <cellStyle name="40 % - Akzent6 2 3 4" xfId="1354"/>
    <cellStyle name="40 % - Akzent6 2 3 4 2" xfId="3645"/>
    <cellStyle name="40 % - Akzent6 2 3 5" xfId="1925"/>
    <cellStyle name="40 % - Akzent6 2 3 5 2" xfId="4216"/>
    <cellStyle name="40 % - Akzent6 2 3 6" xfId="2500"/>
    <cellStyle name="40 % - Akzent6 2 4" xfId="351"/>
    <cellStyle name="40 % - Akzent6 2 4 2" xfId="1055"/>
    <cellStyle name="40 % - Akzent6 2 4 2 2" xfId="3347"/>
    <cellStyle name="40 % - Akzent6 2 4 3" xfId="1497"/>
    <cellStyle name="40 % - Akzent6 2 4 3 2" xfId="3788"/>
    <cellStyle name="40 % - Akzent6 2 4 4" xfId="2068"/>
    <cellStyle name="40 % - Akzent6 2 4 4 2" xfId="4359"/>
    <cellStyle name="40 % - Akzent6 2 4 5" xfId="2643"/>
    <cellStyle name="40 % - Akzent6 2 5" xfId="1056"/>
    <cellStyle name="40 % - Akzent6 2 5 2" xfId="3348"/>
    <cellStyle name="40 % - Akzent6 2 6" xfId="1211"/>
    <cellStyle name="40 % - Akzent6 2 6 2" xfId="3502"/>
    <cellStyle name="40 % - Akzent6 2 7" xfId="1782"/>
    <cellStyle name="40 % - Akzent6 2 7 2" xfId="4073"/>
    <cellStyle name="40 % - Akzent6 2 8" xfId="2357"/>
    <cellStyle name="40 % - Akzent6 3" xfId="74"/>
    <cellStyle name="40 % - Akzent6 3 2" xfId="147"/>
    <cellStyle name="40 % - Akzent6 3 2 2" xfId="292"/>
    <cellStyle name="40 % - Akzent6 3 2 2 2" xfId="579"/>
    <cellStyle name="40 % - Akzent6 3 2 2 2 2" xfId="1057"/>
    <cellStyle name="40 % - Akzent6 3 2 2 2 2 2" xfId="3349"/>
    <cellStyle name="40 % - Akzent6 3 2 2 2 3" xfId="1725"/>
    <cellStyle name="40 % - Akzent6 3 2 2 2 3 2" xfId="4016"/>
    <cellStyle name="40 % - Akzent6 3 2 2 2 4" xfId="2296"/>
    <cellStyle name="40 % - Akzent6 3 2 2 2 4 2" xfId="4587"/>
    <cellStyle name="40 % - Akzent6 3 2 2 2 5" xfId="2871"/>
    <cellStyle name="40 % - Akzent6 3 2 2 3" xfId="1058"/>
    <cellStyle name="40 % - Akzent6 3 2 2 3 2" xfId="3350"/>
    <cellStyle name="40 % - Akzent6 3 2 2 4" xfId="1439"/>
    <cellStyle name="40 % - Akzent6 3 2 2 4 2" xfId="3730"/>
    <cellStyle name="40 % - Akzent6 3 2 2 5" xfId="2010"/>
    <cellStyle name="40 % - Akzent6 3 2 2 5 2" xfId="4301"/>
    <cellStyle name="40 % - Akzent6 3 2 2 6" xfId="2585"/>
    <cellStyle name="40 % - Akzent6 3 2 3" xfId="436"/>
    <cellStyle name="40 % - Akzent6 3 2 3 2" xfId="1059"/>
    <cellStyle name="40 % - Akzent6 3 2 3 2 2" xfId="3351"/>
    <cellStyle name="40 % - Akzent6 3 2 3 3" xfId="1582"/>
    <cellStyle name="40 % - Akzent6 3 2 3 3 2" xfId="3873"/>
    <cellStyle name="40 % - Akzent6 3 2 3 4" xfId="2153"/>
    <cellStyle name="40 % - Akzent6 3 2 3 4 2" xfId="4444"/>
    <cellStyle name="40 % - Akzent6 3 2 3 5" xfId="2728"/>
    <cellStyle name="40 % - Akzent6 3 2 4" xfId="1060"/>
    <cellStyle name="40 % - Akzent6 3 2 4 2" xfId="3352"/>
    <cellStyle name="40 % - Akzent6 3 2 5" xfId="1296"/>
    <cellStyle name="40 % - Akzent6 3 2 5 2" xfId="3587"/>
    <cellStyle name="40 % - Akzent6 3 2 6" xfId="1867"/>
    <cellStyle name="40 % - Akzent6 3 2 6 2" xfId="4158"/>
    <cellStyle name="40 % - Akzent6 3 2 7" xfId="2442"/>
    <cellStyle name="40 % - Akzent6 3 3" xfId="221"/>
    <cellStyle name="40 % - Akzent6 3 3 2" xfId="508"/>
    <cellStyle name="40 % - Akzent6 3 3 2 2" xfId="1061"/>
    <cellStyle name="40 % - Akzent6 3 3 2 2 2" xfId="3353"/>
    <cellStyle name="40 % - Akzent6 3 3 2 3" xfId="1654"/>
    <cellStyle name="40 % - Akzent6 3 3 2 3 2" xfId="3945"/>
    <cellStyle name="40 % - Akzent6 3 3 2 4" xfId="2225"/>
    <cellStyle name="40 % - Akzent6 3 3 2 4 2" xfId="4516"/>
    <cellStyle name="40 % - Akzent6 3 3 2 5" xfId="2800"/>
    <cellStyle name="40 % - Akzent6 3 3 3" xfId="1062"/>
    <cellStyle name="40 % - Akzent6 3 3 3 2" xfId="3354"/>
    <cellStyle name="40 % - Akzent6 3 3 4" xfId="1368"/>
    <cellStyle name="40 % - Akzent6 3 3 4 2" xfId="3659"/>
    <cellStyle name="40 % - Akzent6 3 3 5" xfId="1939"/>
    <cellStyle name="40 % - Akzent6 3 3 5 2" xfId="4230"/>
    <cellStyle name="40 % - Akzent6 3 3 6" xfId="2514"/>
    <cellStyle name="40 % - Akzent6 3 4" xfId="365"/>
    <cellStyle name="40 % - Akzent6 3 4 2" xfId="1063"/>
    <cellStyle name="40 % - Akzent6 3 4 2 2" xfId="3355"/>
    <cellStyle name="40 % - Akzent6 3 4 3" xfId="1511"/>
    <cellStyle name="40 % - Akzent6 3 4 3 2" xfId="3802"/>
    <cellStyle name="40 % - Akzent6 3 4 4" xfId="2082"/>
    <cellStyle name="40 % - Akzent6 3 4 4 2" xfId="4373"/>
    <cellStyle name="40 % - Akzent6 3 4 5" xfId="2657"/>
    <cellStyle name="40 % - Akzent6 3 5" xfId="1064"/>
    <cellStyle name="40 % - Akzent6 3 5 2" xfId="3356"/>
    <cellStyle name="40 % - Akzent6 3 6" xfId="1225"/>
    <cellStyle name="40 % - Akzent6 3 6 2" xfId="3516"/>
    <cellStyle name="40 % - Akzent6 3 7" xfId="1796"/>
    <cellStyle name="40 % - Akzent6 3 7 2" xfId="4087"/>
    <cellStyle name="40 % - Akzent6 3 8" xfId="2371"/>
    <cellStyle name="40 % - Akzent6 4" xfId="88"/>
    <cellStyle name="40 % - Akzent6 4 2" xfId="161"/>
    <cellStyle name="40 % - Akzent6 4 2 2" xfId="306"/>
    <cellStyle name="40 % - Akzent6 4 2 2 2" xfId="593"/>
    <cellStyle name="40 % - Akzent6 4 2 2 2 2" xfId="1065"/>
    <cellStyle name="40 % - Akzent6 4 2 2 2 2 2" xfId="3357"/>
    <cellStyle name="40 % - Akzent6 4 2 2 2 3" xfId="1739"/>
    <cellStyle name="40 % - Akzent6 4 2 2 2 3 2" xfId="4030"/>
    <cellStyle name="40 % - Akzent6 4 2 2 2 4" xfId="2310"/>
    <cellStyle name="40 % - Akzent6 4 2 2 2 4 2" xfId="4601"/>
    <cellStyle name="40 % - Akzent6 4 2 2 2 5" xfId="2885"/>
    <cellStyle name="40 % - Akzent6 4 2 2 3" xfId="1066"/>
    <cellStyle name="40 % - Akzent6 4 2 2 3 2" xfId="3358"/>
    <cellStyle name="40 % - Akzent6 4 2 2 4" xfId="1453"/>
    <cellStyle name="40 % - Akzent6 4 2 2 4 2" xfId="3744"/>
    <cellStyle name="40 % - Akzent6 4 2 2 5" xfId="2024"/>
    <cellStyle name="40 % - Akzent6 4 2 2 5 2" xfId="4315"/>
    <cellStyle name="40 % - Akzent6 4 2 2 6" xfId="2599"/>
    <cellStyle name="40 % - Akzent6 4 2 3" xfId="450"/>
    <cellStyle name="40 % - Akzent6 4 2 3 2" xfId="1067"/>
    <cellStyle name="40 % - Akzent6 4 2 3 2 2" xfId="3359"/>
    <cellStyle name="40 % - Akzent6 4 2 3 3" xfId="1596"/>
    <cellStyle name="40 % - Akzent6 4 2 3 3 2" xfId="3887"/>
    <cellStyle name="40 % - Akzent6 4 2 3 4" xfId="2167"/>
    <cellStyle name="40 % - Akzent6 4 2 3 4 2" xfId="4458"/>
    <cellStyle name="40 % - Akzent6 4 2 3 5" xfId="2742"/>
    <cellStyle name="40 % - Akzent6 4 2 4" xfId="1068"/>
    <cellStyle name="40 % - Akzent6 4 2 4 2" xfId="3360"/>
    <cellStyle name="40 % - Akzent6 4 2 5" xfId="1310"/>
    <cellStyle name="40 % - Akzent6 4 2 5 2" xfId="3601"/>
    <cellStyle name="40 % - Akzent6 4 2 6" xfId="1881"/>
    <cellStyle name="40 % - Akzent6 4 2 6 2" xfId="4172"/>
    <cellStyle name="40 % - Akzent6 4 2 7" xfId="2456"/>
    <cellStyle name="40 % - Akzent6 4 3" xfId="235"/>
    <cellStyle name="40 % - Akzent6 4 3 2" xfId="522"/>
    <cellStyle name="40 % - Akzent6 4 3 2 2" xfId="1069"/>
    <cellStyle name="40 % - Akzent6 4 3 2 2 2" xfId="3361"/>
    <cellStyle name="40 % - Akzent6 4 3 2 3" xfId="1668"/>
    <cellStyle name="40 % - Akzent6 4 3 2 3 2" xfId="3959"/>
    <cellStyle name="40 % - Akzent6 4 3 2 4" xfId="2239"/>
    <cellStyle name="40 % - Akzent6 4 3 2 4 2" xfId="4530"/>
    <cellStyle name="40 % - Akzent6 4 3 2 5" xfId="2814"/>
    <cellStyle name="40 % - Akzent6 4 3 3" xfId="1070"/>
    <cellStyle name="40 % - Akzent6 4 3 3 2" xfId="3362"/>
    <cellStyle name="40 % - Akzent6 4 3 4" xfId="1382"/>
    <cellStyle name="40 % - Akzent6 4 3 4 2" xfId="3673"/>
    <cellStyle name="40 % - Akzent6 4 3 5" xfId="1953"/>
    <cellStyle name="40 % - Akzent6 4 3 5 2" xfId="4244"/>
    <cellStyle name="40 % - Akzent6 4 3 6" xfId="2528"/>
    <cellStyle name="40 % - Akzent6 4 4" xfId="379"/>
    <cellStyle name="40 % - Akzent6 4 4 2" xfId="1071"/>
    <cellStyle name="40 % - Akzent6 4 4 2 2" xfId="3363"/>
    <cellStyle name="40 % - Akzent6 4 4 3" xfId="1525"/>
    <cellStyle name="40 % - Akzent6 4 4 3 2" xfId="3816"/>
    <cellStyle name="40 % - Akzent6 4 4 4" xfId="2096"/>
    <cellStyle name="40 % - Akzent6 4 4 4 2" xfId="4387"/>
    <cellStyle name="40 % - Akzent6 4 4 5" xfId="2671"/>
    <cellStyle name="40 % - Akzent6 4 5" xfId="1072"/>
    <cellStyle name="40 % - Akzent6 4 5 2" xfId="3364"/>
    <cellStyle name="40 % - Akzent6 4 6" xfId="1239"/>
    <cellStyle name="40 % - Akzent6 4 6 2" xfId="3530"/>
    <cellStyle name="40 % - Akzent6 4 7" xfId="1810"/>
    <cellStyle name="40 % - Akzent6 4 7 2" xfId="4101"/>
    <cellStyle name="40 % - Akzent6 4 8" xfId="2385"/>
    <cellStyle name="40 % - Akzent6 5" xfId="102"/>
    <cellStyle name="40 % - Akzent6 5 2" xfId="175"/>
    <cellStyle name="40 % - Akzent6 5 2 2" xfId="320"/>
    <cellStyle name="40 % - Akzent6 5 2 2 2" xfId="607"/>
    <cellStyle name="40 % - Akzent6 5 2 2 2 2" xfId="1073"/>
    <cellStyle name="40 % - Akzent6 5 2 2 2 2 2" xfId="3365"/>
    <cellStyle name="40 % - Akzent6 5 2 2 2 3" xfId="1753"/>
    <cellStyle name="40 % - Akzent6 5 2 2 2 3 2" xfId="4044"/>
    <cellStyle name="40 % - Akzent6 5 2 2 2 4" xfId="2324"/>
    <cellStyle name="40 % - Akzent6 5 2 2 2 4 2" xfId="4615"/>
    <cellStyle name="40 % - Akzent6 5 2 2 2 5" xfId="2899"/>
    <cellStyle name="40 % - Akzent6 5 2 2 3" xfId="1074"/>
    <cellStyle name="40 % - Akzent6 5 2 2 3 2" xfId="3366"/>
    <cellStyle name="40 % - Akzent6 5 2 2 4" xfId="1467"/>
    <cellStyle name="40 % - Akzent6 5 2 2 4 2" xfId="3758"/>
    <cellStyle name="40 % - Akzent6 5 2 2 5" xfId="2038"/>
    <cellStyle name="40 % - Akzent6 5 2 2 5 2" xfId="4329"/>
    <cellStyle name="40 % - Akzent6 5 2 2 6" xfId="2613"/>
    <cellStyle name="40 % - Akzent6 5 2 3" xfId="464"/>
    <cellStyle name="40 % - Akzent6 5 2 3 2" xfId="1075"/>
    <cellStyle name="40 % - Akzent6 5 2 3 2 2" xfId="3367"/>
    <cellStyle name="40 % - Akzent6 5 2 3 3" xfId="1610"/>
    <cellStyle name="40 % - Akzent6 5 2 3 3 2" xfId="3901"/>
    <cellStyle name="40 % - Akzent6 5 2 3 4" xfId="2181"/>
    <cellStyle name="40 % - Akzent6 5 2 3 4 2" xfId="4472"/>
    <cellStyle name="40 % - Akzent6 5 2 3 5" xfId="2756"/>
    <cellStyle name="40 % - Akzent6 5 2 4" xfId="1076"/>
    <cellStyle name="40 % - Akzent6 5 2 4 2" xfId="3368"/>
    <cellStyle name="40 % - Akzent6 5 2 5" xfId="1324"/>
    <cellStyle name="40 % - Akzent6 5 2 5 2" xfId="3615"/>
    <cellStyle name="40 % - Akzent6 5 2 6" xfId="1895"/>
    <cellStyle name="40 % - Akzent6 5 2 6 2" xfId="4186"/>
    <cellStyle name="40 % - Akzent6 5 2 7" xfId="2470"/>
    <cellStyle name="40 % - Akzent6 5 3" xfId="249"/>
    <cellStyle name="40 % - Akzent6 5 3 2" xfId="536"/>
    <cellStyle name="40 % - Akzent6 5 3 2 2" xfId="1077"/>
    <cellStyle name="40 % - Akzent6 5 3 2 2 2" xfId="3369"/>
    <cellStyle name="40 % - Akzent6 5 3 2 3" xfId="1682"/>
    <cellStyle name="40 % - Akzent6 5 3 2 3 2" xfId="3973"/>
    <cellStyle name="40 % - Akzent6 5 3 2 4" xfId="2253"/>
    <cellStyle name="40 % - Akzent6 5 3 2 4 2" xfId="4544"/>
    <cellStyle name="40 % - Akzent6 5 3 2 5" xfId="2828"/>
    <cellStyle name="40 % - Akzent6 5 3 3" xfId="1078"/>
    <cellStyle name="40 % - Akzent6 5 3 3 2" xfId="3370"/>
    <cellStyle name="40 % - Akzent6 5 3 4" xfId="1396"/>
    <cellStyle name="40 % - Akzent6 5 3 4 2" xfId="3687"/>
    <cellStyle name="40 % - Akzent6 5 3 5" xfId="1967"/>
    <cellStyle name="40 % - Akzent6 5 3 5 2" xfId="4258"/>
    <cellStyle name="40 % - Akzent6 5 3 6" xfId="2542"/>
    <cellStyle name="40 % - Akzent6 5 4" xfId="393"/>
    <cellStyle name="40 % - Akzent6 5 4 2" xfId="1079"/>
    <cellStyle name="40 % - Akzent6 5 4 2 2" xfId="3371"/>
    <cellStyle name="40 % - Akzent6 5 4 3" xfId="1539"/>
    <cellStyle name="40 % - Akzent6 5 4 3 2" xfId="3830"/>
    <cellStyle name="40 % - Akzent6 5 4 4" xfId="2110"/>
    <cellStyle name="40 % - Akzent6 5 4 4 2" xfId="4401"/>
    <cellStyle name="40 % - Akzent6 5 4 5" xfId="2685"/>
    <cellStyle name="40 % - Akzent6 5 5" xfId="1080"/>
    <cellStyle name="40 % - Akzent6 5 5 2" xfId="3372"/>
    <cellStyle name="40 % - Akzent6 5 6" xfId="1253"/>
    <cellStyle name="40 % - Akzent6 5 6 2" xfId="3544"/>
    <cellStyle name="40 % - Akzent6 5 7" xfId="1824"/>
    <cellStyle name="40 % - Akzent6 5 7 2" xfId="4115"/>
    <cellStyle name="40 % - Akzent6 5 8" xfId="2399"/>
    <cellStyle name="40 % - Akzent6 6" xfId="117"/>
    <cellStyle name="40 % - Akzent6 6 2" xfId="262"/>
    <cellStyle name="40 % - Akzent6 6 2 2" xfId="549"/>
    <cellStyle name="40 % - Akzent6 6 2 2 2" xfId="1081"/>
    <cellStyle name="40 % - Akzent6 6 2 2 2 2" xfId="3373"/>
    <cellStyle name="40 % - Akzent6 6 2 2 3" xfId="1695"/>
    <cellStyle name="40 % - Akzent6 6 2 2 3 2" xfId="3986"/>
    <cellStyle name="40 % - Akzent6 6 2 2 4" xfId="2266"/>
    <cellStyle name="40 % - Akzent6 6 2 2 4 2" xfId="4557"/>
    <cellStyle name="40 % - Akzent6 6 2 2 5" xfId="2841"/>
    <cellStyle name="40 % - Akzent6 6 2 3" xfId="1082"/>
    <cellStyle name="40 % - Akzent6 6 2 3 2" xfId="3374"/>
    <cellStyle name="40 % - Akzent6 6 2 4" xfId="1409"/>
    <cellStyle name="40 % - Akzent6 6 2 4 2" xfId="3700"/>
    <cellStyle name="40 % - Akzent6 6 2 5" xfId="1980"/>
    <cellStyle name="40 % - Akzent6 6 2 5 2" xfId="4271"/>
    <cellStyle name="40 % - Akzent6 6 2 6" xfId="2555"/>
    <cellStyle name="40 % - Akzent6 6 3" xfId="406"/>
    <cellStyle name="40 % - Akzent6 6 3 2" xfId="1083"/>
    <cellStyle name="40 % - Akzent6 6 3 2 2" xfId="3375"/>
    <cellStyle name="40 % - Akzent6 6 3 3" xfId="1552"/>
    <cellStyle name="40 % - Akzent6 6 3 3 2" xfId="3843"/>
    <cellStyle name="40 % - Akzent6 6 3 4" xfId="2123"/>
    <cellStyle name="40 % - Akzent6 6 3 4 2" xfId="4414"/>
    <cellStyle name="40 % - Akzent6 6 3 5" xfId="2698"/>
    <cellStyle name="40 % - Akzent6 6 4" xfId="1084"/>
    <cellStyle name="40 % - Akzent6 6 4 2" xfId="3376"/>
    <cellStyle name="40 % - Akzent6 6 5" xfId="1266"/>
    <cellStyle name="40 % - Akzent6 6 5 2" xfId="3557"/>
    <cellStyle name="40 % - Akzent6 6 6" xfId="1837"/>
    <cellStyle name="40 % - Akzent6 6 6 2" xfId="4128"/>
    <cellStyle name="40 % - Akzent6 6 7" xfId="2412"/>
    <cellStyle name="40 % - Akzent6 7" xfId="188"/>
    <cellStyle name="40 % - Akzent6 7 2" xfId="477"/>
    <cellStyle name="40 % - Akzent6 7 2 2" xfId="1085"/>
    <cellStyle name="40 % - Akzent6 7 2 2 2" xfId="3377"/>
    <cellStyle name="40 % - Akzent6 7 2 3" xfId="1623"/>
    <cellStyle name="40 % - Akzent6 7 2 3 2" xfId="3914"/>
    <cellStyle name="40 % - Akzent6 7 2 4" xfId="2194"/>
    <cellStyle name="40 % - Akzent6 7 2 4 2" xfId="4485"/>
    <cellStyle name="40 % - Akzent6 7 2 5" xfId="2769"/>
    <cellStyle name="40 % - Akzent6 7 3" xfId="1086"/>
    <cellStyle name="40 % - Akzent6 7 3 2" xfId="3378"/>
    <cellStyle name="40 % - Akzent6 7 4" xfId="1337"/>
    <cellStyle name="40 % - Akzent6 7 4 2" xfId="3628"/>
    <cellStyle name="40 % - Akzent6 7 5" xfId="1908"/>
    <cellStyle name="40 % - Akzent6 7 5 2" xfId="4199"/>
    <cellStyle name="40 % - Akzent6 7 6" xfId="2483"/>
    <cellStyle name="40 % - Akzent6 8" xfId="333"/>
    <cellStyle name="40 % - Akzent6 8 2" xfId="1087"/>
    <cellStyle name="40 % - Akzent6 8 2 2" xfId="3379"/>
    <cellStyle name="40 % - Akzent6 8 3" xfId="1480"/>
    <cellStyle name="40 % - Akzent6 8 3 2" xfId="3771"/>
    <cellStyle name="40 % - Akzent6 8 4" xfId="2051"/>
    <cellStyle name="40 % - Akzent6 8 4 2" xfId="4342"/>
    <cellStyle name="40 % - Akzent6 8 5" xfId="2626"/>
    <cellStyle name="40 % - Akzent6 9" xfId="1088"/>
    <cellStyle name="40 % - Akzent6 9 2" xfId="3380"/>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2 2" xfId="3381"/>
    <cellStyle name="Notiz 2 2 2 2 3" xfId="1697"/>
    <cellStyle name="Notiz 2 2 2 2 3 2" xfId="3988"/>
    <cellStyle name="Notiz 2 2 2 2 4" xfId="2268"/>
    <cellStyle name="Notiz 2 2 2 2 4 2" xfId="4559"/>
    <cellStyle name="Notiz 2 2 2 2 5" xfId="2843"/>
    <cellStyle name="Notiz 2 2 2 3" xfId="1090"/>
    <cellStyle name="Notiz 2 2 2 3 2" xfId="3382"/>
    <cellStyle name="Notiz 2 2 2 4" xfId="1411"/>
    <cellStyle name="Notiz 2 2 2 4 2" xfId="3702"/>
    <cellStyle name="Notiz 2 2 2 5" xfId="1982"/>
    <cellStyle name="Notiz 2 2 2 5 2" xfId="4273"/>
    <cellStyle name="Notiz 2 2 2 6" xfId="2557"/>
    <cellStyle name="Notiz 2 2 3" xfId="408"/>
    <cellStyle name="Notiz 2 2 3 2" xfId="1091"/>
    <cellStyle name="Notiz 2 2 3 2 2" xfId="3383"/>
    <cellStyle name="Notiz 2 2 3 3" xfId="1554"/>
    <cellStyle name="Notiz 2 2 3 3 2" xfId="3845"/>
    <cellStyle name="Notiz 2 2 3 4" xfId="2125"/>
    <cellStyle name="Notiz 2 2 3 4 2" xfId="4416"/>
    <cellStyle name="Notiz 2 2 3 5" xfId="2700"/>
    <cellStyle name="Notiz 2 2 4" xfId="1092"/>
    <cellStyle name="Notiz 2 2 4 2" xfId="3384"/>
    <cellStyle name="Notiz 2 2 5" xfId="1268"/>
    <cellStyle name="Notiz 2 2 5 2" xfId="3559"/>
    <cellStyle name="Notiz 2 2 6" xfId="1839"/>
    <cellStyle name="Notiz 2 2 6 2" xfId="4130"/>
    <cellStyle name="Notiz 2 2 7" xfId="2414"/>
    <cellStyle name="Notiz 2 3" xfId="193"/>
    <cellStyle name="Notiz 2 3 2" xfId="480"/>
    <cellStyle name="Notiz 2 3 2 2" xfId="1093"/>
    <cellStyle name="Notiz 2 3 2 2 2" xfId="3385"/>
    <cellStyle name="Notiz 2 3 2 3" xfId="1626"/>
    <cellStyle name="Notiz 2 3 2 3 2" xfId="3917"/>
    <cellStyle name="Notiz 2 3 2 4" xfId="2197"/>
    <cellStyle name="Notiz 2 3 2 4 2" xfId="4488"/>
    <cellStyle name="Notiz 2 3 2 5" xfId="2772"/>
    <cellStyle name="Notiz 2 3 3" xfId="1094"/>
    <cellStyle name="Notiz 2 3 3 2" xfId="3386"/>
    <cellStyle name="Notiz 2 3 4" xfId="1340"/>
    <cellStyle name="Notiz 2 3 4 2" xfId="3631"/>
    <cellStyle name="Notiz 2 3 5" xfId="1911"/>
    <cellStyle name="Notiz 2 3 5 2" xfId="4202"/>
    <cellStyle name="Notiz 2 3 6" xfId="2486"/>
    <cellStyle name="Notiz 2 4" xfId="337"/>
    <cellStyle name="Notiz 2 4 2" xfId="1095"/>
    <cellStyle name="Notiz 2 4 2 2" xfId="3387"/>
    <cellStyle name="Notiz 2 4 3" xfId="1483"/>
    <cellStyle name="Notiz 2 4 3 2" xfId="3774"/>
    <cellStyle name="Notiz 2 4 4" xfId="2054"/>
    <cellStyle name="Notiz 2 4 4 2" xfId="4345"/>
    <cellStyle name="Notiz 2 4 5" xfId="2629"/>
    <cellStyle name="Notiz 2 5" xfId="1096"/>
    <cellStyle name="Notiz 2 5 2" xfId="3388"/>
    <cellStyle name="Notiz 2 6" xfId="1197"/>
    <cellStyle name="Notiz 2 6 2" xfId="3488"/>
    <cellStyle name="Notiz 2 7" xfId="1768"/>
    <cellStyle name="Notiz 2 7 2" xfId="4059"/>
    <cellStyle name="Notiz 2 8" xfId="2343"/>
    <cellStyle name="Notiz 3" xfId="48"/>
    <cellStyle name="Notiz 3 2" xfId="121"/>
    <cellStyle name="Notiz 3 2 2" xfId="266"/>
    <cellStyle name="Notiz 3 2 2 2" xfId="553"/>
    <cellStyle name="Notiz 3 2 2 2 2" xfId="1097"/>
    <cellStyle name="Notiz 3 2 2 2 2 2" xfId="3389"/>
    <cellStyle name="Notiz 3 2 2 2 3" xfId="1699"/>
    <cellStyle name="Notiz 3 2 2 2 3 2" xfId="3990"/>
    <cellStyle name="Notiz 3 2 2 2 4" xfId="2270"/>
    <cellStyle name="Notiz 3 2 2 2 4 2" xfId="4561"/>
    <cellStyle name="Notiz 3 2 2 2 5" xfId="2845"/>
    <cellStyle name="Notiz 3 2 2 3" xfId="1098"/>
    <cellStyle name="Notiz 3 2 2 3 2" xfId="3390"/>
    <cellStyle name="Notiz 3 2 2 4" xfId="1413"/>
    <cellStyle name="Notiz 3 2 2 4 2" xfId="3704"/>
    <cellStyle name="Notiz 3 2 2 5" xfId="1984"/>
    <cellStyle name="Notiz 3 2 2 5 2" xfId="4275"/>
    <cellStyle name="Notiz 3 2 2 6" xfId="2559"/>
    <cellStyle name="Notiz 3 2 3" xfId="410"/>
    <cellStyle name="Notiz 3 2 3 2" xfId="1099"/>
    <cellStyle name="Notiz 3 2 3 2 2" xfId="3391"/>
    <cellStyle name="Notiz 3 2 3 3" xfId="1556"/>
    <cellStyle name="Notiz 3 2 3 3 2" xfId="3847"/>
    <cellStyle name="Notiz 3 2 3 4" xfId="2127"/>
    <cellStyle name="Notiz 3 2 3 4 2" xfId="4418"/>
    <cellStyle name="Notiz 3 2 3 5" xfId="2702"/>
    <cellStyle name="Notiz 3 2 4" xfId="1100"/>
    <cellStyle name="Notiz 3 2 4 2" xfId="3392"/>
    <cellStyle name="Notiz 3 2 5" xfId="1270"/>
    <cellStyle name="Notiz 3 2 5 2" xfId="3561"/>
    <cellStyle name="Notiz 3 2 6" xfId="1841"/>
    <cellStyle name="Notiz 3 2 6 2" xfId="4132"/>
    <cellStyle name="Notiz 3 2 7" xfId="2416"/>
    <cellStyle name="Notiz 3 3" xfId="195"/>
    <cellStyle name="Notiz 3 3 2" xfId="482"/>
    <cellStyle name="Notiz 3 3 2 2" xfId="1101"/>
    <cellStyle name="Notiz 3 3 2 2 2" xfId="3393"/>
    <cellStyle name="Notiz 3 3 2 3" xfId="1628"/>
    <cellStyle name="Notiz 3 3 2 3 2" xfId="3919"/>
    <cellStyle name="Notiz 3 3 2 4" xfId="2199"/>
    <cellStyle name="Notiz 3 3 2 4 2" xfId="4490"/>
    <cellStyle name="Notiz 3 3 2 5" xfId="2774"/>
    <cellStyle name="Notiz 3 3 3" xfId="1102"/>
    <cellStyle name="Notiz 3 3 3 2" xfId="3394"/>
    <cellStyle name="Notiz 3 3 4" xfId="1342"/>
    <cellStyle name="Notiz 3 3 4 2" xfId="3633"/>
    <cellStyle name="Notiz 3 3 5" xfId="1913"/>
    <cellStyle name="Notiz 3 3 5 2" xfId="4204"/>
    <cellStyle name="Notiz 3 3 6" xfId="2488"/>
    <cellStyle name="Notiz 3 4" xfId="339"/>
    <cellStyle name="Notiz 3 4 2" xfId="1103"/>
    <cellStyle name="Notiz 3 4 2 2" xfId="3395"/>
    <cellStyle name="Notiz 3 4 3" xfId="1485"/>
    <cellStyle name="Notiz 3 4 3 2" xfId="3776"/>
    <cellStyle name="Notiz 3 4 4" xfId="2056"/>
    <cellStyle name="Notiz 3 4 4 2" xfId="4347"/>
    <cellStyle name="Notiz 3 4 5" xfId="2631"/>
    <cellStyle name="Notiz 3 5" xfId="1104"/>
    <cellStyle name="Notiz 3 5 2" xfId="3396"/>
    <cellStyle name="Notiz 3 6" xfId="1199"/>
    <cellStyle name="Notiz 3 6 2" xfId="3490"/>
    <cellStyle name="Notiz 3 7" xfId="1770"/>
    <cellStyle name="Notiz 3 7 2" xfId="4061"/>
    <cellStyle name="Notiz 3 8" xfId="2345"/>
    <cellStyle name="Notiz 4" xfId="62"/>
    <cellStyle name="Notiz 4 2" xfId="135"/>
    <cellStyle name="Notiz 4 2 2" xfId="280"/>
    <cellStyle name="Notiz 4 2 2 2" xfId="567"/>
    <cellStyle name="Notiz 4 2 2 2 2" xfId="1105"/>
    <cellStyle name="Notiz 4 2 2 2 2 2" xfId="3397"/>
    <cellStyle name="Notiz 4 2 2 2 3" xfId="1713"/>
    <cellStyle name="Notiz 4 2 2 2 3 2" xfId="4004"/>
    <cellStyle name="Notiz 4 2 2 2 4" xfId="2284"/>
    <cellStyle name="Notiz 4 2 2 2 4 2" xfId="4575"/>
    <cellStyle name="Notiz 4 2 2 2 5" xfId="2859"/>
    <cellStyle name="Notiz 4 2 2 3" xfId="1106"/>
    <cellStyle name="Notiz 4 2 2 3 2" xfId="3398"/>
    <cellStyle name="Notiz 4 2 2 4" xfId="1427"/>
    <cellStyle name="Notiz 4 2 2 4 2" xfId="3718"/>
    <cellStyle name="Notiz 4 2 2 5" xfId="1998"/>
    <cellStyle name="Notiz 4 2 2 5 2" xfId="4289"/>
    <cellStyle name="Notiz 4 2 2 6" xfId="2573"/>
    <cellStyle name="Notiz 4 2 3" xfId="424"/>
    <cellStyle name="Notiz 4 2 3 2" xfId="1107"/>
    <cellStyle name="Notiz 4 2 3 2 2" xfId="3399"/>
    <cellStyle name="Notiz 4 2 3 3" xfId="1570"/>
    <cellStyle name="Notiz 4 2 3 3 2" xfId="3861"/>
    <cellStyle name="Notiz 4 2 3 4" xfId="2141"/>
    <cellStyle name="Notiz 4 2 3 4 2" xfId="4432"/>
    <cellStyle name="Notiz 4 2 3 5" xfId="2716"/>
    <cellStyle name="Notiz 4 2 4" xfId="1108"/>
    <cellStyle name="Notiz 4 2 4 2" xfId="3400"/>
    <cellStyle name="Notiz 4 2 5" xfId="1284"/>
    <cellStyle name="Notiz 4 2 5 2" xfId="3575"/>
    <cellStyle name="Notiz 4 2 6" xfId="1855"/>
    <cellStyle name="Notiz 4 2 6 2" xfId="4146"/>
    <cellStyle name="Notiz 4 2 7" xfId="2430"/>
    <cellStyle name="Notiz 4 3" xfId="209"/>
    <cellStyle name="Notiz 4 3 2" xfId="496"/>
    <cellStyle name="Notiz 4 3 2 2" xfId="1109"/>
    <cellStyle name="Notiz 4 3 2 2 2" xfId="3401"/>
    <cellStyle name="Notiz 4 3 2 3" xfId="1642"/>
    <cellStyle name="Notiz 4 3 2 3 2" xfId="3933"/>
    <cellStyle name="Notiz 4 3 2 4" xfId="2213"/>
    <cellStyle name="Notiz 4 3 2 4 2" xfId="4504"/>
    <cellStyle name="Notiz 4 3 2 5" xfId="2788"/>
    <cellStyle name="Notiz 4 3 3" xfId="1110"/>
    <cellStyle name="Notiz 4 3 3 2" xfId="3402"/>
    <cellStyle name="Notiz 4 3 4" xfId="1356"/>
    <cellStyle name="Notiz 4 3 4 2" xfId="3647"/>
    <cellStyle name="Notiz 4 3 5" xfId="1927"/>
    <cellStyle name="Notiz 4 3 5 2" xfId="4218"/>
    <cellStyle name="Notiz 4 3 6" xfId="2502"/>
    <cellStyle name="Notiz 4 4" xfId="353"/>
    <cellStyle name="Notiz 4 4 2" xfId="1111"/>
    <cellStyle name="Notiz 4 4 2 2" xfId="3403"/>
    <cellStyle name="Notiz 4 4 3" xfId="1499"/>
    <cellStyle name="Notiz 4 4 3 2" xfId="3790"/>
    <cellStyle name="Notiz 4 4 4" xfId="2070"/>
    <cellStyle name="Notiz 4 4 4 2" xfId="4361"/>
    <cellStyle name="Notiz 4 4 5" xfId="2645"/>
    <cellStyle name="Notiz 4 5" xfId="1112"/>
    <cellStyle name="Notiz 4 5 2" xfId="3404"/>
    <cellStyle name="Notiz 4 6" xfId="1213"/>
    <cellStyle name="Notiz 4 6 2" xfId="3504"/>
    <cellStyle name="Notiz 4 7" xfId="1784"/>
    <cellStyle name="Notiz 4 7 2" xfId="4075"/>
    <cellStyle name="Notiz 4 8" xfId="2359"/>
    <cellStyle name="Notiz 5" xfId="76"/>
    <cellStyle name="Notiz 5 2" xfId="149"/>
    <cellStyle name="Notiz 5 2 2" xfId="294"/>
    <cellStyle name="Notiz 5 2 2 2" xfId="581"/>
    <cellStyle name="Notiz 5 2 2 2 2" xfId="1113"/>
    <cellStyle name="Notiz 5 2 2 2 2 2" xfId="3405"/>
    <cellStyle name="Notiz 5 2 2 2 3" xfId="1727"/>
    <cellStyle name="Notiz 5 2 2 2 3 2" xfId="4018"/>
    <cellStyle name="Notiz 5 2 2 2 4" xfId="2298"/>
    <cellStyle name="Notiz 5 2 2 2 4 2" xfId="4589"/>
    <cellStyle name="Notiz 5 2 2 2 5" xfId="2873"/>
    <cellStyle name="Notiz 5 2 2 3" xfId="1114"/>
    <cellStyle name="Notiz 5 2 2 3 2" xfId="3406"/>
    <cellStyle name="Notiz 5 2 2 4" xfId="1441"/>
    <cellStyle name="Notiz 5 2 2 4 2" xfId="3732"/>
    <cellStyle name="Notiz 5 2 2 5" xfId="2012"/>
    <cellStyle name="Notiz 5 2 2 5 2" xfId="4303"/>
    <cellStyle name="Notiz 5 2 2 6" xfId="2587"/>
    <cellStyle name="Notiz 5 2 3" xfId="438"/>
    <cellStyle name="Notiz 5 2 3 2" xfId="1115"/>
    <cellStyle name="Notiz 5 2 3 2 2" xfId="3407"/>
    <cellStyle name="Notiz 5 2 3 3" xfId="1584"/>
    <cellStyle name="Notiz 5 2 3 3 2" xfId="3875"/>
    <cellStyle name="Notiz 5 2 3 4" xfId="2155"/>
    <cellStyle name="Notiz 5 2 3 4 2" xfId="4446"/>
    <cellStyle name="Notiz 5 2 3 5" xfId="2730"/>
    <cellStyle name="Notiz 5 2 4" xfId="1116"/>
    <cellStyle name="Notiz 5 2 4 2" xfId="3408"/>
    <cellStyle name="Notiz 5 2 5" xfId="1298"/>
    <cellStyle name="Notiz 5 2 5 2" xfId="3589"/>
    <cellStyle name="Notiz 5 2 6" xfId="1869"/>
    <cellStyle name="Notiz 5 2 6 2" xfId="4160"/>
    <cellStyle name="Notiz 5 2 7" xfId="2444"/>
    <cellStyle name="Notiz 5 3" xfId="223"/>
    <cellStyle name="Notiz 5 3 2" xfId="510"/>
    <cellStyle name="Notiz 5 3 2 2" xfId="1117"/>
    <cellStyle name="Notiz 5 3 2 2 2" xfId="3409"/>
    <cellStyle name="Notiz 5 3 2 3" xfId="1656"/>
    <cellStyle name="Notiz 5 3 2 3 2" xfId="3947"/>
    <cellStyle name="Notiz 5 3 2 4" xfId="2227"/>
    <cellStyle name="Notiz 5 3 2 4 2" xfId="4518"/>
    <cellStyle name="Notiz 5 3 2 5" xfId="2802"/>
    <cellStyle name="Notiz 5 3 3" xfId="1118"/>
    <cellStyle name="Notiz 5 3 3 2" xfId="3410"/>
    <cellStyle name="Notiz 5 3 4" xfId="1370"/>
    <cellStyle name="Notiz 5 3 4 2" xfId="3661"/>
    <cellStyle name="Notiz 5 3 5" xfId="1941"/>
    <cellStyle name="Notiz 5 3 5 2" xfId="4232"/>
    <cellStyle name="Notiz 5 3 6" xfId="2516"/>
    <cellStyle name="Notiz 5 4" xfId="367"/>
    <cellStyle name="Notiz 5 4 2" xfId="1119"/>
    <cellStyle name="Notiz 5 4 2 2" xfId="3411"/>
    <cellStyle name="Notiz 5 4 3" xfId="1513"/>
    <cellStyle name="Notiz 5 4 3 2" xfId="3804"/>
    <cellStyle name="Notiz 5 4 4" xfId="2084"/>
    <cellStyle name="Notiz 5 4 4 2" xfId="4375"/>
    <cellStyle name="Notiz 5 4 5" xfId="2659"/>
    <cellStyle name="Notiz 5 5" xfId="1120"/>
    <cellStyle name="Notiz 5 5 2" xfId="3412"/>
    <cellStyle name="Notiz 5 6" xfId="1227"/>
    <cellStyle name="Notiz 5 6 2" xfId="3518"/>
    <cellStyle name="Notiz 5 7" xfId="1798"/>
    <cellStyle name="Notiz 5 7 2" xfId="4089"/>
    <cellStyle name="Notiz 5 8" xfId="2373"/>
    <cellStyle name="Notiz 6" xfId="90"/>
    <cellStyle name="Notiz 6 2" xfId="163"/>
    <cellStyle name="Notiz 6 2 2" xfId="308"/>
    <cellStyle name="Notiz 6 2 2 2" xfId="595"/>
    <cellStyle name="Notiz 6 2 2 2 2" xfId="1121"/>
    <cellStyle name="Notiz 6 2 2 2 2 2" xfId="3413"/>
    <cellStyle name="Notiz 6 2 2 2 3" xfId="1741"/>
    <cellStyle name="Notiz 6 2 2 2 3 2" xfId="4032"/>
    <cellStyle name="Notiz 6 2 2 2 4" xfId="2312"/>
    <cellStyle name="Notiz 6 2 2 2 4 2" xfId="4603"/>
    <cellStyle name="Notiz 6 2 2 2 5" xfId="2887"/>
    <cellStyle name="Notiz 6 2 2 3" xfId="1122"/>
    <cellStyle name="Notiz 6 2 2 3 2" xfId="3414"/>
    <cellStyle name="Notiz 6 2 2 4" xfId="1455"/>
    <cellStyle name="Notiz 6 2 2 4 2" xfId="3746"/>
    <cellStyle name="Notiz 6 2 2 5" xfId="2026"/>
    <cellStyle name="Notiz 6 2 2 5 2" xfId="4317"/>
    <cellStyle name="Notiz 6 2 2 6" xfId="2601"/>
    <cellStyle name="Notiz 6 2 3" xfId="452"/>
    <cellStyle name="Notiz 6 2 3 2" xfId="1123"/>
    <cellStyle name="Notiz 6 2 3 2 2" xfId="3415"/>
    <cellStyle name="Notiz 6 2 3 3" xfId="1598"/>
    <cellStyle name="Notiz 6 2 3 3 2" xfId="3889"/>
    <cellStyle name="Notiz 6 2 3 4" xfId="2169"/>
    <cellStyle name="Notiz 6 2 3 4 2" xfId="4460"/>
    <cellStyle name="Notiz 6 2 3 5" xfId="2744"/>
    <cellStyle name="Notiz 6 2 4" xfId="1124"/>
    <cellStyle name="Notiz 6 2 4 2" xfId="3416"/>
    <cellStyle name="Notiz 6 2 5" xfId="1312"/>
    <cellStyle name="Notiz 6 2 5 2" xfId="3603"/>
    <cellStyle name="Notiz 6 2 6" xfId="1883"/>
    <cellStyle name="Notiz 6 2 6 2" xfId="4174"/>
    <cellStyle name="Notiz 6 2 7" xfId="2458"/>
    <cellStyle name="Notiz 6 3" xfId="237"/>
    <cellStyle name="Notiz 6 3 2" xfId="524"/>
    <cellStyle name="Notiz 6 3 2 2" xfId="1125"/>
    <cellStyle name="Notiz 6 3 2 2 2" xfId="3417"/>
    <cellStyle name="Notiz 6 3 2 3" xfId="1670"/>
    <cellStyle name="Notiz 6 3 2 3 2" xfId="3961"/>
    <cellStyle name="Notiz 6 3 2 4" xfId="2241"/>
    <cellStyle name="Notiz 6 3 2 4 2" xfId="4532"/>
    <cellStyle name="Notiz 6 3 2 5" xfId="2816"/>
    <cellStyle name="Notiz 6 3 3" xfId="1126"/>
    <cellStyle name="Notiz 6 3 3 2" xfId="3418"/>
    <cellStyle name="Notiz 6 3 4" xfId="1384"/>
    <cellStyle name="Notiz 6 3 4 2" xfId="3675"/>
    <cellStyle name="Notiz 6 3 5" xfId="1955"/>
    <cellStyle name="Notiz 6 3 5 2" xfId="4246"/>
    <cellStyle name="Notiz 6 3 6" xfId="2530"/>
    <cellStyle name="Notiz 6 4" xfId="381"/>
    <cellStyle name="Notiz 6 4 2" xfId="1127"/>
    <cellStyle name="Notiz 6 4 2 2" xfId="3419"/>
    <cellStyle name="Notiz 6 4 3" xfId="1527"/>
    <cellStyle name="Notiz 6 4 3 2" xfId="3818"/>
    <cellStyle name="Notiz 6 4 4" xfId="2098"/>
    <cellStyle name="Notiz 6 4 4 2" xfId="4389"/>
    <cellStyle name="Notiz 6 4 5" xfId="2673"/>
    <cellStyle name="Notiz 6 5" xfId="1128"/>
    <cellStyle name="Notiz 6 5 2" xfId="3420"/>
    <cellStyle name="Notiz 6 6" xfId="1241"/>
    <cellStyle name="Notiz 6 6 2" xfId="3532"/>
    <cellStyle name="Notiz 6 7" xfId="1812"/>
    <cellStyle name="Notiz 6 7 2" xfId="4103"/>
    <cellStyle name="Notiz 6 8" xfId="2387"/>
    <cellStyle name="Schlecht" xfId="11" builtinId="27" customBuiltin="1"/>
    <cellStyle name="Standard" xfId="0" builtinId="0"/>
    <cellStyle name="Standard 10" xfId="176"/>
    <cellStyle name="Standard 10 2" xfId="465"/>
    <cellStyle name="Standard 10 2 2" xfId="1129"/>
    <cellStyle name="Standard 10 2 2 2" xfId="3421"/>
    <cellStyle name="Standard 10 2 3" xfId="1611"/>
    <cellStyle name="Standard 10 2 3 2" xfId="3902"/>
    <cellStyle name="Standard 10 2 4" xfId="2182"/>
    <cellStyle name="Standard 10 2 4 2" xfId="4473"/>
    <cellStyle name="Standard 10 2 5" xfId="2757"/>
    <cellStyle name="Standard 10 3" xfId="1130"/>
    <cellStyle name="Standard 10 3 2" xfId="3422"/>
    <cellStyle name="Standard 10 4" xfId="1325"/>
    <cellStyle name="Standard 10 4 2" xfId="3616"/>
    <cellStyle name="Standard 10 5" xfId="1896"/>
    <cellStyle name="Standard 10 5 2" xfId="4187"/>
    <cellStyle name="Standard 10 6" xfId="2471"/>
    <cellStyle name="Standard 11" xfId="189"/>
    <cellStyle name="Standard 12" xfId="334"/>
    <cellStyle name="Standard 13" xfId="321"/>
    <cellStyle name="Standard 13 2" xfId="1131"/>
    <cellStyle name="Standard 13 2 2" xfId="3423"/>
    <cellStyle name="Standard 13 3" xfId="1468"/>
    <cellStyle name="Standard 13 3 2" xfId="3759"/>
    <cellStyle name="Standard 13 4" xfId="2039"/>
    <cellStyle name="Standard 13 4 2" xfId="4330"/>
    <cellStyle name="Standard 13 5" xfId="2614"/>
    <cellStyle name="Standard 14" xfId="608"/>
    <cellStyle name="Standard 14 2" xfId="1194"/>
    <cellStyle name="Standard 14 3" xfId="2325"/>
    <cellStyle name="Standard 14 3 2" xfId="4616"/>
    <cellStyle name="Standard 14 4" xfId="2900"/>
    <cellStyle name="Standard 15" xfId="1132"/>
    <cellStyle name="Standard 15 2" xfId="3424"/>
    <cellStyle name="Standard 16" xfId="1181"/>
    <cellStyle name="Standard 16 2" xfId="3473"/>
    <cellStyle name="Standard 17" xfId="2326"/>
    <cellStyle name="Standard 17 2" xfId="4617"/>
    <cellStyle name="Standard 18" xfId="2340"/>
    <cellStyle name="Standard 19" xfId="2327"/>
    <cellStyle name="Standard 2" xfId="3"/>
    <cellStyle name="Standard 2 2" xfId="104"/>
    <cellStyle name="Standard 2 2 2" xfId="250"/>
    <cellStyle name="Standard 2 2 2 2" xfId="537"/>
    <cellStyle name="Standard 2 2 2 2 2" xfId="1133"/>
    <cellStyle name="Standard 2 2 2 2 2 2" xfId="3425"/>
    <cellStyle name="Standard 2 2 2 2 3" xfId="1683"/>
    <cellStyle name="Standard 2 2 2 2 3 2" xfId="3974"/>
    <cellStyle name="Standard 2 2 2 2 4" xfId="2254"/>
    <cellStyle name="Standard 2 2 2 2 4 2" xfId="4545"/>
    <cellStyle name="Standard 2 2 2 2 5" xfId="2829"/>
    <cellStyle name="Standard 2 2 2 3" xfId="1134"/>
    <cellStyle name="Standard 2 2 2 3 2" xfId="3426"/>
    <cellStyle name="Standard 2 2 2 4" xfId="1397"/>
    <cellStyle name="Standard 2 2 2 4 2" xfId="3688"/>
    <cellStyle name="Standard 2 2 2 5" xfId="1968"/>
    <cellStyle name="Standard 2 2 2 5 2" xfId="4259"/>
    <cellStyle name="Standard 2 2 2 6" xfId="2543"/>
    <cellStyle name="Standard 2 2 3" xfId="394"/>
    <cellStyle name="Standard 2 2 3 2" xfId="1135"/>
    <cellStyle name="Standard 2 2 3 2 2" xfId="3427"/>
    <cellStyle name="Standard 2 2 3 3" xfId="1540"/>
    <cellStyle name="Standard 2 2 3 3 2" xfId="3831"/>
    <cellStyle name="Standard 2 2 3 4" xfId="2111"/>
    <cellStyle name="Standard 2 2 3 4 2" xfId="4402"/>
    <cellStyle name="Standard 2 2 3 5" xfId="2686"/>
    <cellStyle name="Standard 2 2 4" xfId="1136"/>
    <cellStyle name="Standard 2 2 4 2" xfId="3428"/>
    <cellStyle name="Standard 2 2 5" xfId="1254"/>
    <cellStyle name="Standard 2 2 5 2" xfId="3545"/>
    <cellStyle name="Standard 2 2 6" xfId="1825"/>
    <cellStyle name="Standard 2 2 6 2" xfId="4116"/>
    <cellStyle name="Standard 2 2 7" xfId="2400"/>
    <cellStyle name="Standard 2 3" xfId="191"/>
    <cellStyle name="Standard 2 3 2" xfId="478"/>
    <cellStyle name="Standard 2 3 2 2" xfId="1137"/>
    <cellStyle name="Standard 2 3 2 2 2" xfId="3429"/>
    <cellStyle name="Standard 2 3 2 3" xfId="1624"/>
    <cellStyle name="Standard 2 3 2 3 2" xfId="3915"/>
    <cellStyle name="Standard 2 3 2 4" xfId="2195"/>
    <cellStyle name="Standard 2 3 2 4 2" xfId="4486"/>
    <cellStyle name="Standard 2 3 2 5" xfId="2770"/>
    <cellStyle name="Standard 2 3 3" xfId="1138"/>
    <cellStyle name="Standard 2 3 3 2" xfId="3430"/>
    <cellStyle name="Standard 2 3 4" xfId="1338"/>
    <cellStyle name="Standard 2 3 4 2" xfId="3629"/>
    <cellStyle name="Standard 2 3 5" xfId="1909"/>
    <cellStyle name="Standard 2 3 5 2" xfId="4200"/>
    <cellStyle name="Standard 2 3 6" xfId="2484"/>
    <cellStyle name="Standard 2 4" xfId="335"/>
    <cellStyle name="Standard 2 4 2" xfId="1139"/>
    <cellStyle name="Standard 2 4 2 2" xfId="3431"/>
    <cellStyle name="Standard 2 4 3" xfId="1481"/>
    <cellStyle name="Standard 2 4 3 2" xfId="3772"/>
    <cellStyle name="Standard 2 4 4" xfId="2052"/>
    <cellStyle name="Standard 2 4 4 2" xfId="4343"/>
    <cellStyle name="Standard 2 4 5" xfId="2627"/>
    <cellStyle name="Standard 2 5" xfId="1140"/>
    <cellStyle name="Standard 2 5 2" xfId="3432"/>
    <cellStyle name="Standard 2 6" xfId="1195"/>
    <cellStyle name="Standard 2 6 2" xfId="3486"/>
    <cellStyle name="Standard 2 7" xfId="1754"/>
    <cellStyle name="Standard 2 7 2" xfId="4045"/>
    <cellStyle name="Standard 2 8" xfId="2341"/>
    <cellStyle name="Standard 3" xfId="4"/>
    <cellStyle name="Standard 3 2" xfId="105"/>
    <cellStyle name="Standard 4" xfId="45"/>
    <cellStyle name="Standard 4 2" xfId="118"/>
    <cellStyle name="Standard 4 2 2" xfId="263"/>
    <cellStyle name="Standard 4 2 2 2" xfId="550"/>
    <cellStyle name="Standard 4 2 2 2 2" xfId="1141"/>
    <cellStyle name="Standard 4 2 2 2 2 2" xfId="3433"/>
    <cellStyle name="Standard 4 2 2 2 3" xfId="1696"/>
    <cellStyle name="Standard 4 2 2 2 3 2" xfId="3987"/>
    <cellStyle name="Standard 4 2 2 2 4" xfId="2267"/>
    <cellStyle name="Standard 4 2 2 2 4 2" xfId="4558"/>
    <cellStyle name="Standard 4 2 2 2 5" xfId="2842"/>
    <cellStyle name="Standard 4 2 2 3" xfId="1142"/>
    <cellStyle name="Standard 4 2 2 3 2" xfId="3434"/>
    <cellStyle name="Standard 4 2 2 4" xfId="1410"/>
    <cellStyle name="Standard 4 2 2 4 2" xfId="3701"/>
    <cellStyle name="Standard 4 2 2 5" xfId="1981"/>
    <cellStyle name="Standard 4 2 2 5 2" xfId="4272"/>
    <cellStyle name="Standard 4 2 2 6" xfId="2556"/>
    <cellStyle name="Standard 4 2 3" xfId="407"/>
    <cellStyle name="Standard 4 2 3 2" xfId="1143"/>
    <cellStyle name="Standard 4 2 3 2 2" xfId="3435"/>
    <cellStyle name="Standard 4 2 3 3" xfId="1553"/>
    <cellStyle name="Standard 4 2 3 3 2" xfId="3844"/>
    <cellStyle name="Standard 4 2 3 4" xfId="2124"/>
    <cellStyle name="Standard 4 2 3 4 2" xfId="4415"/>
    <cellStyle name="Standard 4 2 3 5" xfId="2699"/>
    <cellStyle name="Standard 4 2 4" xfId="1144"/>
    <cellStyle name="Standard 4 2 4 2" xfId="3436"/>
    <cellStyle name="Standard 4 2 5" xfId="1267"/>
    <cellStyle name="Standard 4 2 5 2" xfId="3558"/>
    <cellStyle name="Standard 4 2 6" xfId="1838"/>
    <cellStyle name="Standard 4 2 6 2" xfId="4129"/>
    <cellStyle name="Standard 4 2 7" xfId="2413"/>
    <cellStyle name="Standard 4 3" xfId="192"/>
    <cellStyle name="Standard 4 3 2" xfId="479"/>
    <cellStyle name="Standard 4 3 2 2" xfId="1145"/>
    <cellStyle name="Standard 4 3 2 2 2" xfId="3437"/>
    <cellStyle name="Standard 4 3 2 3" xfId="1625"/>
    <cellStyle name="Standard 4 3 2 3 2" xfId="3916"/>
    <cellStyle name="Standard 4 3 2 4" xfId="2196"/>
    <cellStyle name="Standard 4 3 2 4 2" xfId="4487"/>
    <cellStyle name="Standard 4 3 2 5" xfId="2771"/>
    <cellStyle name="Standard 4 3 3" xfId="1146"/>
    <cellStyle name="Standard 4 3 3 2" xfId="3438"/>
    <cellStyle name="Standard 4 3 4" xfId="1339"/>
    <cellStyle name="Standard 4 3 4 2" xfId="3630"/>
    <cellStyle name="Standard 4 3 5" xfId="1910"/>
    <cellStyle name="Standard 4 3 5 2" xfId="4201"/>
    <cellStyle name="Standard 4 3 6" xfId="2485"/>
    <cellStyle name="Standard 4 4" xfId="336"/>
    <cellStyle name="Standard 4 4 2" xfId="1147"/>
    <cellStyle name="Standard 4 4 2 2" xfId="3439"/>
    <cellStyle name="Standard 4 4 3" xfId="1482"/>
    <cellStyle name="Standard 4 4 3 2" xfId="3773"/>
    <cellStyle name="Standard 4 4 4" xfId="2053"/>
    <cellStyle name="Standard 4 4 4 2" xfId="4344"/>
    <cellStyle name="Standard 4 4 5" xfId="2628"/>
    <cellStyle name="Standard 4 5" xfId="1148"/>
    <cellStyle name="Standard 4 5 2" xfId="3440"/>
    <cellStyle name="Standard 4 6" xfId="1196"/>
    <cellStyle name="Standard 4 6 2" xfId="3487"/>
    <cellStyle name="Standard 4 7" xfId="1767"/>
    <cellStyle name="Standard 4 7 2" xfId="4058"/>
    <cellStyle name="Standard 4 8" xfId="2342"/>
    <cellStyle name="Standard 5" xfId="47"/>
    <cellStyle name="Standard 5 2" xfId="120"/>
    <cellStyle name="Standard 5 2 2" xfId="265"/>
    <cellStyle name="Standard 5 2 2 2" xfId="552"/>
    <cellStyle name="Standard 5 2 2 2 2" xfId="1149"/>
    <cellStyle name="Standard 5 2 2 2 2 2" xfId="3441"/>
    <cellStyle name="Standard 5 2 2 2 3" xfId="1698"/>
    <cellStyle name="Standard 5 2 2 2 3 2" xfId="3989"/>
    <cellStyle name="Standard 5 2 2 2 4" xfId="2269"/>
    <cellStyle name="Standard 5 2 2 2 4 2" xfId="4560"/>
    <cellStyle name="Standard 5 2 2 2 5" xfId="2844"/>
    <cellStyle name="Standard 5 2 2 3" xfId="1150"/>
    <cellStyle name="Standard 5 2 2 3 2" xfId="3442"/>
    <cellStyle name="Standard 5 2 2 4" xfId="1412"/>
    <cellStyle name="Standard 5 2 2 4 2" xfId="3703"/>
    <cellStyle name="Standard 5 2 2 5" xfId="1983"/>
    <cellStyle name="Standard 5 2 2 5 2" xfId="4274"/>
    <cellStyle name="Standard 5 2 2 6" xfId="2558"/>
    <cellStyle name="Standard 5 2 3" xfId="409"/>
    <cellStyle name="Standard 5 2 3 2" xfId="1151"/>
    <cellStyle name="Standard 5 2 3 2 2" xfId="3443"/>
    <cellStyle name="Standard 5 2 3 3" xfId="1555"/>
    <cellStyle name="Standard 5 2 3 3 2" xfId="3846"/>
    <cellStyle name="Standard 5 2 3 4" xfId="2126"/>
    <cellStyle name="Standard 5 2 3 4 2" xfId="4417"/>
    <cellStyle name="Standard 5 2 3 5" xfId="2701"/>
    <cellStyle name="Standard 5 2 4" xfId="1152"/>
    <cellStyle name="Standard 5 2 4 2" xfId="3444"/>
    <cellStyle name="Standard 5 2 5" xfId="1269"/>
    <cellStyle name="Standard 5 2 5 2" xfId="3560"/>
    <cellStyle name="Standard 5 2 6" xfId="1840"/>
    <cellStyle name="Standard 5 2 6 2" xfId="4131"/>
    <cellStyle name="Standard 5 2 7" xfId="2415"/>
    <cellStyle name="Standard 5 3" xfId="194"/>
    <cellStyle name="Standard 5 3 2" xfId="481"/>
    <cellStyle name="Standard 5 3 2 2" xfId="1153"/>
    <cellStyle name="Standard 5 3 2 2 2" xfId="3445"/>
    <cellStyle name="Standard 5 3 2 3" xfId="1627"/>
    <cellStyle name="Standard 5 3 2 3 2" xfId="3918"/>
    <cellStyle name="Standard 5 3 2 4" xfId="2198"/>
    <cellStyle name="Standard 5 3 2 4 2" xfId="4489"/>
    <cellStyle name="Standard 5 3 2 5" xfId="2773"/>
    <cellStyle name="Standard 5 3 3" xfId="1154"/>
    <cellStyle name="Standard 5 3 3 2" xfId="3446"/>
    <cellStyle name="Standard 5 3 4" xfId="1341"/>
    <cellStyle name="Standard 5 3 4 2" xfId="3632"/>
    <cellStyle name="Standard 5 3 5" xfId="1912"/>
    <cellStyle name="Standard 5 3 5 2" xfId="4203"/>
    <cellStyle name="Standard 5 3 6" xfId="2487"/>
    <cellStyle name="Standard 5 4" xfId="338"/>
    <cellStyle name="Standard 5 4 2" xfId="1155"/>
    <cellStyle name="Standard 5 4 2 2" xfId="3447"/>
    <cellStyle name="Standard 5 4 3" xfId="1484"/>
    <cellStyle name="Standard 5 4 3 2" xfId="3775"/>
    <cellStyle name="Standard 5 4 4" xfId="2055"/>
    <cellStyle name="Standard 5 4 4 2" xfId="4346"/>
    <cellStyle name="Standard 5 4 5" xfId="2630"/>
    <cellStyle name="Standard 5 5" xfId="1156"/>
    <cellStyle name="Standard 5 5 2" xfId="3448"/>
    <cellStyle name="Standard 5 6" xfId="1198"/>
    <cellStyle name="Standard 5 6 2" xfId="3489"/>
    <cellStyle name="Standard 5 7" xfId="1769"/>
    <cellStyle name="Standard 5 7 2" xfId="4060"/>
    <cellStyle name="Standard 5 8" xfId="2344"/>
    <cellStyle name="Standard 6" xfId="61"/>
    <cellStyle name="Standard 6 2" xfId="134"/>
    <cellStyle name="Standard 6 2 2" xfId="279"/>
    <cellStyle name="Standard 6 2 2 2" xfId="566"/>
    <cellStyle name="Standard 6 2 2 2 2" xfId="1157"/>
    <cellStyle name="Standard 6 2 2 2 2 2" xfId="3449"/>
    <cellStyle name="Standard 6 2 2 2 3" xfId="1712"/>
    <cellStyle name="Standard 6 2 2 2 3 2" xfId="4003"/>
    <cellStyle name="Standard 6 2 2 2 4" xfId="2283"/>
    <cellStyle name="Standard 6 2 2 2 4 2" xfId="4574"/>
    <cellStyle name="Standard 6 2 2 2 5" xfId="2858"/>
    <cellStyle name="Standard 6 2 2 3" xfId="1158"/>
    <cellStyle name="Standard 6 2 2 3 2" xfId="3450"/>
    <cellStyle name="Standard 6 2 2 4" xfId="1426"/>
    <cellStyle name="Standard 6 2 2 4 2" xfId="3717"/>
    <cellStyle name="Standard 6 2 2 5" xfId="1997"/>
    <cellStyle name="Standard 6 2 2 5 2" xfId="4288"/>
    <cellStyle name="Standard 6 2 2 6" xfId="2572"/>
    <cellStyle name="Standard 6 2 3" xfId="423"/>
    <cellStyle name="Standard 6 2 3 2" xfId="1159"/>
    <cellStyle name="Standard 6 2 3 2 2" xfId="3451"/>
    <cellStyle name="Standard 6 2 3 3" xfId="1569"/>
    <cellStyle name="Standard 6 2 3 3 2" xfId="3860"/>
    <cellStyle name="Standard 6 2 3 4" xfId="2140"/>
    <cellStyle name="Standard 6 2 3 4 2" xfId="4431"/>
    <cellStyle name="Standard 6 2 3 5" xfId="2715"/>
    <cellStyle name="Standard 6 2 4" xfId="1160"/>
    <cellStyle name="Standard 6 2 4 2" xfId="3452"/>
    <cellStyle name="Standard 6 2 5" xfId="1283"/>
    <cellStyle name="Standard 6 2 5 2" xfId="3574"/>
    <cellStyle name="Standard 6 2 6" xfId="1854"/>
    <cellStyle name="Standard 6 2 6 2" xfId="4145"/>
    <cellStyle name="Standard 6 2 7" xfId="2429"/>
    <cellStyle name="Standard 6 3" xfId="208"/>
    <cellStyle name="Standard 6 3 2" xfId="495"/>
    <cellStyle name="Standard 6 3 2 2" xfId="1161"/>
    <cellStyle name="Standard 6 3 2 2 2" xfId="3453"/>
    <cellStyle name="Standard 6 3 2 3" xfId="1641"/>
    <cellStyle name="Standard 6 3 2 3 2" xfId="3932"/>
    <cellStyle name="Standard 6 3 2 4" xfId="2212"/>
    <cellStyle name="Standard 6 3 2 4 2" xfId="4503"/>
    <cellStyle name="Standard 6 3 2 5" xfId="2787"/>
    <cellStyle name="Standard 6 3 3" xfId="1162"/>
    <cellStyle name="Standard 6 3 3 2" xfId="3454"/>
    <cellStyle name="Standard 6 3 4" xfId="1355"/>
    <cellStyle name="Standard 6 3 4 2" xfId="3646"/>
    <cellStyle name="Standard 6 3 5" xfId="1926"/>
    <cellStyle name="Standard 6 3 5 2" xfId="4217"/>
    <cellStyle name="Standard 6 3 6" xfId="2501"/>
    <cellStyle name="Standard 6 4" xfId="352"/>
    <cellStyle name="Standard 6 4 2" xfId="1163"/>
    <cellStyle name="Standard 6 4 2 2" xfId="3455"/>
    <cellStyle name="Standard 6 4 3" xfId="1498"/>
    <cellStyle name="Standard 6 4 3 2" xfId="3789"/>
    <cellStyle name="Standard 6 4 4" xfId="2069"/>
    <cellStyle name="Standard 6 4 4 2" xfId="4360"/>
    <cellStyle name="Standard 6 4 5" xfId="2644"/>
    <cellStyle name="Standard 6 5" xfId="1164"/>
    <cellStyle name="Standard 6 5 2" xfId="3456"/>
    <cellStyle name="Standard 6 6" xfId="1212"/>
    <cellStyle name="Standard 6 6 2" xfId="3503"/>
    <cellStyle name="Standard 6 7" xfId="1783"/>
    <cellStyle name="Standard 6 7 2" xfId="4074"/>
    <cellStyle name="Standard 6 8" xfId="2358"/>
    <cellStyle name="Standard 7" xfId="75"/>
    <cellStyle name="Standard 7 2" xfId="148"/>
    <cellStyle name="Standard 7 2 2" xfId="293"/>
    <cellStyle name="Standard 7 2 2 2" xfId="580"/>
    <cellStyle name="Standard 7 2 2 2 2" xfId="1165"/>
    <cellStyle name="Standard 7 2 2 2 2 2" xfId="3457"/>
    <cellStyle name="Standard 7 2 2 2 3" xfId="1726"/>
    <cellStyle name="Standard 7 2 2 2 3 2" xfId="4017"/>
    <cellStyle name="Standard 7 2 2 2 4" xfId="2297"/>
    <cellStyle name="Standard 7 2 2 2 4 2" xfId="4588"/>
    <cellStyle name="Standard 7 2 2 2 5" xfId="2872"/>
    <cellStyle name="Standard 7 2 2 3" xfId="1166"/>
    <cellStyle name="Standard 7 2 2 3 2" xfId="3458"/>
    <cellStyle name="Standard 7 2 2 4" xfId="1440"/>
    <cellStyle name="Standard 7 2 2 4 2" xfId="3731"/>
    <cellStyle name="Standard 7 2 2 5" xfId="2011"/>
    <cellStyle name="Standard 7 2 2 5 2" xfId="4302"/>
    <cellStyle name="Standard 7 2 2 6" xfId="2586"/>
    <cellStyle name="Standard 7 2 3" xfId="437"/>
    <cellStyle name="Standard 7 2 3 2" xfId="1167"/>
    <cellStyle name="Standard 7 2 3 2 2" xfId="3459"/>
    <cellStyle name="Standard 7 2 3 3" xfId="1583"/>
    <cellStyle name="Standard 7 2 3 3 2" xfId="3874"/>
    <cellStyle name="Standard 7 2 3 4" xfId="2154"/>
    <cellStyle name="Standard 7 2 3 4 2" xfId="4445"/>
    <cellStyle name="Standard 7 2 3 5" xfId="2729"/>
    <cellStyle name="Standard 7 2 4" xfId="1168"/>
    <cellStyle name="Standard 7 2 4 2" xfId="3460"/>
    <cellStyle name="Standard 7 2 5" xfId="1297"/>
    <cellStyle name="Standard 7 2 5 2" xfId="3588"/>
    <cellStyle name="Standard 7 2 6" xfId="1868"/>
    <cellStyle name="Standard 7 2 6 2" xfId="4159"/>
    <cellStyle name="Standard 7 2 7" xfId="2443"/>
    <cellStyle name="Standard 7 3" xfId="222"/>
    <cellStyle name="Standard 7 3 2" xfId="509"/>
    <cellStyle name="Standard 7 3 2 2" xfId="1169"/>
    <cellStyle name="Standard 7 3 2 2 2" xfId="3461"/>
    <cellStyle name="Standard 7 3 2 3" xfId="1655"/>
    <cellStyle name="Standard 7 3 2 3 2" xfId="3946"/>
    <cellStyle name="Standard 7 3 2 4" xfId="2226"/>
    <cellStyle name="Standard 7 3 2 4 2" xfId="4517"/>
    <cellStyle name="Standard 7 3 2 5" xfId="2801"/>
    <cellStyle name="Standard 7 3 3" xfId="1170"/>
    <cellStyle name="Standard 7 3 3 2" xfId="3462"/>
    <cellStyle name="Standard 7 3 4" xfId="1369"/>
    <cellStyle name="Standard 7 3 4 2" xfId="3660"/>
    <cellStyle name="Standard 7 3 5" xfId="1940"/>
    <cellStyle name="Standard 7 3 5 2" xfId="4231"/>
    <cellStyle name="Standard 7 3 6" xfId="2515"/>
    <cellStyle name="Standard 7 4" xfId="366"/>
    <cellStyle name="Standard 7 4 2" xfId="1171"/>
    <cellStyle name="Standard 7 4 2 2" xfId="3463"/>
    <cellStyle name="Standard 7 4 3" xfId="1512"/>
    <cellStyle name="Standard 7 4 3 2" xfId="3803"/>
    <cellStyle name="Standard 7 4 4" xfId="2083"/>
    <cellStyle name="Standard 7 4 4 2" xfId="4374"/>
    <cellStyle name="Standard 7 4 5" xfId="2658"/>
    <cellStyle name="Standard 7 5" xfId="1172"/>
    <cellStyle name="Standard 7 5 2" xfId="3464"/>
    <cellStyle name="Standard 7 6" xfId="1226"/>
    <cellStyle name="Standard 7 6 2" xfId="3517"/>
    <cellStyle name="Standard 7 7" xfId="1797"/>
    <cellStyle name="Standard 7 7 2" xfId="4088"/>
    <cellStyle name="Standard 7 8" xfId="2372"/>
    <cellStyle name="Standard 8" xfId="89"/>
    <cellStyle name="Standard 8 2" xfId="162"/>
    <cellStyle name="Standard 8 2 2" xfId="307"/>
    <cellStyle name="Standard 8 2 2 2" xfId="594"/>
    <cellStyle name="Standard 8 2 2 2 2" xfId="1173"/>
    <cellStyle name="Standard 8 2 2 2 2 2" xfId="3465"/>
    <cellStyle name="Standard 8 2 2 2 3" xfId="1740"/>
    <cellStyle name="Standard 8 2 2 2 3 2" xfId="4031"/>
    <cellStyle name="Standard 8 2 2 2 4" xfId="2311"/>
    <cellStyle name="Standard 8 2 2 2 4 2" xfId="4602"/>
    <cellStyle name="Standard 8 2 2 2 5" xfId="2886"/>
    <cellStyle name="Standard 8 2 2 3" xfId="1174"/>
    <cellStyle name="Standard 8 2 2 3 2" xfId="3466"/>
    <cellStyle name="Standard 8 2 2 4" xfId="1454"/>
    <cellStyle name="Standard 8 2 2 4 2" xfId="3745"/>
    <cellStyle name="Standard 8 2 2 5" xfId="2025"/>
    <cellStyle name="Standard 8 2 2 5 2" xfId="4316"/>
    <cellStyle name="Standard 8 2 2 6" xfId="2600"/>
    <cellStyle name="Standard 8 2 3" xfId="451"/>
    <cellStyle name="Standard 8 2 3 2" xfId="1175"/>
    <cellStyle name="Standard 8 2 3 2 2" xfId="3467"/>
    <cellStyle name="Standard 8 2 3 3" xfId="1597"/>
    <cellStyle name="Standard 8 2 3 3 2" xfId="3888"/>
    <cellStyle name="Standard 8 2 3 4" xfId="2168"/>
    <cellStyle name="Standard 8 2 3 4 2" xfId="4459"/>
    <cellStyle name="Standard 8 2 3 5" xfId="2743"/>
    <cellStyle name="Standard 8 2 4" xfId="1176"/>
    <cellStyle name="Standard 8 2 4 2" xfId="3468"/>
    <cellStyle name="Standard 8 2 5" xfId="1311"/>
    <cellStyle name="Standard 8 2 5 2" xfId="3602"/>
    <cellStyle name="Standard 8 2 6" xfId="1882"/>
    <cellStyle name="Standard 8 2 6 2" xfId="4173"/>
    <cellStyle name="Standard 8 2 7" xfId="2457"/>
    <cellStyle name="Standard 8 3" xfId="236"/>
    <cellStyle name="Standard 8 3 2" xfId="523"/>
    <cellStyle name="Standard 8 3 2 2" xfId="1177"/>
    <cellStyle name="Standard 8 3 2 2 2" xfId="3469"/>
    <cellStyle name="Standard 8 3 2 3" xfId="1669"/>
    <cellStyle name="Standard 8 3 2 3 2" xfId="3960"/>
    <cellStyle name="Standard 8 3 2 4" xfId="2240"/>
    <cellStyle name="Standard 8 3 2 4 2" xfId="4531"/>
    <cellStyle name="Standard 8 3 2 5" xfId="2815"/>
    <cellStyle name="Standard 8 3 3" xfId="1178"/>
    <cellStyle name="Standard 8 3 3 2" xfId="3470"/>
    <cellStyle name="Standard 8 3 4" xfId="1383"/>
    <cellStyle name="Standard 8 3 4 2" xfId="3674"/>
    <cellStyle name="Standard 8 3 5" xfId="1954"/>
    <cellStyle name="Standard 8 3 5 2" xfId="4245"/>
    <cellStyle name="Standard 8 3 6" xfId="2529"/>
    <cellStyle name="Standard 8 4" xfId="380"/>
    <cellStyle name="Standard 8 4 2" xfId="1179"/>
    <cellStyle name="Standard 8 4 2 2" xfId="3471"/>
    <cellStyle name="Standard 8 4 3" xfId="1526"/>
    <cellStyle name="Standard 8 4 3 2" xfId="3817"/>
    <cellStyle name="Standard 8 4 4" xfId="2097"/>
    <cellStyle name="Standard 8 4 4 2" xfId="4388"/>
    <cellStyle name="Standard 8 4 5" xfId="2672"/>
    <cellStyle name="Standard 8 5" xfId="1180"/>
    <cellStyle name="Standard 8 5 2" xfId="3472"/>
    <cellStyle name="Standard 8 6" xfId="1240"/>
    <cellStyle name="Standard 8 6 2" xfId="3531"/>
    <cellStyle name="Standard 8 7" xfId="1811"/>
    <cellStyle name="Standard 8 7 2" xfId="4102"/>
    <cellStyle name="Standard 8 8" xfId="2386"/>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10</xdr:col>
      <xdr:colOff>2543175</xdr:colOff>
      <xdr:row>13</xdr:row>
      <xdr:rowOff>19050</xdr:rowOff>
    </xdr:to>
    <xdr:sp macro="" textlink="">
      <xdr:nvSpPr>
        <xdr:cNvPr id="1063" name="Rectangle 1"/>
        <xdr:cNvSpPr>
          <a:spLocks noChangeArrowheads="1"/>
        </xdr:cNvSpPr>
      </xdr:nvSpPr>
      <xdr:spPr bwMode="auto">
        <a:xfrm>
          <a:off x="9525" y="1895475"/>
          <a:ext cx="7934325" cy="114300"/>
        </a:xfrm>
        <a:prstGeom prst="rect">
          <a:avLst/>
        </a:prstGeom>
        <a:solidFill>
          <a:srgbClr xmlns:mc="http://schemas.openxmlformats.org/markup-compatibility/2006" xmlns:a14="http://schemas.microsoft.com/office/drawing/2010/main" val="545F60" mc:Ignorable="a14" a14:legacySpreadsheetColorIndex="2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ch/statistik"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gemeindeaufsicht.jsp?page=1"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tabSelected="1" view="pageBreakPreview" zoomScale="115" zoomScaleNormal="100" zoomScaleSheetLayoutView="115" zoomScalePageLayoutView="70" workbookViewId="0">
      <selection activeCell="B6" sqref="B6"/>
    </sheetView>
  </sheetViews>
  <sheetFormatPr baseColWidth="10" defaultRowHeight="12.75" x14ac:dyDescent="0.2"/>
  <cols>
    <col min="1" max="1" width="1.5703125" style="6" customWidth="1"/>
    <col min="2" max="2" width="6.42578125" style="6" customWidth="1"/>
    <col min="3" max="3" width="4.28515625" style="47" customWidth="1"/>
    <col min="4" max="4" width="2.140625" style="6" customWidth="1"/>
    <col min="5" max="5" width="36.42578125" style="6" customWidth="1"/>
    <col min="6" max="8" width="11.42578125" style="6"/>
    <col min="9" max="11" width="3.7109375" style="6" customWidth="1"/>
    <col min="12" max="12" width="11.42578125" style="13"/>
    <col min="13" max="16384" width="11.42578125" style="6"/>
  </cols>
  <sheetData>
    <row r="1" spans="1:12" ht="17.25" customHeight="1" x14ac:dyDescent="0.2">
      <c r="A1" s="141" t="s">
        <v>262</v>
      </c>
      <c r="B1" s="141"/>
      <c r="C1" s="142"/>
      <c r="D1" s="141"/>
      <c r="E1" s="141"/>
      <c r="F1" s="13"/>
      <c r="G1" s="13"/>
      <c r="H1" s="13"/>
      <c r="I1" s="13"/>
      <c r="J1" s="13"/>
      <c r="K1" s="14"/>
    </row>
    <row r="2" spans="1:12" ht="12" customHeight="1" x14ac:dyDescent="0.2">
      <c r="A2" s="197" t="s">
        <v>260</v>
      </c>
      <c r="B2" s="197"/>
      <c r="C2" s="197"/>
      <c r="D2" s="197"/>
      <c r="E2" s="197"/>
      <c r="F2" s="13"/>
      <c r="G2" s="13"/>
      <c r="H2" s="13"/>
      <c r="I2" s="13"/>
      <c r="J2" s="13"/>
      <c r="K2" s="13"/>
    </row>
    <row r="3" spans="1:12" x14ac:dyDescent="0.2">
      <c r="A3" s="141" t="s">
        <v>261</v>
      </c>
      <c r="B3" s="143"/>
      <c r="C3" s="144"/>
      <c r="D3" s="143"/>
      <c r="E3" s="143"/>
      <c r="F3" s="13"/>
      <c r="G3" s="13"/>
      <c r="H3" s="13"/>
      <c r="I3" s="13"/>
      <c r="J3" s="13"/>
      <c r="K3" s="13"/>
    </row>
    <row r="4" spans="1:12" x14ac:dyDescent="0.2">
      <c r="A4" s="145"/>
      <c r="B4" s="145"/>
      <c r="C4" s="146"/>
      <c r="D4" s="145"/>
      <c r="E4" s="145"/>
      <c r="F4" s="13"/>
      <c r="G4" s="13"/>
      <c r="H4" s="13"/>
      <c r="I4" s="13"/>
      <c r="J4" s="13"/>
      <c r="K4" s="13"/>
    </row>
    <row r="5" spans="1:12" s="15" customFormat="1" ht="12" x14ac:dyDescent="0.2">
      <c r="A5" s="141"/>
      <c r="B5" s="141"/>
      <c r="C5" s="141"/>
      <c r="D5" s="141"/>
      <c r="E5" s="141"/>
      <c r="F5" s="16"/>
      <c r="G5" s="16"/>
      <c r="H5" s="16"/>
      <c r="I5" s="16"/>
      <c r="J5" s="16"/>
      <c r="K5" s="16"/>
      <c r="L5" s="16"/>
    </row>
    <row r="6" spans="1:12" s="15" customFormat="1" ht="12" x14ac:dyDescent="0.2">
      <c r="F6" s="16"/>
      <c r="G6" s="16"/>
      <c r="H6" s="16"/>
      <c r="I6" s="16"/>
      <c r="J6" s="16"/>
      <c r="K6" s="16"/>
      <c r="L6" s="16"/>
    </row>
    <row r="7" spans="1:12" s="15" customFormat="1" ht="12" x14ac:dyDescent="0.2">
      <c r="L7" s="16"/>
    </row>
    <row r="10" spans="1:12" x14ac:dyDescent="0.2">
      <c r="F10" s="13"/>
      <c r="G10" s="13"/>
      <c r="H10" s="13"/>
      <c r="I10" s="13"/>
      <c r="J10" s="13"/>
      <c r="K10" s="13"/>
    </row>
    <row r="11" spans="1:12" ht="20.25" x14ac:dyDescent="0.3">
      <c r="A11" s="13"/>
      <c r="B11" s="13" t="s">
        <v>421</v>
      </c>
      <c r="C11" s="48"/>
      <c r="D11" s="13"/>
      <c r="E11" s="13"/>
      <c r="F11" s="13"/>
      <c r="G11" s="13"/>
      <c r="H11" s="13"/>
      <c r="I11" s="13"/>
      <c r="J11" s="13"/>
      <c r="K11" s="17" t="s">
        <v>406</v>
      </c>
    </row>
    <row r="12" spans="1:12" ht="3.75" customHeight="1" x14ac:dyDescent="0.3">
      <c r="A12" s="13"/>
      <c r="B12" s="13"/>
      <c r="C12" s="48"/>
      <c r="D12" s="13"/>
      <c r="E12" s="13"/>
      <c r="F12" s="13"/>
      <c r="G12" s="13"/>
      <c r="H12" s="13"/>
      <c r="I12" s="13"/>
      <c r="J12" s="13"/>
      <c r="K12" s="17"/>
    </row>
    <row r="13" spans="1:12" ht="7.5" customHeight="1" x14ac:dyDescent="0.2">
      <c r="A13" s="13"/>
      <c r="B13" s="13"/>
      <c r="C13" s="48"/>
      <c r="D13" s="13"/>
      <c r="E13" s="13"/>
      <c r="F13" s="13"/>
      <c r="G13" s="13"/>
      <c r="H13" s="13"/>
      <c r="I13" s="13"/>
      <c r="J13" s="13"/>
      <c r="K13" s="13"/>
    </row>
    <row r="14" spans="1:12" ht="8.25" customHeight="1" x14ac:dyDescent="0.2">
      <c r="A14" s="13"/>
      <c r="B14" s="13"/>
      <c r="C14" s="48"/>
      <c r="D14" s="13"/>
      <c r="E14" s="13"/>
      <c r="F14" s="13"/>
      <c r="G14" s="13"/>
      <c r="H14" s="13"/>
      <c r="I14" s="13"/>
      <c r="J14" s="13"/>
      <c r="K14" s="13"/>
    </row>
    <row r="15" spans="1:12" ht="16.5" customHeight="1" x14ac:dyDescent="0.2">
      <c r="A15" s="13"/>
      <c r="B15" s="13"/>
      <c r="C15" s="48"/>
      <c r="D15" s="13"/>
      <c r="E15" s="13"/>
      <c r="F15" s="13"/>
      <c r="G15" s="13"/>
      <c r="H15" s="13"/>
      <c r="I15" s="13"/>
      <c r="J15" s="13"/>
      <c r="K15" s="13"/>
    </row>
    <row r="16" spans="1:12" ht="16.5" customHeight="1" x14ac:dyDescent="0.2">
      <c r="B16" s="8"/>
      <c r="C16" s="49"/>
    </row>
    <row r="17" spans="2:11" ht="15.75" x14ac:dyDescent="0.25">
      <c r="B17" s="18" t="s">
        <v>62</v>
      </c>
      <c r="C17" s="50"/>
    </row>
    <row r="18" spans="2:11" x14ac:dyDescent="0.2">
      <c r="B18" s="8"/>
      <c r="C18" s="49"/>
    </row>
    <row r="19" spans="2:11" x14ac:dyDescent="0.2">
      <c r="B19" s="164" t="s">
        <v>264</v>
      </c>
      <c r="C19" s="52">
        <v>1</v>
      </c>
      <c r="D19" s="7"/>
      <c r="E19" s="196" t="s">
        <v>407</v>
      </c>
      <c r="F19" s="196"/>
      <c r="G19" s="196"/>
      <c r="H19" s="196"/>
      <c r="I19" s="196"/>
      <c r="J19" s="196"/>
      <c r="K19" s="196"/>
    </row>
    <row r="20" spans="2:11" x14ac:dyDescent="0.2">
      <c r="B20" s="164" t="s">
        <v>264</v>
      </c>
      <c r="C20" s="52">
        <v>2</v>
      </c>
      <c r="D20" s="7"/>
      <c r="E20" s="196" t="s">
        <v>408</v>
      </c>
      <c r="F20" s="196"/>
      <c r="G20" s="196"/>
      <c r="H20" s="196"/>
      <c r="I20" s="196"/>
      <c r="J20" s="196"/>
      <c r="K20" s="196"/>
    </row>
    <row r="21" spans="2:11" x14ac:dyDescent="0.2">
      <c r="B21" s="165" t="s">
        <v>264</v>
      </c>
      <c r="C21" s="52">
        <v>3</v>
      </c>
      <c r="D21" s="7"/>
      <c r="E21" s="196" t="s">
        <v>409</v>
      </c>
      <c r="F21" s="196"/>
      <c r="G21" s="196"/>
      <c r="H21" s="196"/>
      <c r="I21" s="196"/>
      <c r="J21" s="196"/>
      <c r="K21" s="196"/>
    </row>
    <row r="22" spans="2:11" x14ac:dyDescent="0.2">
      <c r="B22" s="165" t="s">
        <v>264</v>
      </c>
      <c r="C22" s="52">
        <v>4</v>
      </c>
      <c r="D22" s="7"/>
      <c r="E22" s="196" t="s">
        <v>410</v>
      </c>
      <c r="F22" s="196"/>
      <c r="G22" s="196"/>
      <c r="H22" s="196"/>
      <c r="I22" s="196"/>
      <c r="J22" s="196"/>
      <c r="K22" s="196"/>
    </row>
    <row r="23" spans="2:11" ht="15" customHeight="1" x14ac:dyDescent="0.2"/>
    <row r="24" spans="2:11" ht="15" customHeight="1" x14ac:dyDescent="0.2">
      <c r="B24" s="19" t="s">
        <v>63</v>
      </c>
      <c r="C24" s="51"/>
    </row>
    <row r="25" spans="2:11" x14ac:dyDescent="0.2">
      <c r="B25" s="24" t="s">
        <v>264</v>
      </c>
      <c r="C25" s="52">
        <v>5</v>
      </c>
      <c r="D25" s="7"/>
      <c r="E25" s="196" t="s">
        <v>411</v>
      </c>
      <c r="F25" s="196"/>
      <c r="G25" s="196"/>
      <c r="H25" s="196"/>
      <c r="I25" s="196"/>
      <c r="J25" s="196"/>
      <c r="K25" s="196"/>
    </row>
    <row r="26" spans="2:11" x14ac:dyDescent="0.2">
      <c r="B26" s="24" t="s">
        <v>264</v>
      </c>
      <c r="C26" s="52">
        <v>6</v>
      </c>
      <c r="D26" s="7"/>
      <c r="E26" s="196" t="s">
        <v>412</v>
      </c>
      <c r="F26" s="196"/>
      <c r="G26" s="196"/>
      <c r="H26" s="196"/>
      <c r="I26" s="196"/>
      <c r="J26" s="196"/>
      <c r="K26" s="196"/>
    </row>
    <row r="27" spans="2:11" x14ac:dyDescent="0.2">
      <c r="B27" s="24" t="s">
        <v>264</v>
      </c>
      <c r="C27" s="52">
        <v>7</v>
      </c>
      <c r="D27" s="7"/>
      <c r="E27" s="196" t="s">
        <v>413</v>
      </c>
      <c r="F27" s="196"/>
      <c r="G27" s="196"/>
      <c r="H27" s="196"/>
      <c r="I27" s="196"/>
      <c r="J27" s="196"/>
      <c r="K27" s="196"/>
    </row>
    <row r="28" spans="2:11" x14ac:dyDescent="0.2">
      <c r="B28" s="24" t="s">
        <v>264</v>
      </c>
      <c r="C28" s="52">
        <v>8</v>
      </c>
      <c r="D28" s="7"/>
      <c r="E28" s="196" t="s">
        <v>414</v>
      </c>
      <c r="F28" s="196"/>
      <c r="G28" s="196"/>
      <c r="H28" s="196"/>
      <c r="I28" s="196"/>
      <c r="J28" s="196"/>
      <c r="K28" s="196"/>
    </row>
    <row r="29" spans="2:11" x14ac:dyDescent="0.2">
      <c r="B29" s="165" t="s">
        <v>264</v>
      </c>
      <c r="C29" s="52">
        <v>9</v>
      </c>
      <c r="D29" s="7"/>
      <c r="E29" s="196" t="s">
        <v>415</v>
      </c>
      <c r="F29" s="196"/>
      <c r="G29" s="196"/>
      <c r="H29" s="196"/>
      <c r="I29" s="196"/>
      <c r="J29" s="196"/>
      <c r="K29" s="196"/>
    </row>
    <row r="30" spans="2:11" x14ac:dyDescent="0.2">
      <c r="B30" s="165" t="s">
        <v>264</v>
      </c>
      <c r="C30" s="52">
        <v>10</v>
      </c>
      <c r="D30" s="7"/>
      <c r="E30" s="196" t="s">
        <v>416</v>
      </c>
      <c r="F30" s="196"/>
      <c r="G30" s="196"/>
      <c r="H30" s="196"/>
      <c r="I30" s="196"/>
      <c r="J30" s="196"/>
      <c r="K30" s="196"/>
    </row>
    <row r="31" spans="2:11" x14ac:dyDescent="0.2">
      <c r="B31" s="165" t="s">
        <v>264</v>
      </c>
      <c r="C31" s="121">
        <v>11</v>
      </c>
      <c r="D31" s="7"/>
      <c r="E31" s="196" t="s">
        <v>417</v>
      </c>
      <c r="F31" s="196"/>
      <c r="G31" s="196"/>
      <c r="H31" s="196"/>
      <c r="I31" s="196"/>
      <c r="J31" s="196"/>
      <c r="K31" s="196"/>
    </row>
    <row r="32" spans="2:11" ht="13.5" customHeight="1" x14ac:dyDescent="0.2">
      <c r="B32" s="166" t="s">
        <v>264</v>
      </c>
      <c r="C32" s="121">
        <v>12</v>
      </c>
      <c r="D32" s="7"/>
      <c r="E32" s="127" t="s">
        <v>418</v>
      </c>
      <c r="F32" s="60"/>
      <c r="G32" s="60"/>
      <c r="H32" s="60"/>
      <c r="I32" s="60"/>
      <c r="J32" s="60"/>
      <c r="K32" s="60"/>
    </row>
    <row r="33" spans="2:11" x14ac:dyDescent="0.2">
      <c r="B33" s="8"/>
      <c r="C33" s="49"/>
      <c r="D33" s="7"/>
      <c r="E33" s="60"/>
      <c r="F33" s="60"/>
      <c r="G33" s="60"/>
      <c r="H33" s="60"/>
      <c r="I33" s="60"/>
      <c r="J33" s="60"/>
      <c r="K33" s="60"/>
    </row>
    <row r="35" spans="2:11" ht="15.75" x14ac:dyDescent="0.25">
      <c r="B35" s="18" t="s">
        <v>64</v>
      </c>
      <c r="C35" s="18"/>
      <c r="D35" s="18"/>
      <c r="E35" s="18"/>
      <c r="F35" s="18"/>
      <c r="G35" s="18"/>
      <c r="H35" s="18"/>
      <c r="I35" s="18"/>
      <c r="J35" s="18"/>
      <c r="K35" s="18"/>
    </row>
    <row r="37" spans="2:11" ht="15.75" x14ac:dyDescent="0.25">
      <c r="B37" s="18"/>
      <c r="C37" s="50"/>
      <c r="G37" s="60"/>
      <c r="H37" s="60"/>
      <c r="I37" s="60"/>
      <c r="J37" s="60"/>
      <c r="K37" s="60"/>
    </row>
    <row r="38" spans="2:11" ht="15.75" x14ac:dyDescent="0.25">
      <c r="C38" s="18"/>
      <c r="D38" s="18"/>
      <c r="E38" s="18"/>
      <c r="F38" s="18"/>
      <c r="G38" s="18"/>
      <c r="H38" s="18"/>
    </row>
  </sheetData>
  <mergeCells count="12">
    <mergeCell ref="E22:K22"/>
    <mergeCell ref="E19:K19"/>
    <mergeCell ref="E20:K20"/>
    <mergeCell ref="A2:E2"/>
    <mergeCell ref="E21:K21"/>
    <mergeCell ref="E25:K25"/>
    <mergeCell ref="E26:K26"/>
    <mergeCell ref="E31:K31"/>
    <mergeCell ref="E27:K27"/>
    <mergeCell ref="E28:K28"/>
    <mergeCell ref="E29:K29"/>
    <mergeCell ref="E30:K30"/>
  </mergeCells>
  <phoneticPr fontId="15" type="noConversion"/>
  <hyperlinks>
    <hyperlink ref="A2" r:id="rId1"/>
    <hyperlink ref="B35:K35" location="Erläuterungen!A1" display="Erläuterungen: Begriffe und Definitionen"/>
    <hyperlink ref="E19:K19" location="'T 1'!A1" display="Entwicklung der Gemeindesteuerfüsse, 1975 − 2014"/>
    <hyperlink ref="E20:K20" location="'T 2'!A1" display="Zusammenhang zwischen Gemeindegrösse und Steuerfuss, 2014"/>
    <hyperlink ref="E21:K21" location="'T 3'!A1" display="Verteilung der Gemeinden und Einwohner nach der Steuerkraft pro Einwohner, 2014"/>
    <hyperlink ref="E22:K22" location="'T 4'!A1" display="Entwicklung der Steuerkraft, Steuerfuss und Tragfähigkeitsfaktor, 1974 − 2014"/>
    <hyperlink ref="E25:K25" location="'T5'!A1" display="Funktionale Gliederung der Laufenden Rechnung, Aufwand 2014 (in 1'000 Franken)"/>
    <hyperlink ref="E26:K26" location="'T6'!A1" display="Funktionale Gliederung der Laufenden Rechnung, Ertrag 2013 (in 1'000 Franken)"/>
    <hyperlink ref="E29:K29" location="'T9'!A1" display="Artengliederung der Investitionsrechnung 2014 (in 1'000 Franken)"/>
    <hyperlink ref="E30:K30" location="'T10'!A1" display="Bilanz der Einwohnergemeinden 2014 (in 1'000 Franken)"/>
    <hyperlink ref="E28:K28" location="'T8'!A1" display="Artengliederung der Erfolgsrechnung 2014 (in 1'000 Franken)"/>
    <hyperlink ref="E31:K31" location="'T11'!A1" display="Rechnungsabschluss 2014, in 1000 Franken"/>
    <hyperlink ref="E32" location="'T12'!A1" display="Kennzahlen 2014, in Franken"/>
    <hyperlink ref="E27:K27"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92" orientation="portrait" r:id="rId2"/>
  <headerFooter alignWithMargins="0">
    <oddHeader>&amp;L&amp;G</oddHeader>
    <oddFooter>&amp;L&amp;"Arial,Fett"&amp;8DEPARTEMENT FINANZEN UND RESSOURCEN &amp;"Arial,Standard"Statistik Aargau
Bleichemattstrasse 4, 5000 Aarau&amp;R&amp;8Gemeindefinanzstatistik 2015
Stand: 10.10.2018</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31"/>
  <sheetViews>
    <sheetView zoomScaleNormal="100" workbookViewId="0">
      <pane xSplit="3" ySplit="6" topLeftCell="D7" activePane="bottomRight" state="frozen"/>
      <selection activeCell="B10" sqref="B10"/>
      <selection pane="topRight" activeCell="B10" sqref="B10"/>
      <selection pane="bottomLeft" activeCell="B10" sqref="B10"/>
      <selection pane="bottomRight" activeCell="B3" sqref="B3"/>
    </sheetView>
  </sheetViews>
  <sheetFormatPr baseColWidth="10" defaultRowHeight="12.75" x14ac:dyDescent="0.2"/>
  <cols>
    <col min="1" max="1" width="4.7109375" style="56" customWidth="1"/>
    <col min="2" max="2" width="8.7109375" customWidth="1"/>
    <col min="3" max="3" width="25.7109375" style="20" customWidth="1"/>
    <col min="4" max="22" width="12.28515625" customWidth="1"/>
    <col min="23" max="23" width="12.28515625" bestFit="1" customWidth="1"/>
  </cols>
  <sheetData>
    <row r="1" spans="2:22" s="26" customFormat="1" ht="15.75" x14ac:dyDescent="0.2">
      <c r="B1" s="162" t="str">
        <f>Inhaltsverzeichnis!B29&amp;" "&amp;Inhaltsverzeichnis!C29&amp;": "&amp;Inhaltsverzeichnis!E29</f>
        <v>Tabelle 9: Artengliederung der Investitionsrechnung 2015 (in 1'000 Franken)</v>
      </c>
      <c r="C1" s="44"/>
    </row>
    <row r="2" spans="2:22" x14ac:dyDescent="0.2">
      <c r="B2" s="190" t="s">
        <v>424</v>
      </c>
    </row>
    <row r="3" spans="2:22" s="172" customFormat="1" x14ac:dyDescent="0.2">
      <c r="C3" s="20"/>
    </row>
    <row r="4" spans="2:22" x14ac:dyDescent="0.2">
      <c r="D4" s="167"/>
      <c r="E4" s="167"/>
      <c r="F4" s="167"/>
      <c r="G4" s="167"/>
      <c r="H4" s="167"/>
      <c r="I4" s="167"/>
      <c r="J4" s="167"/>
      <c r="K4" s="167"/>
      <c r="L4" s="167"/>
      <c r="M4" s="167"/>
      <c r="N4" s="167"/>
      <c r="O4" s="167"/>
      <c r="P4" s="167"/>
      <c r="Q4" s="167"/>
      <c r="R4" s="167"/>
      <c r="S4" s="167"/>
      <c r="T4" s="167"/>
      <c r="U4" s="167"/>
      <c r="V4" s="167"/>
    </row>
    <row r="5" spans="2:22" ht="12.75" customHeight="1" x14ac:dyDescent="0.2">
      <c r="B5" s="224" t="s">
        <v>65</v>
      </c>
      <c r="C5" s="224" t="s">
        <v>43</v>
      </c>
      <c r="D5" s="214" t="s">
        <v>52</v>
      </c>
      <c r="E5" s="228"/>
      <c r="F5" s="228"/>
      <c r="G5" s="228"/>
      <c r="H5" s="228"/>
      <c r="I5" s="228"/>
      <c r="J5" s="225"/>
      <c r="K5" s="225"/>
      <c r="L5" s="226"/>
      <c r="M5" s="214" t="s">
        <v>53</v>
      </c>
      <c r="N5" s="225"/>
      <c r="O5" s="225"/>
      <c r="P5" s="225"/>
      <c r="Q5" s="225"/>
      <c r="R5" s="225"/>
      <c r="S5" s="225"/>
      <c r="T5" s="225"/>
      <c r="U5" s="225"/>
      <c r="V5" s="226"/>
    </row>
    <row r="6" spans="2:22" s="2" customFormat="1" ht="76.5" x14ac:dyDescent="0.2">
      <c r="B6" s="224"/>
      <c r="C6" s="224"/>
      <c r="D6" s="61" t="s">
        <v>363</v>
      </c>
      <c r="E6" s="124" t="s">
        <v>351</v>
      </c>
      <c r="F6" s="124" t="s">
        <v>352</v>
      </c>
      <c r="G6" s="25" t="s">
        <v>353</v>
      </c>
      <c r="H6" s="124" t="s">
        <v>380</v>
      </c>
      <c r="I6" s="124" t="s">
        <v>376</v>
      </c>
      <c r="J6" s="124" t="s">
        <v>381</v>
      </c>
      <c r="K6" s="124" t="s">
        <v>382</v>
      </c>
      <c r="L6" s="124" t="s">
        <v>14</v>
      </c>
      <c r="M6" s="124" t="s">
        <v>374</v>
      </c>
      <c r="N6" s="124" t="s">
        <v>354</v>
      </c>
      <c r="O6" s="124" t="s">
        <v>375</v>
      </c>
      <c r="P6" s="124" t="s">
        <v>376</v>
      </c>
      <c r="Q6" s="124" t="s">
        <v>377</v>
      </c>
      <c r="R6" s="124" t="s">
        <v>378</v>
      </c>
      <c r="S6" s="124" t="s">
        <v>379</v>
      </c>
      <c r="T6" s="124" t="s">
        <v>381</v>
      </c>
      <c r="U6" s="124" t="s">
        <v>383</v>
      </c>
      <c r="V6" s="173" t="s">
        <v>14</v>
      </c>
    </row>
    <row r="7" spans="2:22" s="2" customFormat="1" ht="21.75" customHeight="1" x14ac:dyDescent="0.2">
      <c r="B7" s="11">
        <v>4335</v>
      </c>
      <c r="C7" s="1" t="s">
        <v>11</v>
      </c>
      <c r="D7" s="21">
        <v>504948.22012000001</v>
      </c>
      <c r="E7" s="21">
        <v>0</v>
      </c>
      <c r="F7" s="21">
        <v>17832.909759999999</v>
      </c>
      <c r="G7" s="21">
        <v>1776</v>
      </c>
      <c r="H7" s="21">
        <v>859.4</v>
      </c>
      <c r="I7" s="21">
        <v>86701.543099999995</v>
      </c>
      <c r="J7" s="21">
        <v>0</v>
      </c>
      <c r="K7" s="21">
        <v>13.820549999999999</v>
      </c>
      <c r="L7" s="21">
        <v>612131.89353</v>
      </c>
      <c r="M7" s="21">
        <v>1554.8481499999998</v>
      </c>
      <c r="N7" s="21">
        <v>0</v>
      </c>
      <c r="O7" s="21">
        <v>2.0276999999999998</v>
      </c>
      <c r="P7" s="21">
        <v>130811.78777999998</v>
      </c>
      <c r="Q7" s="21">
        <v>10797.214250000001</v>
      </c>
      <c r="R7" s="21">
        <v>559.58100000000002</v>
      </c>
      <c r="S7" s="21">
        <v>309.50099</v>
      </c>
      <c r="T7" s="21">
        <v>0</v>
      </c>
      <c r="U7" s="21">
        <v>1683.32545</v>
      </c>
      <c r="V7" s="21">
        <v>145718.28532</v>
      </c>
    </row>
    <row r="8" spans="2:22" s="2" customFormat="1" ht="21.75" customHeight="1" x14ac:dyDescent="0.2">
      <c r="B8" s="11">
        <v>4019</v>
      </c>
      <c r="C8" s="1" t="s">
        <v>66</v>
      </c>
      <c r="D8" s="21">
        <v>65786.784899999999</v>
      </c>
      <c r="E8" s="21">
        <v>0</v>
      </c>
      <c r="F8" s="21">
        <v>1442.1837499999999</v>
      </c>
      <c r="G8" s="21">
        <v>0</v>
      </c>
      <c r="H8" s="21">
        <v>0</v>
      </c>
      <c r="I8" s="21">
        <v>12061.00477</v>
      </c>
      <c r="J8" s="21">
        <v>0</v>
      </c>
      <c r="K8" s="21">
        <v>0</v>
      </c>
      <c r="L8" s="21">
        <v>79289.973419999995</v>
      </c>
      <c r="M8" s="21">
        <v>161.13499999999999</v>
      </c>
      <c r="N8" s="21">
        <v>0</v>
      </c>
      <c r="O8" s="21">
        <v>0</v>
      </c>
      <c r="P8" s="21">
        <v>9076.9423100000004</v>
      </c>
      <c r="Q8" s="21">
        <v>1221</v>
      </c>
      <c r="R8" s="21">
        <v>559.58000000000004</v>
      </c>
      <c r="S8" s="21">
        <v>0</v>
      </c>
      <c r="T8" s="21">
        <v>0</v>
      </c>
      <c r="U8" s="21">
        <v>1071.66615</v>
      </c>
      <c r="V8" s="21">
        <v>12090.323460000001</v>
      </c>
    </row>
    <row r="9" spans="2:22" x14ac:dyDescent="0.2">
      <c r="B9" s="3">
        <v>4001</v>
      </c>
      <c r="C9" s="56" t="s">
        <v>4</v>
      </c>
      <c r="D9" s="4">
        <v>32005.958589999998</v>
      </c>
      <c r="E9" s="4">
        <v>0</v>
      </c>
      <c r="F9" s="4">
        <v>920.35309999999993</v>
      </c>
      <c r="G9" s="4">
        <v>0</v>
      </c>
      <c r="H9" s="4">
        <v>0</v>
      </c>
      <c r="I9" s="4">
        <v>3563.9933999999998</v>
      </c>
      <c r="J9" s="4">
        <v>0</v>
      </c>
      <c r="K9" s="4">
        <v>0</v>
      </c>
      <c r="L9" s="4">
        <v>36490.305090000002</v>
      </c>
      <c r="M9" s="4">
        <v>161.13300000000001</v>
      </c>
      <c r="N9" s="4">
        <v>0</v>
      </c>
      <c r="O9" s="4">
        <v>0</v>
      </c>
      <c r="P9" s="4">
        <v>3963.0792600000004</v>
      </c>
      <c r="Q9" s="4">
        <v>221</v>
      </c>
      <c r="R9" s="4">
        <v>559.58000000000004</v>
      </c>
      <c r="S9" s="4">
        <v>0</v>
      </c>
      <c r="T9" s="4">
        <v>0</v>
      </c>
      <c r="U9" s="4">
        <v>1071.66615</v>
      </c>
      <c r="V9" s="4">
        <v>5976.4584100000002</v>
      </c>
    </row>
    <row r="10" spans="2:22" x14ac:dyDescent="0.2">
      <c r="B10" s="3">
        <v>4002</v>
      </c>
      <c r="C10" s="56" t="s">
        <v>67</v>
      </c>
      <c r="D10" s="4">
        <v>3129.2835</v>
      </c>
      <c r="E10" s="4">
        <v>0</v>
      </c>
      <c r="F10" s="4">
        <v>0</v>
      </c>
      <c r="G10" s="4">
        <v>0</v>
      </c>
      <c r="H10" s="4">
        <v>0</v>
      </c>
      <c r="I10" s="4">
        <v>0</v>
      </c>
      <c r="J10" s="4">
        <v>0</v>
      </c>
      <c r="K10" s="4">
        <v>0</v>
      </c>
      <c r="L10" s="4">
        <v>3129.2835</v>
      </c>
      <c r="M10" s="4">
        <v>0</v>
      </c>
      <c r="N10" s="4">
        <v>0</v>
      </c>
      <c r="O10" s="4">
        <v>0</v>
      </c>
      <c r="P10" s="4">
        <v>208.27804999999998</v>
      </c>
      <c r="Q10" s="4">
        <v>0</v>
      </c>
      <c r="R10" s="4">
        <v>0</v>
      </c>
      <c r="S10" s="4">
        <v>0</v>
      </c>
      <c r="T10" s="4">
        <v>0</v>
      </c>
      <c r="U10" s="4">
        <v>0</v>
      </c>
      <c r="V10" s="4">
        <v>208.27804999999998</v>
      </c>
    </row>
    <row r="11" spans="2:22" x14ac:dyDescent="0.2">
      <c r="B11" s="3">
        <v>4003</v>
      </c>
      <c r="C11" s="56" t="s">
        <v>283</v>
      </c>
      <c r="D11" s="4">
        <v>1289.4603</v>
      </c>
      <c r="E11" s="4">
        <v>0</v>
      </c>
      <c r="F11" s="4">
        <v>0</v>
      </c>
      <c r="G11" s="4">
        <v>0</v>
      </c>
      <c r="H11" s="4">
        <v>0</v>
      </c>
      <c r="I11" s="4">
        <v>2359.9611500000001</v>
      </c>
      <c r="J11" s="4">
        <v>0</v>
      </c>
      <c r="K11" s="4">
        <v>0</v>
      </c>
      <c r="L11" s="4">
        <v>3649.4214500000003</v>
      </c>
      <c r="M11" s="4">
        <v>0</v>
      </c>
      <c r="N11" s="4">
        <v>0</v>
      </c>
      <c r="O11" s="4">
        <v>0</v>
      </c>
      <c r="P11" s="4">
        <v>840.72080000000005</v>
      </c>
      <c r="Q11" s="4">
        <v>0</v>
      </c>
      <c r="R11" s="4">
        <v>0</v>
      </c>
      <c r="S11" s="4">
        <v>0</v>
      </c>
      <c r="T11" s="4">
        <v>0</v>
      </c>
      <c r="U11" s="4">
        <v>0</v>
      </c>
      <c r="V11" s="4">
        <v>840.72080000000005</v>
      </c>
    </row>
    <row r="12" spans="2:22" x14ac:dyDescent="0.2">
      <c r="B12" s="3">
        <v>4004</v>
      </c>
      <c r="C12" s="56" t="s">
        <v>68</v>
      </c>
      <c r="D12" s="4">
        <v>253.39075</v>
      </c>
      <c r="E12" s="4">
        <v>0</v>
      </c>
      <c r="F12" s="4">
        <v>28.640900000000002</v>
      </c>
      <c r="G12" s="4">
        <v>0</v>
      </c>
      <c r="H12" s="4">
        <v>0</v>
      </c>
      <c r="I12" s="4">
        <v>56</v>
      </c>
      <c r="J12" s="4">
        <v>0</v>
      </c>
      <c r="K12" s="4">
        <v>0</v>
      </c>
      <c r="L12" s="4">
        <v>338.03165000000001</v>
      </c>
      <c r="M12" s="4">
        <v>0</v>
      </c>
      <c r="N12" s="4">
        <v>0</v>
      </c>
      <c r="O12" s="4">
        <v>0</v>
      </c>
      <c r="P12" s="4">
        <v>1046.0987</v>
      </c>
      <c r="Q12" s="4">
        <v>0</v>
      </c>
      <c r="R12" s="4">
        <v>0</v>
      </c>
      <c r="S12" s="4">
        <v>0</v>
      </c>
      <c r="T12" s="4">
        <v>0</v>
      </c>
      <c r="U12" s="4">
        <v>0</v>
      </c>
      <c r="V12" s="4">
        <v>1046.0987</v>
      </c>
    </row>
    <row r="13" spans="2:22" x14ac:dyDescent="0.2">
      <c r="B13" s="3">
        <v>4005</v>
      </c>
      <c r="C13" s="56" t="s">
        <v>284</v>
      </c>
      <c r="D13" s="4">
        <v>953.15730000000008</v>
      </c>
      <c r="E13" s="4">
        <v>0</v>
      </c>
      <c r="F13" s="4">
        <v>0</v>
      </c>
      <c r="G13" s="4">
        <v>0</v>
      </c>
      <c r="H13" s="4">
        <v>0</v>
      </c>
      <c r="I13" s="4">
        <v>218</v>
      </c>
      <c r="J13" s="4">
        <v>0</v>
      </c>
      <c r="K13" s="4">
        <v>0</v>
      </c>
      <c r="L13" s="4">
        <v>1171.1573000000001</v>
      </c>
      <c r="M13" s="4">
        <v>0</v>
      </c>
      <c r="N13" s="4">
        <v>0</v>
      </c>
      <c r="O13" s="4">
        <v>0</v>
      </c>
      <c r="P13" s="4">
        <v>932.45675000000006</v>
      </c>
      <c r="Q13" s="4">
        <v>0</v>
      </c>
      <c r="R13" s="4">
        <v>0</v>
      </c>
      <c r="S13" s="4">
        <v>0</v>
      </c>
      <c r="T13" s="4">
        <v>0</v>
      </c>
      <c r="U13" s="4">
        <v>0</v>
      </c>
      <c r="V13" s="4">
        <v>932.45675000000006</v>
      </c>
    </row>
    <row r="14" spans="2:22" x14ac:dyDescent="0.2">
      <c r="B14" s="3">
        <v>4006</v>
      </c>
      <c r="C14" s="56" t="s">
        <v>69</v>
      </c>
      <c r="D14" s="4">
        <v>8013.6740499999996</v>
      </c>
      <c r="E14" s="4">
        <v>0</v>
      </c>
      <c r="F14" s="4">
        <v>44.822699999999998</v>
      </c>
      <c r="G14" s="4">
        <v>0</v>
      </c>
      <c r="H14" s="4">
        <v>0</v>
      </c>
      <c r="I14" s="4">
        <v>472.46749999999997</v>
      </c>
      <c r="J14" s="4">
        <v>0</v>
      </c>
      <c r="K14" s="4">
        <v>0</v>
      </c>
      <c r="L14" s="4">
        <v>8530.9642500000009</v>
      </c>
      <c r="M14" s="4">
        <v>2E-3</v>
      </c>
      <c r="N14" s="4">
        <v>0</v>
      </c>
      <c r="O14" s="4">
        <v>0</v>
      </c>
      <c r="P14" s="4">
        <v>31.240849999999998</v>
      </c>
      <c r="Q14" s="4">
        <v>0</v>
      </c>
      <c r="R14" s="4">
        <v>0</v>
      </c>
      <c r="S14" s="4">
        <v>0</v>
      </c>
      <c r="T14" s="4">
        <v>0</v>
      </c>
      <c r="U14" s="4">
        <v>0</v>
      </c>
      <c r="V14" s="4">
        <v>31.242849999999997</v>
      </c>
    </row>
    <row r="15" spans="2:22" x14ac:dyDescent="0.2">
      <c r="B15" s="3">
        <v>4007</v>
      </c>
      <c r="C15" s="56" t="s">
        <v>70</v>
      </c>
      <c r="D15" s="4">
        <v>407.49784999999997</v>
      </c>
      <c r="E15" s="4">
        <v>0</v>
      </c>
      <c r="F15" s="4">
        <v>0</v>
      </c>
      <c r="G15" s="4">
        <v>0</v>
      </c>
      <c r="H15" s="4">
        <v>0</v>
      </c>
      <c r="I15" s="4">
        <v>0</v>
      </c>
      <c r="J15" s="4">
        <v>0</v>
      </c>
      <c r="K15" s="4">
        <v>0</v>
      </c>
      <c r="L15" s="4">
        <v>407.49784999999997</v>
      </c>
      <c r="M15" s="4">
        <v>0</v>
      </c>
      <c r="N15" s="4">
        <v>0</v>
      </c>
      <c r="O15" s="4">
        <v>0</v>
      </c>
      <c r="P15" s="4">
        <v>71.017750000000007</v>
      </c>
      <c r="Q15" s="4">
        <v>0</v>
      </c>
      <c r="R15" s="4">
        <v>0</v>
      </c>
      <c r="S15" s="4">
        <v>0</v>
      </c>
      <c r="T15" s="4">
        <v>0</v>
      </c>
      <c r="U15" s="4">
        <v>0</v>
      </c>
      <c r="V15" s="4">
        <v>71.017750000000007</v>
      </c>
    </row>
    <row r="16" spans="2:22" x14ac:dyDescent="0.2">
      <c r="B16" s="3">
        <v>4008</v>
      </c>
      <c r="C16" s="56" t="s">
        <v>71</v>
      </c>
      <c r="D16" s="4">
        <v>2977.8776000000003</v>
      </c>
      <c r="E16" s="4">
        <v>0</v>
      </c>
      <c r="F16" s="4">
        <v>0</v>
      </c>
      <c r="G16" s="4">
        <v>0</v>
      </c>
      <c r="H16" s="4">
        <v>0</v>
      </c>
      <c r="I16" s="4">
        <v>279.69900000000001</v>
      </c>
      <c r="J16" s="4">
        <v>0</v>
      </c>
      <c r="K16" s="4">
        <v>0</v>
      </c>
      <c r="L16" s="4">
        <v>3257.5765999999999</v>
      </c>
      <c r="M16" s="4">
        <v>0</v>
      </c>
      <c r="N16" s="4">
        <v>0</v>
      </c>
      <c r="O16" s="4">
        <v>0</v>
      </c>
      <c r="P16" s="4">
        <v>531.61694999999997</v>
      </c>
      <c r="Q16" s="4">
        <v>0</v>
      </c>
      <c r="R16" s="4">
        <v>0</v>
      </c>
      <c r="S16" s="4">
        <v>0</v>
      </c>
      <c r="T16" s="4">
        <v>0</v>
      </c>
      <c r="U16" s="4">
        <v>0</v>
      </c>
      <c r="V16" s="4">
        <v>531.61694999999997</v>
      </c>
    </row>
    <row r="17" spans="2:22" x14ac:dyDescent="0.2">
      <c r="B17" s="3">
        <v>4009</v>
      </c>
      <c r="C17" s="56" t="s">
        <v>72</v>
      </c>
      <c r="D17" s="4">
        <v>5931.0809700000009</v>
      </c>
      <c r="E17" s="4">
        <v>0</v>
      </c>
      <c r="F17" s="4">
        <v>415.13334999999995</v>
      </c>
      <c r="G17" s="4">
        <v>0</v>
      </c>
      <c r="H17" s="4">
        <v>0</v>
      </c>
      <c r="I17" s="4">
        <v>0</v>
      </c>
      <c r="J17" s="4">
        <v>0</v>
      </c>
      <c r="K17" s="4">
        <v>0</v>
      </c>
      <c r="L17" s="4">
        <v>6346.21432</v>
      </c>
      <c r="M17" s="4">
        <v>0</v>
      </c>
      <c r="N17" s="4">
        <v>0</v>
      </c>
      <c r="O17" s="4">
        <v>0</v>
      </c>
      <c r="P17" s="4">
        <v>414.5444</v>
      </c>
      <c r="Q17" s="4">
        <v>0</v>
      </c>
      <c r="R17" s="4">
        <v>0</v>
      </c>
      <c r="S17" s="4">
        <v>0</v>
      </c>
      <c r="T17" s="4">
        <v>0</v>
      </c>
      <c r="U17" s="4">
        <v>0</v>
      </c>
      <c r="V17" s="4">
        <v>414.5444</v>
      </c>
    </row>
    <row r="18" spans="2:22" x14ac:dyDescent="0.2">
      <c r="B18" s="3">
        <v>4010</v>
      </c>
      <c r="C18" s="56" t="s">
        <v>73</v>
      </c>
      <c r="D18" s="4">
        <v>1233.4160900000002</v>
      </c>
      <c r="E18" s="4">
        <v>0</v>
      </c>
      <c r="F18" s="4">
        <v>0</v>
      </c>
      <c r="G18" s="4">
        <v>0</v>
      </c>
      <c r="H18" s="4">
        <v>0</v>
      </c>
      <c r="I18" s="4">
        <v>2653.00272</v>
      </c>
      <c r="J18" s="4">
        <v>0</v>
      </c>
      <c r="K18" s="4">
        <v>0</v>
      </c>
      <c r="L18" s="4">
        <v>3886.4188099999997</v>
      </c>
      <c r="M18" s="4">
        <v>0</v>
      </c>
      <c r="N18" s="4">
        <v>0</v>
      </c>
      <c r="O18" s="4">
        <v>0</v>
      </c>
      <c r="P18" s="4">
        <v>453.31184999999999</v>
      </c>
      <c r="Q18" s="4">
        <v>0</v>
      </c>
      <c r="R18" s="4">
        <v>0</v>
      </c>
      <c r="S18" s="4">
        <v>0</v>
      </c>
      <c r="T18" s="4">
        <v>0</v>
      </c>
      <c r="U18" s="4">
        <v>0</v>
      </c>
      <c r="V18" s="4">
        <v>453.31184999999999</v>
      </c>
    </row>
    <row r="19" spans="2:22" x14ac:dyDescent="0.2">
      <c r="B19" s="3">
        <v>4012</v>
      </c>
      <c r="C19" s="56" t="s">
        <v>74</v>
      </c>
      <c r="D19" s="4">
        <v>9203.4442500000005</v>
      </c>
      <c r="E19" s="4">
        <v>0</v>
      </c>
      <c r="F19" s="4">
        <v>30.140599999999999</v>
      </c>
      <c r="G19" s="4">
        <v>0</v>
      </c>
      <c r="H19" s="4">
        <v>0</v>
      </c>
      <c r="I19" s="4">
        <v>932.82565</v>
      </c>
      <c r="J19" s="4">
        <v>0</v>
      </c>
      <c r="K19" s="4">
        <v>0</v>
      </c>
      <c r="L19" s="4">
        <v>10166.4105</v>
      </c>
      <c r="M19" s="4">
        <v>0</v>
      </c>
      <c r="N19" s="4">
        <v>0</v>
      </c>
      <c r="O19" s="4">
        <v>0</v>
      </c>
      <c r="P19" s="4">
        <v>453.94569999999999</v>
      </c>
      <c r="Q19" s="4">
        <v>1000</v>
      </c>
      <c r="R19" s="4">
        <v>0</v>
      </c>
      <c r="S19" s="4">
        <v>0</v>
      </c>
      <c r="T19" s="4">
        <v>0</v>
      </c>
      <c r="U19" s="4">
        <v>0</v>
      </c>
      <c r="V19" s="4">
        <v>1453.9457</v>
      </c>
    </row>
    <row r="20" spans="2:22" x14ac:dyDescent="0.2">
      <c r="B20" s="3">
        <v>4013</v>
      </c>
      <c r="C20" s="56" t="s">
        <v>75</v>
      </c>
      <c r="D20" s="4">
        <v>388.54365000000001</v>
      </c>
      <c r="E20" s="4">
        <v>0</v>
      </c>
      <c r="F20" s="4">
        <v>3.0930999999999997</v>
      </c>
      <c r="G20" s="4">
        <v>0</v>
      </c>
      <c r="H20" s="4">
        <v>0</v>
      </c>
      <c r="I20" s="4">
        <v>1525.0553500000001</v>
      </c>
      <c r="J20" s="4">
        <v>0</v>
      </c>
      <c r="K20" s="4">
        <v>0</v>
      </c>
      <c r="L20" s="4">
        <v>1916.6921</v>
      </c>
      <c r="M20" s="4">
        <v>0</v>
      </c>
      <c r="N20" s="4">
        <v>0</v>
      </c>
      <c r="O20" s="4">
        <v>0</v>
      </c>
      <c r="P20" s="4">
        <v>130.63124999999999</v>
      </c>
      <c r="Q20" s="4">
        <v>0</v>
      </c>
      <c r="R20" s="4">
        <v>0</v>
      </c>
      <c r="S20" s="4">
        <v>0</v>
      </c>
      <c r="T20" s="4">
        <v>0</v>
      </c>
      <c r="U20" s="4">
        <v>0</v>
      </c>
      <c r="V20" s="4">
        <v>130.63124999999999</v>
      </c>
    </row>
    <row r="21" spans="2:22" s="2" customFormat="1" ht="21.75" customHeight="1" x14ac:dyDescent="0.2">
      <c r="B21" s="11">
        <v>4059</v>
      </c>
      <c r="C21" s="1" t="s">
        <v>76</v>
      </c>
      <c r="D21" s="21">
        <v>110655.26497999999</v>
      </c>
      <c r="E21" s="21">
        <v>0</v>
      </c>
      <c r="F21" s="21">
        <v>6745.1051200000002</v>
      </c>
      <c r="G21" s="21">
        <v>0</v>
      </c>
      <c r="H21" s="21">
        <v>30</v>
      </c>
      <c r="I21" s="21">
        <v>15292.982649999998</v>
      </c>
      <c r="J21" s="21">
        <v>0</v>
      </c>
      <c r="K21" s="21">
        <v>0</v>
      </c>
      <c r="L21" s="21">
        <v>132723.35274999999</v>
      </c>
      <c r="M21" s="21">
        <v>49.238500000000002</v>
      </c>
      <c r="N21" s="21">
        <v>0</v>
      </c>
      <c r="O21" s="21">
        <v>0</v>
      </c>
      <c r="P21" s="21">
        <v>18935.063369999993</v>
      </c>
      <c r="Q21" s="21">
        <v>150</v>
      </c>
      <c r="R21" s="21">
        <v>0</v>
      </c>
      <c r="S21" s="21">
        <v>145.76344999999998</v>
      </c>
      <c r="T21" s="21">
        <v>0</v>
      </c>
      <c r="U21" s="21">
        <v>0</v>
      </c>
      <c r="V21" s="21">
        <v>19280.065319999994</v>
      </c>
    </row>
    <row r="22" spans="2:22" x14ac:dyDescent="0.2">
      <c r="B22" s="3">
        <v>4021</v>
      </c>
      <c r="C22" s="56" t="s">
        <v>5</v>
      </c>
      <c r="D22" s="4">
        <v>14626.79218</v>
      </c>
      <c r="E22" s="4">
        <v>0</v>
      </c>
      <c r="F22" s="4">
        <v>2978.9610200000002</v>
      </c>
      <c r="G22" s="4">
        <v>0</v>
      </c>
      <c r="H22" s="4">
        <v>0</v>
      </c>
      <c r="I22" s="4">
        <v>5661.9650999999994</v>
      </c>
      <c r="J22" s="4">
        <v>0</v>
      </c>
      <c r="K22" s="4">
        <v>0</v>
      </c>
      <c r="L22" s="4">
        <v>23267.718299999997</v>
      </c>
      <c r="M22" s="4">
        <v>0</v>
      </c>
      <c r="N22" s="4">
        <v>0</v>
      </c>
      <c r="O22" s="4">
        <v>0</v>
      </c>
      <c r="P22" s="4">
        <v>2662.07791</v>
      </c>
      <c r="Q22" s="4">
        <v>0</v>
      </c>
      <c r="R22" s="4">
        <v>0</v>
      </c>
      <c r="S22" s="4">
        <v>0</v>
      </c>
      <c r="T22" s="4">
        <v>0</v>
      </c>
      <c r="U22" s="4">
        <v>0</v>
      </c>
      <c r="V22" s="4">
        <v>2662.07791</v>
      </c>
    </row>
    <row r="23" spans="2:22" x14ac:dyDescent="0.2">
      <c r="B23" s="3">
        <v>4022</v>
      </c>
      <c r="C23" s="56" t="s">
        <v>77</v>
      </c>
      <c r="D23" s="4">
        <v>157.06295</v>
      </c>
      <c r="E23" s="4">
        <v>0</v>
      </c>
      <c r="F23" s="4">
        <v>0</v>
      </c>
      <c r="G23" s="4">
        <v>0</v>
      </c>
      <c r="H23" s="4">
        <v>0</v>
      </c>
      <c r="I23" s="4">
        <v>622.13400000000001</v>
      </c>
      <c r="J23" s="4">
        <v>0</v>
      </c>
      <c r="K23" s="4">
        <v>0</v>
      </c>
      <c r="L23" s="4">
        <v>779.1969499999999</v>
      </c>
      <c r="M23" s="4">
        <v>0</v>
      </c>
      <c r="N23" s="4">
        <v>0</v>
      </c>
      <c r="O23" s="4">
        <v>0</v>
      </c>
      <c r="P23" s="4">
        <v>154.25210000000001</v>
      </c>
      <c r="Q23" s="4">
        <v>0</v>
      </c>
      <c r="R23" s="4">
        <v>0</v>
      </c>
      <c r="S23" s="4">
        <v>119.21265</v>
      </c>
      <c r="T23" s="4">
        <v>0</v>
      </c>
      <c r="U23" s="4">
        <v>0</v>
      </c>
      <c r="V23" s="4">
        <v>273.46474999999998</v>
      </c>
    </row>
    <row r="24" spans="2:22" x14ac:dyDescent="0.2">
      <c r="B24" s="3">
        <v>4023</v>
      </c>
      <c r="C24" s="56" t="s">
        <v>78</v>
      </c>
      <c r="D24" s="4">
        <v>1076.8170500000001</v>
      </c>
      <c r="E24" s="4">
        <v>0</v>
      </c>
      <c r="F24" s="4">
        <v>0</v>
      </c>
      <c r="G24" s="4">
        <v>0</v>
      </c>
      <c r="H24" s="4">
        <v>0</v>
      </c>
      <c r="I24" s="4">
        <v>151.59649999999999</v>
      </c>
      <c r="J24" s="4">
        <v>0</v>
      </c>
      <c r="K24" s="4">
        <v>0</v>
      </c>
      <c r="L24" s="4">
        <v>1228.41355</v>
      </c>
      <c r="M24" s="4">
        <v>0</v>
      </c>
      <c r="N24" s="4">
        <v>0</v>
      </c>
      <c r="O24" s="4">
        <v>0</v>
      </c>
      <c r="P24" s="4">
        <v>565.86668999999995</v>
      </c>
      <c r="Q24" s="4">
        <v>0</v>
      </c>
      <c r="R24" s="4">
        <v>0</v>
      </c>
      <c r="S24" s="4">
        <v>0</v>
      </c>
      <c r="T24" s="4">
        <v>0</v>
      </c>
      <c r="U24" s="4">
        <v>0</v>
      </c>
      <c r="V24" s="4">
        <v>565.86668999999995</v>
      </c>
    </row>
    <row r="25" spans="2:22" x14ac:dyDescent="0.2">
      <c r="B25" s="3">
        <v>4024</v>
      </c>
      <c r="C25" s="56" t="s">
        <v>285</v>
      </c>
      <c r="D25" s="4">
        <v>1403.3150500000002</v>
      </c>
      <c r="E25" s="4">
        <v>0</v>
      </c>
      <c r="F25" s="4">
        <v>15.641549999999999</v>
      </c>
      <c r="G25" s="4">
        <v>0</v>
      </c>
      <c r="H25" s="4">
        <v>0</v>
      </c>
      <c r="I25" s="4">
        <v>271.71484999999996</v>
      </c>
      <c r="J25" s="4">
        <v>0</v>
      </c>
      <c r="K25" s="4">
        <v>0</v>
      </c>
      <c r="L25" s="4">
        <v>1690.6714500000003</v>
      </c>
      <c r="M25" s="4">
        <v>0</v>
      </c>
      <c r="N25" s="4">
        <v>0</v>
      </c>
      <c r="O25" s="4">
        <v>0</v>
      </c>
      <c r="P25" s="4">
        <v>504.70034999999996</v>
      </c>
      <c r="Q25" s="4">
        <v>0</v>
      </c>
      <c r="R25" s="4">
        <v>0</v>
      </c>
      <c r="S25" s="4">
        <v>0</v>
      </c>
      <c r="T25" s="4">
        <v>0</v>
      </c>
      <c r="U25" s="4">
        <v>0</v>
      </c>
      <c r="V25" s="4">
        <v>504.70034999999996</v>
      </c>
    </row>
    <row r="26" spans="2:22" x14ac:dyDescent="0.2">
      <c r="B26" s="3">
        <v>4049</v>
      </c>
      <c r="C26" s="56" t="s">
        <v>79</v>
      </c>
      <c r="D26" s="4">
        <v>1992.4773500000001</v>
      </c>
      <c r="E26" s="4">
        <v>0</v>
      </c>
      <c r="F26" s="4">
        <v>61.392600000000002</v>
      </c>
      <c r="G26" s="4">
        <v>0</v>
      </c>
      <c r="H26" s="4">
        <v>0</v>
      </c>
      <c r="I26" s="4">
        <v>420.69355000000002</v>
      </c>
      <c r="J26" s="4">
        <v>0</v>
      </c>
      <c r="K26" s="4">
        <v>0</v>
      </c>
      <c r="L26" s="4">
        <v>2474.5635000000002</v>
      </c>
      <c r="M26" s="4">
        <v>0</v>
      </c>
      <c r="N26" s="4">
        <v>0</v>
      </c>
      <c r="O26" s="4">
        <v>0</v>
      </c>
      <c r="P26" s="4">
        <v>475.77924999999999</v>
      </c>
      <c r="Q26" s="4">
        <v>150</v>
      </c>
      <c r="R26" s="4">
        <v>0</v>
      </c>
      <c r="S26" s="4">
        <v>0</v>
      </c>
      <c r="T26" s="4">
        <v>0</v>
      </c>
      <c r="U26" s="4">
        <v>0</v>
      </c>
      <c r="V26" s="4">
        <v>625.77925000000005</v>
      </c>
    </row>
    <row r="27" spans="2:22" x14ac:dyDescent="0.2">
      <c r="B27" s="3">
        <v>4026</v>
      </c>
      <c r="C27" s="56" t="s">
        <v>80</v>
      </c>
      <c r="D27" s="4">
        <v>3370.17065</v>
      </c>
      <c r="E27" s="4">
        <v>0</v>
      </c>
      <c r="F27" s="4">
        <v>60.845750000000002</v>
      </c>
      <c r="G27" s="4">
        <v>0</v>
      </c>
      <c r="H27" s="4">
        <v>0</v>
      </c>
      <c r="I27" s="4">
        <v>194.52010000000001</v>
      </c>
      <c r="J27" s="4">
        <v>0</v>
      </c>
      <c r="K27" s="4">
        <v>0</v>
      </c>
      <c r="L27" s="4">
        <v>3625.5365000000002</v>
      </c>
      <c r="M27" s="4">
        <v>0</v>
      </c>
      <c r="N27" s="4">
        <v>0</v>
      </c>
      <c r="O27" s="4">
        <v>0</v>
      </c>
      <c r="P27" s="4">
        <v>2354.2937000000002</v>
      </c>
      <c r="Q27" s="4">
        <v>0</v>
      </c>
      <c r="R27" s="4">
        <v>0</v>
      </c>
      <c r="S27" s="4">
        <v>26.550799999999999</v>
      </c>
      <c r="T27" s="4">
        <v>0</v>
      </c>
      <c r="U27" s="4">
        <v>0</v>
      </c>
      <c r="V27" s="4">
        <v>2380.8445000000002</v>
      </c>
    </row>
    <row r="28" spans="2:22" x14ac:dyDescent="0.2">
      <c r="B28" s="3">
        <v>4027</v>
      </c>
      <c r="C28" s="56" t="s">
        <v>81</v>
      </c>
      <c r="D28" s="4">
        <v>2748.6667199999997</v>
      </c>
      <c r="E28" s="4">
        <v>0</v>
      </c>
      <c r="F28" s="4">
        <v>0</v>
      </c>
      <c r="G28" s="4">
        <v>0</v>
      </c>
      <c r="H28" s="4">
        <v>0</v>
      </c>
      <c r="I28" s="4">
        <v>261.42529999999999</v>
      </c>
      <c r="J28" s="4">
        <v>0</v>
      </c>
      <c r="K28" s="4">
        <v>0</v>
      </c>
      <c r="L28" s="4">
        <v>3010.0920199999996</v>
      </c>
      <c r="M28" s="4">
        <v>2E-3</v>
      </c>
      <c r="N28" s="4">
        <v>0</v>
      </c>
      <c r="O28" s="4">
        <v>0</v>
      </c>
      <c r="P28" s="4">
        <v>527.23394999999994</v>
      </c>
      <c r="Q28" s="4">
        <v>0</v>
      </c>
      <c r="R28" s="4">
        <v>0</v>
      </c>
      <c r="S28" s="4">
        <v>0</v>
      </c>
      <c r="T28" s="4">
        <v>0</v>
      </c>
      <c r="U28" s="4">
        <v>0</v>
      </c>
      <c r="V28" s="4">
        <v>527.23595</v>
      </c>
    </row>
    <row r="29" spans="2:22" x14ac:dyDescent="0.2">
      <c r="B29" s="3">
        <v>4028</v>
      </c>
      <c r="C29" s="56" t="s">
        <v>82</v>
      </c>
      <c r="D29" s="4">
        <v>1429.5361099999998</v>
      </c>
      <c r="E29" s="4">
        <v>0</v>
      </c>
      <c r="F29" s="4">
        <v>25.238199999999999</v>
      </c>
      <c r="G29" s="4">
        <v>0</v>
      </c>
      <c r="H29" s="4">
        <v>0</v>
      </c>
      <c r="I29" s="4">
        <v>607.35574999999994</v>
      </c>
      <c r="J29" s="4">
        <v>0</v>
      </c>
      <c r="K29" s="4">
        <v>0</v>
      </c>
      <c r="L29" s="4">
        <v>2062.13006</v>
      </c>
      <c r="M29" s="4">
        <v>0</v>
      </c>
      <c r="N29" s="4">
        <v>0</v>
      </c>
      <c r="O29" s="4">
        <v>0</v>
      </c>
      <c r="P29" s="4">
        <v>698.03859</v>
      </c>
      <c r="Q29" s="4">
        <v>0</v>
      </c>
      <c r="R29" s="4">
        <v>0</v>
      </c>
      <c r="S29" s="4">
        <v>0</v>
      </c>
      <c r="T29" s="4">
        <v>0</v>
      </c>
      <c r="U29" s="4">
        <v>0</v>
      </c>
      <c r="V29" s="4">
        <v>698.03859</v>
      </c>
    </row>
    <row r="30" spans="2:22" x14ac:dyDescent="0.2">
      <c r="B30" s="3">
        <v>4029</v>
      </c>
      <c r="C30" s="56" t="s">
        <v>83</v>
      </c>
      <c r="D30" s="4">
        <v>2470.8418500000002</v>
      </c>
      <c r="E30" s="4">
        <v>0</v>
      </c>
      <c r="F30" s="4">
        <v>27.516200000000001</v>
      </c>
      <c r="G30" s="4">
        <v>0</v>
      </c>
      <c r="H30" s="4">
        <v>0</v>
      </c>
      <c r="I30" s="4">
        <v>77</v>
      </c>
      <c r="J30" s="4">
        <v>0</v>
      </c>
      <c r="K30" s="4">
        <v>0</v>
      </c>
      <c r="L30" s="4">
        <v>2575.3580500000003</v>
      </c>
      <c r="M30" s="4">
        <v>0</v>
      </c>
      <c r="N30" s="4">
        <v>0</v>
      </c>
      <c r="O30" s="4">
        <v>0</v>
      </c>
      <c r="P30" s="4">
        <v>1274.57855</v>
      </c>
      <c r="Q30" s="4">
        <v>0</v>
      </c>
      <c r="R30" s="4">
        <v>0</v>
      </c>
      <c r="S30" s="4">
        <v>0</v>
      </c>
      <c r="T30" s="4">
        <v>0</v>
      </c>
      <c r="U30" s="4">
        <v>0</v>
      </c>
      <c r="V30" s="4">
        <v>1274.57855</v>
      </c>
    </row>
    <row r="31" spans="2:22" x14ac:dyDescent="0.2">
      <c r="B31" s="3">
        <v>4030</v>
      </c>
      <c r="C31" s="56" t="s">
        <v>84</v>
      </c>
      <c r="D31" s="4">
        <v>4248.7003500000001</v>
      </c>
      <c r="E31" s="4">
        <v>0</v>
      </c>
      <c r="F31" s="4">
        <v>0</v>
      </c>
      <c r="G31" s="4">
        <v>0</v>
      </c>
      <c r="H31" s="4">
        <v>0</v>
      </c>
      <c r="I31" s="4">
        <v>57.933150000000005</v>
      </c>
      <c r="J31" s="4">
        <v>0</v>
      </c>
      <c r="K31" s="4">
        <v>0</v>
      </c>
      <c r="L31" s="4">
        <v>4306.6334999999999</v>
      </c>
      <c r="M31" s="4">
        <v>0</v>
      </c>
      <c r="N31" s="4">
        <v>0</v>
      </c>
      <c r="O31" s="4">
        <v>0</v>
      </c>
      <c r="P31" s="4">
        <v>252.32474999999999</v>
      </c>
      <c r="Q31" s="4">
        <v>0</v>
      </c>
      <c r="R31" s="4">
        <v>0</v>
      </c>
      <c r="S31" s="4">
        <v>0</v>
      </c>
      <c r="T31" s="4">
        <v>0</v>
      </c>
      <c r="U31" s="4">
        <v>0</v>
      </c>
      <c r="V31" s="4">
        <v>252.32474999999999</v>
      </c>
    </row>
    <row r="32" spans="2:22" x14ac:dyDescent="0.2">
      <c r="B32" s="3">
        <v>4031</v>
      </c>
      <c r="C32" s="56" t="s">
        <v>85</v>
      </c>
      <c r="D32" s="4">
        <v>383.97280000000001</v>
      </c>
      <c r="E32" s="4">
        <v>0</v>
      </c>
      <c r="F32" s="4">
        <v>13.470049999999999</v>
      </c>
      <c r="G32" s="4">
        <v>0</v>
      </c>
      <c r="H32" s="4">
        <v>0</v>
      </c>
      <c r="I32" s="4">
        <v>61</v>
      </c>
      <c r="J32" s="4">
        <v>0</v>
      </c>
      <c r="K32" s="4">
        <v>0</v>
      </c>
      <c r="L32" s="4">
        <v>458.44284999999996</v>
      </c>
      <c r="M32" s="4">
        <v>0</v>
      </c>
      <c r="N32" s="4">
        <v>0</v>
      </c>
      <c r="O32" s="4">
        <v>0</v>
      </c>
      <c r="P32" s="4">
        <v>493.95345000000003</v>
      </c>
      <c r="Q32" s="4">
        <v>0</v>
      </c>
      <c r="R32" s="4">
        <v>0</v>
      </c>
      <c r="S32" s="4">
        <v>0</v>
      </c>
      <c r="T32" s="4">
        <v>0</v>
      </c>
      <c r="U32" s="4">
        <v>0</v>
      </c>
      <c r="V32" s="4">
        <v>493.95345000000003</v>
      </c>
    </row>
    <row r="33" spans="2:22" x14ac:dyDescent="0.2">
      <c r="B33" s="3">
        <v>4032</v>
      </c>
      <c r="C33" s="56" t="s">
        <v>86</v>
      </c>
      <c r="D33" s="4">
        <v>1549.7846499999998</v>
      </c>
      <c r="E33" s="4">
        <v>0</v>
      </c>
      <c r="F33" s="4">
        <v>0</v>
      </c>
      <c r="G33" s="4">
        <v>0</v>
      </c>
      <c r="H33" s="4">
        <v>0</v>
      </c>
      <c r="I33" s="4">
        <v>0</v>
      </c>
      <c r="J33" s="4">
        <v>0</v>
      </c>
      <c r="K33" s="4">
        <v>0</v>
      </c>
      <c r="L33" s="4">
        <v>1549.7846499999998</v>
      </c>
      <c r="M33" s="4">
        <v>0</v>
      </c>
      <c r="N33" s="4">
        <v>0</v>
      </c>
      <c r="O33" s="4">
        <v>0</v>
      </c>
      <c r="P33" s="4">
        <v>394.79340000000002</v>
      </c>
      <c r="Q33" s="4">
        <v>0</v>
      </c>
      <c r="R33" s="4">
        <v>0</v>
      </c>
      <c r="S33" s="4">
        <v>0</v>
      </c>
      <c r="T33" s="4">
        <v>0</v>
      </c>
      <c r="U33" s="4">
        <v>0</v>
      </c>
      <c r="V33" s="4">
        <v>394.79340000000002</v>
      </c>
    </row>
    <row r="34" spans="2:22" x14ac:dyDescent="0.2">
      <c r="B34" s="3">
        <v>4033</v>
      </c>
      <c r="C34" s="56" t="s">
        <v>87</v>
      </c>
      <c r="D34" s="4">
        <v>11945.16425</v>
      </c>
      <c r="E34" s="4">
        <v>0</v>
      </c>
      <c r="F34" s="4">
        <v>17.357050000000001</v>
      </c>
      <c r="G34" s="4">
        <v>0</v>
      </c>
      <c r="H34" s="4">
        <v>0</v>
      </c>
      <c r="I34" s="4">
        <v>26</v>
      </c>
      <c r="J34" s="4">
        <v>0</v>
      </c>
      <c r="K34" s="4">
        <v>0</v>
      </c>
      <c r="L34" s="4">
        <v>11988.5213</v>
      </c>
      <c r="M34" s="4">
        <v>0</v>
      </c>
      <c r="N34" s="4">
        <v>0</v>
      </c>
      <c r="O34" s="4">
        <v>0</v>
      </c>
      <c r="P34" s="4">
        <v>363.80695000000003</v>
      </c>
      <c r="Q34" s="4">
        <v>0</v>
      </c>
      <c r="R34" s="4">
        <v>0</v>
      </c>
      <c r="S34" s="4">
        <v>0</v>
      </c>
      <c r="T34" s="4">
        <v>0</v>
      </c>
      <c r="U34" s="4">
        <v>0</v>
      </c>
      <c r="V34" s="4">
        <v>363.80695000000003</v>
      </c>
    </row>
    <row r="35" spans="2:22" x14ac:dyDescent="0.2">
      <c r="B35" s="3">
        <v>4034</v>
      </c>
      <c r="C35" s="56" t="s">
        <v>88</v>
      </c>
      <c r="D35" s="4">
        <v>10894.5766</v>
      </c>
      <c r="E35" s="4">
        <v>0</v>
      </c>
      <c r="F35" s="4">
        <v>207.13279999999997</v>
      </c>
      <c r="G35" s="4">
        <v>0</v>
      </c>
      <c r="H35" s="4">
        <v>0</v>
      </c>
      <c r="I35" s="4">
        <v>0</v>
      </c>
      <c r="J35" s="4">
        <v>0</v>
      </c>
      <c r="K35" s="4">
        <v>0</v>
      </c>
      <c r="L35" s="4">
        <v>11101.7094</v>
      </c>
      <c r="M35" s="4">
        <v>35.520000000000003</v>
      </c>
      <c r="N35" s="4">
        <v>0</v>
      </c>
      <c r="O35" s="4">
        <v>0</v>
      </c>
      <c r="P35" s="4">
        <v>317.30970000000002</v>
      </c>
      <c r="Q35" s="4">
        <v>0</v>
      </c>
      <c r="R35" s="4">
        <v>0</v>
      </c>
      <c r="S35" s="4">
        <v>0</v>
      </c>
      <c r="T35" s="4">
        <v>0</v>
      </c>
      <c r="U35" s="4">
        <v>0</v>
      </c>
      <c r="V35" s="4">
        <v>352.8297</v>
      </c>
    </row>
    <row r="36" spans="2:22" x14ac:dyDescent="0.2">
      <c r="B36" s="3">
        <v>4035</v>
      </c>
      <c r="C36" s="56" t="s">
        <v>89</v>
      </c>
      <c r="D36" s="4">
        <v>3519.9477999999999</v>
      </c>
      <c r="E36" s="4">
        <v>0</v>
      </c>
      <c r="F36" s="4">
        <v>110.38114999999999</v>
      </c>
      <c r="G36" s="4">
        <v>0</v>
      </c>
      <c r="H36" s="4">
        <v>0</v>
      </c>
      <c r="I36" s="4">
        <v>1498.2556499999998</v>
      </c>
      <c r="J36" s="4">
        <v>0</v>
      </c>
      <c r="K36" s="4">
        <v>0</v>
      </c>
      <c r="L36" s="4">
        <v>5128.5845999999992</v>
      </c>
      <c r="M36" s="4">
        <v>0</v>
      </c>
      <c r="N36" s="4">
        <v>0</v>
      </c>
      <c r="O36" s="4">
        <v>0</v>
      </c>
      <c r="P36" s="4">
        <v>1358.1359499999999</v>
      </c>
      <c r="Q36" s="4">
        <v>0</v>
      </c>
      <c r="R36" s="4">
        <v>0</v>
      </c>
      <c r="S36" s="4">
        <v>0</v>
      </c>
      <c r="T36" s="4">
        <v>0</v>
      </c>
      <c r="U36" s="4">
        <v>0</v>
      </c>
      <c r="V36" s="4">
        <v>1358.1359499999999</v>
      </c>
    </row>
    <row r="37" spans="2:22" x14ac:dyDescent="0.2">
      <c r="B37" s="3">
        <v>4037</v>
      </c>
      <c r="C37" s="56" t="s">
        <v>90</v>
      </c>
      <c r="D37" s="4">
        <v>1886.60635</v>
      </c>
      <c r="E37" s="4">
        <v>0</v>
      </c>
      <c r="F37" s="4">
        <v>54.665599999999998</v>
      </c>
      <c r="G37" s="4">
        <v>0</v>
      </c>
      <c r="H37" s="4">
        <v>0</v>
      </c>
      <c r="I37" s="4">
        <v>3014.5387500000002</v>
      </c>
      <c r="J37" s="4">
        <v>0</v>
      </c>
      <c r="K37" s="4">
        <v>0</v>
      </c>
      <c r="L37" s="4">
        <v>4955.8107</v>
      </c>
      <c r="M37" s="4">
        <v>0</v>
      </c>
      <c r="N37" s="4">
        <v>0</v>
      </c>
      <c r="O37" s="4">
        <v>0</v>
      </c>
      <c r="P37" s="4">
        <v>305.29874999999998</v>
      </c>
      <c r="Q37" s="4">
        <v>0</v>
      </c>
      <c r="R37" s="4">
        <v>0</v>
      </c>
      <c r="S37" s="4">
        <v>0</v>
      </c>
      <c r="T37" s="4">
        <v>0</v>
      </c>
      <c r="U37" s="4">
        <v>0</v>
      </c>
      <c r="V37" s="4">
        <v>305.29874999999998</v>
      </c>
    </row>
    <row r="38" spans="2:22" x14ac:dyDescent="0.2">
      <c r="B38" s="3">
        <v>4038</v>
      </c>
      <c r="C38" s="56" t="s">
        <v>91</v>
      </c>
      <c r="D38" s="4">
        <v>3376.7552000000001</v>
      </c>
      <c r="E38" s="4">
        <v>0</v>
      </c>
      <c r="F38" s="4">
        <v>21.904700000000002</v>
      </c>
      <c r="G38" s="4">
        <v>0</v>
      </c>
      <c r="H38" s="4">
        <v>0</v>
      </c>
      <c r="I38" s="4">
        <v>0</v>
      </c>
      <c r="J38" s="4">
        <v>0</v>
      </c>
      <c r="K38" s="4">
        <v>0</v>
      </c>
      <c r="L38" s="4">
        <v>3398.6599000000006</v>
      </c>
      <c r="M38" s="4">
        <v>0</v>
      </c>
      <c r="N38" s="4">
        <v>0</v>
      </c>
      <c r="O38" s="4">
        <v>0</v>
      </c>
      <c r="P38" s="4">
        <v>370.87520000000001</v>
      </c>
      <c r="Q38" s="4">
        <v>0</v>
      </c>
      <c r="R38" s="4">
        <v>0</v>
      </c>
      <c r="S38" s="4">
        <v>0</v>
      </c>
      <c r="T38" s="4">
        <v>0</v>
      </c>
      <c r="U38" s="4">
        <v>0</v>
      </c>
      <c r="V38" s="4">
        <v>370.87520000000001</v>
      </c>
    </row>
    <row r="39" spans="2:22" x14ac:dyDescent="0.2">
      <c r="B39" s="3">
        <v>4039</v>
      </c>
      <c r="C39" s="56" t="s">
        <v>92</v>
      </c>
      <c r="D39" s="4">
        <v>347.52004999999997</v>
      </c>
      <c r="E39" s="4">
        <v>0</v>
      </c>
      <c r="F39" s="4">
        <v>6.3550000000000004</v>
      </c>
      <c r="G39" s="4">
        <v>0</v>
      </c>
      <c r="H39" s="4">
        <v>0</v>
      </c>
      <c r="I39" s="4">
        <v>1890.95355</v>
      </c>
      <c r="J39" s="4">
        <v>0</v>
      </c>
      <c r="K39" s="4">
        <v>0</v>
      </c>
      <c r="L39" s="4">
        <v>2244.8286000000003</v>
      </c>
      <c r="M39" s="4">
        <v>11.026</v>
      </c>
      <c r="N39" s="4">
        <v>0</v>
      </c>
      <c r="O39" s="4">
        <v>0</v>
      </c>
      <c r="P39" s="4">
        <v>299.38630000000001</v>
      </c>
      <c r="Q39" s="4">
        <v>0</v>
      </c>
      <c r="R39" s="4">
        <v>0</v>
      </c>
      <c r="S39" s="4">
        <v>0</v>
      </c>
      <c r="T39" s="4">
        <v>0</v>
      </c>
      <c r="U39" s="4">
        <v>0</v>
      </c>
      <c r="V39" s="4">
        <v>310.41230000000002</v>
      </c>
    </row>
    <row r="40" spans="2:22" x14ac:dyDescent="0.2">
      <c r="B40" s="3">
        <v>4040</v>
      </c>
      <c r="C40" s="56" t="s">
        <v>93</v>
      </c>
      <c r="D40" s="4">
        <v>20933.83137</v>
      </c>
      <c r="E40" s="4">
        <v>0</v>
      </c>
      <c r="F40" s="4">
        <v>170.26704999999998</v>
      </c>
      <c r="G40" s="4">
        <v>0</v>
      </c>
      <c r="H40" s="4">
        <v>0</v>
      </c>
      <c r="I40" s="4">
        <v>133.29395000000002</v>
      </c>
      <c r="J40" s="4">
        <v>0</v>
      </c>
      <c r="K40" s="4">
        <v>0</v>
      </c>
      <c r="L40" s="4">
        <v>21237.392370000001</v>
      </c>
      <c r="M40" s="4">
        <v>0</v>
      </c>
      <c r="N40" s="4">
        <v>0</v>
      </c>
      <c r="O40" s="4">
        <v>0</v>
      </c>
      <c r="P40" s="4">
        <v>2803.4247099999998</v>
      </c>
      <c r="Q40" s="4">
        <v>0</v>
      </c>
      <c r="R40" s="4">
        <v>0</v>
      </c>
      <c r="S40" s="4">
        <v>0</v>
      </c>
      <c r="T40" s="4">
        <v>0</v>
      </c>
      <c r="U40" s="4">
        <v>0</v>
      </c>
      <c r="V40" s="4">
        <v>2803.4247099999998</v>
      </c>
    </row>
    <row r="41" spans="2:22" x14ac:dyDescent="0.2">
      <c r="B41" s="3">
        <v>4041</v>
      </c>
      <c r="C41" s="56" t="s">
        <v>286</v>
      </c>
      <c r="D41" s="4">
        <v>720.56624999999997</v>
      </c>
      <c r="E41" s="4">
        <v>0</v>
      </c>
      <c r="F41" s="4">
        <v>0</v>
      </c>
      <c r="G41" s="4">
        <v>0</v>
      </c>
      <c r="H41" s="4">
        <v>0</v>
      </c>
      <c r="I41" s="4">
        <v>37</v>
      </c>
      <c r="J41" s="4">
        <v>0</v>
      </c>
      <c r="K41" s="4">
        <v>0</v>
      </c>
      <c r="L41" s="4">
        <v>757.56624999999997</v>
      </c>
      <c r="M41" s="4">
        <v>0</v>
      </c>
      <c r="N41" s="4">
        <v>0</v>
      </c>
      <c r="O41" s="4">
        <v>0</v>
      </c>
      <c r="P41" s="4">
        <v>883.28579999999999</v>
      </c>
      <c r="Q41" s="4">
        <v>0</v>
      </c>
      <c r="R41" s="4">
        <v>0</v>
      </c>
      <c r="S41" s="4">
        <v>0</v>
      </c>
      <c r="T41" s="4">
        <v>0</v>
      </c>
      <c r="U41" s="4">
        <v>0</v>
      </c>
      <c r="V41" s="4">
        <v>883.28579999999999</v>
      </c>
    </row>
    <row r="42" spans="2:22" x14ac:dyDescent="0.2">
      <c r="B42" s="3">
        <v>4042</v>
      </c>
      <c r="C42" s="56" t="s">
        <v>94</v>
      </c>
      <c r="D42" s="4">
        <v>1651.0256999999999</v>
      </c>
      <c r="E42" s="4">
        <v>0</v>
      </c>
      <c r="F42" s="4">
        <v>131.93889999999999</v>
      </c>
      <c r="G42" s="4">
        <v>0</v>
      </c>
      <c r="H42" s="4">
        <v>0</v>
      </c>
      <c r="I42" s="4">
        <v>0</v>
      </c>
      <c r="J42" s="4">
        <v>0</v>
      </c>
      <c r="K42" s="4">
        <v>0</v>
      </c>
      <c r="L42" s="4">
        <v>1782.9645999999998</v>
      </c>
      <c r="M42" s="4">
        <v>0</v>
      </c>
      <c r="N42" s="4">
        <v>0</v>
      </c>
      <c r="O42" s="4">
        <v>0</v>
      </c>
      <c r="P42" s="4">
        <v>-225.70179999999999</v>
      </c>
      <c r="Q42" s="4">
        <v>0</v>
      </c>
      <c r="R42" s="4">
        <v>0</v>
      </c>
      <c r="S42" s="4">
        <v>0</v>
      </c>
      <c r="T42" s="4">
        <v>0</v>
      </c>
      <c r="U42" s="4">
        <v>0</v>
      </c>
      <c r="V42" s="4">
        <v>-225.70179999999999</v>
      </c>
    </row>
    <row r="43" spans="2:22" x14ac:dyDescent="0.2">
      <c r="B43" s="3">
        <v>4044</v>
      </c>
      <c r="C43" s="56" t="s">
        <v>95</v>
      </c>
      <c r="D43" s="4">
        <v>1508.5141000000001</v>
      </c>
      <c r="E43" s="4">
        <v>0</v>
      </c>
      <c r="F43" s="4">
        <v>117.58995</v>
      </c>
      <c r="G43" s="4">
        <v>0</v>
      </c>
      <c r="H43" s="4">
        <v>0</v>
      </c>
      <c r="I43" s="4">
        <v>128.83600000000001</v>
      </c>
      <c r="J43" s="4">
        <v>0</v>
      </c>
      <c r="K43" s="4">
        <v>0</v>
      </c>
      <c r="L43" s="4">
        <v>1754.9400500000002</v>
      </c>
      <c r="M43" s="4">
        <v>0</v>
      </c>
      <c r="N43" s="4">
        <v>0</v>
      </c>
      <c r="O43" s="4">
        <v>0</v>
      </c>
      <c r="P43" s="4">
        <v>195.90235000000001</v>
      </c>
      <c r="Q43" s="4">
        <v>0</v>
      </c>
      <c r="R43" s="4">
        <v>0</v>
      </c>
      <c r="S43" s="4">
        <v>0</v>
      </c>
      <c r="T43" s="4">
        <v>0</v>
      </c>
      <c r="U43" s="4">
        <v>0</v>
      </c>
      <c r="V43" s="4">
        <v>195.90235000000001</v>
      </c>
    </row>
    <row r="44" spans="2:22" x14ac:dyDescent="0.2">
      <c r="B44" s="3">
        <v>4045</v>
      </c>
      <c r="C44" s="56" t="s">
        <v>96</v>
      </c>
      <c r="D44" s="4">
        <v>12896.472099999999</v>
      </c>
      <c r="E44" s="4">
        <v>0</v>
      </c>
      <c r="F44" s="4">
        <v>2505.40985</v>
      </c>
      <c r="G44" s="4">
        <v>0</v>
      </c>
      <c r="H44" s="4">
        <v>0</v>
      </c>
      <c r="I44" s="4">
        <v>76.766449999999992</v>
      </c>
      <c r="J44" s="4">
        <v>0</v>
      </c>
      <c r="K44" s="4">
        <v>0</v>
      </c>
      <c r="L44" s="4">
        <v>15478.648399999998</v>
      </c>
      <c r="M44" s="4">
        <v>2.6894999999999998</v>
      </c>
      <c r="N44" s="4">
        <v>0</v>
      </c>
      <c r="O44" s="4">
        <v>0</v>
      </c>
      <c r="P44" s="4">
        <v>528.06100000000004</v>
      </c>
      <c r="Q44" s="4">
        <v>0</v>
      </c>
      <c r="R44" s="4">
        <v>0</v>
      </c>
      <c r="S44" s="4">
        <v>0</v>
      </c>
      <c r="T44" s="4">
        <v>0</v>
      </c>
      <c r="U44" s="4">
        <v>0</v>
      </c>
      <c r="V44" s="4">
        <v>530.75049999999999</v>
      </c>
    </row>
    <row r="45" spans="2:22" x14ac:dyDescent="0.2">
      <c r="B45" s="3">
        <v>4046</v>
      </c>
      <c r="C45" s="56" t="s">
        <v>97</v>
      </c>
      <c r="D45" s="4">
        <v>1868.2518500000001</v>
      </c>
      <c r="E45" s="4">
        <v>0</v>
      </c>
      <c r="F45" s="4">
        <v>0</v>
      </c>
      <c r="G45" s="4">
        <v>0</v>
      </c>
      <c r="H45" s="4">
        <v>0</v>
      </c>
      <c r="I45" s="4">
        <v>0</v>
      </c>
      <c r="J45" s="4">
        <v>0</v>
      </c>
      <c r="K45" s="4">
        <v>0</v>
      </c>
      <c r="L45" s="4">
        <v>1868.2518500000001</v>
      </c>
      <c r="M45" s="4">
        <v>0</v>
      </c>
      <c r="N45" s="4">
        <v>0</v>
      </c>
      <c r="O45" s="4">
        <v>0</v>
      </c>
      <c r="P45" s="4">
        <v>525.77314999999999</v>
      </c>
      <c r="Q45" s="4">
        <v>0</v>
      </c>
      <c r="R45" s="4">
        <v>0</v>
      </c>
      <c r="S45" s="4">
        <v>0</v>
      </c>
      <c r="T45" s="4">
        <v>0</v>
      </c>
      <c r="U45" s="4">
        <v>0</v>
      </c>
      <c r="V45" s="4">
        <v>525.77314999999999</v>
      </c>
    </row>
    <row r="46" spans="2:22" x14ac:dyDescent="0.2">
      <c r="B46" s="3">
        <v>4047</v>
      </c>
      <c r="C46" s="56" t="s">
        <v>98</v>
      </c>
      <c r="D46" s="4">
        <v>3107.8197</v>
      </c>
      <c r="E46" s="4">
        <v>0</v>
      </c>
      <c r="F46" s="4">
        <v>37.519449999999999</v>
      </c>
      <c r="G46" s="4">
        <v>0</v>
      </c>
      <c r="H46" s="4">
        <v>30</v>
      </c>
      <c r="I46" s="4">
        <v>0</v>
      </c>
      <c r="J46" s="4">
        <v>0</v>
      </c>
      <c r="K46" s="4">
        <v>0</v>
      </c>
      <c r="L46" s="4">
        <v>3175.3391500000002</v>
      </c>
      <c r="M46" s="4">
        <v>1E-3</v>
      </c>
      <c r="N46" s="4">
        <v>0</v>
      </c>
      <c r="O46" s="4">
        <v>0</v>
      </c>
      <c r="P46" s="4">
        <v>851.61261999999999</v>
      </c>
      <c r="Q46" s="4">
        <v>0</v>
      </c>
      <c r="R46" s="4">
        <v>0</v>
      </c>
      <c r="S46" s="4">
        <v>0</v>
      </c>
      <c r="T46" s="4">
        <v>0</v>
      </c>
      <c r="U46" s="4">
        <v>0</v>
      </c>
      <c r="V46" s="4">
        <v>851.61361999999997</v>
      </c>
    </row>
    <row r="47" spans="2:22" x14ac:dyDescent="0.2">
      <c r="B47" s="3">
        <v>4048</v>
      </c>
      <c r="C47" s="56" t="s">
        <v>99</v>
      </c>
      <c r="D47" s="4">
        <v>540.07594999999992</v>
      </c>
      <c r="E47" s="4">
        <v>0</v>
      </c>
      <c r="F47" s="4">
        <v>181.51824999999999</v>
      </c>
      <c r="G47" s="4">
        <v>0</v>
      </c>
      <c r="H47" s="4">
        <v>0</v>
      </c>
      <c r="I47" s="4">
        <v>100</v>
      </c>
      <c r="J47" s="4">
        <v>0</v>
      </c>
      <c r="K47" s="4">
        <v>0</v>
      </c>
      <c r="L47" s="4">
        <v>821.5942</v>
      </c>
      <c r="M47" s="4">
        <v>0</v>
      </c>
      <c r="N47" s="4">
        <v>0</v>
      </c>
      <c r="O47" s="4">
        <v>0</v>
      </c>
      <c r="P47" s="4">
        <v>0</v>
      </c>
      <c r="Q47" s="4">
        <v>0</v>
      </c>
      <c r="R47" s="4">
        <v>0</v>
      </c>
      <c r="S47" s="4">
        <v>0</v>
      </c>
      <c r="T47" s="4">
        <v>0</v>
      </c>
      <c r="U47" s="4">
        <v>0</v>
      </c>
      <c r="V47" s="4">
        <v>0</v>
      </c>
    </row>
    <row r="48" spans="2:22" s="2" customFormat="1" ht="21.75" customHeight="1" x14ac:dyDescent="0.2">
      <c r="B48" s="11">
        <v>4089</v>
      </c>
      <c r="C48" s="1" t="s">
        <v>100</v>
      </c>
      <c r="D48" s="21">
        <v>36934.080549999999</v>
      </c>
      <c r="E48" s="21">
        <v>0</v>
      </c>
      <c r="F48" s="21">
        <v>2270.7626500000001</v>
      </c>
      <c r="G48" s="21">
        <v>0</v>
      </c>
      <c r="H48" s="21">
        <v>0</v>
      </c>
      <c r="I48" s="21">
        <v>19579.092960000002</v>
      </c>
      <c r="J48" s="21">
        <v>0</v>
      </c>
      <c r="K48" s="21">
        <v>0</v>
      </c>
      <c r="L48" s="21">
        <v>58783.936159999997</v>
      </c>
      <c r="M48" s="21">
        <v>6.2510000000000003</v>
      </c>
      <c r="N48" s="21">
        <v>0</v>
      </c>
      <c r="O48" s="21">
        <v>0</v>
      </c>
      <c r="P48" s="21">
        <v>16412.326690000002</v>
      </c>
      <c r="Q48" s="21">
        <v>0</v>
      </c>
      <c r="R48" s="21">
        <v>0</v>
      </c>
      <c r="S48" s="21">
        <v>0</v>
      </c>
      <c r="T48" s="21">
        <v>0</v>
      </c>
      <c r="U48" s="21">
        <v>0</v>
      </c>
      <c r="V48" s="21">
        <v>16418.577690000002</v>
      </c>
    </row>
    <row r="49" spans="2:22" x14ac:dyDescent="0.2">
      <c r="B49" s="3">
        <v>4061</v>
      </c>
      <c r="C49" s="56" t="s">
        <v>287</v>
      </c>
      <c r="D49" s="4">
        <v>507.17563999999999</v>
      </c>
      <c r="E49" s="4">
        <v>0</v>
      </c>
      <c r="F49" s="4">
        <v>0</v>
      </c>
      <c r="G49" s="4">
        <v>0</v>
      </c>
      <c r="H49" s="4">
        <v>0</v>
      </c>
      <c r="I49" s="4">
        <v>970</v>
      </c>
      <c r="J49" s="4">
        <v>0</v>
      </c>
      <c r="K49" s="4">
        <v>0</v>
      </c>
      <c r="L49" s="4">
        <v>1477.1756400000002</v>
      </c>
      <c r="M49" s="4">
        <v>0</v>
      </c>
      <c r="N49" s="4">
        <v>0</v>
      </c>
      <c r="O49" s="4">
        <v>0</v>
      </c>
      <c r="P49" s="4">
        <v>306.76090000000005</v>
      </c>
      <c r="Q49" s="4">
        <v>0</v>
      </c>
      <c r="R49" s="4">
        <v>0</v>
      </c>
      <c r="S49" s="4">
        <v>0</v>
      </c>
      <c r="T49" s="4">
        <v>0</v>
      </c>
      <c r="U49" s="4">
        <v>0</v>
      </c>
      <c r="V49" s="4">
        <v>306.76090000000005</v>
      </c>
    </row>
    <row r="50" spans="2:22" x14ac:dyDescent="0.2">
      <c r="B50" s="3">
        <v>4062</v>
      </c>
      <c r="C50" s="56" t="s">
        <v>101</v>
      </c>
      <c r="D50" s="4">
        <v>1297.87545</v>
      </c>
      <c r="E50" s="4">
        <v>0</v>
      </c>
      <c r="F50" s="4">
        <v>28.106000000000002</v>
      </c>
      <c r="G50" s="4">
        <v>0</v>
      </c>
      <c r="H50" s="4">
        <v>0</v>
      </c>
      <c r="I50" s="4">
        <v>3391.59006</v>
      </c>
      <c r="J50" s="4">
        <v>0</v>
      </c>
      <c r="K50" s="4">
        <v>0</v>
      </c>
      <c r="L50" s="4">
        <v>4717.5715099999998</v>
      </c>
      <c r="M50" s="4">
        <v>0</v>
      </c>
      <c r="N50" s="4">
        <v>0</v>
      </c>
      <c r="O50" s="4">
        <v>0</v>
      </c>
      <c r="P50" s="4">
        <v>1651.0771400000001</v>
      </c>
      <c r="Q50" s="4">
        <v>0</v>
      </c>
      <c r="R50" s="4">
        <v>0</v>
      </c>
      <c r="S50" s="4">
        <v>0</v>
      </c>
      <c r="T50" s="4">
        <v>0</v>
      </c>
      <c r="U50" s="4">
        <v>0</v>
      </c>
      <c r="V50" s="4">
        <v>1651.0771400000001</v>
      </c>
    </row>
    <row r="51" spans="2:22" x14ac:dyDescent="0.2">
      <c r="B51" s="3">
        <v>4063</v>
      </c>
      <c r="C51" s="56" t="s">
        <v>288</v>
      </c>
      <c r="D51" s="4">
        <v>3185.1867999999999</v>
      </c>
      <c r="E51" s="4">
        <v>0</v>
      </c>
      <c r="F51" s="4">
        <v>0</v>
      </c>
      <c r="G51" s="4">
        <v>0</v>
      </c>
      <c r="H51" s="4">
        <v>0</v>
      </c>
      <c r="I51" s="4">
        <v>41.029949999999999</v>
      </c>
      <c r="J51" s="4">
        <v>0</v>
      </c>
      <c r="K51" s="4">
        <v>0</v>
      </c>
      <c r="L51" s="4">
        <v>3226.21675</v>
      </c>
      <c r="M51" s="4">
        <v>0</v>
      </c>
      <c r="N51" s="4">
        <v>0</v>
      </c>
      <c r="O51" s="4">
        <v>0</v>
      </c>
      <c r="P51" s="4">
        <v>2271.54</v>
      </c>
      <c r="Q51" s="4">
        <v>0</v>
      </c>
      <c r="R51" s="4">
        <v>0</v>
      </c>
      <c r="S51" s="4">
        <v>0</v>
      </c>
      <c r="T51" s="4">
        <v>0</v>
      </c>
      <c r="U51" s="4">
        <v>0</v>
      </c>
      <c r="V51" s="4">
        <v>2271.54</v>
      </c>
    </row>
    <row r="52" spans="2:22" x14ac:dyDescent="0.2">
      <c r="B52" s="3">
        <v>4064</v>
      </c>
      <c r="C52" s="56" t="s">
        <v>102</v>
      </c>
      <c r="D52" s="4">
        <v>598.71359999999993</v>
      </c>
      <c r="E52" s="4">
        <v>0</v>
      </c>
      <c r="F52" s="4">
        <v>0</v>
      </c>
      <c r="G52" s="4">
        <v>0</v>
      </c>
      <c r="H52" s="4">
        <v>0</v>
      </c>
      <c r="I52" s="4">
        <v>0</v>
      </c>
      <c r="J52" s="4">
        <v>0</v>
      </c>
      <c r="K52" s="4">
        <v>0</v>
      </c>
      <c r="L52" s="4">
        <v>598.71359999999993</v>
      </c>
      <c r="M52" s="4">
        <v>0</v>
      </c>
      <c r="N52" s="4">
        <v>0</v>
      </c>
      <c r="O52" s="4">
        <v>0</v>
      </c>
      <c r="P52" s="4">
        <v>9.2958999999999996</v>
      </c>
      <c r="Q52" s="4">
        <v>0</v>
      </c>
      <c r="R52" s="4">
        <v>0</v>
      </c>
      <c r="S52" s="4">
        <v>0</v>
      </c>
      <c r="T52" s="4">
        <v>0</v>
      </c>
      <c r="U52" s="4">
        <v>0</v>
      </c>
      <c r="V52" s="4">
        <v>9.2958999999999996</v>
      </c>
    </row>
    <row r="53" spans="2:22" x14ac:dyDescent="0.2">
      <c r="B53" s="3">
        <v>4065</v>
      </c>
      <c r="C53" s="56" t="s">
        <v>103</v>
      </c>
      <c r="D53" s="4">
        <v>400.28550000000001</v>
      </c>
      <c r="E53" s="4">
        <v>0</v>
      </c>
      <c r="F53" s="4">
        <v>0</v>
      </c>
      <c r="G53" s="4">
        <v>0</v>
      </c>
      <c r="H53" s="4">
        <v>0</v>
      </c>
      <c r="I53" s="4">
        <v>1092.2609499999999</v>
      </c>
      <c r="J53" s="4">
        <v>0</v>
      </c>
      <c r="K53" s="4">
        <v>0</v>
      </c>
      <c r="L53" s="4">
        <v>1492.54645</v>
      </c>
      <c r="M53" s="4">
        <v>0</v>
      </c>
      <c r="N53" s="4">
        <v>0</v>
      </c>
      <c r="O53" s="4">
        <v>0</v>
      </c>
      <c r="P53" s="4">
        <v>114.22369999999999</v>
      </c>
      <c r="Q53" s="4">
        <v>0</v>
      </c>
      <c r="R53" s="4">
        <v>0</v>
      </c>
      <c r="S53" s="4">
        <v>0</v>
      </c>
      <c r="T53" s="4">
        <v>0</v>
      </c>
      <c r="U53" s="4">
        <v>0</v>
      </c>
      <c r="V53" s="4">
        <v>114.22369999999999</v>
      </c>
    </row>
    <row r="54" spans="2:22" x14ac:dyDescent="0.2">
      <c r="B54" s="3">
        <v>4066</v>
      </c>
      <c r="C54" s="56" t="s">
        <v>104</v>
      </c>
      <c r="D54" s="4">
        <v>2393.98135</v>
      </c>
      <c r="E54" s="4">
        <v>0</v>
      </c>
      <c r="F54" s="4">
        <v>0</v>
      </c>
      <c r="G54" s="4">
        <v>0</v>
      </c>
      <c r="H54" s="4">
        <v>0</v>
      </c>
      <c r="I54" s="4">
        <v>59.686800000000005</v>
      </c>
      <c r="J54" s="4">
        <v>0</v>
      </c>
      <c r="K54" s="4">
        <v>0</v>
      </c>
      <c r="L54" s="4">
        <v>2453.66815</v>
      </c>
      <c r="M54" s="4">
        <v>0</v>
      </c>
      <c r="N54" s="4">
        <v>0</v>
      </c>
      <c r="O54" s="4">
        <v>0</v>
      </c>
      <c r="P54" s="4">
        <v>47.323050000000002</v>
      </c>
      <c r="Q54" s="4">
        <v>0</v>
      </c>
      <c r="R54" s="4">
        <v>0</v>
      </c>
      <c r="S54" s="4">
        <v>0</v>
      </c>
      <c r="T54" s="4">
        <v>0</v>
      </c>
      <c r="U54" s="4">
        <v>0</v>
      </c>
      <c r="V54" s="4">
        <v>47.323050000000002</v>
      </c>
    </row>
    <row r="55" spans="2:22" x14ac:dyDescent="0.2">
      <c r="B55" s="3">
        <v>4067</v>
      </c>
      <c r="C55" s="56" t="s">
        <v>289</v>
      </c>
      <c r="D55" s="4">
        <v>466.68790000000001</v>
      </c>
      <c r="E55" s="4">
        <v>0</v>
      </c>
      <c r="F55" s="4">
        <v>0</v>
      </c>
      <c r="G55" s="4">
        <v>0</v>
      </c>
      <c r="H55" s="4">
        <v>0</v>
      </c>
      <c r="I55" s="4">
        <v>926.0394</v>
      </c>
      <c r="J55" s="4">
        <v>0</v>
      </c>
      <c r="K55" s="4">
        <v>0</v>
      </c>
      <c r="L55" s="4">
        <v>1392.7273</v>
      </c>
      <c r="M55" s="4">
        <v>0</v>
      </c>
      <c r="N55" s="4">
        <v>0</v>
      </c>
      <c r="O55" s="4">
        <v>0</v>
      </c>
      <c r="P55" s="4">
        <v>267.06824999999998</v>
      </c>
      <c r="Q55" s="4">
        <v>0</v>
      </c>
      <c r="R55" s="4">
        <v>0</v>
      </c>
      <c r="S55" s="4">
        <v>0</v>
      </c>
      <c r="T55" s="4">
        <v>0</v>
      </c>
      <c r="U55" s="4">
        <v>0</v>
      </c>
      <c r="V55" s="4">
        <v>267.06824999999998</v>
      </c>
    </row>
    <row r="56" spans="2:22" x14ac:dyDescent="0.2">
      <c r="B56" s="3">
        <v>4068</v>
      </c>
      <c r="C56" s="56" t="s">
        <v>105</v>
      </c>
      <c r="D56" s="4">
        <v>1305.33456</v>
      </c>
      <c r="E56" s="4">
        <v>0</v>
      </c>
      <c r="F56" s="4">
        <v>111.9171</v>
      </c>
      <c r="G56" s="4">
        <v>0</v>
      </c>
      <c r="H56" s="4">
        <v>0</v>
      </c>
      <c r="I56" s="4">
        <v>209.4</v>
      </c>
      <c r="J56" s="4">
        <v>0</v>
      </c>
      <c r="K56" s="4">
        <v>0</v>
      </c>
      <c r="L56" s="4">
        <v>1626.6516600000002</v>
      </c>
      <c r="M56" s="4">
        <v>0</v>
      </c>
      <c r="N56" s="4">
        <v>0</v>
      </c>
      <c r="O56" s="4">
        <v>0</v>
      </c>
      <c r="P56" s="4">
        <v>343.95155</v>
      </c>
      <c r="Q56" s="4">
        <v>0</v>
      </c>
      <c r="R56" s="4">
        <v>0</v>
      </c>
      <c r="S56" s="4">
        <v>0</v>
      </c>
      <c r="T56" s="4">
        <v>0</v>
      </c>
      <c r="U56" s="4">
        <v>0</v>
      </c>
      <c r="V56" s="4">
        <v>343.95155</v>
      </c>
    </row>
    <row r="57" spans="2:22" x14ac:dyDescent="0.2">
      <c r="B57" s="3">
        <v>4084</v>
      </c>
      <c r="C57" s="56" t="s">
        <v>106</v>
      </c>
      <c r="D57" s="4">
        <v>1262.1441</v>
      </c>
      <c r="E57" s="4">
        <v>0</v>
      </c>
      <c r="F57" s="4">
        <v>0.23899999999999999</v>
      </c>
      <c r="G57" s="4">
        <v>0</v>
      </c>
      <c r="H57" s="4">
        <v>0</v>
      </c>
      <c r="I57" s="4">
        <v>0</v>
      </c>
      <c r="J57" s="4">
        <v>0</v>
      </c>
      <c r="K57" s="4">
        <v>0</v>
      </c>
      <c r="L57" s="4">
        <v>1262.3831</v>
      </c>
      <c r="M57" s="4">
        <v>0</v>
      </c>
      <c r="N57" s="4">
        <v>0</v>
      </c>
      <c r="O57" s="4">
        <v>0</v>
      </c>
      <c r="P57" s="4">
        <v>58.608249999999998</v>
      </c>
      <c r="Q57" s="4">
        <v>0</v>
      </c>
      <c r="R57" s="4">
        <v>0</v>
      </c>
      <c r="S57" s="4">
        <v>0</v>
      </c>
      <c r="T57" s="4">
        <v>0</v>
      </c>
      <c r="U57" s="4">
        <v>0</v>
      </c>
      <c r="V57" s="4">
        <v>58.608249999999998</v>
      </c>
    </row>
    <row r="58" spans="2:22" x14ac:dyDescent="0.2">
      <c r="B58" s="3">
        <v>4071</v>
      </c>
      <c r="C58" s="56" t="s">
        <v>107</v>
      </c>
      <c r="D58" s="4">
        <v>3324.7008700000001</v>
      </c>
      <c r="E58" s="4">
        <v>0</v>
      </c>
      <c r="F58" s="4">
        <v>63.910150000000002</v>
      </c>
      <c r="G58" s="4">
        <v>0</v>
      </c>
      <c r="H58" s="4">
        <v>0</v>
      </c>
      <c r="I58" s="4">
        <v>1455.4465</v>
      </c>
      <c r="J58" s="4">
        <v>0</v>
      </c>
      <c r="K58" s="4">
        <v>0</v>
      </c>
      <c r="L58" s="4">
        <v>4844.0575199999994</v>
      </c>
      <c r="M58" s="4">
        <v>0</v>
      </c>
      <c r="N58" s="4">
        <v>0</v>
      </c>
      <c r="O58" s="4">
        <v>0</v>
      </c>
      <c r="P58" s="4">
        <v>449.39875000000001</v>
      </c>
      <c r="Q58" s="4">
        <v>0</v>
      </c>
      <c r="R58" s="4">
        <v>0</v>
      </c>
      <c r="S58" s="4">
        <v>0</v>
      </c>
      <c r="T58" s="4">
        <v>0</v>
      </c>
      <c r="U58" s="4">
        <v>0</v>
      </c>
      <c r="V58" s="4">
        <v>449.39875000000001</v>
      </c>
    </row>
    <row r="59" spans="2:22" x14ac:dyDescent="0.2">
      <c r="B59" s="3">
        <v>4072</v>
      </c>
      <c r="C59" s="56" t="s">
        <v>290</v>
      </c>
      <c r="D59" s="4">
        <v>1614.2108999999998</v>
      </c>
      <c r="E59" s="4">
        <v>0</v>
      </c>
      <c r="F59" s="4">
        <v>0</v>
      </c>
      <c r="G59" s="4">
        <v>0</v>
      </c>
      <c r="H59" s="4">
        <v>0</v>
      </c>
      <c r="I59" s="4">
        <v>1326.3430000000001</v>
      </c>
      <c r="J59" s="4">
        <v>0</v>
      </c>
      <c r="K59" s="4">
        <v>0</v>
      </c>
      <c r="L59" s="4">
        <v>2940.5538999999999</v>
      </c>
      <c r="M59" s="4">
        <v>6.2510000000000003</v>
      </c>
      <c r="N59" s="4">
        <v>0</v>
      </c>
      <c r="O59" s="4">
        <v>0</v>
      </c>
      <c r="P59" s="4">
        <v>1159.1688999999999</v>
      </c>
      <c r="Q59" s="4">
        <v>0</v>
      </c>
      <c r="R59" s="4">
        <v>0</v>
      </c>
      <c r="S59" s="4">
        <v>0</v>
      </c>
      <c r="T59" s="4">
        <v>0</v>
      </c>
      <c r="U59" s="4">
        <v>0</v>
      </c>
      <c r="V59" s="4">
        <v>1165.4198999999999</v>
      </c>
    </row>
    <row r="60" spans="2:22" x14ac:dyDescent="0.2">
      <c r="B60" s="3">
        <v>4073</v>
      </c>
      <c r="C60" s="56" t="s">
        <v>108</v>
      </c>
      <c r="D60" s="4">
        <v>1805.32125</v>
      </c>
      <c r="E60" s="4">
        <v>0</v>
      </c>
      <c r="F60" s="4">
        <v>164.73415</v>
      </c>
      <c r="G60" s="4">
        <v>0</v>
      </c>
      <c r="H60" s="4">
        <v>0</v>
      </c>
      <c r="I60" s="4">
        <v>0</v>
      </c>
      <c r="J60" s="4">
        <v>0</v>
      </c>
      <c r="K60" s="4">
        <v>0</v>
      </c>
      <c r="L60" s="4">
        <v>1970.0554</v>
      </c>
      <c r="M60" s="4">
        <v>0</v>
      </c>
      <c r="N60" s="4">
        <v>0</v>
      </c>
      <c r="O60" s="4">
        <v>0</v>
      </c>
      <c r="P60" s="4">
        <v>276.63779999999997</v>
      </c>
      <c r="Q60" s="4">
        <v>0</v>
      </c>
      <c r="R60" s="4">
        <v>0</v>
      </c>
      <c r="S60" s="4">
        <v>0</v>
      </c>
      <c r="T60" s="4">
        <v>0</v>
      </c>
      <c r="U60" s="4">
        <v>0</v>
      </c>
      <c r="V60" s="4">
        <v>276.63779999999997</v>
      </c>
    </row>
    <row r="61" spans="2:22" x14ac:dyDescent="0.2">
      <c r="B61" s="3">
        <v>4074</v>
      </c>
      <c r="C61" s="56" t="s">
        <v>109</v>
      </c>
      <c r="D61" s="4">
        <v>3039.3747000000003</v>
      </c>
      <c r="E61" s="4">
        <v>0</v>
      </c>
      <c r="F61" s="4">
        <v>15.205</v>
      </c>
      <c r="G61" s="4">
        <v>0</v>
      </c>
      <c r="H61" s="4">
        <v>0</v>
      </c>
      <c r="I61" s="4">
        <v>1651.1066499999999</v>
      </c>
      <c r="J61" s="4">
        <v>0</v>
      </c>
      <c r="K61" s="4">
        <v>0</v>
      </c>
      <c r="L61" s="4">
        <v>4705.6863499999999</v>
      </c>
      <c r="M61" s="4">
        <v>0</v>
      </c>
      <c r="N61" s="4">
        <v>0</v>
      </c>
      <c r="O61" s="4">
        <v>0</v>
      </c>
      <c r="P61" s="4">
        <v>1370.1313</v>
      </c>
      <c r="Q61" s="4">
        <v>0</v>
      </c>
      <c r="R61" s="4">
        <v>0</v>
      </c>
      <c r="S61" s="4">
        <v>0</v>
      </c>
      <c r="T61" s="4">
        <v>0</v>
      </c>
      <c r="U61" s="4">
        <v>0</v>
      </c>
      <c r="V61" s="4">
        <v>1370.1313</v>
      </c>
    </row>
    <row r="62" spans="2:22" x14ac:dyDescent="0.2">
      <c r="B62" s="3">
        <v>4075</v>
      </c>
      <c r="C62" s="56" t="s">
        <v>291</v>
      </c>
      <c r="D62" s="4">
        <v>576.61827000000005</v>
      </c>
      <c r="E62" s="4">
        <v>0</v>
      </c>
      <c r="F62" s="4">
        <v>207.13720000000001</v>
      </c>
      <c r="G62" s="4">
        <v>0</v>
      </c>
      <c r="H62" s="4">
        <v>0</v>
      </c>
      <c r="I62" s="4">
        <v>3813.7695400000002</v>
      </c>
      <c r="J62" s="4">
        <v>0</v>
      </c>
      <c r="K62" s="4">
        <v>0</v>
      </c>
      <c r="L62" s="4">
        <v>4597.5250099999994</v>
      </c>
      <c r="M62" s="4">
        <v>0</v>
      </c>
      <c r="N62" s="4">
        <v>0</v>
      </c>
      <c r="O62" s="4">
        <v>0</v>
      </c>
      <c r="P62" s="4">
        <v>773.10350000000005</v>
      </c>
      <c r="Q62" s="4">
        <v>0</v>
      </c>
      <c r="R62" s="4">
        <v>0</v>
      </c>
      <c r="S62" s="4">
        <v>0</v>
      </c>
      <c r="T62" s="4">
        <v>0</v>
      </c>
      <c r="U62" s="4">
        <v>0</v>
      </c>
      <c r="V62" s="4">
        <v>773.10350000000005</v>
      </c>
    </row>
    <row r="63" spans="2:22" x14ac:dyDescent="0.2">
      <c r="B63" s="3">
        <v>4076</v>
      </c>
      <c r="C63" s="56" t="s">
        <v>110</v>
      </c>
      <c r="D63" s="4">
        <v>325.47770000000003</v>
      </c>
      <c r="E63" s="4">
        <v>0</v>
      </c>
      <c r="F63" s="4">
        <v>60</v>
      </c>
      <c r="G63" s="4">
        <v>0</v>
      </c>
      <c r="H63" s="4">
        <v>0</v>
      </c>
      <c r="I63" s="4">
        <v>10</v>
      </c>
      <c r="J63" s="4">
        <v>0</v>
      </c>
      <c r="K63" s="4">
        <v>0</v>
      </c>
      <c r="L63" s="4">
        <v>395.47770000000003</v>
      </c>
      <c r="M63" s="4">
        <v>0</v>
      </c>
      <c r="N63" s="4">
        <v>0</v>
      </c>
      <c r="O63" s="4">
        <v>0</v>
      </c>
      <c r="P63" s="4">
        <v>482.42374999999998</v>
      </c>
      <c r="Q63" s="4">
        <v>0</v>
      </c>
      <c r="R63" s="4">
        <v>0</v>
      </c>
      <c r="S63" s="4">
        <v>0</v>
      </c>
      <c r="T63" s="4">
        <v>0</v>
      </c>
      <c r="U63" s="4">
        <v>0</v>
      </c>
      <c r="V63" s="4">
        <v>482.42374999999998</v>
      </c>
    </row>
    <row r="64" spans="2:22" x14ac:dyDescent="0.2">
      <c r="B64" s="3">
        <v>4077</v>
      </c>
      <c r="C64" s="56" t="s">
        <v>111</v>
      </c>
      <c r="D64" s="4">
        <v>681.44819999999993</v>
      </c>
      <c r="E64" s="4">
        <v>0</v>
      </c>
      <c r="F64" s="4">
        <v>0</v>
      </c>
      <c r="G64" s="4">
        <v>0</v>
      </c>
      <c r="H64" s="4">
        <v>0</v>
      </c>
      <c r="I64" s="4">
        <v>0</v>
      </c>
      <c r="J64" s="4">
        <v>0</v>
      </c>
      <c r="K64" s="4">
        <v>0</v>
      </c>
      <c r="L64" s="4">
        <v>681.44819999999993</v>
      </c>
      <c r="M64" s="4">
        <v>0</v>
      </c>
      <c r="N64" s="4">
        <v>0</v>
      </c>
      <c r="O64" s="4">
        <v>0</v>
      </c>
      <c r="P64" s="4">
        <v>251.11840000000001</v>
      </c>
      <c r="Q64" s="4">
        <v>0</v>
      </c>
      <c r="R64" s="4">
        <v>0</v>
      </c>
      <c r="S64" s="4">
        <v>0</v>
      </c>
      <c r="T64" s="4">
        <v>0</v>
      </c>
      <c r="U64" s="4">
        <v>0</v>
      </c>
      <c r="V64" s="4">
        <v>251.11840000000001</v>
      </c>
    </row>
    <row r="65" spans="2:22" x14ac:dyDescent="0.2">
      <c r="B65" s="3">
        <v>4078</v>
      </c>
      <c r="C65" s="56" t="s">
        <v>112</v>
      </c>
      <c r="D65" s="4">
        <v>53.55715</v>
      </c>
      <c r="E65" s="4">
        <v>0</v>
      </c>
      <c r="F65" s="4">
        <v>0</v>
      </c>
      <c r="G65" s="4">
        <v>0</v>
      </c>
      <c r="H65" s="4">
        <v>0</v>
      </c>
      <c r="I65" s="4">
        <v>30.550349999999998</v>
      </c>
      <c r="J65" s="4">
        <v>0</v>
      </c>
      <c r="K65" s="4">
        <v>0</v>
      </c>
      <c r="L65" s="4">
        <v>84.107500000000002</v>
      </c>
      <c r="M65" s="4">
        <v>0</v>
      </c>
      <c r="N65" s="4">
        <v>0</v>
      </c>
      <c r="O65" s="4">
        <v>0</v>
      </c>
      <c r="P65" s="4">
        <v>72.025800000000004</v>
      </c>
      <c r="Q65" s="4">
        <v>0</v>
      </c>
      <c r="R65" s="4">
        <v>0</v>
      </c>
      <c r="S65" s="4">
        <v>0</v>
      </c>
      <c r="T65" s="4">
        <v>0</v>
      </c>
      <c r="U65" s="4">
        <v>0</v>
      </c>
      <c r="V65" s="4">
        <v>72.025800000000004</v>
      </c>
    </row>
    <row r="66" spans="2:22" x14ac:dyDescent="0.2">
      <c r="B66" s="3">
        <v>4079</v>
      </c>
      <c r="C66" s="56" t="s">
        <v>113</v>
      </c>
      <c r="D66" s="4">
        <v>255.578</v>
      </c>
      <c r="E66" s="4">
        <v>0</v>
      </c>
      <c r="F66" s="4">
        <v>25.696999999999999</v>
      </c>
      <c r="G66" s="4">
        <v>0</v>
      </c>
      <c r="H66" s="4">
        <v>0</v>
      </c>
      <c r="I66" s="4">
        <v>46</v>
      </c>
      <c r="J66" s="4">
        <v>0</v>
      </c>
      <c r="K66" s="4">
        <v>0</v>
      </c>
      <c r="L66" s="4">
        <v>327.27499999999998</v>
      </c>
      <c r="M66" s="4">
        <v>0</v>
      </c>
      <c r="N66" s="4">
        <v>0</v>
      </c>
      <c r="O66" s="4">
        <v>0</v>
      </c>
      <c r="P66" s="4">
        <v>105.93730000000001</v>
      </c>
      <c r="Q66" s="4">
        <v>0</v>
      </c>
      <c r="R66" s="4">
        <v>0</v>
      </c>
      <c r="S66" s="4">
        <v>0</v>
      </c>
      <c r="T66" s="4">
        <v>0</v>
      </c>
      <c r="U66" s="4">
        <v>0</v>
      </c>
      <c r="V66" s="4">
        <v>105.93730000000001</v>
      </c>
    </row>
    <row r="67" spans="2:22" x14ac:dyDescent="0.2">
      <c r="B67" s="3">
        <v>4080</v>
      </c>
      <c r="C67" s="56" t="s">
        <v>114</v>
      </c>
      <c r="D67" s="4">
        <v>6376.4182000000001</v>
      </c>
      <c r="E67" s="4">
        <v>0</v>
      </c>
      <c r="F67" s="4">
        <v>169.2285</v>
      </c>
      <c r="G67" s="4">
        <v>0</v>
      </c>
      <c r="H67" s="4">
        <v>0</v>
      </c>
      <c r="I67" s="4">
        <v>583.27730000000008</v>
      </c>
      <c r="J67" s="4">
        <v>0</v>
      </c>
      <c r="K67" s="4">
        <v>0</v>
      </c>
      <c r="L67" s="4">
        <v>7128.924</v>
      </c>
      <c r="M67" s="4">
        <v>0</v>
      </c>
      <c r="N67" s="4">
        <v>0</v>
      </c>
      <c r="O67" s="4">
        <v>0</v>
      </c>
      <c r="P67" s="4">
        <v>1521.9474499999999</v>
      </c>
      <c r="Q67" s="4">
        <v>0</v>
      </c>
      <c r="R67" s="4">
        <v>0</v>
      </c>
      <c r="S67" s="4">
        <v>0</v>
      </c>
      <c r="T67" s="4">
        <v>0</v>
      </c>
      <c r="U67" s="4">
        <v>0</v>
      </c>
      <c r="V67" s="4">
        <v>1521.9474499999999</v>
      </c>
    </row>
    <row r="68" spans="2:22" x14ac:dyDescent="0.2">
      <c r="B68" s="3">
        <v>4081</v>
      </c>
      <c r="C68" s="56" t="s">
        <v>115</v>
      </c>
      <c r="D68" s="4">
        <v>319.19135</v>
      </c>
      <c r="E68" s="4">
        <v>0</v>
      </c>
      <c r="F68" s="4">
        <v>0</v>
      </c>
      <c r="G68" s="4">
        <v>0</v>
      </c>
      <c r="H68" s="4">
        <v>0</v>
      </c>
      <c r="I68" s="4">
        <v>2371.0417600000001</v>
      </c>
      <c r="J68" s="4">
        <v>0</v>
      </c>
      <c r="K68" s="4">
        <v>0</v>
      </c>
      <c r="L68" s="4">
        <v>2690.2331100000001</v>
      </c>
      <c r="M68" s="4">
        <v>0</v>
      </c>
      <c r="N68" s="4">
        <v>0</v>
      </c>
      <c r="O68" s="4">
        <v>0</v>
      </c>
      <c r="P68" s="4">
        <v>1497.4398999999999</v>
      </c>
      <c r="Q68" s="4">
        <v>0</v>
      </c>
      <c r="R68" s="4">
        <v>0</v>
      </c>
      <c r="S68" s="4">
        <v>0</v>
      </c>
      <c r="T68" s="4">
        <v>0</v>
      </c>
      <c r="U68" s="4">
        <v>0</v>
      </c>
      <c r="V68" s="4">
        <v>1497.4398999999999</v>
      </c>
    </row>
    <row r="69" spans="2:22" x14ac:dyDescent="0.2">
      <c r="B69" s="3">
        <v>4082</v>
      </c>
      <c r="C69" s="56" t="s">
        <v>292</v>
      </c>
      <c r="D69" s="4">
        <v>5358.6115499999996</v>
      </c>
      <c r="E69" s="4">
        <v>0</v>
      </c>
      <c r="F69" s="4">
        <v>1396.7221499999998</v>
      </c>
      <c r="G69" s="4">
        <v>0</v>
      </c>
      <c r="H69" s="4">
        <v>0</v>
      </c>
      <c r="I69" s="4">
        <v>1601.5507</v>
      </c>
      <c r="J69" s="4">
        <v>0</v>
      </c>
      <c r="K69" s="4">
        <v>0</v>
      </c>
      <c r="L69" s="4">
        <v>8356.884399999999</v>
      </c>
      <c r="M69" s="4">
        <v>0</v>
      </c>
      <c r="N69" s="4">
        <v>0</v>
      </c>
      <c r="O69" s="4">
        <v>0</v>
      </c>
      <c r="P69" s="4">
        <v>2486.3015</v>
      </c>
      <c r="Q69" s="4">
        <v>0</v>
      </c>
      <c r="R69" s="4">
        <v>0</v>
      </c>
      <c r="S69" s="4">
        <v>0</v>
      </c>
      <c r="T69" s="4">
        <v>0</v>
      </c>
      <c r="U69" s="4">
        <v>0</v>
      </c>
      <c r="V69" s="4">
        <v>2486.3015</v>
      </c>
    </row>
    <row r="70" spans="2:22" x14ac:dyDescent="0.2">
      <c r="B70" s="3">
        <v>4083</v>
      </c>
      <c r="C70" s="56" t="s">
        <v>116</v>
      </c>
      <c r="D70" s="4">
        <v>1786.1875100000002</v>
      </c>
      <c r="E70" s="4">
        <v>0</v>
      </c>
      <c r="F70" s="4">
        <v>27.866400000000002</v>
      </c>
      <c r="G70" s="4">
        <v>0</v>
      </c>
      <c r="H70" s="4">
        <v>0</v>
      </c>
      <c r="I70" s="4">
        <v>0</v>
      </c>
      <c r="J70" s="4">
        <v>0</v>
      </c>
      <c r="K70" s="4">
        <v>0</v>
      </c>
      <c r="L70" s="4">
        <v>1814.0539100000001</v>
      </c>
      <c r="M70" s="4">
        <v>0</v>
      </c>
      <c r="N70" s="4">
        <v>0</v>
      </c>
      <c r="O70" s="4">
        <v>0</v>
      </c>
      <c r="P70" s="4">
        <v>896.84359999999992</v>
      </c>
      <c r="Q70" s="4">
        <v>0</v>
      </c>
      <c r="R70" s="4">
        <v>0</v>
      </c>
      <c r="S70" s="4">
        <v>0</v>
      </c>
      <c r="T70" s="4">
        <v>0</v>
      </c>
      <c r="U70" s="4">
        <v>0</v>
      </c>
      <c r="V70" s="4">
        <v>896.84359999999992</v>
      </c>
    </row>
    <row r="71" spans="2:22" s="2" customFormat="1" ht="21.75" customHeight="1" x14ac:dyDescent="0.2">
      <c r="B71" s="11">
        <v>4129</v>
      </c>
      <c r="C71" s="1" t="s">
        <v>117</v>
      </c>
      <c r="D71" s="21">
        <v>36981.413460000003</v>
      </c>
      <c r="E71" s="21">
        <v>0</v>
      </c>
      <c r="F71" s="21">
        <v>1105.95794</v>
      </c>
      <c r="G71" s="21">
        <v>276</v>
      </c>
      <c r="H71" s="21">
        <v>275.39999999999998</v>
      </c>
      <c r="I71" s="21">
        <v>2881.0542400000004</v>
      </c>
      <c r="J71" s="21">
        <v>0</v>
      </c>
      <c r="K71" s="21">
        <v>13.820549999999999</v>
      </c>
      <c r="L71" s="21">
        <v>41533.646189999999</v>
      </c>
      <c r="M71" s="21">
        <v>898.18375000000003</v>
      </c>
      <c r="N71" s="21">
        <v>0</v>
      </c>
      <c r="O71" s="21">
        <v>0</v>
      </c>
      <c r="P71" s="21">
        <v>13268.057409999999</v>
      </c>
      <c r="Q71" s="21">
        <v>7664</v>
      </c>
      <c r="R71" s="21">
        <v>0</v>
      </c>
      <c r="S71" s="21">
        <v>0</v>
      </c>
      <c r="T71" s="21">
        <v>0</v>
      </c>
      <c r="U71" s="21">
        <v>605</v>
      </c>
      <c r="V71" s="21">
        <v>22435.241160000001</v>
      </c>
    </row>
    <row r="72" spans="2:22" x14ac:dyDescent="0.2">
      <c r="B72" s="3">
        <v>4091</v>
      </c>
      <c r="C72" s="56" t="s">
        <v>118</v>
      </c>
      <c r="D72" s="4">
        <v>2511.1833899999997</v>
      </c>
      <c r="E72" s="4">
        <v>0</v>
      </c>
      <c r="F72" s="4">
        <v>0</v>
      </c>
      <c r="G72" s="4">
        <v>0</v>
      </c>
      <c r="H72" s="4">
        <v>0</v>
      </c>
      <c r="I72" s="4">
        <v>0</v>
      </c>
      <c r="J72" s="4">
        <v>0</v>
      </c>
      <c r="K72" s="4">
        <v>0.20050000000000001</v>
      </c>
      <c r="L72" s="4">
        <v>2511.3838899999996</v>
      </c>
      <c r="M72" s="4">
        <v>1.16025</v>
      </c>
      <c r="N72" s="4">
        <v>0</v>
      </c>
      <c r="O72" s="4">
        <v>0</v>
      </c>
      <c r="P72" s="4">
        <v>208.04875000000001</v>
      </c>
      <c r="Q72" s="4">
        <v>0</v>
      </c>
      <c r="R72" s="4">
        <v>0</v>
      </c>
      <c r="S72" s="4">
        <v>0</v>
      </c>
      <c r="T72" s="4">
        <v>0</v>
      </c>
      <c r="U72" s="4">
        <v>0</v>
      </c>
      <c r="V72" s="4">
        <v>209.209</v>
      </c>
    </row>
    <row r="73" spans="2:22" x14ac:dyDescent="0.2">
      <c r="B73" s="3">
        <v>4092</v>
      </c>
      <c r="C73" s="56" t="s">
        <v>119</v>
      </c>
      <c r="D73" s="4">
        <v>512.43540000000007</v>
      </c>
      <c r="E73" s="4">
        <v>0</v>
      </c>
      <c r="F73" s="4">
        <v>0</v>
      </c>
      <c r="G73" s="4">
        <v>0</v>
      </c>
      <c r="H73" s="4">
        <v>0</v>
      </c>
      <c r="I73" s="4">
        <v>534.57094999999993</v>
      </c>
      <c r="J73" s="4">
        <v>0</v>
      </c>
      <c r="K73" s="4">
        <v>0</v>
      </c>
      <c r="L73" s="4">
        <v>1047.0063499999999</v>
      </c>
      <c r="M73" s="4">
        <v>0</v>
      </c>
      <c r="N73" s="4">
        <v>0</v>
      </c>
      <c r="O73" s="4">
        <v>0</v>
      </c>
      <c r="P73" s="4">
        <v>478.22215</v>
      </c>
      <c r="Q73" s="4">
        <v>10</v>
      </c>
      <c r="R73" s="4">
        <v>0</v>
      </c>
      <c r="S73" s="4">
        <v>0</v>
      </c>
      <c r="T73" s="4">
        <v>0</v>
      </c>
      <c r="U73" s="4">
        <v>605</v>
      </c>
      <c r="V73" s="4">
        <v>1093.2221499999998</v>
      </c>
    </row>
    <row r="74" spans="2:22" x14ac:dyDescent="0.2">
      <c r="B74" s="3">
        <v>4093</v>
      </c>
      <c r="C74" s="56" t="s">
        <v>120</v>
      </c>
      <c r="D74" s="4">
        <v>56.729819999999997</v>
      </c>
      <c r="E74" s="4">
        <v>0</v>
      </c>
      <c r="F74" s="4">
        <v>20.09385</v>
      </c>
      <c r="G74" s="4">
        <v>0</v>
      </c>
      <c r="H74" s="4">
        <v>0</v>
      </c>
      <c r="I74" s="4">
        <v>0</v>
      </c>
      <c r="J74" s="4">
        <v>0</v>
      </c>
      <c r="K74" s="4">
        <v>13.620049999999999</v>
      </c>
      <c r="L74" s="4">
        <v>90.443719999999999</v>
      </c>
      <c r="M74" s="4">
        <v>0</v>
      </c>
      <c r="N74" s="4">
        <v>0</v>
      </c>
      <c r="O74" s="4">
        <v>0</v>
      </c>
      <c r="P74" s="4">
        <v>85.766899999999993</v>
      </c>
      <c r="Q74" s="4">
        <v>0</v>
      </c>
      <c r="R74" s="4">
        <v>0</v>
      </c>
      <c r="S74" s="4">
        <v>0</v>
      </c>
      <c r="T74" s="4">
        <v>0</v>
      </c>
      <c r="U74" s="4">
        <v>0</v>
      </c>
      <c r="V74" s="4">
        <v>85.766899999999993</v>
      </c>
    </row>
    <row r="75" spans="2:22" x14ac:dyDescent="0.2">
      <c r="B75" s="3">
        <v>4124</v>
      </c>
      <c r="C75" s="56" t="s">
        <v>268</v>
      </c>
      <c r="D75" s="4">
        <v>859.68540000000007</v>
      </c>
      <c r="E75" s="4">
        <v>0</v>
      </c>
      <c r="F75" s="4">
        <v>0</v>
      </c>
      <c r="G75" s="4">
        <v>0</v>
      </c>
      <c r="H75" s="4">
        <v>0</v>
      </c>
      <c r="I75" s="4">
        <v>21</v>
      </c>
      <c r="J75" s="4">
        <v>0</v>
      </c>
      <c r="K75" s="4">
        <v>0</v>
      </c>
      <c r="L75" s="4">
        <v>880.68540000000007</v>
      </c>
      <c r="M75" s="4">
        <v>0</v>
      </c>
      <c r="N75" s="4">
        <v>0</v>
      </c>
      <c r="O75" s="4">
        <v>0</v>
      </c>
      <c r="P75" s="4">
        <v>239.90450000000001</v>
      </c>
      <c r="Q75" s="4">
        <v>0</v>
      </c>
      <c r="R75" s="4">
        <v>0</v>
      </c>
      <c r="S75" s="4">
        <v>0</v>
      </c>
      <c r="T75" s="4">
        <v>0</v>
      </c>
      <c r="U75" s="4">
        <v>0</v>
      </c>
      <c r="V75" s="4">
        <v>239.90450000000001</v>
      </c>
    </row>
    <row r="76" spans="2:22" x14ac:dyDescent="0.2">
      <c r="B76" s="3">
        <v>4094</v>
      </c>
      <c r="C76" s="56" t="s">
        <v>121</v>
      </c>
      <c r="D76" s="4">
        <v>357.07684999999998</v>
      </c>
      <c r="E76" s="4">
        <v>0</v>
      </c>
      <c r="F76" s="4">
        <v>0</v>
      </c>
      <c r="G76" s="4">
        <v>0</v>
      </c>
      <c r="H76" s="4">
        <v>1</v>
      </c>
      <c r="I76" s="4">
        <v>10</v>
      </c>
      <c r="J76" s="4">
        <v>0</v>
      </c>
      <c r="K76" s="4">
        <v>0</v>
      </c>
      <c r="L76" s="4">
        <v>368.07684999999998</v>
      </c>
      <c r="M76" s="4">
        <v>0</v>
      </c>
      <c r="N76" s="4">
        <v>0</v>
      </c>
      <c r="O76" s="4">
        <v>0</v>
      </c>
      <c r="P76" s="4">
        <v>333.45335</v>
      </c>
      <c r="Q76" s="4">
        <v>0</v>
      </c>
      <c r="R76" s="4">
        <v>0</v>
      </c>
      <c r="S76" s="4">
        <v>0</v>
      </c>
      <c r="T76" s="4">
        <v>0</v>
      </c>
      <c r="U76" s="4">
        <v>0</v>
      </c>
      <c r="V76" s="4">
        <v>333.45335</v>
      </c>
    </row>
    <row r="77" spans="2:22" x14ac:dyDescent="0.2">
      <c r="B77" s="3">
        <v>4095</v>
      </c>
      <c r="C77" s="56" t="s">
        <v>6</v>
      </c>
      <c r="D77" s="4">
        <v>6085.82762</v>
      </c>
      <c r="E77" s="4">
        <v>0</v>
      </c>
      <c r="F77" s="4">
        <v>491.45299999999997</v>
      </c>
      <c r="G77" s="4">
        <v>0</v>
      </c>
      <c r="H77" s="4">
        <v>0</v>
      </c>
      <c r="I77" s="4">
        <v>422</v>
      </c>
      <c r="J77" s="4">
        <v>0</v>
      </c>
      <c r="K77" s="4">
        <v>0</v>
      </c>
      <c r="L77" s="4">
        <v>6999.2806200000005</v>
      </c>
      <c r="M77" s="4">
        <v>1E-3</v>
      </c>
      <c r="N77" s="4">
        <v>0</v>
      </c>
      <c r="O77" s="4">
        <v>0</v>
      </c>
      <c r="P77" s="4">
        <v>2455.7685499999998</v>
      </c>
      <c r="Q77" s="4">
        <v>7624</v>
      </c>
      <c r="R77" s="4">
        <v>0</v>
      </c>
      <c r="S77" s="4">
        <v>0</v>
      </c>
      <c r="T77" s="4">
        <v>0</v>
      </c>
      <c r="U77" s="4">
        <v>0</v>
      </c>
      <c r="V77" s="4">
        <v>10079.769550000001</v>
      </c>
    </row>
    <row r="78" spans="2:22" x14ac:dyDescent="0.2">
      <c r="B78" s="3">
        <v>4096</v>
      </c>
      <c r="C78" s="56" t="s">
        <v>122</v>
      </c>
      <c r="D78" s="4">
        <v>40.744</v>
      </c>
      <c r="E78" s="4">
        <v>0</v>
      </c>
      <c r="F78" s="4">
        <v>13.79285</v>
      </c>
      <c r="G78" s="4">
        <v>0</v>
      </c>
      <c r="H78" s="4">
        <v>0</v>
      </c>
      <c r="I78" s="4">
        <v>0</v>
      </c>
      <c r="J78" s="4">
        <v>0</v>
      </c>
      <c r="K78" s="4">
        <v>0</v>
      </c>
      <c r="L78" s="4">
        <v>54.536850000000001</v>
      </c>
      <c r="M78" s="4">
        <v>0</v>
      </c>
      <c r="N78" s="4">
        <v>0</v>
      </c>
      <c r="O78" s="4">
        <v>0</v>
      </c>
      <c r="P78" s="4">
        <v>227.83709999999999</v>
      </c>
      <c r="Q78" s="4">
        <v>0</v>
      </c>
      <c r="R78" s="4">
        <v>0</v>
      </c>
      <c r="S78" s="4">
        <v>0</v>
      </c>
      <c r="T78" s="4">
        <v>0</v>
      </c>
      <c r="U78" s="4">
        <v>0</v>
      </c>
      <c r="V78" s="4">
        <v>227.83709999999999</v>
      </c>
    </row>
    <row r="79" spans="2:22" x14ac:dyDescent="0.2">
      <c r="B79" s="3">
        <v>4097</v>
      </c>
      <c r="C79" s="56" t="s">
        <v>123</v>
      </c>
      <c r="D79" s="4">
        <v>462.79043000000001</v>
      </c>
      <c r="E79" s="4">
        <v>0</v>
      </c>
      <c r="F79" s="4">
        <v>0</v>
      </c>
      <c r="G79" s="4">
        <v>0</v>
      </c>
      <c r="H79" s="4">
        <v>1</v>
      </c>
      <c r="I79" s="4">
        <v>0</v>
      </c>
      <c r="J79" s="4">
        <v>0</v>
      </c>
      <c r="K79" s="4">
        <v>0</v>
      </c>
      <c r="L79" s="4">
        <v>463.79043000000001</v>
      </c>
      <c r="M79" s="4">
        <v>0</v>
      </c>
      <c r="N79" s="4">
        <v>0</v>
      </c>
      <c r="O79" s="4">
        <v>0</v>
      </c>
      <c r="P79" s="4">
        <v>87.341899999999995</v>
      </c>
      <c r="Q79" s="4">
        <v>0</v>
      </c>
      <c r="R79" s="4">
        <v>0</v>
      </c>
      <c r="S79" s="4">
        <v>0</v>
      </c>
      <c r="T79" s="4">
        <v>0</v>
      </c>
      <c r="U79" s="4">
        <v>0</v>
      </c>
      <c r="V79" s="4">
        <v>87.341899999999995</v>
      </c>
    </row>
    <row r="80" spans="2:22" x14ac:dyDescent="0.2">
      <c r="B80" s="3">
        <v>4099</v>
      </c>
      <c r="C80" s="56" t="s">
        <v>124</v>
      </c>
      <c r="D80" s="4">
        <v>370.67404999999997</v>
      </c>
      <c r="E80" s="4">
        <v>0</v>
      </c>
      <c r="F80" s="4">
        <v>35.084600000000002</v>
      </c>
      <c r="G80" s="4">
        <v>0</v>
      </c>
      <c r="H80" s="4">
        <v>0</v>
      </c>
      <c r="I80" s="4">
        <v>6.39445</v>
      </c>
      <c r="J80" s="4">
        <v>0</v>
      </c>
      <c r="K80" s="4">
        <v>0</v>
      </c>
      <c r="L80" s="4">
        <v>412.15309999999999</v>
      </c>
      <c r="M80" s="4">
        <v>0</v>
      </c>
      <c r="N80" s="4">
        <v>0</v>
      </c>
      <c r="O80" s="4">
        <v>0</v>
      </c>
      <c r="P80" s="4">
        <v>49.086400000000005</v>
      </c>
      <c r="Q80" s="4">
        <v>0</v>
      </c>
      <c r="R80" s="4">
        <v>0</v>
      </c>
      <c r="S80" s="4">
        <v>0</v>
      </c>
      <c r="T80" s="4">
        <v>0</v>
      </c>
      <c r="U80" s="4">
        <v>0</v>
      </c>
      <c r="V80" s="4">
        <v>49.086400000000005</v>
      </c>
    </row>
    <row r="81" spans="2:22" x14ac:dyDescent="0.2">
      <c r="B81" s="3">
        <v>4100</v>
      </c>
      <c r="C81" s="56" t="s">
        <v>293</v>
      </c>
      <c r="D81" s="4">
        <v>4017.6661300000001</v>
      </c>
      <c r="E81" s="4">
        <v>0</v>
      </c>
      <c r="F81" s="4">
        <v>0</v>
      </c>
      <c r="G81" s="4">
        <v>0</v>
      </c>
      <c r="H81" s="4">
        <v>0</v>
      </c>
      <c r="I81" s="4">
        <v>39.174099999999996</v>
      </c>
      <c r="J81" s="4">
        <v>0</v>
      </c>
      <c r="K81" s="4">
        <v>0</v>
      </c>
      <c r="L81" s="4">
        <v>4056.8402299999998</v>
      </c>
      <c r="M81" s="4">
        <v>0</v>
      </c>
      <c r="N81" s="4">
        <v>0</v>
      </c>
      <c r="O81" s="4">
        <v>0</v>
      </c>
      <c r="P81" s="4">
        <v>477.91540000000003</v>
      </c>
      <c r="Q81" s="4">
        <v>0</v>
      </c>
      <c r="R81" s="4">
        <v>0</v>
      </c>
      <c r="S81" s="4">
        <v>0</v>
      </c>
      <c r="T81" s="4">
        <v>0</v>
      </c>
      <c r="U81" s="4">
        <v>0</v>
      </c>
      <c r="V81" s="4">
        <v>477.91540000000003</v>
      </c>
    </row>
    <row r="82" spans="2:22" x14ac:dyDescent="0.2">
      <c r="B82" s="3">
        <v>4104</v>
      </c>
      <c r="C82" s="56" t="s">
        <v>125</v>
      </c>
      <c r="D82" s="4">
        <v>919.33132000000001</v>
      </c>
      <c r="E82" s="4">
        <v>0</v>
      </c>
      <c r="F82" s="4">
        <v>0</v>
      </c>
      <c r="G82" s="4">
        <v>0</v>
      </c>
      <c r="H82" s="4">
        <v>0</v>
      </c>
      <c r="I82" s="4">
        <v>181.10585999999998</v>
      </c>
      <c r="J82" s="4">
        <v>0</v>
      </c>
      <c r="K82" s="4">
        <v>0</v>
      </c>
      <c r="L82" s="4">
        <v>1100.4371799999999</v>
      </c>
      <c r="M82" s="4">
        <v>-6.3250000000000002</v>
      </c>
      <c r="N82" s="4">
        <v>0</v>
      </c>
      <c r="O82" s="4">
        <v>0</v>
      </c>
      <c r="P82" s="4">
        <v>690.73522000000003</v>
      </c>
      <c r="Q82" s="4">
        <v>30</v>
      </c>
      <c r="R82" s="4">
        <v>0</v>
      </c>
      <c r="S82" s="4">
        <v>0</v>
      </c>
      <c r="T82" s="4">
        <v>0</v>
      </c>
      <c r="U82" s="4">
        <v>0</v>
      </c>
      <c r="V82" s="4">
        <v>714.41021999999998</v>
      </c>
    </row>
    <row r="83" spans="2:22" x14ac:dyDescent="0.2">
      <c r="B83" s="3">
        <v>4105</v>
      </c>
      <c r="C83" s="56" t="s">
        <v>126</v>
      </c>
      <c r="D83" s="4">
        <v>884.32584999999995</v>
      </c>
      <c r="E83" s="4">
        <v>0</v>
      </c>
      <c r="F83" s="4">
        <v>0</v>
      </c>
      <c r="G83" s="4">
        <v>0</v>
      </c>
      <c r="H83" s="4">
        <v>0</v>
      </c>
      <c r="I83" s="4">
        <v>0</v>
      </c>
      <c r="J83" s="4">
        <v>0</v>
      </c>
      <c r="K83" s="4">
        <v>0</v>
      </c>
      <c r="L83" s="4">
        <v>884.32584999999995</v>
      </c>
      <c r="M83" s="4">
        <v>0</v>
      </c>
      <c r="N83" s="4">
        <v>0</v>
      </c>
      <c r="O83" s="4">
        <v>0</v>
      </c>
      <c r="P83" s="4">
        <v>39.158000000000001</v>
      </c>
      <c r="Q83" s="4">
        <v>0</v>
      </c>
      <c r="R83" s="4">
        <v>0</v>
      </c>
      <c r="S83" s="4">
        <v>0</v>
      </c>
      <c r="T83" s="4">
        <v>0</v>
      </c>
      <c r="U83" s="4">
        <v>0</v>
      </c>
      <c r="V83" s="4">
        <v>39.158000000000001</v>
      </c>
    </row>
    <row r="84" spans="2:22" x14ac:dyDescent="0.2">
      <c r="B84" s="3">
        <v>4106</v>
      </c>
      <c r="C84" s="56" t="s">
        <v>127</v>
      </c>
      <c r="D84" s="4">
        <v>92.409449999999993</v>
      </c>
      <c r="E84" s="4">
        <v>0</v>
      </c>
      <c r="F84" s="4">
        <v>0</v>
      </c>
      <c r="G84" s="4">
        <v>0</v>
      </c>
      <c r="H84" s="4">
        <v>0</v>
      </c>
      <c r="I84" s="4">
        <v>0</v>
      </c>
      <c r="J84" s="4">
        <v>0</v>
      </c>
      <c r="K84" s="4">
        <v>0</v>
      </c>
      <c r="L84" s="4">
        <v>92.409449999999993</v>
      </c>
      <c r="M84" s="4">
        <v>0</v>
      </c>
      <c r="N84" s="4">
        <v>0</v>
      </c>
      <c r="O84" s="4">
        <v>0</v>
      </c>
      <c r="P84" s="4">
        <v>62.596350000000001</v>
      </c>
      <c r="Q84" s="4">
        <v>0</v>
      </c>
      <c r="R84" s="4">
        <v>0</v>
      </c>
      <c r="S84" s="4">
        <v>0</v>
      </c>
      <c r="T84" s="4">
        <v>0</v>
      </c>
      <c r="U84" s="4">
        <v>0</v>
      </c>
      <c r="V84" s="4">
        <v>62.596350000000001</v>
      </c>
    </row>
    <row r="85" spans="2:22" x14ac:dyDescent="0.2">
      <c r="B85" s="3">
        <v>4107</v>
      </c>
      <c r="C85" s="56" t="s">
        <v>128</v>
      </c>
      <c r="D85" s="4">
        <v>448.17680000000001</v>
      </c>
      <c r="E85" s="4">
        <v>0</v>
      </c>
      <c r="F85" s="4">
        <v>36.971839999999993</v>
      </c>
      <c r="G85" s="4">
        <v>276</v>
      </c>
      <c r="H85" s="4">
        <v>0</v>
      </c>
      <c r="I85" s="4">
        <v>14.474629999999999</v>
      </c>
      <c r="J85" s="4">
        <v>0</v>
      </c>
      <c r="K85" s="4">
        <v>0</v>
      </c>
      <c r="L85" s="4">
        <v>775.62327000000005</v>
      </c>
      <c r="M85" s="4">
        <v>0</v>
      </c>
      <c r="N85" s="4">
        <v>0</v>
      </c>
      <c r="O85" s="4">
        <v>0</v>
      </c>
      <c r="P85" s="4">
        <v>81.703199999999995</v>
      </c>
      <c r="Q85" s="4">
        <v>0</v>
      </c>
      <c r="R85" s="4">
        <v>0</v>
      </c>
      <c r="S85" s="4">
        <v>0</v>
      </c>
      <c r="T85" s="4">
        <v>0</v>
      </c>
      <c r="U85" s="4">
        <v>0</v>
      </c>
      <c r="V85" s="4">
        <v>81.703199999999995</v>
      </c>
    </row>
    <row r="86" spans="2:22" x14ac:dyDescent="0.2">
      <c r="B86" s="3">
        <v>4110</v>
      </c>
      <c r="C86" s="56" t="s">
        <v>129</v>
      </c>
      <c r="D86" s="4">
        <v>392.65545000000003</v>
      </c>
      <c r="E86" s="4">
        <v>0</v>
      </c>
      <c r="F86" s="4">
        <v>0</v>
      </c>
      <c r="G86" s="4">
        <v>0</v>
      </c>
      <c r="H86" s="4">
        <v>0</v>
      </c>
      <c r="I86" s="4">
        <v>253.62835000000001</v>
      </c>
      <c r="J86" s="4">
        <v>0</v>
      </c>
      <c r="K86" s="4">
        <v>0</v>
      </c>
      <c r="L86" s="4">
        <v>646.28380000000004</v>
      </c>
      <c r="M86" s="4">
        <v>0</v>
      </c>
      <c r="N86" s="4">
        <v>0</v>
      </c>
      <c r="O86" s="4">
        <v>0</v>
      </c>
      <c r="P86" s="4">
        <v>31.768249999999998</v>
      </c>
      <c r="Q86" s="4">
        <v>0</v>
      </c>
      <c r="R86" s="4">
        <v>0</v>
      </c>
      <c r="S86" s="4">
        <v>0</v>
      </c>
      <c r="T86" s="4">
        <v>0</v>
      </c>
      <c r="U86" s="4">
        <v>0</v>
      </c>
      <c r="V86" s="4">
        <v>31.768249999999998</v>
      </c>
    </row>
    <row r="87" spans="2:22" x14ac:dyDescent="0.2">
      <c r="B87" s="3">
        <v>4111</v>
      </c>
      <c r="C87" s="56" t="s">
        <v>130</v>
      </c>
      <c r="D87" s="4">
        <v>221.46700000000001</v>
      </c>
      <c r="E87" s="4">
        <v>0</v>
      </c>
      <c r="F87" s="4">
        <v>68.133750000000006</v>
      </c>
      <c r="G87" s="4">
        <v>0</v>
      </c>
      <c r="H87" s="4">
        <v>0</v>
      </c>
      <c r="I87" s="4">
        <v>0</v>
      </c>
      <c r="J87" s="4">
        <v>0</v>
      </c>
      <c r="K87" s="4">
        <v>0</v>
      </c>
      <c r="L87" s="4">
        <v>289.60075000000001</v>
      </c>
      <c r="M87" s="4">
        <v>0</v>
      </c>
      <c r="N87" s="4">
        <v>0</v>
      </c>
      <c r="O87" s="4">
        <v>0</v>
      </c>
      <c r="P87" s="4">
        <v>143.9555</v>
      </c>
      <c r="Q87" s="4">
        <v>0</v>
      </c>
      <c r="R87" s="4">
        <v>0</v>
      </c>
      <c r="S87" s="4">
        <v>0</v>
      </c>
      <c r="T87" s="4">
        <v>0</v>
      </c>
      <c r="U87" s="4">
        <v>0</v>
      </c>
      <c r="V87" s="4">
        <v>143.9555</v>
      </c>
    </row>
    <row r="88" spans="2:22" x14ac:dyDescent="0.2">
      <c r="B88" s="3">
        <v>4112</v>
      </c>
      <c r="C88" s="56" t="s">
        <v>131</v>
      </c>
      <c r="D88" s="4">
        <v>76.592449999999999</v>
      </c>
      <c r="E88" s="4">
        <v>0</v>
      </c>
      <c r="F88" s="4">
        <v>0</v>
      </c>
      <c r="G88" s="4">
        <v>0</v>
      </c>
      <c r="H88" s="4">
        <v>0</v>
      </c>
      <c r="I88" s="4">
        <v>0</v>
      </c>
      <c r="J88" s="4">
        <v>0</v>
      </c>
      <c r="K88" s="4">
        <v>0</v>
      </c>
      <c r="L88" s="4">
        <v>76.592449999999999</v>
      </c>
      <c r="M88" s="4">
        <v>0</v>
      </c>
      <c r="N88" s="4">
        <v>0</v>
      </c>
      <c r="O88" s="4">
        <v>0</v>
      </c>
      <c r="P88" s="4">
        <v>98.128399999999999</v>
      </c>
      <c r="Q88" s="4">
        <v>0</v>
      </c>
      <c r="R88" s="4">
        <v>0</v>
      </c>
      <c r="S88" s="4">
        <v>0</v>
      </c>
      <c r="T88" s="4">
        <v>0</v>
      </c>
      <c r="U88" s="4">
        <v>0</v>
      </c>
      <c r="V88" s="4">
        <v>98.128399999999999</v>
      </c>
    </row>
    <row r="89" spans="2:22" x14ac:dyDescent="0.2">
      <c r="B89" s="3">
        <v>4113</v>
      </c>
      <c r="C89" s="56" t="s">
        <v>132</v>
      </c>
      <c r="D89" s="4">
        <v>1130.2537600000001</v>
      </c>
      <c r="E89" s="4">
        <v>0</v>
      </c>
      <c r="F89" s="4">
        <v>14.1424</v>
      </c>
      <c r="G89" s="4">
        <v>0</v>
      </c>
      <c r="H89" s="4">
        <v>0</v>
      </c>
      <c r="I89" s="4">
        <v>0</v>
      </c>
      <c r="J89" s="4">
        <v>0</v>
      </c>
      <c r="K89" s="4">
        <v>0</v>
      </c>
      <c r="L89" s="4">
        <v>1144.39616</v>
      </c>
      <c r="M89" s="4">
        <v>0</v>
      </c>
      <c r="N89" s="4">
        <v>0</v>
      </c>
      <c r="O89" s="4">
        <v>0</v>
      </c>
      <c r="P89" s="4">
        <v>238.97014999999999</v>
      </c>
      <c r="Q89" s="4">
        <v>0</v>
      </c>
      <c r="R89" s="4">
        <v>0</v>
      </c>
      <c r="S89" s="4">
        <v>0</v>
      </c>
      <c r="T89" s="4">
        <v>0</v>
      </c>
      <c r="U89" s="4">
        <v>0</v>
      </c>
      <c r="V89" s="4">
        <v>238.97014999999999</v>
      </c>
    </row>
    <row r="90" spans="2:22" x14ac:dyDescent="0.2">
      <c r="B90" s="3">
        <v>4125</v>
      </c>
      <c r="C90" s="56" t="s">
        <v>296</v>
      </c>
      <c r="D90" s="4">
        <v>5143.4537</v>
      </c>
      <c r="E90" s="4">
        <v>0</v>
      </c>
      <c r="F90" s="4">
        <v>6.3427499999999997</v>
      </c>
      <c r="G90" s="4">
        <v>0</v>
      </c>
      <c r="H90" s="4">
        <v>98.2</v>
      </c>
      <c r="I90" s="4">
        <v>73.049050000000008</v>
      </c>
      <c r="J90" s="4">
        <v>0</v>
      </c>
      <c r="K90" s="4">
        <v>0</v>
      </c>
      <c r="L90" s="4">
        <v>5321.0455000000002</v>
      </c>
      <c r="M90" s="4">
        <v>569.423</v>
      </c>
      <c r="N90" s="4">
        <v>0</v>
      </c>
      <c r="O90" s="4">
        <v>0</v>
      </c>
      <c r="P90" s="4">
        <v>2588.77475</v>
      </c>
      <c r="Q90" s="4">
        <v>0</v>
      </c>
      <c r="R90" s="4">
        <v>0</v>
      </c>
      <c r="S90" s="4">
        <v>0</v>
      </c>
      <c r="T90" s="4">
        <v>0</v>
      </c>
      <c r="U90" s="4">
        <v>0</v>
      </c>
      <c r="V90" s="4">
        <v>3158.1977499999998</v>
      </c>
    </row>
    <row r="91" spans="2:22" x14ac:dyDescent="0.2">
      <c r="B91" s="3">
        <v>4114</v>
      </c>
      <c r="C91" s="56" t="s">
        <v>133</v>
      </c>
      <c r="D91" s="4">
        <v>1901.2633999999998</v>
      </c>
      <c r="E91" s="4">
        <v>0</v>
      </c>
      <c r="F91" s="4">
        <v>0</v>
      </c>
      <c r="G91" s="4">
        <v>0</v>
      </c>
      <c r="H91" s="4">
        <v>55.4</v>
      </c>
      <c r="I91" s="4">
        <v>48.055099999999996</v>
      </c>
      <c r="J91" s="4">
        <v>0</v>
      </c>
      <c r="K91" s="4">
        <v>0</v>
      </c>
      <c r="L91" s="4">
        <v>2004.7184999999999</v>
      </c>
      <c r="M91" s="4">
        <v>0</v>
      </c>
      <c r="N91" s="4">
        <v>0</v>
      </c>
      <c r="O91" s="4">
        <v>0</v>
      </c>
      <c r="P91" s="4">
        <v>460.67529999999999</v>
      </c>
      <c r="Q91" s="4">
        <v>0</v>
      </c>
      <c r="R91" s="4">
        <v>0</v>
      </c>
      <c r="S91" s="4">
        <v>0</v>
      </c>
      <c r="T91" s="4">
        <v>0</v>
      </c>
      <c r="U91" s="4">
        <v>0</v>
      </c>
      <c r="V91" s="4">
        <v>460.67529999999999</v>
      </c>
    </row>
    <row r="92" spans="2:22" x14ac:dyDescent="0.2">
      <c r="B92" s="3">
        <v>4117</v>
      </c>
      <c r="C92" s="56" t="s">
        <v>294</v>
      </c>
      <c r="D92" s="4">
        <v>1159.47785</v>
      </c>
      <c r="E92" s="4">
        <v>0</v>
      </c>
      <c r="F92" s="4">
        <v>0</v>
      </c>
      <c r="G92" s="4">
        <v>0</v>
      </c>
      <c r="H92" s="4">
        <v>0</v>
      </c>
      <c r="I92" s="4">
        <v>3</v>
      </c>
      <c r="J92" s="4">
        <v>0</v>
      </c>
      <c r="K92" s="4">
        <v>0</v>
      </c>
      <c r="L92" s="4">
        <v>1162.47785</v>
      </c>
      <c r="M92" s="4">
        <v>0</v>
      </c>
      <c r="N92" s="4">
        <v>0</v>
      </c>
      <c r="O92" s="4">
        <v>0</v>
      </c>
      <c r="P92" s="4">
        <v>241.85084000000001</v>
      </c>
      <c r="Q92" s="4">
        <v>0</v>
      </c>
      <c r="R92" s="4">
        <v>0</v>
      </c>
      <c r="S92" s="4">
        <v>0</v>
      </c>
      <c r="T92" s="4">
        <v>0</v>
      </c>
      <c r="U92" s="4">
        <v>0</v>
      </c>
      <c r="V92" s="4">
        <v>241.85084000000001</v>
      </c>
    </row>
    <row r="93" spans="2:22" x14ac:dyDescent="0.2">
      <c r="B93" s="3">
        <v>4120</v>
      </c>
      <c r="C93" s="56" t="s">
        <v>295</v>
      </c>
      <c r="D93" s="4">
        <v>730.57474999999999</v>
      </c>
      <c r="E93" s="4">
        <v>0</v>
      </c>
      <c r="F93" s="4">
        <v>75.128450000000001</v>
      </c>
      <c r="G93" s="4">
        <v>0</v>
      </c>
      <c r="H93" s="4">
        <v>64.8</v>
      </c>
      <c r="I93" s="4">
        <v>52.716099999999997</v>
      </c>
      <c r="J93" s="4">
        <v>0</v>
      </c>
      <c r="K93" s="4">
        <v>0</v>
      </c>
      <c r="L93" s="4">
        <v>923.21929999999998</v>
      </c>
      <c r="M93" s="4">
        <v>0</v>
      </c>
      <c r="N93" s="4">
        <v>0</v>
      </c>
      <c r="O93" s="4">
        <v>0</v>
      </c>
      <c r="P93" s="4">
        <v>134.14789999999999</v>
      </c>
      <c r="Q93" s="4">
        <v>0</v>
      </c>
      <c r="R93" s="4">
        <v>0</v>
      </c>
      <c r="S93" s="4">
        <v>0</v>
      </c>
      <c r="T93" s="4">
        <v>0</v>
      </c>
      <c r="U93" s="4">
        <v>0</v>
      </c>
      <c r="V93" s="4">
        <v>134.14789999999999</v>
      </c>
    </row>
    <row r="94" spans="2:22" x14ac:dyDescent="0.2">
      <c r="B94" s="3">
        <v>4121</v>
      </c>
      <c r="C94" s="56" t="s">
        <v>134</v>
      </c>
      <c r="D94" s="4">
        <v>4536.5165399999996</v>
      </c>
      <c r="E94" s="4">
        <v>0</v>
      </c>
      <c r="F94" s="4">
        <v>98.170249999999996</v>
      </c>
      <c r="G94" s="4">
        <v>0</v>
      </c>
      <c r="H94" s="4">
        <v>30</v>
      </c>
      <c r="I94" s="4">
        <v>110.67055000000001</v>
      </c>
      <c r="J94" s="4">
        <v>0</v>
      </c>
      <c r="K94" s="4">
        <v>0</v>
      </c>
      <c r="L94" s="4">
        <v>4775.3573399999996</v>
      </c>
      <c r="M94" s="4">
        <v>0</v>
      </c>
      <c r="N94" s="4">
        <v>0</v>
      </c>
      <c r="O94" s="4">
        <v>0</v>
      </c>
      <c r="P94" s="4">
        <v>1480.9796000000001</v>
      </c>
      <c r="Q94" s="4">
        <v>0</v>
      </c>
      <c r="R94" s="4">
        <v>0</v>
      </c>
      <c r="S94" s="4">
        <v>0</v>
      </c>
      <c r="T94" s="4">
        <v>0</v>
      </c>
      <c r="U94" s="4">
        <v>0</v>
      </c>
      <c r="V94" s="4">
        <v>1480.9796000000001</v>
      </c>
    </row>
    <row r="95" spans="2:22" x14ac:dyDescent="0.2">
      <c r="B95" s="3">
        <v>4122</v>
      </c>
      <c r="C95" s="56" t="s">
        <v>135</v>
      </c>
      <c r="D95" s="4">
        <v>1578.7408</v>
      </c>
      <c r="E95" s="4">
        <v>0</v>
      </c>
      <c r="F95" s="4">
        <v>82.545249999999996</v>
      </c>
      <c r="G95" s="4">
        <v>0</v>
      </c>
      <c r="H95" s="4">
        <v>25</v>
      </c>
      <c r="I95" s="4">
        <v>348.30840000000001</v>
      </c>
      <c r="J95" s="4">
        <v>0</v>
      </c>
      <c r="K95" s="4">
        <v>0</v>
      </c>
      <c r="L95" s="4">
        <v>2034.5944500000003</v>
      </c>
      <c r="M95" s="4">
        <v>0</v>
      </c>
      <c r="N95" s="4">
        <v>0</v>
      </c>
      <c r="O95" s="4">
        <v>0</v>
      </c>
      <c r="P95" s="4">
        <v>166.77975000000001</v>
      </c>
      <c r="Q95" s="4">
        <v>0</v>
      </c>
      <c r="R95" s="4">
        <v>0</v>
      </c>
      <c r="S95" s="4">
        <v>0</v>
      </c>
      <c r="T95" s="4">
        <v>0</v>
      </c>
      <c r="U95" s="4">
        <v>0</v>
      </c>
      <c r="V95" s="4">
        <v>166.77975000000001</v>
      </c>
    </row>
    <row r="96" spans="2:22" x14ac:dyDescent="0.2">
      <c r="B96" s="3">
        <v>4123</v>
      </c>
      <c r="C96" s="56" t="s">
        <v>136</v>
      </c>
      <c r="D96" s="4">
        <v>2491.3612499999999</v>
      </c>
      <c r="E96" s="4">
        <v>0</v>
      </c>
      <c r="F96" s="4">
        <v>164.09895</v>
      </c>
      <c r="G96" s="4">
        <v>0</v>
      </c>
      <c r="H96" s="4">
        <v>0</v>
      </c>
      <c r="I96" s="4">
        <v>762.9067</v>
      </c>
      <c r="J96" s="4">
        <v>0</v>
      </c>
      <c r="K96" s="4">
        <v>0</v>
      </c>
      <c r="L96" s="4">
        <v>3418.3669000000004</v>
      </c>
      <c r="M96" s="4">
        <v>333.92450000000002</v>
      </c>
      <c r="N96" s="4">
        <v>0</v>
      </c>
      <c r="O96" s="4">
        <v>0</v>
      </c>
      <c r="P96" s="4">
        <v>2164.4892</v>
      </c>
      <c r="Q96" s="4">
        <v>0</v>
      </c>
      <c r="R96" s="4">
        <v>0</v>
      </c>
      <c r="S96" s="4">
        <v>0</v>
      </c>
      <c r="T96" s="4">
        <v>0</v>
      </c>
      <c r="U96" s="4">
        <v>0</v>
      </c>
      <c r="V96" s="4">
        <v>2498.4137000000001</v>
      </c>
    </row>
    <row r="97" spans="2:22" s="2" customFormat="1" ht="21.75" customHeight="1" x14ac:dyDescent="0.2">
      <c r="B97" s="11">
        <v>4159</v>
      </c>
      <c r="C97" s="1" t="s">
        <v>137</v>
      </c>
      <c r="D97" s="21">
        <v>18707.852389999996</v>
      </c>
      <c r="E97" s="21">
        <v>0</v>
      </c>
      <c r="F97" s="21">
        <v>756.99689999999998</v>
      </c>
      <c r="G97" s="21">
        <v>0</v>
      </c>
      <c r="H97" s="21">
        <v>0</v>
      </c>
      <c r="I97" s="21">
        <v>4698.5583999999999</v>
      </c>
      <c r="J97" s="21">
        <v>0</v>
      </c>
      <c r="K97" s="21">
        <v>0</v>
      </c>
      <c r="L97" s="21">
        <v>24163.407689999993</v>
      </c>
      <c r="M97" s="21">
        <v>240.125</v>
      </c>
      <c r="N97" s="21">
        <v>0</v>
      </c>
      <c r="O97" s="21">
        <v>0</v>
      </c>
      <c r="P97" s="21">
        <v>7304.2128500000008</v>
      </c>
      <c r="Q97" s="21">
        <v>0</v>
      </c>
      <c r="R97" s="21">
        <v>0</v>
      </c>
      <c r="S97" s="21">
        <v>0</v>
      </c>
      <c r="T97" s="21">
        <v>0</v>
      </c>
      <c r="U97" s="21">
        <v>0</v>
      </c>
      <c r="V97" s="21">
        <v>7544.3378500000008</v>
      </c>
    </row>
    <row r="98" spans="2:22" x14ac:dyDescent="0.2">
      <c r="B98" s="3">
        <v>4131</v>
      </c>
      <c r="C98" s="56" t="s">
        <v>138</v>
      </c>
      <c r="D98" s="4">
        <v>2047.2942</v>
      </c>
      <c r="E98" s="4">
        <v>0</v>
      </c>
      <c r="F98" s="4">
        <v>7.9720000000000004</v>
      </c>
      <c r="G98" s="4">
        <v>0</v>
      </c>
      <c r="H98" s="4">
        <v>0</v>
      </c>
      <c r="I98" s="4">
        <v>887.91690000000006</v>
      </c>
      <c r="J98" s="4">
        <v>0</v>
      </c>
      <c r="K98" s="4">
        <v>0</v>
      </c>
      <c r="L98" s="4">
        <v>2943.1831000000002</v>
      </c>
      <c r="M98" s="4">
        <v>0</v>
      </c>
      <c r="N98" s="4">
        <v>0</v>
      </c>
      <c r="O98" s="4">
        <v>0</v>
      </c>
      <c r="P98" s="4">
        <v>520.50609999999995</v>
      </c>
      <c r="Q98" s="4">
        <v>0</v>
      </c>
      <c r="R98" s="4">
        <v>0</v>
      </c>
      <c r="S98" s="4">
        <v>0</v>
      </c>
      <c r="T98" s="4">
        <v>0</v>
      </c>
      <c r="U98" s="4">
        <v>0</v>
      </c>
      <c r="V98" s="4">
        <v>520.50609999999995</v>
      </c>
    </row>
    <row r="99" spans="2:22" x14ac:dyDescent="0.2">
      <c r="B99" s="3">
        <v>4132</v>
      </c>
      <c r="C99" s="56" t="s">
        <v>139</v>
      </c>
      <c r="D99" s="4">
        <v>765.75794999999994</v>
      </c>
      <c r="E99" s="4">
        <v>0</v>
      </c>
      <c r="F99" s="4">
        <v>27.561049999999998</v>
      </c>
      <c r="G99" s="4">
        <v>0</v>
      </c>
      <c r="H99" s="4">
        <v>0</v>
      </c>
      <c r="I99" s="4">
        <v>195.577</v>
      </c>
      <c r="J99" s="4">
        <v>0</v>
      </c>
      <c r="K99" s="4">
        <v>0</v>
      </c>
      <c r="L99" s="4">
        <v>988.89599999999996</v>
      </c>
      <c r="M99" s="4">
        <v>0</v>
      </c>
      <c r="N99" s="4">
        <v>0</v>
      </c>
      <c r="O99" s="4">
        <v>0</v>
      </c>
      <c r="P99" s="4">
        <v>402.24579999999997</v>
      </c>
      <c r="Q99" s="4">
        <v>0</v>
      </c>
      <c r="R99" s="4">
        <v>0</v>
      </c>
      <c r="S99" s="4">
        <v>0</v>
      </c>
      <c r="T99" s="4">
        <v>0</v>
      </c>
      <c r="U99" s="4">
        <v>0</v>
      </c>
      <c r="V99" s="4">
        <v>402.24579999999997</v>
      </c>
    </row>
    <row r="100" spans="2:22" x14ac:dyDescent="0.2">
      <c r="B100" s="3">
        <v>4133</v>
      </c>
      <c r="C100" s="56" t="s">
        <v>297</v>
      </c>
      <c r="D100" s="4">
        <v>251.09545</v>
      </c>
      <c r="E100" s="4">
        <v>0</v>
      </c>
      <c r="F100" s="4">
        <v>15.511950000000001</v>
      </c>
      <c r="G100" s="4">
        <v>0</v>
      </c>
      <c r="H100" s="4">
        <v>0</v>
      </c>
      <c r="I100" s="4">
        <v>685.0501999999999</v>
      </c>
      <c r="J100" s="4">
        <v>0</v>
      </c>
      <c r="K100" s="4">
        <v>0</v>
      </c>
      <c r="L100" s="4">
        <v>951.6576</v>
      </c>
      <c r="M100" s="4">
        <v>0</v>
      </c>
      <c r="N100" s="4">
        <v>0</v>
      </c>
      <c r="O100" s="4">
        <v>0</v>
      </c>
      <c r="P100" s="4">
        <v>93.283050000000003</v>
      </c>
      <c r="Q100" s="4">
        <v>0</v>
      </c>
      <c r="R100" s="4">
        <v>0</v>
      </c>
      <c r="S100" s="4">
        <v>0</v>
      </c>
      <c r="T100" s="4">
        <v>0</v>
      </c>
      <c r="U100" s="4">
        <v>0</v>
      </c>
      <c r="V100" s="4">
        <v>93.283050000000003</v>
      </c>
    </row>
    <row r="101" spans="2:22" x14ac:dyDescent="0.2">
      <c r="B101" s="3">
        <v>4134</v>
      </c>
      <c r="C101" s="56" t="s">
        <v>140</v>
      </c>
      <c r="D101" s="4">
        <v>760.04230000000007</v>
      </c>
      <c r="E101" s="4">
        <v>0</v>
      </c>
      <c r="F101" s="4">
        <v>56.635800000000003</v>
      </c>
      <c r="G101" s="4">
        <v>0</v>
      </c>
      <c r="H101" s="4">
        <v>0</v>
      </c>
      <c r="I101" s="4">
        <v>18.683</v>
      </c>
      <c r="J101" s="4">
        <v>0</v>
      </c>
      <c r="K101" s="4">
        <v>0</v>
      </c>
      <c r="L101" s="4">
        <v>835.36110000000008</v>
      </c>
      <c r="M101" s="4">
        <v>0</v>
      </c>
      <c r="N101" s="4">
        <v>0</v>
      </c>
      <c r="O101" s="4">
        <v>0</v>
      </c>
      <c r="P101" s="4">
        <v>253.3092</v>
      </c>
      <c r="Q101" s="4">
        <v>0</v>
      </c>
      <c r="R101" s="4">
        <v>0</v>
      </c>
      <c r="S101" s="4">
        <v>0</v>
      </c>
      <c r="T101" s="4">
        <v>0</v>
      </c>
      <c r="U101" s="4">
        <v>0</v>
      </c>
      <c r="V101" s="4">
        <v>253.3092</v>
      </c>
    </row>
    <row r="102" spans="2:22" x14ac:dyDescent="0.2">
      <c r="B102" s="3">
        <v>4135</v>
      </c>
      <c r="C102" s="56" t="s">
        <v>141</v>
      </c>
      <c r="D102" s="4">
        <v>352.63094999999998</v>
      </c>
      <c r="E102" s="4">
        <v>0</v>
      </c>
      <c r="F102" s="4">
        <v>82.805800000000005</v>
      </c>
      <c r="G102" s="4">
        <v>0</v>
      </c>
      <c r="H102" s="4">
        <v>0</v>
      </c>
      <c r="I102" s="4">
        <v>96.523699999999991</v>
      </c>
      <c r="J102" s="4">
        <v>0</v>
      </c>
      <c r="K102" s="4">
        <v>0</v>
      </c>
      <c r="L102" s="4">
        <v>531.96044999999992</v>
      </c>
      <c r="M102" s="4">
        <v>0</v>
      </c>
      <c r="N102" s="4">
        <v>0</v>
      </c>
      <c r="O102" s="4">
        <v>0</v>
      </c>
      <c r="P102" s="4">
        <v>76.673899999999989</v>
      </c>
      <c r="Q102" s="4">
        <v>0</v>
      </c>
      <c r="R102" s="4">
        <v>0</v>
      </c>
      <c r="S102" s="4">
        <v>0</v>
      </c>
      <c r="T102" s="4">
        <v>0</v>
      </c>
      <c r="U102" s="4">
        <v>0</v>
      </c>
      <c r="V102" s="4">
        <v>76.673899999999989</v>
      </c>
    </row>
    <row r="103" spans="2:22" x14ac:dyDescent="0.2">
      <c r="B103" s="3">
        <v>4136</v>
      </c>
      <c r="C103" s="56" t="s">
        <v>142</v>
      </c>
      <c r="D103" s="4">
        <v>265.03815999999995</v>
      </c>
      <c r="E103" s="4">
        <v>0</v>
      </c>
      <c r="F103" s="4">
        <v>0</v>
      </c>
      <c r="G103" s="4">
        <v>0</v>
      </c>
      <c r="H103" s="4">
        <v>0</v>
      </c>
      <c r="I103" s="4">
        <v>4.1124999999999998</v>
      </c>
      <c r="J103" s="4">
        <v>0</v>
      </c>
      <c r="K103" s="4">
        <v>0</v>
      </c>
      <c r="L103" s="4">
        <v>269.15065999999996</v>
      </c>
      <c r="M103" s="4">
        <v>0</v>
      </c>
      <c r="N103" s="4">
        <v>0</v>
      </c>
      <c r="O103" s="4">
        <v>0</v>
      </c>
      <c r="P103" s="4">
        <v>109.55839999999999</v>
      </c>
      <c r="Q103" s="4">
        <v>0</v>
      </c>
      <c r="R103" s="4">
        <v>0</v>
      </c>
      <c r="S103" s="4">
        <v>0</v>
      </c>
      <c r="T103" s="4">
        <v>0</v>
      </c>
      <c r="U103" s="4">
        <v>0</v>
      </c>
      <c r="V103" s="4">
        <v>109.55839999999999</v>
      </c>
    </row>
    <row r="104" spans="2:22" x14ac:dyDescent="0.2">
      <c r="B104" s="3">
        <v>4137</v>
      </c>
      <c r="C104" s="56" t="s">
        <v>298</v>
      </c>
      <c r="D104" s="4">
        <v>45.677399999999999</v>
      </c>
      <c r="E104" s="4">
        <v>0</v>
      </c>
      <c r="F104" s="4">
        <v>2.6592500000000001</v>
      </c>
      <c r="G104" s="4">
        <v>0</v>
      </c>
      <c r="H104" s="4">
        <v>0</v>
      </c>
      <c r="I104" s="4">
        <v>216.64610000000002</v>
      </c>
      <c r="J104" s="4">
        <v>0</v>
      </c>
      <c r="K104" s="4">
        <v>0</v>
      </c>
      <c r="L104" s="4">
        <v>264.98275000000001</v>
      </c>
      <c r="M104" s="4">
        <v>0</v>
      </c>
      <c r="N104" s="4">
        <v>0</v>
      </c>
      <c r="O104" s="4">
        <v>0</v>
      </c>
      <c r="P104" s="4">
        <v>53.388300000000001</v>
      </c>
      <c r="Q104" s="4">
        <v>0</v>
      </c>
      <c r="R104" s="4">
        <v>0</v>
      </c>
      <c r="S104" s="4">
        <v>0</v>
      </c>
      <c r="T104" s="4">
        <v>0</v>
      </c>
      <c r="U104" s="4">
        <v>0</v>
      </c>
      <c r="V104" s="4">
        <v>53.388300000000001</v>
      </c>
    </row>
    <row r="105" spans="2:22" x14ac:dyDescent="0.2">
      <c r="B105" s="3">
        <v>4138</v>
      </c>
      <c r="C105" s="56" t="s">
        <v>143</v>
      </c>
      <c r="D105" s="4">
        <v>195.9187</v>
      </c>
      <c r="E105" s="4">
        <v>0</v>
      </c>
      <c r="F105" s="4">
        <v>70.312149999999988</v>
      </c>
      <c r="G105" s="4">
        <v>0</v>
      </c>
      <c r="H105" s="4">
        <v>0</v>
      </c>
      <c r="I105" s="4">
        <v>24</v>
      </c>
      <c r="J105" s="4">
        <v>0</v>
      </c>
      <c r="K105" s="4">
        <v>0</v>
      </c>
      <c r="L105" s="4">
        <v>290.23084999999998</v>
      </c>
      <c r="M105" s="4">
        <v>0</v>
      </c>
      <c r="N105" s="4">
        <v>0</v>
      </c>
      <c r="O105" s="4">
        <v>0</v>
      </c>
      <c r="P105" s="4">
        <v>43.66865</v>
      </c>
      <c r="Q105" s="4">
        <v>0</v>
      </c>
      <c r="R105" s="4">
        <v>0</v>
      </c>
      <c r="S105" s="4">
        <v>0</v>
      </c>
      <c r="T105" s="4">
        <v>0</v>
      </c>
      <c r="U105" s="4">
        <v>0</v>
      </c>
      <c r="V105" s="4">
        <v>43.66865</v>
      </c>
    </row>
    <row r="106" spans="2:22" x14ac:dyDescent="0.2">
      <c r="B106" s="3">
        <v>4139</v>
      </c>
      <c r="C106" s="56" t="s">
        <v>144</v>
      </c>
      <c r="D106" s="4">
        <v>1517.04844</v>
      </c>
      <c r="E106" s="4">
        <v>0</v>
      </c>
      <c r="F106" s="4">
        <v>69.846399999999988</v>
      </c>
      <c r="G106" s="4">
        <v>0</v>
      </c>
      <c r="H106" s="4">
        <v>0</v>
      </c>
      <c r="I106" s="4">
        <v>1580.8973999999998</v>
      </c>
      <c r="J106" s="4">
        <v>0</v>
      </c>
      <c r="K106" s="4">
        <v>0</v>
      </c>
      <c r="L106" s="4">
        <v>3167.7922399999998</v>
      </c>
      <c r="M106" s="4">
        <v>0</v>
      </c>
      <c r="N106" s="4">
        <v>0</v>
      </c>
      <c r="O106" s="4">
        <v>0</v>
      </c>
      <c r="P106" s="4">
        <v>1068.3685500000001</v>
      </c>
      <c r="Q106" s="4">
        <v>0</v>
      </c>
      <c r="R106" s="4">
        <v>0</v>
      </c>
      <c r="S106" s="4">
        <v>0</v>
      </c>
      <c r="T106" s="4">
        <v>0</v>
      </c>
      <c r="U106" s="4">
        <v>0</v>
      </c>
      <c r="V106" s="4">
        <v>1068.3685500000001</v>
      </c>
    </row>
    <row r="107" spans="2:22" x14ac:dyDescent="0.2">
      <c r="B107" s="3">
        <v>4140</v>
      </c>
      <c r="C107" s="56" t="s">
        <v>145</v>
      </c>
      <c r="D107" s="4">
        <v>1244.77935</v>
      </c>
      <c r="E107" s="4">
        <v>0</v>
      </c>
      <c r="F107" s="4">
        <v>0</v>
      </c>
      <c r="G107" s="4">
        <v>0</v>
      </c>
      <c r="H107" s="4">
        <v>0</v>
      </c>
      <c r="I107" s="4">
        <v>36.957449999999994</v>
      </c>
      <c r="J107" s="4">
        <v>0</v>
      </c>
      <c r="K107" s="4">
        <v>0</v>
      </c>
      <c r="L107" s="4">
        <v>1281.7368000000001</v>
      </c>
      <c r="M107" s="4">
        <v>0</v>
      </c>
      <c r="N107" s="4">
        <v>0</v>
      </c>
      <c r="O107" s="4">
        <v>0</v>
      </c>
      <c r="P107" s="4">
        <v>194.24635000000001</v>
      </c>
      <c r="Q107" s="4">
        <v>0</v>
      </c>
      <c r="R107" s="4">
        <v>0</v>
      </c>
      <c r="S107" s="4">
        <v>0</v>
      </c>
      <c r="T107" s="4">
        <v>0</v>
      </c>
      <c r="U107" s="4">
        <v>0</v>
      </c>
      <c r="V107" s="4">
        <v>194.24635000000001</v>
      </c>
    </row>
    <row r="108" spans="2:22" x14ac:dyDescent="0.2">
      <c r="B108" s="3">
        <v>4141</v>
      </c>
      <c r="C108" s="56" t="s">
        <v>299</v>
      </c>
      <c r="D108" s="4">
        <v>5020.7775000000001</v>
      </c>
      <c r="E108" s="4">
        <v>0</v>
      </c>
      <c r="F108" s="4">
        <v>43.808450000000001</v>
      </c>
      <c r="G108" s="4">
        <v>0</v>
      </c>
      <c r="H108" s="4">
        <v>0</v>
      </c>
      <c r="I108" s="4">
        <v>394</v>
      </c>
      <c r="J108" s="4">
        <v>0</v>
      </c>
      <c r="K108" s="4">
        <v>0</v>
      </c>
      <c r="L108" s="4">
        <v>5458.5859500000006</v>
      </c>
      <c r="M108" s="4">
        <v>240.125</v>
      </c>
      <c r="N108" s="4">
        <v>0</v>
      </c>
      <c r="O108" s="4">
        <v>0</v>
      </c>
      <c r="P108" s="4">
        <v>1448.1928500000001</v>
      </c>
      <c r="Q108" s="4">
        <v>0</v>
      </c>
      <c r="R108" s="4">
        <v>0</v>
      </c>
      <c r="S108" s="4">
        <v>0</v>
      </c>
      <c r="T108" s="4">
        <v>0</v>
      </c>
      <c r="U108" s="4">
        <v>0</v>
      </c>
      <c r="V108" s="4">
        <v>1688.3178500000001</v>
      </c>
    </row>
    <row r="109" spans="2:22" x14ac:dyDescent="0.2">
      <c r="B109" s="3">
        <v>4142</v>
      </c>
      <c r="C109" s="56" t="s">
        <v>146</v>
      </c>
      <c r="D109" s="4">
        <v>56.168699999999994</v>
      </c>
      <c r="E109" s="4">
        <v>0</v>
      </c>
      <c r="F109" s="4">
        <v>0</v>
      </c>
      <c r="G109" s="4">
        <v>0</v>
      </c>
      <c r="H109" s="4">
        <v>0</v>
      </c>
      <c r="I109" s="4">
        <v>-5.8278500000000006</v>
      </c>
      <c r="J109" s="4">
        <v>0</v>
      </c>
      <c r="K109" s="4">
        <v>0</v>
      </c>
      <c r="L109" s="4">
        <v>50.340849999999996</v>
      </c>
      <c r="M109" s="4">
        <v>0</v>
      </c>
      <c r="N109" s="4">
        <v>0</v>
      </c>
      <c r="O109" s="4">
        <v>0</v>
      </c>
      <c r="P109" s="4">
        <v>1316.27</v>
      </c>
      <c r="Q109" s="4">
        <v>0</v>
      </c>
      <c r="R109" s="4">
        <v>0</v>
      </c>
      <c r="S109" s="4">
        <v>0</v>
      </c>
      <c r="T109" s="4">
        <v>0</v>
      </c>
      <c r="U109" s="4">
        <v>0</v>
      </c>
      <c r="V109" s="4">
        <v>1316.27</v>
      </c>
    </row>
    <row r="110" spans="2:22" x14ac:dyDescent="0.2">
      <c r="B110" s="3">
        <v>4143</v>
      </c>
      <c r="C110" s="56" t="s">
        <v>147</v>
      </c>
      <c r="D110" s="4">
        <v>612.93619999999999</v>
      </c>
      <c r="E110" s="4">
        <v>0</v>
      </c>
      <c r="F110" s="4">
        <v>5.9272499999999999</v>
      </c>
      <c r="G110" s="4">
        <v>0</v>
      </c>
      <c r="H110" s="4">
        <v>0</v>
      </c>
      <c r="I110" s="4">
        <v>38</v>
      </c>
      <c r="J110" s="4">
        <v>0</v>
      </c>
      <c r="K110" s="4">
        <v>0</v>
      </c>
      <c r="L110" s="4">
        <v>656.86344999999994</v>
      </c>
      <c r="M110" s="4">
        <v>0</v>
      </c>
      <c r="N110" s="4">
        <v>0</v>
      </c>
      <c r="O110" s="4">
        <v>0</v>
      </c>
      <c r="P110" s="4">
        <v>62.924849999999999</v>
      </c>
      <c r="Q110" s="4">
        <v>0</v>
      </c>
      <c r="R110" s="4">
        <v>0</v>
      </c>
      <c r="S110" s="4">
        <v>0</v>
      </c>
      <c r="T110" s="4">
        <v>0</v>
      </c>
      <c r="U110" s="4">
        <v>0</v>
      </c>
      <c r="V110" s="4">
        <v>62.924849999999999</v>
      </c>
    </row>
    <row r="111" spans="2:22" x14ac:dyDescent="0.2">
      <c r="B111" s="3">
        <v>4144</v>
      </c>
      <c r="C111" s="56" t="s">
        <v>148</v>
      </c>
      <c r="D111" s="4">
        <v>3773.5267100000001</v>
      </c>
      <c r="E111" s="4">
        <v>0</v>
      </c>
      <c r="F111" s="4">
        <v>140.37074999999999</v>
      </c>
      <c r="G111" s="4">
        <v>0</v>
      </c>
      <c r="H111" s="4">
        <v>0</v>
      </c>
      <c r="I111" s="4">
        <v>0.13365000000000002</v>
      </c>
      <c r="J111" s="4">
        <v>0</v>
      </c>
      <c r="K111" s="4">
        <v>0</v>
      </c>
      <c r="L111" s="4">
        <v>3914.0311099999999</v>
      </c>
      <c r="M111" s="4">
        <v>0</v>
      </c>
      <c r="N111" s="4">
        <v>0</v>
      </c>
      <c r="O111" s="4">
        <v>0</v>
      </c>
      <c r="P111" s="4">
        <v>349.54615000000001</v>
      </c>
      <c r="Q111" s="4">
        <v>0</v>
      </c>
      <c r="R111" s="4">
        <v>0</v>
      </c>
      <c r="S111" s="4">
        <v>0</v>
      </c>
      <c r="T111" s="4">
        <v>0</v>
      </c>
      <c r="U111" s="4">
        <v>0</v>
      </c>
      <c r="V111" s="4">
        <v>349.54615000000001</v>
      </c>
    </row>
    <row r="112" spans="2:22" x14ac:dyDescent="0.2">
      <c r="B112" s="3">
        <v>4145</v>
      </c>
      <c r="C112" s="56" t="s">
        <v>300</v>
      </c>
      <c r="D112" s="4">
        <v>301.28272999999996</v>
      </c>
      <c r="E112" s="4">
        <v>0</v>
      </c>
      <c r="F112" s="4">
        <v>88.767200000000003</v>
      </c>
      <c r="G112" s="4">
        <v>0</v>
      </c>
      <c r="H112" s="4">
        <v>0</v>
      </c>
      <c r="I112" s="4">
        <v>312.65454999999997</v>
      </c>
      <c r="J112" s="4">
        <v>0</v>
      </c>
      <c r="K112" s="4">
        <v>0</v>
      </c>
      <c r="L112" s="4">
        <v>702.70447999999999</v>
      </c>
      <c r="M112" s="4">
        <v>0</v>
      </c>
      <c r="N112" s="4">
        <v>0</v>
      </c>
      <c r="O112" s="4">
        <v>0</v>
      </c>
      <c r="P112" s="4">
        <v>181.97764999999998</v>
      </c>
      <c r="Q112" s="4">
        <v>0</v>
      </c>
      <c r="R112" s="4">
        <v>0</v>
      </c>
      <c r="S112" s="4">
        <v>0</v>
      </c>
      <c r="T112" s="4">
        <v>0</v>
      </c>
      <c r="U112" s="4">
        <v>0</v>
      </c>
      <c r="V112" s="4">
        <v>181.97764999999998</v>
      </c>
    </row>
    <row r="113" spans="2:22" x14ac:dyDescent="0.2">
      <c r="B113" s="3">
        <v>4146</v>
      </c>
      <c r="C113" s="56" t="s">
        <v>149</v>
      </c>
      <c r="D113" s="4">
        <v>1083.4847</v>
      </c>
      <c r="E113" s="4">
        <v>0</v>
      </c>
      <c r="F113" s="4">
        <v>63.806400000000004</v>
      </c>
      <c r="G113" s="4">
        <v>0</v>
      </c>
      <c r="H113" s="4">
        <v>0</v>
      </c>
      <c r="I113" s="4">
        <v>200.10075000000001</v>
      </c>
      <c r="J113" s="4">
        <v>0</v>
      </c>
      <c r="K113" s="4">
        <v>0</v>
      </c>
      <c r="L113" s="4">
        <v>1347.3918499999997</v>
      </c>
      <c r="M113" s="4">
        <v>0</v>
      </c>
      <c r="N113" s="4">
        <v>0</v>
      </c>
      <c r="O113" s="4">
        <v>0</v>
      </c>
      <c r="P113" s="4">
        <v>1088.2956000000001</v>
      </c>
      <c r="Q113" s="4">
        <v>0</v>
      </c>
      <c r="R113" s="4">
        <v>0</v>
      </c>
      <c r="S113" s="4">
        <v>0</v>
      </c>
      <c r="T113" s="4">
        <v>0</v>
      </c>
      <c r="U113" s="4">
        <v>0</v>
      </c>
      <c r="V113" s="4">
        <v>1088.2956000000001</v>
      </c>
    </row>
    <row r="114" spans="2:22" x14ac:dyDescent="0.2">
      <c r="B114" s="3">
        <v>4147</v>
      </c>
      <c r="C114" s="56" t="s">
        <v>150</v>
      </c>
      <c r="D114" s="4">
        <v>414.39294999999998</v>
      </c>
      <c r="E114" s="4">
        <v>0</v>
      </c>
      <c r="F114" s="4">
        <v>81.012450000000001</v>
      </c>
      <c r="G114" s="4">
        <v>0</v>
      </c>
      <c r="H114" s="4">
        <v>0</v>
      </c>
      <c r="I114" s="4">
        <v>13.133049999999999</v>
      </c>
      <c r="J114" s="4">
        <v>0</v>
      </c>
      <c r="K114" s="4">
        <v>0</v>
      </c>
      <c r="L114" s="4">
        <v>508.53845000000001</v>
      </c>
      <c r="M114" s="4">
        <v>0</v>
      </c>
      <c r="N114" s="4">
        <v>0</v>
      </c>
      <c r="O114" s="4">
        <v>0</v>
      </c>
      <c r="P114" s="4">
        <v>41.757449999999999</v>
      </c>
      <c r="Q114" s="4">
        <v>0</v>
      </c>
      <c r="R114" s="4">
        <v>0</v>
      </c>
      <c r="S114" s="4">
        <v>0</v>
      </c>
      <c r="T114" s="4">
        <v>0</v>
      </c>
      <c r="U114" s="4">
        <v>0</v>
      </c>
      <c r="V114" s="4">
        <v>41.757449999999999</v>
      </c>
    </row>
    <row r="115" spans="2:22" s="2" customFormat="1" ht="21.75" customHeight="1" x14ac:dyDescent="0.2">
      <c r="B115" s="11">
        <v>4189</v>
      </c>
      <c r="C115" s="1" t="s">
        <v>151</v>
      </c>
      <c r="D115" s="21">
        <v>25262.633040000001</v>
      </c>
      <c r="E115" s="21">
        <v>0</v>
      </c>
      <c r="F115" s="21">
        <v>259.61435</v>
      </c>
      <c r="G115" s="21">
        <v>0</v>
      </c>
      <c r="H115" s="21">
        <v>108</v>
      </c>
      <c r="I115" s="21">
        <v>936.98339999999996</v>
      </c>
      <c r="J115" s="21">
        <v>0</v>
      </c>
      <c r="K115" s="21">
        <v>0</v>
      </c>
      <c r="L115" s="21">
        <v>26567.230789999998</v>
      </c>
      <c r="M115" s="21">
        <v>37.735999999999997</v>
      </c>
      <c r="N115" s="21">
        <v>0</v>
      </c>
      <c r="O115" s="21">
        <v>0</v>
      </c>
      <c r="P115" s="21">
        <v>7032.3643699999993</v>
      </c>
      <c r="Q115" s="21">
        <v>0</v>
      </c>
      <c r="R115" s="21">
        <v>0</v>
      </c>
      <c r="S115" s="21">
        <v>87.425539999999998</v>
      </c>
      <c r="T115" s="21">
        <v>0</v>
      </c>
      <c r="U115" s="21">
        <v>0</v>
      </c>
      <c r="V115" s="21">
        <v>7157.5259099999994</v>
      </c>
    </row>
    <row r="116" spans="2:22" x14ac:dyDescent="0.2">
      <c r="B116" s="3">
        <v>4161</v>
      </c>
      <c r="C116" s="56" t="s">
        <v>152</v>
      </c>
      <c r="D116" s="4">
        <v>700.96769999999992</v>
      </c>
      <c r="E116" s="4">
        <v>0</v>
      </c>
      <c r="F116" s="4">
        <v>0</v>
      </c>
      <c r="G116" s="4">
        <v>0</v>
      </c>
      <c r="H116" s="4">
        <v>0</v>
      </c>
      <c r="I116" s="4">
        <v>11.125</v>
      </c>
      <c r="J116" s="4">
        <v>0</v>
      </c>
      <c r="K116" s="4">
        <v>0</v>
      </c>
      <c r="L116" s="4">
        <v>712.09269999999992</v>
      </c>
      <c r="M116" s="4">
        <v>0</v>
      </c>
      <c r="N116" s="4">
        <v>0</v>
      </c>
      <c r="O116" s="4">
        <v>0</v>
      </c>
      <c r="P116" s="4">
        <v>401.67325</v>
      </c>
      <c r="Q116" s="4">
        <v>0</v>
      </c>
      <c r="R116" s="4">
        <v>0</v>
      </c>
      <c r="S116" s="4">
        <v>0</v>
      </c>
      <c r="T116" s="4">
        <v>0</v>
      </c>
      <c r="U116" s="4">
        <v>0</v>
      </c>
      <c r="V116" s="4">
        <v>401.67325</v>
      </c>
    </row>
    <row r="117" spans="2:22" x14ac:dyDescent="0.2">
      <c r="B117" s="3">
        <v>4163</v>
      </c>
      <c r="C117" s="56" t="s">
        <v>153</v>
      </c>
      <c r="D117" s="4">
        <v>6175.3709900000003</v>
      </c>
      <c r="E117" s="4">
        <v>0</v>
      </c>
      <c r="F117" s="4">
        <v>0</v>
      </c>
      <c r="G117" s="4">
        <v>0</v>
      </c>
      <c r="H117" s="4">
        <v>0</v>
      </c>
      <c r="I117" s="4">
        <v>-13.5647</v>
      </c>
      <c r="J117" s="4">
        <v>0</v>
      </c>
      <c r="K117" s="4">
        <v>0</v>
      </c>
      <c r="L117" s="4">
        <v>6161.8062900000004</v>
      </c>
      <c r="M117" s="4">
        <v>1E-3</v>
      </c>
      <c r="N117" s="4">
        <v>0</v>
      </c>
      <c r="O117" s="4">
        <v>0</v>
      </c>
      <c r="P117" s="4">
        <v>335.13734999999997</v>
      </c>
      <c r="Q117" s="4">
        <v>0</v>
      </c>
      <c r="R117" s="4">
        <v>0</v>
      </c>
      <c r="S117" s="4">
        <v>0</v>
      </c>
      <c r="T117" s="4">
        <v>0</v>
      </c>
      <c r="U117" s="4">
        <v>0</v>
      </c>
      <c r="V117" s="4">
        <v>335.13835</v>
      </c>
    </row>
    <row r="118" spans="2:22" x14ac:dyDescent="0.2">
      <c r="B118" s="3">
        <v>4164</v>
      </c>
      <c r="C118" s="56" t="s">
        <v>154</v>
      </c>
      <c r="D118" s="4">
        <v>262.84604999999999</v>
      </c>
      <c r="E118" s="4">
        <v>0</v>
      </c>
      <c r="F118" s="4">
        <v>0</v>
      </c>
      <c r="G118" s="4">
        <v>0</v>
      </c>
      <c r="H118" s="4">
        <v>0</v>
      </c>
      <c r="I118" s="4">
        <v>0</v>
      </c>
      <c r="J118" s="4">
        <v>0</v>
      </c>
      <c r="K118" s="4">
        <v>0</v>
      </c>
      <c r="L118" s="4">
        <v>262.84604999999999</v>
      </c>
      <c r="M118" s="4">
        <v>0</v>
      </c>
      <c r="N118" s="4">
        <v>0</v>
      </c>
      <c r="O118" s="4">
        <v>0</v>
      </c>
      <c r="P118" s="4">
        <v>388.2713</v>
      </c>
      <c r="Q118" s="4">
        <v>0</v>
      </c>
      <c r="R118" s="4">
        <v>0</v>
      </c>
      <c r="S118" s="4">
        <v>0</v>
      </c>
      <c r="T118" s="4">
        <v>0</v>
      </c>
      <c r="U118" s="4">
        <v>0</v>
      </c>
      <c r="V118" s="4">
        <v>388.2713</v>
      </c>
    </row>
    <row r="119" spans="2:22" x14ac:dyDescent="0.2">
      <c r="B119" s="3">
        <v>4165</v>
      </c>
      <c r="C119" s="56" t="s">
        <v>155</v>
      </c>
      <c r="D119" s="4">
        <v>1099.9735000000001</v>
      </c>
      <c r="E119" s="4">
        <v>0</v>
      </c>
      <c r="F119" s="4">
        <v>74.741350000000011</v>
      </c>
      <c r="G119" s="4">
        <v>0</v>
      </c>
      <c r="H119" s="4">
        <v>0</v>
      </c>
      <c r="I119" s="4">
        <v>150</v>
      </c>
      <c r="J119" s="4">
        <v>0</v>
      </c>
      <c r="K119" s="4">
        <v>0</v>
      </c>
      <c r="L119" s="4">
        <v>1324.7148500000001</v>
      </c>
      <c r="M119" s="4">
        <v>0</v>
      </c>
      <c r="N119" s="4">
        <v>0</v>
      </c>
      <c r="O119" s="4">
        <v>0</v>
      </c>
      <c r="P119" s="4">
        <v>83.350399999999993</v>
      </c>
      <c r="Q119" s="4">
        <v>0</v>
      </c>
      <c r="R119" s="4">
        <v>0</v>
      </c>
      <c r="S119" s="4">
        <v>0</v>
      </c>
      <c r="T119" s="4">
        <v>0</v>
      </c>
      <c r="U119" s="4">
        <v>0</v>
      </c>
      <c r="V119" s="4">
        <v>83.350399999999993</v>
      </c>
    </row>
    <row r="120" spans="2:22" x14ac:dyDescent="0.2">
      <c r="B120" s="3">
        <v>4166</v>
      </c>
      <c r="C120" s="56" t="s">
        <v>156</v>
      </c>
      <c r="D120" s="4">
        <v>902.45744999999999</v>
      </c>
      <c r="E120" s="4">
        <v>0</v>
      </c>
      <c r="F120" s="4">
        <v>8.6999999999999993</v>
      </c>
      <c r="G120" s="4">
        <v>0</v>
      </c>
      <c r="H120" s="4">
        <v>0</v>
      </c>
      <c r="I120" s="4">
        <v>36.061999999999998</v>
      </c>
      <c r="J120" s="4">
        <v>0</v>
      </c>
      <c r="K120" s="4">
        <v>0</v>
      </c>
      <c r="L120" s="4">
        <v>947.21944999999994</v>
      </c>
      <c r="M120" s="4">
        <v>0</v>
      </c>
      <c r="N120" s="4">
        <v>0</v>
      </c>
      <c r="O120" s="4">
        <v>0</v>
      </c>
      <c r="P120" s="4">
        <v>504.30165</v>
      </c>
      <c r="Q120" s="4">
        <v>0</v>
      </c>
      <c r="R120" s="4">
        <v>0</v>
      </c>
      <c r="S120" s="4">
        <v>0</v>
      </c>
      <c r="T120" s="4">
        <v>0</v>
      </c>
      <c r="U120" s="4">
        <v>0</v>
      </c>
      <c r="V120" s="4">
        <v>504.30165</v>
      </c>
    </row>
    <row r="121" spans="2:22" x14ac:dyDescent="0.2">
      <c r="B121" s="3">
        <v>4167</v>
      </c>
      <c r="C121" s="56" t="s">
        <v>157</v>
      </c>
      <c r="D121" s="4">
        <v>75.065449999999998</v>
      </c>
      <c r="E121" s="4">
        <v>0</v>
      </c>
      <c r="F121" s="4">
        <v>34.874449999999996</v>
      </c>
      <c r="G121" s="4">
        <v>0</v>
      </c>
      <c r="H121" s="4">
        <v>0</v>
      </c>
      <c r="I121" s="4">
        <v>0</v>
      </c>
      <c r="J121" s="4">
        <v>0</v>
      </c>
      <c r="K121" s="4">
        <v>0</v>
      </c>
      <c r="L121" s="4">
        <v>109.93989999999999</v>
      </c>
      <c r="M121" s="4">
        <v>0</v>
      </c>
      <c r="N121" s="4">
        <v>0</v>
      </c>
      <c r="O121" s="4">
        <v>0</v>
      </c>
      <c r="P121" s="4">
        <v>162.03825000000001</v>
      </c>
      <c r="Q121" s="4">
        <v>0</v>
      </c>
      <c r="R121" s="4">
        <v>0</v>
      </c>
      <c r="S121" s="4">
        <v>0</v>
      </c>
      <c r="T121" s="4">
        <v>0</v>
      </c>
      <c r="U121" s="4">
        <v>0</v>
      </c>
      <c r="V121" s="4">
        <v>162.03825000000001</v>
      </c>
    </row>
    <row r="122" spans="2:22" x14ac:dyDescent="0.2">
      <c r="B122" s="3">
        <v>4169</v>
      </c>
      <c r="C122" s="56" t="s">
        <v>158</v>
      </c>
      <c r="D122" s="4">
        <v>2662.8262999999997</v>
      </c>
      <c r="E122" s="4">
        <v>0</v>
      </c>
      <c r="F122" s="4">
        <v>46.463000000000001</v>
      </c>
      <c r="G122" s="4">
        <v>0</v>
      </c>
      <c r="H122" s="4">
        <v>0</v>
      </c>
      <c r="I122" s="4">
        <v>0</v>
      </c>
      <c r="J122" s="4">
        <v>0</v>
      </c>
      <c r="K122" s="4">
        <v>0</v>
      </c>
      <c r="L122" s="4">
        <v>2709.2892999999999</v>
      </c>
      <c r="M122" s="4">
        <v>35.631999999999998</v>
      </c>
      <c r="N122" s="4">
        <v>0</v>
      </c>
      <c r="O122" s="4">
        <v>0</v>
      </c>
      <c r="P122" s="4">
        <v>850.25519999999995</v>
      </c>
      <c r="Q122" s="4">
        <v>0</v>
      </c>
      <c r="R122" s="4">
        <v>0</v>
      </c>
      <c r="S122" s="4">
        <v>0</v>
      </c>
      <c r="T122" s="4">
        <v>0</v>
      </c>
      <c r="U122" s="4">
        <v>0</v>
      </c>
      <c r="V122" s="4">
        <v>885.88720000000001</v>
      </c>
    </row>
    <row r="123" spans="2:22" x14ac:dyDescent="0.2">
      <c r="B123" s="3">
        <v>4170</v>
      </c>
      <c r="C123" s="56" t="s">
        <v>7</v>
      </c>
      <c r="D123" s="4">
        <v>2351.8145800000002</v>
      </c>
      <c r="E123" s="4">
        <v>0</v>
      </c>
      <c r="F123" s="4">
        <v>0</v>
      </c>
      <c r="G123" s="4">
        <v>0</v>
      </c>
      <c r="H123" s="4">
        <v>0</v>
      </c>
      <c r="I123" s="4">
        <v>31</v>
      </c>
      <c r="J123" s="4">
        <v>0</v>
      </c>
      <c r="K123" s="4">
        <v>0</v>
      </c>
      <c r="L123" s="4">
        <v>2382.8145800000002</v>
      </c>
      <c r="M123" s="4">
        <v>0</v>
      </c>
      <c r="N123" s="4">
        <v>0</v>
      </c>
      <c r="O123" s="4">
        <v>0</v>
      </c>
      <c r="P123" s="4">
        <v>163.58205999999998</v>
      </c>
      <c r="Q123" s="4">
        <v>0</v>
      </c>
      <c r="R123" s="4">
        <v>0</v>
      </c>
      <c r="S123" s="4">
        <v>0</v>
      </c>
      <c r="T123" s="4">
        <v>0</v>
      </c>
      <c r="U123" s="4">
        <v>0</v>
      </c>
      <c r="V123" s="4">
        <v>163.58205999999998</v>
      </c>
    </row>
    <row r="124" spans="2:22" x14ac:dyDescent="0.2">
      <c r="B124" s="3">
        <v>4184</v>
      </c>
      <c r="C124" s="56" t="s">
        <v>159</v>
      </c>
      <c r="D124" s="4">
        <v>2114.87284</v>
      </c>
      <c r="E124" s="4">
        <v>0</v>
      </c>
      <c r="F124" s="4">
        <v>0</v>
      </c>
      <c r="G124" s="4">
        <v>0</v>
      </c>
      <c r="H124" s="4">
        <v>0</v>
      </c>
      <c r="I124" s="4">
        <v>0</v>
      </c>
      <c r="J124" s="4">
        <v>0</v>
      </c>
      <c r="K124" s="4">
        <v>0</v>
      </c>
      <c r="L124" s="4">
        <v>2114.87284</v>
      </c>
      <c r="M124" s="4">
        <v>0</v>
      </c>
      <c r="N124" s="4">
        <v>0</v>
      </c>
      <c r="O124" s="4">
        <v>0</v>
      </c>
      <c r="P124" s="4">
        <v>1600.8004699999999</v>
      </c>
      <c r="Q124" s="4">
        <v>0</v>
      </c>
      <c r="R124" s="4">
        <v>0</v>
      </c>
      <c r="S124" s="4">
        <v>87.425539999999998</v>
      </c>
      <c r="T124" s="4">
        <v>0</v>
      </c>
      <c r="U124" s="4">
        <v>0</v>
      </c>
      <c r="V124" s="4">
        <v>1688.2260100000001</v>
      </c>
    </row>
    <row r="125" spans="2:22" x14ac:dyDescent="0.2">
      <c r="B125" s="3">
        <v>4172</v>
      </c>
      <c r="C125" s="56" t="s">
        <v>301</v>
      </c>
      <c r="D125" s="4">
        <v>3474.3109799999993</v>
      </c>
      <c r="E125" s="4">
        <v>0</v>
      </c>
      <c r="F125" s="4">
        <v>22.5</v>
      </c>
      <c r="G125" s="4">
        <v>0</v>
      </c>
      <c r="H125" s="4">
        <v>0</v>
      </c>
      <c r="I125" s="4">
        <v>66.365449999999996</v>
      </c>
      <c r="J125" s="4">
        <v>0</v>
      </c>
      <c r="K125" s="4">
        <v>0</v>
      </c>
      <c r="L125" s="4">
        <v>3563.1764299999995</v>
      </c>
      <c r="M125" s="4">
        <v>2.1019999999999999</v>
      </c>
      <c r="N125" s="4">
        <v>0</v>
      </c>
      <c r="O125" s="4">
        <v>0</v>
      </c>
      <c r="P125" s="4">
        <v>479.9599</v>
      </c>
      <c r="Q125" s="4">
        <v>0</v>
      </c>
      <c r="R125" s="4">
        <v>0</v>
      </c>
      <c r="S125" s="4">
        <v>0</v>
      </c>
      <c r="T125" s="4">
        <v>0</v>
      </c>
      <c r="U125" s="4">
        <v>0</v>
      </c>
      <c r="V125" s="4">
        <v>482.06190000000004</v>
      </c>
    </row>
    <row r="126" spans="2:22" x14ac:dyDescent="0.2">
      <c r="B126" s="3">
        <v>4173</v>
      </c>
      <c r="C126" s="56" t="s">
        <v>160</v>
      </c>
      <c r="D126" s="4">
        <v>747.91525000000001</v>
      </c>
      <c r="E126" s="4">
        <v>0</v>
      </c>
      <c r="F126" s="4">
        <v>0</v>
      </c>
      <c r="G126" s="4">
        <v>0</v>
      </c>
      <c r="H126" s="4">
        <v>0</v>
      </c>
      <c r="I126" s="4">
        <v>88.010350000000003</v>
      </c>
      <c r="J126" s="4">
        <v>0</v>
      </c>
      <c r="K126" s="4">
        <v>0</v>
      </c>
      <c r="L126" s="4">
        <v>835.92560000000003</v>
      </c>
      <c r="M126" s="4">
        <v>0</v>
      </c>
      <c r="N126" s="4">
        <v>0</v>
      </c>
      <c r="O126" s="4">
        <v>0</v>
      </c>
      <c r="P126" s="4">
        <v>29.017499999999998</v>
      </c>
      <c r="Q126" s="4">
        <v>0</v>
      </c>
      <c r="R126" s="4">
        <v>0</v>
      </c>
      <c r="S126" s="4">
        <v>0</v>
      </c>
      <c r="T126" s="4">
        <v>0</v>
      </c>
      <c r="U126" s="4">
        <v>0</v>
      </c>
      <c r="V126" s="4">
        <v>29.017499999999998</v>
      </c>
    </row>
    <row r="127" spans="2:22" x14ac:dyDescent="0.2">
      <c r="B127" s="3">
        <v>4175</v>
      </c>
      <c r="C127" s="56" t="s">
        <v>161</v>
      </c>
      <c r="D127" s="4">
        <v>2465.45975</v>
      </c>
      <c r="E127" s="4">
        <v>0</v>
      </c>
      <c r="F127" s="4">
        <v>0</v>
      </c>
      <c r="G127" s="4">
        <v>0</v>
      </c>
      <c r="H127" s="4">
        <v>0</v>
      </c>
      <c r="I127" s="4">
        <v>0</v>
      </c>
      <c r="J127" s="4">
        <v>0</v>
      </c>
      <c r="K127" s="4">
        <v>0</v>
      </c>
      <c r="L127" s="4">
        <v>2465.45975</v>
      </c>
      <c r="M127" s="4">
        <v>0</v>
      </c>
      <c r="N127" s="4">
        <v>0</v>
      </c>
      <c r="O127" s="4">
        <v>0</v>
      </c>
      <c r="P127" s="4">
        <v>392.29624999999999</v>
      </c>
      <c r="Q127" s="4">
        <v>0</v>
      </c>
      <c r="R127" s="4">
        <v>0</v>
      </c>
      <c r="S127" s="4">
        <v>0</v>
      </c>
      <c r="T127" s="4">
        <v>0</v>
      </c>
      <c r="U127" s="4">
        <v>0</v>
      </c>
      <c r="V127" s="4">
        <v>392.29624999999999</v>
      </c>
    </row>
    <row r="128" spans="2:22" x14ac:dyDescent="0.2">
      <c r="B128" s="3">
        <v>4176</v>
      </c>
      <c r="C128" s="56" t="s">
        <v>162</v>
      </c>
      <c r="D128" s="4">
        <v>382.51344</v>
      </c>
      <c r="E128" s="4">
        <v>0</v>
      </c>
      <c r="F128" s="4">
        <v>9.7200000000000006</v>
      </c>
      <c r="G128" s="4">
        <v>0</v>
      </c>
      <c r="H128" s="4">
        <v>0</v>
      </c>
      <c r="I128" s="4">
        <v>3</v>
      </c>
      <c r="J128" s="4">
        <v>0</v>
      </c>
      <c r="K128" s="4">
        <v>0</v>
      </c>
      <c r="L128" s="4">
        <v>395.23344000000003</v>
      </c>
      <c r="M128" s="4">
        <v>0</v>
      </c>
      <c r="N128" s="4">
        <v>0</v>
      </c>
      <c r="O128" s="4">
        <v>0</v>
      </c>
      <c r="P128" s="4">
        <v>59.33</v>
      </c>
      <c r="Q128" s="4">
        <v>0</v>
      </c>
      <c r="R128" s="4">
        <v>0</v>
      </c>
      <c r="S128" s="4">
        <v>0</v>
      </c>
      <c r="T128" s="4">
        <v>0</v>
      </c>
      <c r="U128" s="4">
        <v>0</v>
      </c>
      <c r="V128" s="4">
        <v>59.33</v>
      </c>
    </row>
    <row r="129" spans="2:22" x14ac:dyDescent="0.2">
      <c r="B129" s="3">
        <v>4177</v>
      </c>
      <c r="C129" s="56" t="s">
        <v>163</v>
      </c>
      <c r="D129" s="4">
        <v>973.91180000000008</v>
      </c>
      <c r="E129" s="4">
        <v>0</v>
      </c>
      <c r="F129" s="4">
        <v>11.22575</v>
      </c>
      <c r="G129" s="4">
        <v>0</v>
      </c>
      <c r="H129" s="4">
        <v>0</v>
      </c>
      <c r="I129" s="4">
        <v>0</v>
      </c>
      <c r="J129" s="4">
        <v>0</v>
      </c>
      <c r="K129" s="4">
        <v>0</v>
      </c>
      <c r="L129" s="4">
        <v>985.13755000000003</v>
      </c>
      <c r="M129" s="4">
        <v>0</v>
      </c>
      <c r="N129" s="4">
        <v>0</v>
      </c>
      <c r="O129" s="4">
        <v>0</v>
      </c>
      <c r="P129" s="4">
        <v>396.3415</v>
      </c>
      <c r="Q129" s="4">
        <v>0</v>
      </c>
      <c r="R129" s="4">
        <v>0</v>
      </c>
      <c r="S129" s="4">
        <v>0</v>
      </c>
      <c r="T129" s="4">
        <v>0</v>
      </c>
      <c r="U129" s="4">
        <v>0</v>
      </c>
      <c r="V129" s="4">
        <v>396.3415</v>
      </c>
    </row>
    <row r="130" spans="2:22" x14ac:dyDescent="0.2">
      <c r="B130" s="3">
        <v>4179</v>
      </c>
      <c r="C130" s="56" t="s">
        <v>164</v>
      </c>
      <c r="D130" s="4">
        <v>162.91764999999998</v>
      </c>
      <c r="E130" s="4">
        <v>0</v>
      </c>
      <c r="F130" s="4">
        <v>0</v>
      </c>
      <c r="G130" s="4">
        <v>0</v>
      </c>
      <c r="H130" s="4">
        <v>8</v>
      </c>
      <c r="I130" s="4">
        <v>86</v>
      </c>
      <c r="J130" s="4">
        <v>0</v>
      </c>
      <c r="K130" s="4">
        <v>0</v>
      </c>
      <c r="L130" s="4">
        <v>256.91764999999998</v>
      </c>
      <c r="M130" s="4">
        <v>0</v>
      </c>
      <c r="N130" s="4">
        <v>0</v>
      </c>
      <c r="O130" s="4">
        <v>0</v>
      </c>
      <c r="P130" s="4">
        <v>86.962199999999996</v>
      </c>
      <c r="Q130" s="4">
        <v>0</v>
      </c>
      <c r="R130" s="4">
        <v>0</v>
      </c>
      <c r="S130" s="4">
        <v>0</v>
      </c>
      <c r="T130" s="4">
        <v>0</v>
      </c>
      <c r="U130" s="4">
        <v>0</v>
      </c>
      <c r="V130" s="4">
        <v>86.962199999999996</v>
      </c>
    </row>
    <row r="131" spans="2:22" x14ac:dyDescent="0.2">
      <c r="B131" s="3">
        <v>4181</v>
      </c>
      <c r="C131" s="56" t="s">
        <v>165</v>
      </c>
      <c r="D131" s="4">
        <v>33.4651</v>
      </c>
      <c r="E131" s="4">
        <v>0</v>
      </c>
      <c r="F131" s="4">
        <v>19.861999999999998</v>
      </c>
      <c r="G131" s="4">
        <v>0</v>
      </c>
      <c r="H131" s="4">
        <v>100</v>
      </c>
      <c r="I131" s="4">
        <v>10</v>
      </c>
      <c r="J131" s="4">
        <v>0</v>
      </c>
      <c r="K131" s="4">
        <v>0</v>
      </c>
      <c r="L131" s="4">
        <v>163.3271</v>
      </c>
      <c r="M131" s="4">
        <v>1E-3</v>
      </c>
      <c r="N131" s="4">
        <v>0</v>
      </c>
      <c r="O131" s="4">
        <v>0</v>
      </c>
      <c r="P131" s="4">
        <v>93.644199999999998</v>
      </c>
      <c r="Q131" s="4">
        <v>0</v>
      </c>
      <c r="R131" s="4">
        <v>0</v>
      </c>
      <c r="S131" s="4">
        <v>0</v>
      </c>
      <c r="T131" s="4">
        <v>0</v>
      </c>
      <c r="U131" s="4">
        <v>0</v>
      </c>
      <c r="V131" s="4">
        <v>93.645200000000003</v>
      </c>
    </row>
    <row r="132" spans="2:22" x14ac:dyDescent="0.2">
      <c r="B132" s="3">
        <v>4182</v>
      </c>
      <c r="C132" s="56" t="s">
        <v>166</v>
      </c>
      <c r="D132" s="4">
        <v>152.55360000000002</v>
      </c>
      <c r="E132" s="4">
        <v>0</v>
      </c>
      <c r="F132" s="4">
        <v>0</v>
      </c>
      <c r="G132" s="4">
        <v>0</v>
      </c>
      <c r="H132" s="4">
        <v>0</v>
      </c>
      <c r="I132" s="4">
        <v>429.73930000000001</v>
      </c>
      <c r="J132" s="4">
        <v>0</v>
      </c>
      <c r="K132" s="4">
        <v>0</v>
      </c>
      <c r="L132" s="4">
        <v>582.29290000000003</v>
      </c>
      <c r="M132" s="4">
        <v>0</v>
      </c>
      <c r="N132" s="4">
        <v>0</v>
      </c>
      <c r="O132" s="4">
        <v>0</v>
      </c>
      <c r="P132" s="4">
        <v>361.55124999999998</v>
      </c>
      <c r="Q132" s="4">
        <v>0</v>
      </c>
      <c r="R132" s="4">
        <v>0</v>
      </c>
      <c r="S132" s="4">
        <v>0</v>
      </c>
      <c r="T132" s="4">
        <v>0</v>
      </c>
      <c r="U132" s="4">
        <v>0</v>
      </c>
      <c r="V132" s="4">
        <v>361.55124999999998</v>
      </c>
    </row>
    <row r="133" spans="2:22" x14ac:dyDescent="0.2">
      <c r="B133" s="3">
        <v>4183</v>
      </c>
      <c r="C133" s="56" t="s">
        <v>167</v>
      </c>
      <c r="D133" s="4">
        <v>523.39061000000004</v>
      </c>
      <c r="E133" s="4">
        <v>0</v>
      </c>
      <c r="F133" s="4">
        <v>31.527799999999999</v>
      </c>
      <c r="G133" s="4">
        <v>0</v>
      </c>
      <c r="H133" s="4">
        <v>0</v>
      </c>
      <c r="I133" s="4">
        <v>39.246000000000002</v>
      </c>
      <c r="J133" s="4">
        <v>0</v>
      </c>
      <c r="K133" s="4">
        <v>0</v>
      </c>
      <c r="L133" s="4">
        <v>594.16441000000009</v>
      </c>
      <c r="M133" s="4">
        <v>0</v>
      </c>
      <c r="N133" s="4">
        <v>0</v>
      </c>
      <c r="O133" s="4">
        <v>0</v>
      </c>
      <c r="P133" s="4">
        <v>643.85163999999997</v>
      </c>
      <c r="Q133" s="4">
        <v>0</v>
      </c>
      <c r="R133" s="4">
        <v>0</v>
      </c>
      <c r="S133" s="4">
        <v>0</v>
      </c>
      <c r="T133" s="4">
        <v>0</v>
      </c>
      <c r="U133" s="4">
        <v>0</v>
      </c>
      <c r="V133" s="4">
        <v>643.85163999999997</v>
      </c>
    </row>
    <row r="134" spans="2:22" s="2" customFormat="1" ht="21.75" customHeight="1" x14ac:dyDescent="0.2">
      <c r="B134" s="11">
        <v>4219</v>
      </c>
      <c r="C134" s="1" t="s">
        <v>168</v>
      </c>
      <c r="D134" s="21">
        <v>52381.976650000004</v>
      </c>
      <c r="E134" s="21">
        <v>0</v>
      </c>
      <c r="F134" s="21">
        <v>1424.2786999999996</v>
      </c>
      <c r="G134" s="21">
        <v>0</v>
      </c>
      <c r="H134" s="21">
        <v>5</v>
      </c>
      <c r="I134" s="21">
        <v>8350.6754399999991</v>
      </c>
      <c r="J134" s="21">
        <v>0</v>
      </c>
      <c r="K134" s="21">
        <v>0</v>
      </c>
      <c r="L134" s="21">
        <v>62161.930790000006</v>
      </c>
      <c r="M134" s="21">
        <v>23.2134</v>
      </c>
      <c r="N134" s="21">
        <v>0</v>
      </c>
      <c r="O134" s="21">
        <v>0</v>
      </c>
      <c r="P134" s="21">
        <v>15173.39632</v>
      </c>
      <c r="Q134" s="21">
        <v>30</v>
      </c>
      <c r="R134" s="21">
        <v>1E-3</v>
      </c>
      <c r="S134" s="21">
        <v>76.311999999999998</v>
      </c>
      <c r="T134" s="21">
        <v>0</v>
      </c>
      <c r="U134" s="21">
        <v>0</v>
      </c>
      <c r="V134" s="21">
        <v>15302.92272</v>
      </c>
    </row>
    <row r="135" spans="2:22" x14ac:dyDescent="0.2">
      <c r="B135" s="3">
        <v>4191</v>
      </c>
      <c r="C135" s="56" t="s">
        <v>169</v>
      </c>
      <c r="D135" s="4">
        <v>746.41930000000002</v>
      </c>
      <c r="E135" s="4">
        <v>0</v>
      </c>
      <c r="F135" s="4">
        <v>0</v>
      </c>
      <c r="G135" s="4">
        <v>0</v>
      </c>
      <c r="H135" s="4">
        <v>0</v>
      </c>
      <c r="I135" s="4">
        <v>109.33933999999999</v>
      </c>
      <c r="J135" s="4">
        <v>0</v>
      </c>
      <c r="K135" s="4">
        <v>0</v>
      </c>
      <c r="L135" s="4">
        <v>855.75864000000001</v>
      </c>
      <c r="M135" s="4">
        <v>0</v>
      </c>
      <c r="N135" s="4">
        <v>0</v>
      </c>
      <c r="O135" s="4">
        <v>0</v>
      </c>
      <c r="P135" s="4">
        <v>188.45814999999999</v>
      </c>
      <c r="Q135" s="4">
        <v>0</v>
      </c>
      <c r="R135" s="4">
        <v>0</v>
      </c>
      <c r="S135" s="4">
        <v>0</v>
      </c>
      <c r="T135" s="4">
        <v>0</v>
      </c>
      <c r="U135" s="4">
        <v>0</v>
      </c>
      <c r="V135" s="4">
        <v>188.45814999999999</v>
      </c>
    </row>
    <row r="136" spans="2:22" x14ac:dyDescent="0.2">
      <c r="B136" s="3">
        <v>4192</v>
      </c>
      <c r="C136" s="56" t="s">
        <v>170</v>
      </c>
      <c r="D136" s="4">
        <v>439.01620000000003</v>
      </c>
      <c r="E136" s="4">
        <v>0</v>
      </c>
      <c r="F136" s="4">
        <v>38.575050000000005</v>
      </c>
      <c r="G136" s="4">
        <v>0</v>
      </c>
      <c r="H136" s="4">
        <v>0</v>
      </c>
      <c r="I136" s="4">
        <v>664.44624999999996</v>
      </c>
      <c r="J136" s="4">
        <v>0</v>
      </c>
      <c r="K136" s="4">
        <v>0</v>
      </c>
      <c r="L136" s="4">
        <v>1142.0374999999999</v>
      </c>
      <c r="M136" s="4">
        <v>0</v>
      </c>
      <c r="N136" s="4">
        <v>0</v>
      </c>
      <c r="O136" s="4">
        <v>0</v>
      </c>
      <c r="P136" s="4">
        <v>295.03404999999998</v>
      </c>
      <c r="Q136" s="4">
        <v>0</v>
      </c>
      <c r="R136" s="4">
        <v>0</v>
      </c>
      <c r="S136" s="4">
        <v>0</v>
      </c>
      <c r="T136" s="4">
        <v>0</v>
      </c>
      <c r="U136" s="4">
        <v>0</v>
      </c>
      <c r="V136" s="4">
        <v>295.03404999999998</v>
      </c>
    </row>
    <row r="137" spans="2:22" x14ac:dyDescent="0.2">
      <c r="B137" s="3">
        <v>4193</v>
      </c>
      <c r="C137" s="56" t="s">
        <v>171</v>
      </c>
      <c r="D137" s="4">
        <v>1821.0092500000001</v>
      </c>
      <c r="E137" s="4">
        <v>0</v>
      </c>
      <c r="F137" s="4">
        <v>0</v>
      </c>
      <c r="G137" s="4">
        <v>0</v>
      </c>
      <c r="H137" s="4">
        <v>0</v>
      </c>
      <c r="I137" s="4">
        <v>118</v>
      </c>
      <c r="J137" s="4">
        <v>0</v>
      </c>
      <c r="K137" s="4">
        <v>0</v>
      </c>
      <c r="L137" s="4">
        <v>1939.0092500000001</v>
      </c>
      <c r="M137" s="4">
        <v>0</v>
      </c>
      <c r="N137" s="4">
        <v>0</v>
      </c>
      <c r="O137" s="4">
        <v>0</v>
      </c>
      <c r="P137" s="4">
        <v>0</v>
      </c>
      <c r="Q137" s="4">
        <v>0</v>
      </c>
      <c r="R137" s="4">
        <v>0</v>
      </c>
      <c r="S137" s="4">
        <v>0</v>
      </c>
      <c r="T137" s="4">
        <v>0</v>
      </c>
      <c r="U137" s="4">
        <v>0</v>
      </c>
      <c r="V137" s="4">
        <v>0</v>
      </c>
    </row>
    <row r="138" spans="2:22" x14ac:dyDescent="0.2">
      <c r="B138" s="3">
        <v>4194</v>
      </c>
      <c r="C138" s="56" t="s">
        <v>172</v>
      </c>
      <c r="D138" s="4">
        <v>972.38532999999995</v>
      </c>
      <c r="E138" s="4">
        <v>0</v>
      </c>
      <c r="F138" s="4">
        <v>0</v>
      </c>
      <c r="G138" s="4">
        <v>0</v>
      </c>
      <c r="H138" s="4">
        <v>0</v>
      </c>
      <c r="I138" s="4">
        <v>435.98159999999996</v>
      </c>
      <c r="J138" s="4">
        <v>0</v>
      </c>
      <c r="K138" s="4">
        <v>0</v>
      </c>
      <c r="L138" s="4">
        <v>1408.3669299999999</v>
      </c>
      <c r="M138" s="4">
        <v>0</v>
      </c>
      <c r="N138" s="4">
        <v>0</v>
      </c>
      <c r="O138" s="4">
        <v>0</v>
      </c>
      <c r="P138" s="4">
        <v>138.44395</v>
      </c>
      <c r="Q138" s="4">
        <v>0</v>
      </c>
      <c r="R138" s="4">
        <v>0</v>
      </c>
      <c r="S138" s="4">
        <v>0</v>
      </c>
      <c r="T138" s="4">
        <v>0</v>
      </c>
      <c r="U138" s="4">
        <v>0</v>
      </c>
      <c r="V138" s="4">
        <v>138.44395</v>
      </c>
    </row>
    <row r="139" spans="2:22" x14ac:dyDescent="0.2">
      <c r="B139" s="3">
        <v>4195</v>
      </c>
      <c r="C139" s="56" t="s">
        <v>173</v>
      </c>
      <c r="D139" s="4">
        <v>186.56059999999999</v>
      </c>
      <c r="E139" s="4">
        <v>0</v>
      </c>
      <c r="F139" s="4">
        <v>0</v>
      </c>
      <c r="G139" s="4">
        <v>0</v>
      </c>
      <c r="H139" s="4">
        <v>0</v>
      </c>
      <c r="I139" s="4">
        <v>0</v>
      </c>
      <c r="J139" s="4">
        <v>0</v>
      </c>
      <c r="K139" s="4">
        <v>0</v>
      </c>
      <c r="L139" s="4">
        <v>186.56059999999999</v>
      </c>
      <c r="M139" s="4">
        <v>0</v>
      </c>
      <c r="N139" s="4">
        <v>0</v>
      </c>
      <c r="O139" s="4">
        <v>0</v>
      </c>
      <c r="P139" s="4">
        <v>101.1314</v>
      </c>
      <c r="Q139" s="4">
        <v>0</v>
      </c>
      <c r="R139" s="4">
        <v>0</v>
      </c>
      <c r="S139" s="4">
        <v>76.311999999999998</v>
      </c>
      <c r="T139" s="4">
        <v>0</v>
      </c>
      <c r="U139" s="4">
        <v>0</v>
      </c>
      <c r="V139" s="4">
        <v>177.4434</v>
      </c>
    </row>
    <row r="140" spans="2:22" x14ac:dyDescent="0.2">
      <c r="B140" s="3">
        <v>4196</v>
      </c>
      <c r="C140" s="56" t="s">
        <v>174</v>
      </c>
      <c r="D140" s="4">
        <v>3139.2462500000001</v>
      </c>
      <c r="E140" s="4">
        <v>0</v>
      </c>
      <c r="F140" s="4">
        <v>11.957049999999999</v>
      </c>
      <c r="G140" s="4">
        <v>0</v>
      </c>
      <c r="H140" s="4">
        <v>0</v>
      </c>
      <c r="I140" s="4">
        <v>233.30189999999999</v>
      </c>
      <c r="J140" s="4">
        <v>0</v>
      </c>
      <c r="K140" s="4">
        <v>0</v>
      </c>
      <c r="L140" s="4">
        <v>3384.5051999999996</v>
      </c>
      <c r="M140" s="4">
        <v>3.6</v>
      </c>
      <c r="N140" s="4">
        <v>0</v>
      </c>
      <c r="O140" s="4">
        <v>0</v>
      </c>
      <c r="P140" s="4">
        <v>104.92614999999999</v>
      </c>
      <c r="Q140" s="4">
        <v>30</v>
      </c>
      <c r="R140" s="4">
        <v>0</v>
      </c>
      <c r="S140" s="4">
        <v>0</v>
      </c>
      <c r="T140" s="4">
        <v>0</v>
      </c>
      <c r="U140" s="4">
        <v>0</v>
      </c>
      <c r="V140" s="4">
        <v>138.52615</v>
      </c>
    </row>
    <row r="141" spans="2:22" x14ac:dyDescent="0.2">
      <c r="B141" s="3">
        <v>4197</v>
      </c>
      <c r="C141" s="56" t="s">
        <v>175</v>
      </c>
      <c r="D141" s="4">
        <v>1300.1518500000002</v>
      </c>
      <c r="E141" s="4">
        <v>0</v>
      </c>
      <c r="F141" s="4">
        <v>28.076700000000002</v>
      </c>
      <c r="G141" s="4">
        <v>0</v>
      </c>
      <c r="H141" s="4">
        <v>0</v>
      </c>
      <c r="I141" s="4">
        <v>1343.7538999999999</v>
      </c>
      <c r="J141" s="4">
        <v>0</v>
      </c>
      <c r="K141" s="4">
        <v>0</v>
      </c>
      <c r="L141" s="4">
        <v>2671.98245</v>
      </c>
      <c r="M141" s="4">
        <v>0</v>
      </c>
      <c r="N141" s="4">
        <v>0</v>
      </c>
      <c r="O141" s="4">
        <v>0</v>
      </c>
      <c r="P141" s="4">
        <v>1205.7562499999999</v>
      </c>
      <c r="Q141" s="4">
        <v>0</v>
      </c>
      <c r="R141" s="4">
        <v>0</v>
      </c>
      <c r="S141" s="4">
        <v>0</v>
      </c>
      <c r="T141" s="4">
        <v>0</v>
      </c>
      <c r="U141" s="4">
        <v>0</v>
      </c>
      <c r="V141" s="4">
        <v>1205.7562499999999</v>
      </c>
    </row>
    <row r="142" spans="2:22" x14ac:dyDescent="0.2">
      <c r="B142" s="3">
        <v>4198</v>
      </c>
      <c r="C142" s="56" t="s">
        <v>176</v>
      </c>
      <c r="D142" s="4">
        <v>1569.1867</v>
      </c>
      <c r="E142" s="4">
        <v>0</v>
      </c>
      <c r="F142" s="4">
        <v>10.996799999999999</v>
      </c>
      <c r="G142" s="4">
        <v>0</v>
      </c>
      <c r="H142" s="4">
        <v>0</v>
      </c>
      <c r="I142" s="4">
        <v>279.15820000000002</v>
      </c>
      <c r="J142" s="4">
        <v>0</v>
      </c>
      <c r="K142" s="4">
        <v>0</v>
      </c>
      <c r="L142" s="4">
        <v>1859.3416999999999</v>
      </c>
      <c r="M142" s="4">
        <v>2E-3</v>
      </c>
      <c r="N142" s="4">
        <v>0</v>
      </c>
      <c r="O142" s="4">
        <v>0</v>
      </c>
      <c r="P142" s="4">
        <v>184.11439999999999</v>
      </c>
      <c r="Q142" s="4">
        <v>0</v>
      </c>
      <c r="R142" s="4">
        <v>0</v>
      </c>
      <c r="S142" s="4">
        <v>0</v>
      </c>
      <c r="T142" s="4">
        <v>0</v>
      </c>
      <c r="U142" s="4">
        <v>0</v>
      </c>
      <c r="V142" s="4">
        <v>184.1164</v>
      </c>
    </row>
    <row r="143" spans="2:22" x14ac:dyDescent="0.2">
      <c r="B143" s="3">
        <v>4199</v>
      </c>
      <c r="C143" s="56" t="s">
        <v>302</v>
      </c>
      <c r="D143" s="4">
        <v>2301.97388</v>
      </c>
      <c r="E143" s="4">
        <v>0</v>
      </c>
      <c r="F143" s="4">
        <v>64.071699999999993</v>
      </c>
      <c r="G143" s="4">
        <v>0</v>
      </c>
      <c r="H143" s="4">
        <v>0</v>
      </c>
      <c r="I143" s="4">
        <v>8</v>
      </c>
      <c r="J143" s="4">
        <v>0</v>
      </c>
      <c r="K143" s="4">
        <v>0</v>
      </c>
      <c r="L143" s="4">
        <v>2374.04558</v>
      </c>
      <c r="M143" s="4">
        <v>0</v>
      </c>
      <c r="N143" s="4">
        <v>0</v>
      </c>
      <c r="O143" s="4">
        <v>0</v>
      </c>
      <c r="P143" s="4">
        <v>1138.2942</v>
      </c>
      <c r="Q143" s="4">
        <v>0</v>
      </c>
      <c r="R143" s="4">
        <v>0</v>
      </c>
      <c r="S143" s="4">
        <v>0</v>
      </c>
      <c r="T143" s="4">
        <v>0</v>
      </c>
      <c r="U143" s="4">
        <v>0</v>
      </c>
      <c r="V143" s="4">
        <v>1138.2942</v>
      </c>
    </row>
    <row r="144" spans="2:22" x14ac:dyDescent="0.2">
      <c r="B144" s="3">
        <v>4200</v>
      </c>
      <c r="C144" s="56" t="s">
        <v>177</v>
      </c>
      <c r="D144" s="4">
        <v>3826.8320299999996</v>
      </c>
      <c r="E144" s="4">
        <v>0</v>
      </c>
      <c r="F144" s="4">
        <v>0</v>
      </c>
      <c r="G144" s="4">
        <v>0</v>
      </c>
      <c r="H144" s="4">
        <v>0</v>
      </c>
      <c r="I144" s="4">
        <v>1159.4000000000001</v>
      </c>
      <c r="J144" s="4">
        <v>0</v>
      </c>
      <c r="K144" s="4">
        <v>0</v>
      </c>
      <c r="L144" s="4">
        <v>4986.2320299999992</v>
      </c>
      <c r="M144" s="4">
        <v>0</v>
      </c>
      <c r="N144" s="4">
        <v>0</v>
      </c>
      <c r="O144" s="4">
        <v>0</v>
      </c>
      <c r="P144" s="4">
        <v>443.24971999999997</v>
      </c>
      <c r="Q144" s="4">
        <v>0</v>
      </c>
      <c r="R144" s="4">
        <v>0</v>
      </c>
      <c r="S144" s="4">
        <v>0</v>
      </c>
      <c r="T144" s="4">
        <v>0</v>
      </c>
      <c r="U144" s="4">
        <v>0</v>
      </c>
      <c r="V144" s="4">
        <v>443.24971999999997</v>
      </c>
    </row>
    <row r="145" spans="2:22" x14ac:dyDescent="0.2">
      <c r="B145" s="3">
        <v>4201</v>
      </c>
      <c r="C145" s="56" t="s">
        <v>8</v>
      </c>
      <c r="D145" s="4">
        <v>4545.9469000000008</v>
      </c>
      <c r="E145" s="4">
        <v>0</v>
      </c>
      <c r="F145" s="4">
        <v>39.065300000000001</v>
      </c>
      <c r="G145" s="4">
        <v>0</v>
      </c>
      <c r="H145" s="4">
        <v>5</v>
      </c>
      <c r="I145" s="4">
        <v>250</v>
      </c>
      <c r="J145" s="4">
        <v>0</v>
      </c>
      <c r="K145" s="4">
        <v>0</v>
      </c>
      <c r="L145" s="4">
        <v>4840.0122000000001</v>
      </c>
      <c r="M145" s="4">
        <v>0</v>
      </c>
      <c r="N145" s="4">
        <v>0</v>
      </c>
      <c r="O145" s="4">
        <v>0</v>
      </c>
      <c r="P145" s="4">
        <v>742.64069999999992</v>
      </c>
      <c r="Q145" s="4">
        <v>0</v>
      </c>
      <c r="R145" s="4">
        <v>0</v>
      </c>
      <c r="S145" s="4">
        <v>0</v>
      </c>
      <c r="T145" s="4">
        <v>0</v>
      </c>
      <c r="U145" s="4">
        <v>0</v>
      </c>
      <c r="V145" s="4">
        <v>742.64069999999992</v>
      </c>
    </row>
    <row r="146" spans="2:22" x14ac:dyDescent="0.2">
      <c r="B146" s="3">
        <v>4202</v>
      </c>
      <c r="C146" s="56" t="s">
        <v>178</v>
      </c>
      <c r="D146" s="4">
        <v>4898.8157499999998</v>
      </c>
      <c r="E146" s="4">
        <v>0</v>
      </c>
      <c r="F146" s="4">
        <v>33.736800000000002</v>
      </c>
      <c r="G146" s="4">
        <v>0</v>
      </c>
      <c r="H146" s="4">
        <v>0</v>
      </c>
      <c r="I146" s="4">
        <v>391.26925</v>
      </c>
      <c r="J146" s="4">
        <v>0</v>
      </c>
      <c r="K146" s="4">
        <v>0</v>
      </c>
      <c r="L146" s="4">
        <v>5323.8217999999997</v>
      </c>
      <c r="M146" s="4">
        <v>0</v>
      </c>
      <c r="N146" s="4">
        <v>0</v>
      </c>
      <c r="O146" s="4">
        <v>0</v>
      </c>
      <c r="P146" s="4">
        <v>677.12594999999999</v>
      </c>
      <c r="Q146" s="4">
        <v>0</v>
      </c>
      <c r="R146" s="4">
        <v>0</v>
      </c>
      <c r="S146" s="4">
        <v>0</v>
      </c>
      <c r="T146" s="4">
        <v>0</v>
      </c>
      <c r="U146" s="4">
        <v>0</v>
      </c>
      <c r="V146" s="4">
        <v>677.12594999999999</v>
      </c>
    </row>
    <row r="147" spans="2:22" x14ac:dyDescent="0.2">
      <c r="B147" s="3">
        <v>4203</v>
      </c>
      <c r="C147" s="56" t="s">
        <v>179</v>
      </c>
      <c r="D147" s="4">
        <v>2509.8977500000001</v>
      </c>
      <c r="E147" s="4">
        <v>0</v>
      </c>
      <c r="F147" s="4">
        <v>471.01279999999997</v>
      </c>
      <c r="G147" s="4">
        <v>0</v>
      </c>
      <c r="H147" s="4">
        <v>0</v>
      </c>
      <c r="I147" s="4">
        <v>1103.1766</v>
      </c>
      <c r="J147" s="4">
        <v>0</v>
      </c>
      <c r="K147" s="4">
        <v>0</v>
      </c>
      <c r="L147" s="4">
        <v>4084.0871499999998</v>
      </c>
      <c r="M147" s="4">
        <v>0</v>
      </c>
      <c r="N147" s="4">
        <v>0</v>
      </c>
      <c r="O147" s="4">
        <v>0</v>
      </c>
      <c r="P147" s="4">
        <v>436.80205000000001</v>
      </c>
      <c r="Q147" s="4">
        <v>0</v>
      </c>
      <c r="R147" s="4">
        <v>0</v>
      </c>
      <c r="S147" s="4">
        <v>0</v>
      </c>
      <c r="T147" s="4">
        <v>0</v>
      </c>
      <c r="U147" s="4">
        <v>0</v>
      </c>
      <c r="V147" s="4">
        <v>436.80205000000001</v>
      </c>
    </row>
    <row r="148" spans="2:22" x14ac:dyDescent="0.2">
      <c r="B148" s="3">
        <v>4204</v>
      </c>
      <c r="C148" s="56" t="s">
        <v>180</v>
      </c>
      <c r="D148" s="4">
        <v>1562.14105</v>
      </c>
      <c r="E148" s="4">
        <v>0</v>
      </c>
      <c r="F148" s="4">
        <v>535.36860000000001</v>
      </c>
      <c r="G148" s="4">
        <v>0</v>
      </c>
      <c r="H148" s="4">
        <v>0</v>
      </c>
      <c r="I148" s="4">
        <v>736.73309999999992</v>
      </c>
      <c r="J148" s="4">
        <v>0</v>
      </c>
      <c r="K148" s="4">
        <v>0</v>
      </c>
      <c r="L148" s="4">
        <v>2834.2427499999999</v>
      </c>
      <c r="M148" s="4">
        <v>10.199999999999999</v>
      </c>
      <c r="N148" s="4">
        <v>0</v>
      </c>
      <c r="O148" s="4">
        <v>0</v>
      </c>
      <c r="P148" s="4">
        <v>1348.6559499999998</v>
      </c>
      <c r="Q148" s="4">
        <v>0</v>
      </c>
      <c r="R148" s="4">
        <v>0</v>
      </c>
      <c r="S148" s="4">
        <v>0</v>
      </c>
      <c r="T148" s="4">
        <v>0</v>
      </c>
      <c r="U148" s="4">
        <v>0</v>
      </c>
      <c r="V148" s="4">
        <v>1358.8559499999999</v>
      </c>
    </row>
    <row r="149" spans="2:22" x14ac:dyDescent="0.2">
      <c r="B149" s="3">
        <v>4205</v>
      </c>
      <c r="C149" s="56" t="s">
        <v>181</v>
      </c>
      <c r="D149" s="4">
        <v>6625.2386500000002</v>
      </c>
      <c r="E149" s="4">
        <v>0</v>
      </c>
      <c r="F149" s="4">
        <v>0</v>
      </c>
      <c r="G149" s="4">
        <v>0</v>
      </c>
      <c r="H149" s="4">
        <v>0</v>
      </c>
      <c r="I149" s="4">
        <v>269.84020000000004</v>
      </c>
      <c r="J149" s="4">
        <v>0</v>
      </c>
      <c r="K149" s="4">
        <v>0</v>
      </c>
      <c r="L149" s="4">
        <v>6895.0788500000008</v>
      </c>
      <c r="M149" s="4">
        <v>9.4114000000000004</v>
      </c>
      <c r="N149" s="4">
        <v>0</v>
      </c>
      <c r="O149" s="4">
        <v>0</v>
      </c>
      <c r="P149" s="4">
        <v>551.68254999999999</v>
      </c>
      <c r="Q149" s="4">
        <v>0</v>
      </c>
      <c r="R149" s="4">
        <v>0</v>
      </c>
      <c r="S149" s="4">
        <v>0</v>
      </c>
      <c r="T149" s="4">
        <v>0</v>
      </c>
      <c r="U149" s="4">
        <v>0</v>
      </c>
      <c r="V149" s="4">
        <v>561.09395000000006</v>
      </c>
    </row>
    <row r="150" spans="2:22" x14ac:dyDescent="0.2">
      <c r="B150" s="3">
        <v>4206</v>
      </c>
      <c r="C150" s="56" t="s">
        <v>182</v>
      </c>
      <c r="D150" s="4">
        <v>4443.9014900000002</v>
      </c>
      <c r="E150" s="4">
        <v>0</v>
      </c>
      <c r="F150" s="4">
        <v>0</v>
      </c>
      <c r="G150" s="4">
        <v>0</v>
      </c>
      <c r="H150" s="4">
        <v>0</v>
      </c>
      <c r="I150" s="4">
        <v>0</v>
      </c>
      <c r="J150" s="4">
        <v>0</v>
      </c>
      <c r="K150" s="4">
        <v>0</v>
      </c>
      <c r="L150" s="4">
        <v>4443.9014900000002</v>
      </c>
      <c r="M150" s="4">
        <v>0</v>
      </c>
      <c r="N150" s="4">
        <v>0</v>
      </c>
      <c r="O150" s="4">
        <v>0</v>
      </c>
      <c r="P150" s="4">
        <v>1872.6324500000001</v>
      </c>
      <c r="Q150" s="4">
        <v>0</v>
      </c>
      <c r="R150" s="4">
        <v>0</v>
      </c>
      <c r="S150" s="4">
        <v>0</v>
      </c>
      <c r="T150" s="4">
        <v>0</v>
      </c>
      <c r="U150" s="4">
        <v>0</v>
      </c>
      <c r="V150" s="4">
        <v>1872.6324500000001</v>
      </c>
    </row>
    <row r="151" spans="2:22" x14ac:dyDescent="0.2">
      <c r="B151" s="3">
        <v>4207</v>
      </c>
      <c r="C151" s="56" t="s">
        <v>183</v>
      </c>
      <c r="D151" s="4">
        <v>3375.7490200000007</v>
      </c>
      <c r="E151" s="4">
        <v>0</v>
      </c>
      <c r="F151" s="4">
        <v>0</v>
      </c>
      <c r="G151" s="4">
        <v>0</v>
      </c>
      <c r="H151" s="4">
        <v>0</v>
      </c>
      <c r="I151" s="4">
        <v>483.88819999999998</v>
      </c>
      <c r="J151" s="4">
        <v>0</v>
      </c>
      <c r="K151" s="4">
        <v>0</v>
      </c>
      <c r="L151" s="4">
        <v>3859.6372200000005</v>
      </c>
      <c r="M151" s="4">
        <v>0</v>
      </c>
      <c r="N151" s="4">
        <v>0</v>
      </c>
      <c r="O151" s="4">
        <v>0</v>
      </c>
      <c r="P151" s="4">
        <v>369.47590000000002</v>
      </c>
      <c r="Q151" s="4">
        <v>0</v>
      </c>
      <c r="R151" s="4">
        <v>1E-3</v>
      </c>
      <c r="S151" s="4">
        <v>0</v>
      </c>
      <c r="T151" s="4">
        <v>0</v>
      </c>
      <c r="U151" s="4">
        <v>0</v>
      </c>
      <c r="V151" s="4">
        <v>369.4769</v>
      </c>
    </row>
    <row r="152" spans="2:22" x14ac:dyDescent="0.2">
      <c r="B152" s="3">
        <v>4208</v>
      </c>
      <c r="C152" s="56" t="s">
        <v>184</v>
      </c>
      <c r="D152" s="4">
        <v>2463.9049</v>
      </c>
      <c r="E152" s="4">
        <v>0</v>
      </c>
      <c r="F152" s="4">
        <v>0</v>
      </c>
      <c r="G152" s="4">
        <v>0</v>
      </c>
      <c r="H152" s="4">
        <v>0</v>
      </c>
      <c r="I152" s="4">
        <v>388.35599999999999</v>
      </c>
      <c r="J152" s="4">
        <v>0</v>
      </c>
      <c r="K152" s="4">
        <v>0</v>
      </c>
      <c r="L152" s="4">
        <v>2852.2608999999998</v>
      </c>
      <c r="M152" s="4">
        <v>0</v>
      </c>
      <c r="N152" s="4">
        <v>0</v>
      </c>
      <c r="O152" s="4">
        <v>0</v>
      </c>
      <c r="P152" s="4">
        <v>2580.3980000000001</v>
      </c>
      <c r="Q152" s="4">
        <v>0</v>
      </c>
      <c r="R152" s="4">
        <v>0</v>
      </c>
      <c r="S152" s="4">
        <v>0</v>
      </c>
      <c r="T152" s="4">
        <v>0</v>
      </c>
      <c r="U152" s="4">
        <v>0</v>
      </c>
      <c r="V152" s="4">
        <v>2580.3980000000001</v>
      </c>
    </row>
    <row r="153" spans="2:22" x14ac:dyDescent="0.2">
      <c r="B153" s="3">
        <v>4209</v>
      </c>
      <c r="C153" s="56" t="s">
        <v>185</v>
      </c>
      <c r="D153" s="4">
        <v>4593.1175499999999</v>
      </c>
      <c r="E153" s="4">
        <v>0</v>
      </c>
      <c r="F153" s="4">
        <v>191.4179</v>
      </c>
      <c r="G153" s="4">
        <v>0</v>
      </c>
      <c r="H153" s="4">
        <v>0</v>
      </c>
      <c r="I153" s="4">
        <v>376.03090000000003</v>
      </c>
      <c r="J153" s="4">
        <v>0</v>
      </c>
      <c r="K153" s="4">
        <v>0</v>
      </c>
      <c r="L153" s="4">
        <v>5160.566350000001</v>
      </c>
      <c r="M153" s="4">
        <v>0</v>
      </c>
      <c r="N153" s="4">
        <v>0</v>
      </c>
      <c r="O153" s="4">
        <v>0</v>
      </c>
      <c r="P153" s="4">
        <v>1245.3589999999999</v>
      </c>
      <c r="Q153" s="4">
        <v>0</v>
      </c>
      <c r="R153" s="4">
        <v>0</v>
      </c>
      <c r="S153" s="4">
        <v>0</v>
      </c>
      <c r="T153" s="4">
        <v>0</v>
      </c>
      <c r="U153" s="4">
        <v>0</v>
      </c>
      <c r="V153" s="4">
        <v>1245.3589999999999</v>
      </c>
    </row>
    <row r="154" spans="2:22" x14ac:dyDescent="0.2">
      <c r="B154" s="3">
        <v>4210</v>
      </c>
      <c r="C154" s="56" t="s">
        <v>186</v>
      </c>
      <c r="D154" s="4">
        <v>1060.4821999999999</v>
      </c>
      <c r="E154" s="4">
        <v>0</v>
      </c>
      <c r="F154" s="4">
        <v>0</v>
      </c>
      <c r="G154" s="4">
        <v>0</v>
      </c>
      <c r="H154" s="4">
        <v>0</v>
      </c>
      <c r="I154" s="4">
        <v>0</v>
      </c>
      <c r="J154" s="4">
        <v>0</v>
      </c>
      <c r="K154" s="4">
        <v>0</v>
      </c>
      <c r="L154" s="4">
        <v>1060.4821999999999</v>
      </c>
      <c r="M154" s="4">
        <v>0</v>
      </c>
      <c r="N154" s="4">
        <v>0</v>
      </c>
      <c r="O154" s="4">
        <v>0</v>
      </c>
      <c r="P154" s="4">
        <v>1549.2155</v>
      </c>
      <c r="Q154" s="4">
        <v>0</v>
      </c>
      <c r="R154" s="4">
        <v>0</v>
      </c>
      <c r="S154" s="4">
        <v>0</v>
      </c>
      <c r="T154" s="4">
        <v>0</v>
      </c>
      <c r="U154" s="4">
        <v>0</v>
      </c>
      <c r="V154" s="4">
        <v>1549.2155</v>
      </c>
    </row>
    <row r="155" spans="2:22" s="2" customFormat="1" ht="21.75" customHeight="1" x14ac:dyDescent="0.2">
      <c r="B155" s="11">
        <v>4249</v>
      </c>
      <c r="C155" s="1" t="s">
        <v>187</v>
      </c>
      <c r="D155" s="21">
        <v>25893.498460000006</v>
      </c>
      <c r="E155" s="21">
        <v>0</v>
      </c>
      <c r="F155" s="21">
        <v>398.61345</v>
      </c>
      <c r="G155" s="21">
        <v>0</v>
      </c>
      <c r="H155" s="21">
        <v>0</v>
      </c>
      <c r="I155" s="21">
        <v>2927.1248999999998</v>
      </c>
      <c r="J155" s="21">
        <v>0</v>
      </c>
      <c r="K155" s="21">
        <v>0</v>
      </c>
      <c r="L155" s="21">
        <v>29219.236810000002</v>
      </c>
      <c r="M155" s="21">
        <v>12.161</v>
      </c>
      <c r="N155" s="21">
        <v>0</v>
      </c>
      <c r="O155" s="21">
        <v>0</v>
      </c>
      <c r="P155" s="21">
        <v>9001.1261299999987</v>
      </c>
      <c r="Q155" s="21">
        <v>0</v>
      </c>
      <c r="R155" s="21">
        <v>0</v>
      </c>
      <c r="S155" s="21">
        <v>0</v>
      </c>
      <c r="T155" s="21">
        <v>0</v>
      </c>
      <c r="U155" s="21">
        <v>0</v>
      </c>
      <c r="V155" s="21">
        <v>9013.2871299999988</v>
      </c>
    </row>
    <row r="156" spans="2:22" x14ac:dyDescent="0.2">
      <c r="B156" s="3">
        <v>4221</v>
      </c>
      <c r="C156" s="56" t="s">
        <v>188</v>
      </c>
      <c r="D156" s="4">
        <v>49.208550000000002</v>
      </c>
      <c r="E156" s="4">
        <v>0</v>
      </c>
      <c r="F156" s="4">
        <v>0</v>
      </c>
      <c r="G156" s="4">
        <v>0</v>
      </c>
      <c r="H156" s="4">
        <v>0</v>
      </c>
      <c r="I156" s="4">
        <v>160</v>
      </c>
      <c r="J156" s="4">
        <v>0</v>
      </c>
      <c r="K156" s="4">
        <v>0</v>
      </c>
      <c r="L156" s="4">
        <v>209.20855</v>
      </c>
      <c r="M156" s="4">
        <v>0</v>
      </c>
      <c r="N156" s="4">
        <v>0</v>
      </c>
      <c r="O156" s="4">
        <v>0</v>
      </c>
      <c r="P156" s="4">
        <v>20.8461</v>
      </c>
      <c r="Q156" s="4">
        <v>0</v>
      </c>
      <c r="R156" s="4">
        <v>0</v>
      </c>
      <c r="S156" s="4">
        <v>0</v>
      </c>
      <c r="T156" s="4">
        <v>0</v>
      </c>
      <c r="U156" s="4">
        <v>0</v>
      </c>
      <c r="V156" s="4">
        <v>20.8461</v>
      </c>
    </row>
    <row r="157" spans="2:22" x14ac:dyDescent="0.2">
      <c r="B157" s="3">
        <v>4222</v>
      </c>
      <c r="C157" s="56" t="s">
        <v>189</v>
      </c>
      <c r="D157" s="4">
        <v>1043.45055</v>
      </c>
      <c r="E157" s="4">
        <v>0</v>
      </c>
      <c r="F157" s="4">
        <v>0</v>
      </c>
      <c r="G157" s="4">
        <v>0</v>
      </c>
      <c r="H157" s="4">
        <v>0</v>
      </c>
      <c r="I157" s="4">
        <v>5.2618999999999998</v>
      </c>
      <c r="J157" s="4">
        <v>0</v>
      </c>
      <c r="K157" s="4">
        <v>0</v>
      </c>
      <c r="L157" s="4">
        <v>1048.71245</v>
      </c>
      <c r="M157" s="4">
        <v>0</v>
      </c>
      <c r="N157" s="4">
        <v>0</v>
      </c>
      <c r="O157" s="4">
        <v>0</v>
      </c>
      <c r="P157" s="4">
        <v>118.57325</v>
      </c>
      <c r="Q157" s="4">
        <v>0</v>
      </c>
      <c r="R157" s="4">
        <v>0</v>
      </c>
      <c r="S157" s="4">
        <v>0</v>
      </c>
      <c r="T157" s="4">
        <v>0</v>
      </c>
      <c r="U157" s="4">
        <v>0</v>
      </c>
      <c r="V157" s="4">
        <v>118.57325</v>
      </c>
    </row>
    <row r="158" spans="2:22" x14ac:dyDescent="0.2">
      <c r="B158" s="3">
        <v>4223</v>
      </c>
      <c r="C158" s="56" t="s">
        <v>190</v>
      </c>
      <c r="D158" s="4">
        <v>341.98790000000002</v>
      </c>
      <c r="E158" s="4">
        <v>0</v>
      </c>
      <c r="F158" s="4">
        <v>0</v>
      </c>
      <c r="G158" s="4">
        <v>0</v>
      </c>
      <c r="H158" s="4">
        <v>0</v>
      </c>
      <c r="I158" s="4">
        <v>390</v>
      </c>
      <c r="J158" s="4">
        <v>0</v>
      </c>
      <c r="K158" s="4">
        <v>0</v>
      </c>
      <c r="L158" s="4">
        <v>731.98789999999997</v>
      </c>
      <c r="M158" s="4">
        <v>0</v>
      </c>
      <c r="N158" s="4">
        <v>0</v>
      </c>
      <c r="O158" s="4">
        <v>0</v>
      </c>
      <c r="P158" s="4">
        <v>525.01459999999997</v>
      </c>
      <c r="Q158" s="4">
        <v>0</v>
      </c>
      <c r="R158" s="4">
        <v>0</v>
      </c>
      <c r="S158" s="4">
        <v>0</v>
      </c>
      <c r="T158" s="4">
        <v>0</v>
      </c>
      <c r="U158" s="4">
        <v>0</v>
      </c>
      <c r="V158" s="4">
        <v>525.01459999999997</v>
      </c>
    </row>
    <row r="159" spans="2:22" x14ac:dyDescent="0.2">
      <c r="B159" s="3">
        <v>4224</v>
      </c>
      <c r="C159" s="56" t="s">
        <v>191</v>
      </c>
      <c r="D159" s="4">
        <v>3254.8047499999998</v>
      </c>
      <c r="E159" s="4">
        <v>0</v>
      </c>
      <c r="F159" s="4">
        <v>0</v>
      </c>
      <c r="G159" s="4">
        <v>0</v>
      </c>
      <c r="H159" s="4">
        <v>0</v>
      </c>
      <c r="I159" s="4">
        <v>38.838050000000003</v>
      </c>
      <c r="J159" s="4">
        <v>0</v>
      </c>
      <c r="K159" s="4">
        <v>0</v>
      </c>
      <c r="L159" s="4">
        <v>3293.6427999999996</v>
      </c>
      <c r="M159" s="4">
        <v>0</v>
      </c>
      <c r="N159" s="4">
        <v>0</v>
      </c>
      <c r="O159" s="4">
        <v>0</v>
      </c>
      <c r="P159" s="4">
        <v>1394.2257400000001</v>
      </c>
      <c r="Q159" s="4">
        <v>0</v>
      </c>
      <c r="R159" s="4">
        <v>0</v>
      </c>
      <c r="S159" s="4">
        <v>0</v>
      </c>
      <c r="T159" s="4">
        <v>0</v>
      </c>
      <c r="U159" s="4">
        <v>0</v>
      </c>
      <c r="V159" s="4">
        <v>1394.2257400000001</v>
      </c>
    </row>
    <row r="160" spans="2:22" x14ac:dyDescent="0.2">
      <c r="B160" s="3">
        <v>4226</v>
      </c>
      <c r="C160" s="56" t="s">
        <v>192</v>
      </c>
      <c r="D160" s="4">
        <v>154.67904999999999</v>
      </c>
      <c r="E160" s="4">
        <v>0</v>
      </c>
      <c r="F160" s="4">
        <v>22.521900000000002</v>
      </c>
      <c r="G160" s="4">
        <v>0</v>
      </c>
      <c r="H160" s="4">
        <v>0</v>
      </c>
      <c r="I160" s="4">
        <v>15.43975</v>
      </c>
      <c r="J160" s="4">
        <v>0</v>
      </c>
      <c r="K160" s="4">
        <v>0</v>
      </c>
      <c r="L160" s="4">
        <v>192.64069999999998</v>
      </c>
      <c r="M160" s="4">
        <v>0</v>
      </c>
      <c r="N160" s="4">
        <v>0</v>
      </c>
      <c r="O160" s="4">
        <v>0</v>
      </c>
      <c r="P160" s="4">
        <v>243.64429999999999</v>
      </c>
      <c r="Q160" s="4">
        <v>0</v>
      </c>
      <c r="R160" s="4">
        <v>0</v>
      </c>
      <c r="S160" s="4">
        <v>0</v>
      </c>
      <c r="T160" s="4">
        <v>0</v>
      </c>
      <c r="U160" s="4">
        <v>0</v>
      </c>
      <c r="V160" s="4">
        <v>243.64429999999999</v>
      </c>
    </row>
    <row r="161" spans="2:22" x14ac:dyDescent="0.2">
      <c r="B161" s="3">
        <v>4227</v>
      </c>
      <c r="C161" s="56" t="s">
        <v>193</v>
      </c>
      <c r="D161" s="4">
        <v>1154.1365000000001</v>
      </c>
      <c r="E161" s="4">
        <v>0</v>
      </c>
      <c r="F161" s="4">
        <v>3.4128000000000003</v>
      </c>
      <c r="G161" s="4">
        <v>0</v>
      </c>
      <c r="H161" s="4">
        <v>0</v>
      </c>
      <c r="I161" s="4">
        <v>0</v>
      </c>
      <c r="J161" s="4">
        <v>0</v>
      </c>
      <c r="K161" s="4">
        <v>0</v>
      </c>
      <c r="L161" s="4">
        <v>1157.5493000000001</v>
      </c>
      <c r="M161" s="4">
        <v>0</v>
      </c>
      <c r="N161" s="4">
        <v>0</v>
      </c>
      <c r="O161" s="4">
        <v>0</v>
      </c>
      <c r="P161" s="4">
        <v>340.11505</v>
      </c>
      <c r="Q161" s="4">
        <v>0</v>
      </c>
      <c r="R161" s="4">
        <v>0</v>
      </c>
      <c r="S161" s="4">
        <v>0</v>
      </c>
      <c r="T161" s="4">
        <v>0</v>
      </c>
      <c r="U161" s="4">
        <v>0</v>
      </c>
      <c r="V161" s="4">
        <v>340.11505</v>
      </c>
    </row>
    <row r="162" spans="2:22" x14ac:dyDescent="0.2">
      <c r="B162" s="3">
        <v>4228</v>
      </c>
      <c r="C162" s="56" t="s">
        <v>194</v>
      </c>
      <c r="D162" s="4">
        <v>744.49490000000003</v>
      </c>
      <c r="E162" s="4">
        <v>0</v>
      </c>
      <c r="F162" s="4">
        <v>44.117699999999999</v>
      </c>
      <c r="G162" s="4">
        <v>0</v>
      </c>
      <c r="H162" s="4">
        <v>0</v>
      </c>
      <c r="I162" s="4">
        <v>1006.13545</v>
      </c>
      <c r="J162" s="4">
        <v>0</v>
      </c>
      <c r="K162" s="4">
        <v>0</v>
      </c>
      <c r="L162" s="4">
        <v>1794.7480499999999</v>
      </c>
      <c r="M162" s="4">
        <v>0</v>
      </c>
      <c r="N162" s="4">
        <v>0</v>
      </c>
      <c r="O162" s="4">
        <v>0</v>
      </c>
      <c r="P162" s="4">
        <v>256.08889999999997</v>
      </c>
      <c r="Q162" s="4">
        <v>0</v>
      </c>
      <c r="R162" s="4">
        <v>0</v>
      </c>
      <c r="S162" s="4">
        <v>0</v>
      </c>
      <c r="T162" s="4">
        <v>0</v>
      </c>
      <c r="U162" s="4">
        <v>0</v>
      </c>
      <c r="V162" s="4">
        <v>256.08889999999997</v>
      </c>
    </row>
    <row r="163" spans="2:22" x14ac:dyDescent="0.2">
      <c r="B163" s="3">
        <v>4229</v>
      </c>
      <c r="C163" s="56" t="s">
        <v>195</v>
      </c>
      <c r="D163" s="4">
        <v>441.60215000000005</v>
      </c>
      <c r="E163" s="4">
        <v>0</v>
      </c>
      <c r="F163" s="4">
        <v>0</v>
      </c>
      <c r="G163" s="4">
        <v>0</v>
      </c>
      <c r="H163" s="4">
        <v>0</v>
      </c>
      <c r="I163" s="4">
        <v>91.583550000000002</v>
      </c>
      <c r="J163" s="4">
        <v>0</v>
      </c>
      <c r="K163" s="4">
        <v>0</v>
      </c>
      <c r="L163" s="4">
        <v>533.18570000000011</v>
      </c>
      <c r="M163" s="4">
        <v>0</v>
      </c>
      <c r="N163" s="4">
        <v>0</v>
      </c>
      <c r="O163" s="4">
        <v>0</v>
      </c>
      <c r="P163" s="4">
        <v>434.96605</v>
      </c>
      <c r="Q163" s="4">
        <v>0</v>
      </c>
      <c r="R163" s="4">
        <v>0</v>
      </c>
      <c r="S163" s="4">
        <v>0</v>
      </c>
      <c r="T163" s="4">
        <v>0</v>
      </c>
      <c r="U163" s="4">
        <v>0</v>
      </c>
      <c r="V163" s="4">
        <v>434.96605</v>
      </c>
    </row>
    <row r="164" spans="2:22" x14ac:dyDescent="0.2">
      <c r="B164" s="3">
        <v>4230</v>
      </c>
      <c r="C164" s="56" t="s">
        <v>196</v>
      </c>
      <c r="D164" s="4">
        <v>0</v>
      </c>
      <c r="E164" s="4">
        <v>0</v>
      </c>
      <c r="F164" s="4">
        <v>0</v>
      </c>
      <c r="G164" s="4">
        <v>0</v>
      </c>
      <c r="H164" s="4">
        <v>0</v>
      </c>
      <c r="I164" s="4">
        <v>0</v>
      </c>
      <c r="J164" s="4">
        <v>0</v>
      </c>
      <c r="K164" s="4">
        <v>0</v>
      </c>
      <c r="L164" s="4">
        <v>0</v>
      </c>
      <c r="M164" s="4">
        <v>0</v>
      </c>
      <c r="N164" s="4">
        <v>0</v>
      </c>
      <c r="O164" s="4">
        <v>0</v>
      </c>
      <c r="P164" s="4">
        <v>96.246600000000001</v>
      </c>
      <c r="Q164" s="4">
        <v>0</v>
      </c>
      <c r="R164" s="4">
        <v>0</v>
      </c>
      <c r="S164" s="4">
        <v>0</v>
      </c>
      <c r="T164" s="4">
        <v>0</v>
      </c>
      <c r="U164" s="4">
        <v>0</v>
      </c>
      <c r="V164" s="4">
        <v>96.246600000000001</v>
      </c>
    </row>
    <row r="165" spans="2:22" x14ac:dyDescent="0.2">
      <c r="B165" s="3">
        <v>4231</v>
      </c>
      <c r="C165" s="56" t="s">
        <v>197</v>
      </c>
      <c r="D165" s="4">
        <v>589.93205</v>
      </c>
      <c r="E165" s="4">
        <v>0</v>
      </c>
      <c r="F165" s="4">
        <v>47.663849999999996</v>
      </c>
      <c r="G165" s="4">
        <v>0</v>
      </c>
      <c r="H165" s="4">
        <v>0</v>
      </c>
      <c r="I165" s="4">
        <v>18.148199999999999</v>
      </c>
      <c r="J165" s="4">
        <v>0</v>
      </c>
      <c r="K165" s="4">
        <v>0</v>
      </c>
      <c r="L165" s="4">
        <v>655.7441</v>
      </c>
      <c r="M165" s="4">
        <v>0</v>
      </c>
      <c r="N165" s="4">
        <v>0</v>
      </c>
      <c r="O165" s="4">
        <v>0</v>
      </c>
      <c r="P165" s="4">
        <v>486.77055000000001</v>
      </c>
      <c r="Q165" s="4">
        <v>0</v>
      </c>
      <c r="R165" s="4">
        <v>0</v>
      </c>
      <c r="S165" s="4">
        <v>0</v>
      </c>
      <c r="T165" s="4">
        <v>0</v>
      </c>
      <c r="U165" s="4">
        <v>0</v>
      </c>
      <c r="V165" s="4">
        <v>486.77055000000001</v>
      </c>
    </row>
    <row r="166" spans="2:22" x14ac:dyDescent="0.2">
      <c r="B166" s="3">
        <v>4232</v>
      </c>
      <c r="C166" s="56" t="s">
        <v>198</v>
      </c>
      <c r="D166" s="4">
        <v>3.8604499999999997</v>
      </c>
      <c r="E166" s="4">
        <v>0</v>
      </c>
      <c r="F166" s="4">
        <v>0.52</v>
      </c>
      <c r="G166" s="4">
        <v>0</v>
      </c>
      <c r="H166" s="4">
        <v>0</v>
      </c>
      <c r="I166" s="4">
        <v>7.1598999999999995</v>
      </c>
      <c r="J166" s="4">
        <v>0</v>
      </c>
      <c r="K166" s="4">
        <v>0</v>
      </c>
      <c r="L166" s="4">
        <v>11.540349999999998</v>
      </c>
      <c r="M166" s="4">
        <v>12.16</v>
      </c>
      <c r="N166" s="4">
        <v>0</v>
      </c>
      <c r="O166" s="4">
        <v>0</v>
      </c>
      <c r="P166" s="4">
        <v>3.52285</v>
      </c>
      <c r="Q166" s="4">
        <v>0</v>
      </c>
      <c r="R166" s="4">
        <v>0</v>
      </c>
      <c r="S166" s="4">
        <v>0</v>
      </c>
      <c r="T166" s="4">
        <v>0</v>
      </c>
      <c r="U166" s="4">
        <v>0</v>
      </c>
      <c r="V166" s="4">
        <v>15.68285</v>
      </c>
    </row>
    <row r="167" spans="2:22" x14ac:dyDescent="0.2">
      <c r="B167" s="3">
        <v>4233</v>
      </c>
      <c r="C167" s="56" t="s">
        <v>199</v>
      </c>
      <c r="D167" s="4">
        <v>10.749600000000001</v>
      </c>
      <c r="E167" s="4">
        <v>0</v>
      </c>
      <c r="F167" s="4">
        <v>15.344799999999999</v>
      </c>
      <c r="G167" s="4">
        <v>0</v>
      </c>
      <c r="H167" s="4">
        <v>0</v>
      </c>
      <c r="I167" s="4">
        <v>0</v>
      </c>
      <c r="J167" s="4">
        <v>0</v>
      </c>
      <c r="K167" s="4">
        <v>0</v>
      </c>
      <c r="L167" s="4">
        <v>26.0944</v>
      </c>
      <c r="M167" s="4">
        <v>0</v>
      </c>
      <c r="N167" s="4">
        <v>0</v>
      </c>
      <c r="O167" s="4">
        <v>0</v>
      </c>
      <c r="P167" s="4">
        <v>61.416699999999999</v>
      </c>
      <c r="Q167" s="4">
        <v>0</v>
      </c>
      <c r="R167" s="4">
        <v>0</v>
      </c>
      <c r="S167" s="4">
        <v>0</v>
      </c>
      <c r="T167" s="4">
        <v>0</v>
      </c>
      <c r="U167" s="4">
        <v>0</v>
      </c>
      <c r="V167" s="4">
        <v>61.416699999999999</v>
      </c>
    </row>
    <row r="168" spans="2:22" x14ac:dyDescent="0.2">
      <c r="B168" s="3">
        <v>4234</v>
      </c>
      <c r="C168" s="56" t="s">
        <v>200</v>
      </c>
      <c r="D168" s="4">
        <v>5928.9496500000005</v>
      </c>
      <c r="E168" s="4">
        <v>0</v>
      </c>
      <c r="F168" s="4">
        <v>66.789100000000005</v>
      </c>
      <c r="G168" s="4">
        <v>0</v>
      </c>
      <c r="H168" s="4">
        <v>0</v>
      </c>
      <c r="I168" s="4">
        <v>127.6407</v>
      </c>
      <c r="J168" s="4">
        <v>0</v>
      </c>
      <c r="K168" s="4">
        <v>0</v>
      </c>
      <c r="L168" s="4">
        <v>6123.3794500000004</v>
      </c>
      <c r="M168" s="4">
        <v>1E-3</v>
      </c>
      <c r="N168" s="4">
        <v>0</v>
      </c>
      <c r="O168" s="4">
        <v>0</v>
      </c>
      <c r="P168" s="4">
        <v>600.10944999999992</v>
      </c>
      <c r="Q168" s="4">
        <v>0</v>
      </c>
      <c r="R168" s="4">
        <v>0</v>
      </c>
      <c r="S168" s="4">
        <v>0</v>
      </c>
      <c r="T168" s="4">
        <v>0</v>
      </c>
      <c r="U168" s="4">
        <v>0</v>
      </c>
      <c r="V168" s="4">
        <v>600.1104499999999</v>
      </c>
    </row>
    <row r="169" spans="2:22" x14ac:dyDescent="0.2">
      <c r="B169" s="3">
        <v>4235</v>
      </c>
      <c r="C169" s="56" t="s">
        <v>201</v>
      </c>
      <c r="D169" s="4">
        <v>687.13454999999999</v>
      </c>
      <c r="E169" s="4">
        <v>0</v>
      </c>
      <c r="F169" s="4">
        <v>62.944749999999999</v>
      </c>
      <c r="G169" s="4">
        <v>0</v>
      </c>
      <c r="H169" s="4">
        <v>0</v>
      </c>
      <c r="I169" s="4">
        <v>0</v>
      </c>
      <c r="J169" s="4">
        <v>0</v>
      </c>
      <c r="K169" s="4">
        <v>0</v>
      </c>
      <c r="L169" s="4">
        <v>750.0793000000001</v>
      </c>
      <c r="M169" s="4">
        <v>0</v>
      </c>
      <c r="N169" s="4">
        <v>0</v>
      </c>
      <c r="O169" s="4">
        <v>0</v>
      </c>
      <c r="P169" s="4">
        <v>16.614000000000001</v>
      </c>
      <c r="Q169" s="4">
        <v>0</v>
      </c>
      <c r="R169" s="4">
        <v>0</v>
      </c>
      <c r="S169" s="4">
        <v>0</v>
      </c>
      <c r="T169" s="4">
        <v>0</v>
      </c>
      <c r="U169" s="4">
        <v>0</v>
      </c>
      <c r="V169" s="4">
        <v>16.614000000000001</v>
      </c>
    </row>
    <row r="170" spans="2:22" x14ac:dyDescent="0.2">
      <c r="B170" s="3">
        <v>4236</v>
      </c>
      <c r="C170" s="56" t="s">
        <v>303</v>
      </c>
      <c r="D170" s="4">
        <v>5633.3386600000003</v>
      </c>
      <c r="E170" s="4">
        <v>0</v>
      </c>
      <c r="F170" s="4">
        <v>132.04374999999999</v>
      </c>
      <c r="G170" s="4">
        <v>0</v>
      </c>
      <c r="H170" s="4">
        <v>0</v>
      </c>
      <c r="I170" s="4">
        <v>527.97444999999993</v>
      </c>
      <c r="J170" s="4">
        <v>0</v>
      </c>
      <c r="K170" s="4">
        <v>0</v>
      </c>
      <c r="L170" s="4">
        <v>6293.3568600000008</v>
      </c>
      <c r="M170" s="4">
        <v>0</v>
      </c>
      <c r="N170" s="4">
        <v>0</v>
      </c>
      <c r="O170" s="4">
        <v>0</v>
      </c>
      <c r="P170" s="4">
        <v>1883.6683399999999</v>
      </c>
      <c r="Q170" s="4">
        <v>0</v>
      </c>
      <c r="R170" s="4">
        <v>0</v>
      </c>
      <c r="S170" s="4">
        <v>0</v>
      </c>
      <c r="T170" s="4">
        <v>0</v>
      </c>
      <c r="U170" s="4">
        <v>0</v>
      </c>
      <c r="V170" s="4">
        <v>1883.6683399999999</v>
      </c>
    </row>
    <row r="171" spans="2:22" x14ac:dyDescent="0.2">
      <c r="B171" s="3">
        <v>4237</v>
      </c>
      <c r="C171" s="56" t="s">
        <v>202</v>
      </c>
      <c r="D171" s="4">
        <v>1162.2986000000001</v>
      </c>
      <c r="E171" s="4">
        <v>0</v>
      </c>
      <c r="F171" s="4">
        <v>0</v>
      </c>
      <c r="G171" s="4">
        <v>0</v>
      </c>
      <c r="H171" s="4">
        <v>0</v>
      </c>
      <c r="I171" s="4">
        <v>10.3642</v>
      </c>
      <c r="J171" s="4">
        <v>0</v>
      </c>
      <c r="K171" s="4">
        <v>0</v>
      </c>
      <c r="L171" s="4">
        <v>1172.6628000000001</v>
      </c>
      <c r="M171" s="4">
        <v>0</v>
      </c>
      <c r="N171" s="4">
        <v>0</v>
      </c>
      <c r="O171" s="4">
        <v>0</v>
      </c>
      <c r="P171" s="4">
        <v>330.68465000000003</v>
      </c>
      <c r="Q171" s="4">
        <v>0</v>
      </c>
      <c r="R171" s="4">
        <v>0</v>
      </c>
      <c r="S171" s="4">
        <v>0</v>
      </c>
      <c r="T171" s="4">
        <v>0</v>
      </c>
      <c r="U171" s="4">
        <v>0</v>
      </c>
      <c r="V171" s="4">
        <v>330.68465000000003</v>
      </c>
    </row>
    <row r="172" spans="2:22" x14ac:dyDescent="0.2">
      <c r="B172" s="3">
        <v>4238</v>
      </c>
      <c r="C172" s="56" t="s">
        <v>203</v>
      </c>
      <c r="D172" s="4">
        <v>326.37240000000003</v>
      </c>
      <c r="E172" s="4">
        <v>0</v>
      </c>
      <c r="F172" s="4">
        <v>3.0825999999999998</v>
      </c>
      <c r="G172" s="4">
        <v>0</v>
      </c>
      <c r="H172" s="4">
        <v>0</v>
      </c>
      <c r="I172" s="4">
        <v>14.608549999999999</v>
      </c>
      <c r="J172" s="4">
        <v>0</v>
      </c>
      <c r="K172" s="4">
        <v>0</v>
      </c>
      <c r="L172" s="4">
        <v>344.06354999999996</v>
      </c>
      <c r="M172" s="4">
        <v>0</v>
      </c>
      <c r="N172" s="4">
        <v>0</v>
      </c>
      <c r="O172" s="4">
        <v>0</v>
      </c>
      <c r="P172" s="4">
        <v>-239.75725</v>
      </c>
      <c r="Q172" s="4">
        <v>0</v>
      </c>
      <c r="R172" s="4">
        <v>0</v>
      </c>
      <c r="S172" s="4">
        <v>0</v>
      </c>
      <c r="T172" s="4">
        <v>0</v>
      </c>
      <c r="U172" s="4">
        <v>0</v>
      </c>
      <c r="V172" s="4">
        <v>-239.75725</v>
      </c>
    </row>
    <row r="173" spans="2:22" x14ac:dyDescent="0.2">
      <c r="B173" s="3">
        <v>4239</v>
      </c>
      <c r="C173" s="56" t="s">
        <v>204</v>
      </c>
      <c r="D173" s="4">
        <v>2693.4855499999999</v>
      </c>
      <c r="E173" s="4">
        <v>0</v>
      </c>
      <c r="F173" s="4">
        <v>0</v>
      </c>
      <c r="G173" s="4">
        <v>0</v>
      </c>
      <c r="H173" s="4">
        <v>0</v>
      </c>
      <c r="I173" s="4">
        <v>38.301600000000001</v>
      </c>
      <c r="J173" s="4">
        <v>0</v>
      </c>
      <c r="K173" s="4">
        <v>0</v>
      </c>
      <c r="L173" s="4">
        <v>2731.7871500000001</v>
      </c>
      <c r="M173" s="4">
        <v>0</v>
      </c>
      <c r="N173" s="4">
        <v>0</v>
      </c>
      <c r="O173" s="4">
        <v>0</v>
      </c>
      <c r="P173" s="4">
        <v>1409.5037500000001</v>
      </c>
      <c r="Q173" s="4">
        <v>0</v>
      </c>
      <c r="R173" s="4">
        <v>0</v>
      </c>
      <c r="S173" s="4">
        <v>0</v>
      </c>
      <c r="T173" s="4">
        <v>0</v>
      </c>
      <c r="U173" s="4">
        <v>0</v>
      </c>
      <c r="V173" s="4">
        <v>1409.5037500000001</v>
      </c>
    </row>
    <row r="174" spans="2:22" x14ac:dyDescent="0.2">
      <c r="B174" s="3">
        <v>4240</v>
      </c>
      <c r="C174" s="56" t="s">
        <v>205</v>
      </c>
      <c r="D174" s="4">
        <v>1673.0126</v>
      </c>
      <c r="E174" s="4">
        <v>0</v>
      </c>
      <c r="F174" s="4">
        <v>0.17219999999999999</v>
      </c>
      <c r="G174" s="4">
        <v>0</v>
      </c>
      <c r="H174" s="4">
        <v>0</v>
      </c>
      <c r="I174" s="4">
        <v>475.66859999999997</v>
      </c>
      <c r="J174" s="4">
        <v>0</v>
      </c>
      <c r="K174" s="4">
        <v>0</v>
      </c>
      <c r="L174" s="4">
        <v>2148.8534</v>
      </c>
      <c r="M174" s="4">
        <v>0</v>
      </c>
      <c r="N174" s="4">
        <v>0</v>
      </c>
      <c r="O174" s="4">
        <v>0</v>
      </c>
      <c r="P174" s="4">
        <v>1018.8724999999999</v>
      </c>
      <c r="Q174" s="4">
        <v>0</v>
      </c>
      <c r="R174" s="4">
        <v>0</v>
      </c>
      <c r="S174" s="4">
        <v>0</v>
      </c>
      <c r="T174" s="4">
        <v>0</v>
      </c>
      <c r="U174" s="4">
        <v>0</v>
      </c>
      <c r="V174" s="4">
        <v>1018.8724999999999</v>
      </c>
    </row>
    <row r="175" spans="2:22" s="2" customFormat="1" ht="21.75" customHeight="1" x14ac:dyDescent="0.2">
      <c r="B175" s="11">
        <v>4269</v>
      </c>
      <c r="C175" s="1" t="s">
        <v>206</v>
      </c>
      <c r="D175" s="21">
        <v>46807.927059999995</v>
      </c>
      <c r="E175" s="21">
        <v>0</v>
      </c>
      <c r="F175" s="21">
        <v>771.12125000000015</v>
      </c>
      <c r="G175" s="21">
        <v>1500</v>
      </c>
      <c r="H175" s="21">
        <v>441</v>
      </c>
      <c r="I175" s="21">
        <v>3679.8971499999998</v>
      </c>
      <c r="J175" s="21">
        <v>0</v>
      </c>
      <c r="K175" s="21">
        <v>0</v>
      </c>
      <c r="L175" s="21">
        <v>53199.945459999995</v>
      </c>
      <c r="M175" s="21">
        <v>3.4055</v>
      </c>
      <c r="N175" s="21">
        <v>0</v>
      </c>
      <c r="O175" s="21">
        <v>2.0276999999999998</v>
      </c>
      <c r="P175" s="21">
        <v>9677.6947200000031</v>
      </c>
      <c r="Q175" s="21">
        <v>3</v>
      </c>
      <c r="R175" s="21">
        <v>0</v>
      </c>
      <c r="S175" s="21">
        <v>0</v>
      </c>
      <c r="T175" s="21">
        <v>0</v>
      </c>
      <c r="U175" s="21">
        <v>0</v>
      </c>
      <c r="V175" s="21">
        <v>9686.1279200000026</v>
      </c>
    </row>
    <row r="176" spans="2:22" x14ac:dyDescent="0.2">
      <c r="B176" s="3">
        <v>4251</v>
      </c>
      <c r="C176" s="56" t="s">
        <v>207</v>
      </c>
      <c r="D176" s="4">
        <v>330.09465</v>
      </c>
      <c r="E176" s="4">
        <v>0</v>
      </c>
      <c r="F176" s="4">
        <v>0</v>
      </c>
      <c r="G176" s="4">
        <v>0</v>
      </c>
      <c r="H176" s="4">
        <v>0</v>
      </c>
      <c r="I176" s="4">
        <v>18</v>
      </c>
      <c r="J176" s="4">
        <v>0</v>
      </c>
      <c r="K176" s="4">
        <v>0</v>
      </c>
      <c r="L176" s="4">
        <v>348.09465</v>
      </c>
      <c r="M176" s="4">
        <v>0</v>
      </c>
      <c r="N176" s="4">
        <v>0</v>
      </c>
      <c r="O176" s="4">
        <v>0</v>
      </c>
      <c r="P176" s="4">
        <v>84.978999999999999</v>
      </c>
      <c r="Q176" s="4">
        <v>0</v>
      </c>
      <c r="R176" s="4">
        <v>0</v>
      </c>
      <c r="S176" s="4">
        <v>0</v>
      </c>
      <c r="T176" s="4">
        <v>0</v>
      </c>
      <c r="U176" s="4">
        <v>0</v>
      </c>
      <c r="V176" s="4">
        <v>84.978999999999999</v>
      </c>
    </row>
    <row r="177" spans="2:22" x14ac:dyDescent="0.2">
      <c r="B177" s="3">
        <v>4252</v>
      </c>
      <c r="C177" s="56" t="s">
        <v>208</v>
      </c>
      <c r="D177" s="4">
        <v>1811.1168</v>
      </c>
      <c r="E177" s="4">
        <v>0</v>
      </c>
      <c r="F177" s="4">
        <v>101.1345</v>
      </c>
      <c r="G177" s="4">
        <v>0</v>
      </c>
      <c r="H177" s="4">
        <v>0</v>
      </c>
      <c r="I177" s="4">
        <v>61.754849999999998</v>
      </c>
      <c r="J177" s="4">
        <v>0</v>
      </c>
      <c r="K177" s="4">
        <v>0</v>
      </c>
      <c r="L177" s="4">
        <v>1974.0061500000002</v>
      </c>
      <c r="M177" s="4">
        <v>1E-3</v>
      </c>
      <c r="N177" s="4">
        <v>0</v>
      </c>
      <c r="O177" s="4">
        <v>0</v>
      </c>
      <c r="P177" s="4">
        <v>42.829320000000003</v>
      </c>
      <c r="Q177" s="4">
        <v>0</v>
      </c>
      <c r="R177" s="4">
        <v>0</v>
      </c>
      <c r="S177" s="4">
        <v>0</v>
      </c>
      <c r="T177" s="4">
        <v>0</v>
      </c>
      <c r="U177" s="4">
        <v>0</v>
      </c>
      <c r="V177" s="4">
        <v>42.83032</v>
      </c>
    </row>
    <row r="178" spans="2:22" x14ac:dyDescent="0.2">
      <c r="B178" s="3">
        <v>4253</v>
      </c>
      <c r="C178" s="56" t="s">
        <v>209</v>
      </c>
      <c r="D178" s="4">
        <v>5964.1709000000001</v>
      </c>
      <c r="E178" s="4">
        <v>0</v>
      </c>
      <c r="F178" s="4">
        <v>31.311900000000001</v>
      </c>
      <c r="G178" s="4">
        <v>500</v>
      </c>
      <c r="H178" s="4">
        <v>0</v>
      </c>
      <c r="I178" s="4">
        <v>568.20294999999999</v>
      </c>
      <c r="J178" s="4">
        <v>0</v>
      </c>
      <c r="K178" s="4">
        <v>0</v>
      </c>
      <c r="L178" s="4">
        <v>7063.6857500000006</v>
      </c>
      <c r="M178" s="4">
        <v>0</v>
      </c>
      <c r="N178" s="4">
        <v>0</v>
      </c>
      <c r="O178" s="4">
        <v>0</v>
      </c>
      <c r="P178" s="4">
        <v>1276.26305</v>
      </c>
      <c r="Q178" s="4">
        <v>0</v>
      </c>
      <c r="R178" s="4">
        <v>0</v>
      </c>
      <c r="S178" s="4">
        <v>0</v>
      </c>
      <c r="T178" s="4">
        <v>0</v>
      </c>
      <c r="U178" s="4">
        <v>0</v>
      </c>
      <c r="V178" s="4">
        <v>1276.26305</v>
      </c>
    </row>
    <row r="179" spans="2:22" x14ac:dyDescent="0.2">
      <c r="B179" s="3">
        <v>4254</v>
      </c>
      <c r="C179" s="56" t="s">
        <v>210</v>
      </c>
      <c r="D179" s="4">
        <v>14231.234859999999</v>
      </c>
      <c r="E179" s="4">
        <v>0</v>
      </c>
      <c r="F179" s="4">
        <v>276.21199999999999</v>
      </c>
      <c r="G179" s="4">
        <v>0</v>
      </c>
      <c r="H179" s="4">
        <v>0</v>
      </c>
      <c r="I179" s="4">
        <v>2229.9650000000001</v>
      </c>
      <c r="J179" s="4">
        <v>0</v>
      </c>
      <c r="K179" s="4">
        <v>0</v>
      </c>
      <c r="L179" s="4">
        <v>16737.41186</v>
      </c>
      <c r="M179" s="4">
        <v>3.4045000000000001</v>
      </c>
      <c r="N179" s="4">
        <v>0</v>
      </c>
      <c r="O179" s="4">
        <v>0</v>
      </c>
      <c r="P179" s="4">
        <v>4127.8458000000001</v>
      </c>
      <c r="Q179" s="4">
        <v>3</v>
      </c>
      <c r="R179" s="4">
        <v>0</v>
      </c>
      <c r="S179" s="4">
        <v>0</v>
      </c>
      <c r="T179" s="4">
        <v>0</v>
      </c>
      <c r="U179" s="4">
        <v>0</v>
      </c>
      <c r="V179" s="4">
        <v>4134.2502999999997</v>
      </c>
    </row>
    <row r="180" spans="2:22" x14ac:dyDescent="0.2">
      <c r="B180" s="3">
        <v>4255</v>
      </c>
      <c r="C180" s="56" t="s">
        <v>211</v>
      </c>
      <c r="D180" s="4">
        <v>217.86664999999999</v>
      </c>
      <c r="E180" s="4">
        <v>0</v>
      </c>
      <c r="F180" s="4">
        <v>0</v>
      </c>
      <c r="G180" s="4">
        <v>0</v>
      </c>
      <c r="H180" s="4">
        <v>0</v>
      </c>
      <c r="I180" s="4">
        <v>29</v>
      </c>
      <c r="J180" s="4">
        <v>0</v>
      </c>
      <c r="K180" s="4">
        <v>0</v>
      </c>
      <c r="L180" s="4">
        <v>246.86664999999999</v>
      </c>
      <c r="M180" s="4">
        <v>0</v>
      </c>
      <c r="N180" s="4">
        <v>0</v>
      </c>
      <c r="O180" s="4">
        <v>0</v>
      </c>
      <c r="P180" s="4">
        <v>414.30144999999999</v>
      </c>
      <c r="Q180" s="4">
        <v>0</v>
      </c>
      <c r="R180" s="4">
        <v>0</v>
      </c>
      <c r="S180" s="4">
        <v>0</v>
      </c>
      <c r="T180" s="4">
        <v>0</v>
      </c>
      <c r="U180" s="4">
        <v>0</v>
      </c>
      <c r="V180" s="4">
        <v>414.30144999999999</v>
      </c>
    </row>
    <row r="181" spans="2:22" x14ac:dyDescent="0.2">
      <c r="B181" s="3">
        <v>4256</v>
      </c>
      <c r="C181" s="56" t="s">
        <v>212</v>
      </c>
      <c r="D181" s="4">
        <v>1639.1425099999999</v>
      </c>
      <c r="E181" s="4">
        <v>0</v>
      </c>
      <c r="F181" s="4">
        <v>0</v>
      </c>
      <c r="G181" s="4">
        <v>0</v>
      </c>
      <c r="H181" s="4">
        <v>0</v>
      </c>
      <c r="I181" s="4">
        <v>47.395000000000003</v>
      </c>
      <c r="J181" s="4">
        <v>0</v>
      </c>
      <c r="K181" s="4">
        <v>0</v>
      </c>
      <c r="L181" s="4">
        <v>1686.5375100000001</v>
      </c>
      <c r="M181" s="4">
        <v>0</v>
      </c>
      <c r="N181" s="4">
        <v>0</v>
      </c>
      <c r="O181" s="4">
        <v>0</v>
      </c>
      <c r="P181" s="4">
        <v>339.29240000000004</v>
      </c>
      <c r="Q181" s="4">
        <v>0</v>
      </c>
      <c r="R181" s="4">
        <v>0</v>
      </c>
      <c r="S181" s="4">
        <v>0</v>
      </c>
      <c r="T181" s="4">
        <v>0</v>
      </c>
      <c r="U181" s="4">
        <v>0</v>
      </c>
      <c r="V181" s="4">
        <v>339.29240000000004</v>
      </c>
    </row>
    <row r="182" spans="2:22" x14ac:dyDescent="0.2">
      <c r="B182" s="3">
        <v>4257</v>
      </c>
      <c r="C182" s="56" t="s">
        <v>213</v>
      </c>
      <c r="D182" s="4">
        <v>720.55340000000001</v>
      </c>
      <c r="E182" s="4">
        <v>0</v>
      </c>
      <c r="F182" s="4">
        <v>0</v>
      </c>
      <c r="G182" s="4">
        <v>0</v>
      </c>
      <c r="H182" s="4">
        <v>0</v>
      </c>
      <c r="I182" s="4">
        <v>0</v>
      </c>
      <c r="J182" s="4">
        <v>0</v>
      </c>
      <c r="K182" s="4">
        <v>0</v>
      </c>
      <c r="L182" s="4">
        <v>720.55340000000001</v>
      </c>
      <c r="M182" s="4">
        <v>0</v>
      </c>
      <c r="N182" s="4">
        <v>0</v>
      </c>
      <c r="O182" s="4">
        <v>0</v>
      </c>
      <c r="P182" s="4">
        <v>133.13399999999999</v>
      </c>
      <c r="Q182" s="4">
        <v>0</v>
      </c>
      <c r="R182" s="4">
        <v>0</v>
      </c>
      <c r="S182" s="4">
        <v>0</v>
      </c>
      <c r="T182" s="4">
        <v>0</v>
      </c>
      <c r="U182" s="4">
        <v>0</v>
      </c>
      <c r="V182" s="4">
        <v>133.13399999999999</v>
      </c>
    </row>
    <row r="183" spans="2:22" x14ac:dyDescent="0.2">
      <c r="B183" s="3">
        <v>4258</v>
      </c>
      <c r="C183" s="56" t="s">
        <v>9</v>
      </c>
      <c r="D183" s="4">
        <v>8764.816929999999</v>
      </c>
      <c r="E183" s="4">
        <v>0</v>
      </c>
      <c r="F183" s="4">
        <v>85.974399999999989</v>
      </c>
      <c r="G183" s="4">
        <v>1000</v>
      </c>
      <c r="H183" s="4">
        <v>441</v>
      </c>
      <c r="I183" s="4">
        <v>9</v>
      </c>
      <c r="J183" s="4">
        <v>0</v>
      </c>
      <c r="K183" s="4">
        <v>0</v>
      </c>
      <c r="L183" s="4">
        <v>10300.79133</v>
      </c>
      <c r="M183" s="4">
        <v>0</v>
      </c>
      <c r="N183" s="4">
        <v>0</v>
      </c>
      <c r="O183" s="4">
        <v>0</v>
      </c>
      <c r="P183" s="4">
        <v>1159.1748</v>
      </c>
      <c r="Q183" s="4">
        <v>0</v>
      </c>
      <c r="R183" s="4">
        <v>0</v>
      </c>
      <c r="S183" s="4">
        <v>0</v>
      </c>
      <c r="T183" s="4">
        <v>0</v>
      </c>
      <c r="U183" s="4">
        <v>0</v>
      </c>
      <c r="V183" s="4">
        <v>1159.1748</v>
      </c>
    </row>
    <row r="184" spans="2:22" x14ac:dyDescent="0.2">
      <c r="B184" s="3">
        <v>4259</v>
      </c>
      <c r="C184" s="56" t="s">
        <v>214</v>
      </c>
      <c r="D184" s="4">
        <v>933.98384999999996</v>
      </c>
      <c r="E184" s="4">
        <v>0</v>
      </c>
      <c r="F184" s="4">
        <v>0</v>
      </c>
      <c r="G184" s="4">
        <v>0</v>
      </c>
      <c r="H184" s="4">
        <v>0</v>
      </c>
      <c r="I184" s="4">
        <v>20</v>
      </c>
      <c r="J184" s="4">
        <v>0</v>
      </c>
      <c r="K184" s="4">
        <v>0</v>
      </c>
      <c r="L184" s="4">
        <v>953.98384999999996</v>
      </c>
      <c r="M184" s="4">
        <v>0</v>
      </c>
      <c r="N184" s="4">
        <v>0</v>
      </c>
      <c r="O184" s="4">
        <v>0</v>
      </c>
      <c r="P184" s="4">
        <v>600.47080000000005</v>
      </c>
      <c r="Q184" s="4">
        <v>0</v>
      </c>
      <c r="R184" s="4">
        <v>0</v>
      </c>
      <c r="S184" s="4">
        <v>0</v>
      </c>
      <c r="T184" s="4">
        <v>0</v>
      </c>
      <c r="U184" s="4">
        <v>0</v>
      </c>
      <c r="V184" s="4">
        <v>600.47080000000005</v>
      </c>
    </row>
    <row r="185" spans="2:22" x14ac:dyDescent="0.2">
      <c r="B185" s="3">
        <v>4260</v>
      </c>
      <c r="C185" s="56" t="s">
        <v>304</v>
      </c>
      <c r="D185" s="4">
        <v>7561.28305</v>
      </c>
      <c r="E185" s="4">
        <v>0</v>
      </c>
      <c r="F185" s="4">
        <v>180.98625000000001</v>
      </c>
      <c r="G185" s="4">
        <v>0</v>
      </c>
      <c r="H185" s="4">
        <v>0</v>
      </c>
      <c r="I185" s="4">
        <v>228.95214999999999</v>
      </c>
      <c r="J185" s="4">
        <v>0</v>
      </c>
      <c r="K185" s="4">
        <v>0</v>
      </c>
      <c r="L185" s="4">
        <v>7971.22145</v>
      </c>
      <c r="M185" s="4">
        <v>0</v>
      </c>
      <c r="N185" s="4">
        <v>0</v>
      </c>
      <c r="O185" s="4">
        <v>0</v>
      </c>
      <c r="P185" s="4">
        <v>992.11749999999995</v>
      </c>
      <c r="Q185" s="4">
        <v>0</v>
      </c>
      <c r="R185" s="4">
        <v>0</v>
      </c>
      <c r="S185" s="4">
        <v>0</v>
      </c>
      <c r="T185" s="4">
        <v>0</v>
      </c>
      <c r="U185" s="4">
        <v>0</v>
      </c>
      <c r="V185" s="4">
        <v>992.11749999999995</v>
      </c>
    </row>
    <row r="186" spans="2:22" x14ac:dyDescent="0.2">
      <c r="B186" s="3">
        <v>4261</v>
      </c>
      <c r="C186" s="56" t="s">
        <v>215</v>
      </c>
      <c r="D186" s="4">
        <v>1287.43065</v>
      </c>
      <c r="E186" s="4">
        <v>0</v>
      </c>
      <c r="F186" s="4">
        <v>40.852050000000006</v>
      </c>
      <c r="G186" s="4">
        <v>0</v>
      </c>
      <c r="H186" s="4">
        <v>0</v>
      </c>
      <c r="I186" s="4">
        <v>0</v>
      </c>
      <c r="J186" s="4">
        <v>0</v>
      </c>
      <c r="K186" s="4">
        <v>0</v>
      </c>
      <c r="L186" s="4">
        <v>1328.2827</v>
      </c>
      <c r="M186" s="4">
        <v>0</v>
      </c>
      <c r="N186" s="4">
        <v>0</v>
      </c>
      <c r="O186" s="4">
        <v>0</v>
      </c>
      <c r="P186" s="4">
        <v>146.95004999999998</v>
      </c>
      <c r="Q186" s="4">
        <v>0</v>
      </c>
      <c r="R186" s="4">
        <v>0</v>
      </c>
      <c r="S186" s="4">
        <v>0</v>
      </c>
      <c r="T186" s="4">
        <v>0</v>
      </c>
      <c r="U186" s="4">
        <v>0</v>
      </c>
      <c r="V186" s="4">
        <v>146.95004999999998</v>
      </c>
    </row>
    <row r="187" spans="2:22" x14ac:dyDescent="0.2">
      <c r="B187" s="3">
        <v>4262</v>
      </c>
      <c r="C187" s="56" t="s">
        <v>216</v>
      </c>
      <c r="D187" s="4">
        <v>571.90522999999996</v>
      </c>
      <c r="E187" s="4">
        <v>0</v>
      </c>
      <c r="F187" s="4">
        <v>21.011400000000002</v>
      </c>
      <c r="G187" s="4">
        <v>0</v>
      </c>
      <c r="H187" s="4">
        <v>0</v>
      </c>
      <c r="I187" s="4">
        <v>57.131449999999994</v>
      </c>
      <c r="J187" s="4">
        <v>0</v>
      </c>
      <c r="K187" s="4">
        <v>0</v>
      </c>
      <c r="L187" s="4">
        <v>650.04807999999991</v>
      </c>
      <c r="M187" s="4">
        <v>0</v>
      </c>
      <c r="N187" s="4">
        <v>0</v>
      </c>
      <c r="O187" s="4">
        <v>0</v>
      </c>
      <c r="P187" s="4">
        <v>-245.36699999999999</v>
      </c>
      <c r="Q187" s="4">
        <v>0</v>
      </c>
      <c r="R187" s="4">
        <v>0</v>
      </c>
      <c r="S187" s="4">
        <v>0</v>
      </c>
      <c r="T187" s="4">
        <v>0</v>
      </c>
      <c r="U187" s="4">
        <v>0</v>
      </c>
      <c r="V187" s="4">
        <v>-245.36699999999999</v>
      </c>
    </row>
    <row r="188" spans="2:22" x14ac:dyDescent="0.2">
      <c r="B188" s="3">
        <v>4263</v>
      </c>
      <c r="C188" s="56" t="s">
        <v>217</v>
      </c>
      <c r="D188" s="4">
        <v>2461.35898</v>
      </c>
      <c r="E188" s="4">
        <v>0</v>
      </c>
      <c r="F188" s="4">
        <v>19.866599999999998</v>
      </c>
      <c r="G188" s="4">
        <v>0</v>
      </c>
      <c r="H188" s="4">
        <v>0</v>
      </c>
      <c r="I188" s="4">
        <v>198.89385000000001</v>
      </c>
      <c r="J188" s="4">
        <v>0</v>
      </c>
      <c r="K188" s="4">
        <v>0</v>
      </c>
      <c r="L188" s="4">
        <v>2680.1194300000002</v>
      </c>
      <c r="M188" s="4">
        <v>0</v>
      </c>
      <c r="N188" s="4">
        <v>0</v>
      </c>
      <c r="O188" s="4">
        <v>2.0276999999999998</v>
      </c>
      <c r="P188" s="4">
        <v>569.81005000000005</v>
      </c>
      <c r="Q188" s="4">
        <v>0</v>
      </c>
      <c r="R188" s="4">
        <v>0</v>
      </c>
      <c r="S188" s="4">
        <v>0</v>
      </c>
      <c r="T188" s="4">
        <v>0</v>
      </c>
      <c r="U188" s="4">
        <v>0</v>
      </c>
      <c r="V188" s="4">
        <v>571.83775000000003</v>
      </c>
    </row>
    <row r="189" spans="2:22" x14ac:dyDescent="0.2">
      <c r="B189" s="3">
        <v>4264</v>
      </c>
      <c r="C189" s="56" t="s">
        <v>218</v>
      </c>
      <c r="D189" s="4">
        <v>312.96859999999998</v>
      </c>
      <c r="E189" s="4">
        <v>0</v>
      </c>
      <c r="F189" s="4">
        <v>13.77215</v>
      </c>
      <c r="G189" s="4">
        <v>0</v>
      </c>
      <c r="H189" s="4">
        <v>0</v>
      </c>
      <c r="I189" s="4">
        <v>211.6019</v>
      </c>
      <c r="J189" s="4">
        <v>0</v>
      </c>
      <c r="K189" s="4">
        <v>0</v>
      </c>
      <c r="L189" s="4">
        <v>538.34265000000005</v>
      </c>
      <c r="M189" s="4">
        <v>0</v>
      </c>
      <c r="N189" s="4">
        <v>0</v>
      </c>
      <c r="O189" s="4">
        <v>0</v>
      </c>
      <c r="P189" s="4">
        <v>35.893500000000003</v>
      </c>
      <c r="Q189" s="4">
        <v>0</v>
      </c>
      <c r="R189" s="4">
        <v>0</v>
      </c>
      <c r="S189" s="4">
        <v>0</v>
      </c>
      <c r="T189" s="4">
        <v>0</v>
      </c>
      <c r="U189" s="4">
        <v>0</v>
      </c>
      <c r="V189" s="4">
        <v>35.893500000000003</v>
      </c>
    </row>
    <row r="190" spans="2:22" s="2" customFormat="1" ht="21.75" customHeight="1" x14ac:dyDescent="0.2">
      <c r="B190" s="11">
        <v>4299</v>
      </c>
      <c r="C190" s="1" t="s">
        <v>219</v>
      </c>
      <c r="D190" s="21">
        <v>64271.195829999997</v>
      </c>
      <c r="E190" s="21">
        <v>0</v>
      </c>
      <c r="F190" s="21">
        <v>1188.0820000000001</v>
      </c>
      <c r="G190" s="21">
        <v>0</v>
      </c>
      <c r="H190" s="21">
        <v>0</v>
      </c>
      <c r="I190" s="21">
        <v>12587.701140000001</v>
      </c>
      <c r="J190" s="21">
        <v>0</v>
      </c>
      <c r="K190" s="21">
        <v>0</v>
      </c>
      <c r="L190" s="21">
        <v>78046.978969999996</v>
      </c>
      <c r="M190" s="21">
        <v>123.191</v>
      </c>
      <c r="N190" s="21">
        <v>0</v>
      </c>
      <c r="O190" s="21">
        <v>0</v>
      </c>
      <c r="P190" s="21">
        <v>17909.918659999999</v>
      </c>
      <c r="Q190" s="21">
        <v>1718.6</v>
      </c>
      <c r="R190" s="21">
        <v>0</v>
      </c>
      <c r="S190" s="21">
        <v>0</v>
      </c>
      <c r="T190" s="21">
        <v>0</v>
      </c>
      <c r="U190" s="21">
        <v>6.6593</v>
      </c>
      <c r="V190" s="21">
        <v>19758.36896</v>
      </c>
    </row>
    <row r="191" spans="2:22" x14ac:dyDescent="0.2">
      <c r="B191" s="3">
        <v>4271</v>
      </c>
      <c r="C191" s="56" t="s">
        <v>220</v>
      </c>
      <c r="D191" s="4">
        <v>3937.8534200000004</v>
      </c>
      <c r="E191" s="4">
        <v>0</v>
      </c>
      <c r="F191" s="4">
        <v>446.20929999999998</v>
      </c>
      <c r="G191" s="4">
        <v>0</v>
      </c>
      <c r="H191" s="4">
        <v>0</v>
      </c>
      <c r="I191" s="4">
        <v>672.21175000000005</v>
      </c>
      <c r="J191" s="4">
        <v>0</v>
      </c>
      <c r="K191" s="4">
        <v>0</v>
      </c>
      <c r="L191" s="4">
        <v>5056.2744700000003</v>
      </c>
      <c r="M191" s="4">
        <v>0</v>
      </c>
      <c r="N191" s="4">
        <v>0</v>
      </c>
      <c r="O191" s="4">
        <v>0</v>
      </c>
      <c r="P191" s="4">
        <v>2178.2284500000001</v>
      </c>
      <c r="Q191" s="4">
        <v>0</v>
      </c>
      <c r="R191" s="4">
        <v>0</v>
      </c>
      <c r="S191" s="4">
        <v>0</v>
      </c>
      <c r="T191" s="4">
        <v>0</v>
      </c>
      <c r="U191" s="4">
        <v>0</v>
      </c>
      <c r="V191" s="4">
        <v>2178.2284500000001</v>
      </c>
    </row>
    <row r="192" spans="2:22" x14ac:dyDescent="0.2">
      <c r="B192" s="3">
        <v>4272</v>
      </c>
      <c r="C192" s="56" t="s">
        <v>221</v>
      </c>
      <c r="D192" s="4">
        <v>146.90445000000003</v>
      </c>
      <c r="E192" s="4">
        <v>0</v>
      </c>
      <c r="F192" s="4">
        <v>0</v>
      </c>
      <c r="G192" s="4">
        <v>0</v>
      </c>
      <c r="H192" s="4">
        <v>0</v>
      </c>
      <c r="I192" s="4">
        <v>0</v>
      </c>
      <c r="J192" s="4">
        <v>0</v>
      </c>
      <c r="K192" s="4">
        <v>0</v>
      </c>
      <c r="L192" s="4">
        <v>146.90445000000003</v>
      </c>
      <c r="M192" s="4">
        <v>0</v>
      </c>
      <c r="N192" s="4">
        <v>0</v>
      </c>
      <c r="O192" s="4">
        <v>0</v>
      </c>
      <c r="P192" s="4">
        <v>93.897999999999996</v>
      </c>
      <c r="Q192" s="4">
        <v>0</v>
      </c>
      <c r="R192" s="4">
        <v>0</v>
      </c>
      <c r="S192" s="4">
        <v>0</v>
      </c>
      <c r="T192" s="4">
        <v>0</v>
      </c>
      <c r="U192" s="4">
        <v>0</v>
      </c>
      <c r="V192" s="4">
        <v>93.897999999999996</v>
      </c>
    </row>
    <row r="193" spans="2:22" x14ac:dyDescent="0.2">
      <c r="B193" s="3">
        <v>4273</v>
      </c>
      <c r="C193" s="56" t="s">
        <v>222</v>
      </c>
      <c r="D193" s="4">
        <v>268.30034999999998</v>
      </c>
      <c r="E193" s="4">
        <v>0</v>
      </c>
      <c r="F193" s="4">
        <v>66.857849999999999</v>
      </c>
      <c r="G193" s="4">
        <v>0</v>
      </c>
      <c r="H193" s="4">
        <v>0</v>
      </c>
      <c r="I193" s="4">
        <v>81.55565</v>
      </c>
      <c r="J193" s="4">
        <v>0</v>
      </c>
      <c r="K193" s="4">
        <v>0</v>
      </c>
      <c r="L193" s="4">
        <v>416.71384999999998</v>
      </c>
      <c r="M193" s="4">
        <v>0</v>
      </c>
      <c r="N193" s="4">
        <v>0</v>
      </c>
      <c r="O193" s="4">
        <v>0</v>
      </c>
      <c r="P193" s="4">
        <v>215.88729999999998</v>
      </c>
      <c r="Q193" s="4">
        <v>0</v>
      </c>
      <c r="R193" s="4">
        <v>0</v>
      </c>
      <c r="S193" s="4">
        <v>0</v>
      </c>
      <c r="T193" s="4">
        <v>0</v>
      </c>
      <c r="U193" s="4">
        <v>0</v>
      </c>
      <c r="V193" s="4">
        <v>215.88729999999998</v>
      </c>
    </row>
    <row r="194" spans="2:22" x14ac:dyDescent="0.2">
      <c r="B194" s="3">
        <v>4274</v>
      </c>
      <c r="C194" s="56" t="s">
        <v>223</v>
      </c>
      <c r="D194" s="4">
        <v>6515.1066799999999</v>
      </c>
      <c r="E194" s="4">
        <v>0</v>
      </c>
      <c r="F194" s="4">
        <v>3.7460500000000003</v>
      </c>
      <c r="G194" s="4">
        <v>0</v>
      </c>
      <c r="H194" s="4">
        <v>0</v>
      </c>
      <c r="I194" s="4">
        <v>125</v>
      </c>
      <c r="J194" s="4">
        <v>0</v>
      </c>
      <c r="K194" s="4">
        <v>0</v>
      </c>
      <c r="L194" s="4">
        <v>6643.8527299999996</v>
      </c>
      <c r="M194" s="4">
        <v>0</v>
      </c>
      <c r="N194" s="4">
        <v>0</v>
      </c>
      <c r="O194" s="4">
        <v>0</v>
      </c>
      <c r="P194" s="4">
        <v>344.71645000000001</v>
      </c>
      <c r="Q194" s="4">
        <v>0</v>
      </c>
      <c r="R194" s="4">
        <v>0</v>
      </c>
      <c r="S194" s="4">
        <v>0</v>
      </c>
      <c r="T194" s="4">
        <v>0</v>
      </c>
      <c r="U194" s="4">
        <v>0</v>
      </c>
      <c r="V194" s="4">
        <v>344.71645000000001</v>
      </c>
    </row>
    <row r="195" spans="2:22" x14ac:dyDescent="0.2">
      <c r="B195" s="3">
        <v>4275</v>
      </c>
      <c r="C195" s="56" t="s">
        <v>224</v>
      </c>
      <c r="D195" s="4">
        <v>261.82940000000002</v>
      </c>
      <c r="E195" s="4">
        <v>0</v>
      </c>
      <c r="F195" s="4">
        <v>5</v>
      </c>
      <c r="G195" s="4">
        <v>0</v>
      </c>
      <c r="H195" s="4">
        <v>0</v>
      </c>
      <c r="I195" s="4">
        <v>0</v>
      </c>
      <c r="J195" s="4">
        <v>0</v>
      </c>
      <c r="K195" s="4">
        <v>0</v>
      </c>
      <c r="L195" s="4">
        <v>266.82940000000002</v>
      </c>
      <c r="M195" s="4">
        <v>0</v>
      </c>
      <c r="N195" s="4">
        <v>0</v>
      </c>
      <c r="O195" s="4">
        <v>0</v>
      </c>
      <c r="P195" s="4">
        <v>96.615100000000012</v>
      </c>
      <c r="Q195" s="4">
        <v>0</v>
      </c>
      <c r="R195" s="4">
        <v>0</v>
      </c>
      <c r="S195" s="4">
        <v>0</v>
      </c>
      <c r="T195" s="4">
        <v>0</v>
      </c>
      <c r="U195" s="4">
        <v>0</v>
      </c>
      <c r="V195" s="4">
        <v>96.615100000000012</v>
      </c>
    </row>
    <row r="196" spans="2:22" x14ac:dyDescent="0.2">
      <c r="B196" s="3">
        <v>4276</v>
      </c>
      <c r="C196" s="56" t="s">
        <v>225</v>
      </c>
      <c r="D196" s="4">
        <v>3273.5155</v>
      </c>
      <c r="E196" s="4">
        <v>0</v>
      </c>
      <c r="F196" s="4">
        <v>194.70020000000002</v>
      </c>
      <c r="G196" s="4">
        <v>0</v>
      </c>
      <c r="H196" s="4">
        <v>0</v>
      </c>
      <c r="I196" s="4">
        <v>836.49649999999997</v>
      </c>
      <c r="J196" s="4">
        <v>0</v>
      </c>
      <c r="K196" s="4">
        <v>0</v>
      </c>
      <c r="L196" s="4">
        <v>4304.7121999999999</v>
      </c>
      <c r="M196" s="4">
        <v>0</v>
      </c>
      <c r="N196" s="4">
        <v>0</v>
      </c>
      <c r="O196" s="4">
        <v>0</v>
      </c>
      <c r="P196" s="4">
        <v>554.62715000000003</v>
      </c>
      <c r="Q196" s="4">
        <v>1504</v>
      </c>
      <c r="R196" s="4">
        <v>0</v>
      </c>
      <c r="S196" s="4">
        <v>0</v>
      </c>
      <c r="T196" s="4">
        <v>0</v>
      </c>
      <c r="U196" s="4">
        <v>0</v>
      </c>
      <c r="V196" s="4">
        <v>2058.6271499999998</v>
      </c>
    </row>
    <row r="197" spans="2:22" x14ac:dyDescent="0.2">
      <c r="B197" s="3">
        <v>4277</v>
      </c>
      <c r="C197" s="56" t="s">
        <v>226</v>
      </c>
      <c r="D197" s="4">
        <v>346.65934999999996</v>
      </c>
      <c r="E197" s="4">
        <v>0</v>
      </c>
      <c r="F197" s="4">
        <v>0</v>
      </c>
      <c r="G197" s="4">
        <v>0</v>
      </c>
      <c r="H197" s="4">
        <v>0</v>
      </c>
      <c r="I197" s="4">
        <v>0</v>
      </c>
      <c r="J197" s="4">
        <v>0</v>
      </c>
      <c r="K197" s="4">
        <v>0</v>
      </c>
      <c r="L197" s="4">
        <v>346.65934999999996</v>
      </c>
      <c r="M197" s="4">
        <v>1E-3</v>
      </c>
      <c r="N197" s="4">
        <v>0</v>
      </c>
      <c r="O197" s="4">
        <v>0</v>
      </c>
      <c r="P197" s="4">
        <v>48.991500000000002</v>
      </c>
      <c r="Q197" s="4">
        <v>0</v>
      </c>
      <c r="R197" s="4">
        <v>0</v>
      </c>
      <c r="S197" s="4">
        <v>0</v>
      </c>
      <c r="T197" s="4">
        <v>0</v>
      </c>
      <c r="U197" s="4">
        <v>0</v>
      </c>
      <c r="V197" s="4">
        <v>48.9925</v>
      </c>
    </row>
    <row r="198" spans="2:22" x14ac:dyDescent="0.2">
      <c r="B198" s="3">
        <v>4279</v>
      </c>
      <c r="C198" s="56" t="s">
        <v>227</v>
      </c>
      <c r="D198" s="4">
        <v>1796.9276</v>
      </c>
      <c r="E198" s="4">
        <v>0</v>
      </c>
      <c r="F198" s="4">
        <v>4.32</v>
      </c>
      <c r="G198" s="4">
        <v>0</v>
      </c>
      <c r="H198" s="4">
        <v>0</v>
      </c>
      <c r="I198" s="4">
        <v>166.44670000000002</v>
      </c>
      <c r="J198" s="4">
        <v>0</v>
      </c>
      <c r="K198" s="4">
        <v>0</v>
      </c>
      <c r="L198" s="4">
        <v>1967.6943000000001</v>
      </c>
      <c r="M198" s="4">
        <v>0</v>
      </c>
      <c r="N198" s="4">
        <v>0</v>
      </c>
      <c r="O198" s="4">
        <v>0</v>
      </c>
      <c r="P198" s="4">
        <v>632.79509999999993</v>
      </c>
      <c r="Q198" s="4">
        <v>0</v>
      </c>
      <c r="R198" s="4">
        <v>0</v>
      </c>
      <c r="S198" s="4">
        <v>0</v>
      </c>
      <c r="T198" s="4">
        <v>0</v>
      </c>
      <c r="U198" s="4">
        <v>0</v>
      </c>
      <c r="V198" s="4">
        <v>632.79509999999993</v>
      </c>
    </row>
    <row r="199" spans="2:22" x14ac:dyDescent="0.2">
      <c r="B199" s="3">
        <v>4280</v>
      </c>
      <c r="C199" s="56" t="s">
        <v>228</v>
      </c>
      <c r="D199" s="4">
        <v>9536.9699599999985</v>
      </c>
      <c r="E199" s="4">
        <v>0</v>
      </c>
      <c r="F199" s="4">
        <v>0</v>
      </c>
      <c r="G199" s="4">
        <v>0</v>
      </c>
      <c r="H199" s="4">
        <v>0</v>
      </c>
      <c r="I199" s="4">
        <v>1700.7491</v>
      </c>
      <c r="J199" s="4">
        <v>0</v>
      </c>
      <c r="K199" s="4">
        <v>0</v>
      </c>
      <c r="L199" s="4">
        <v>11237.719059999999</v>
      </c>
      <c r="M199" s="4">
        <v>29.001999999999999</v>
      </c>
      <c r="N199" s="4">
        <v>0</v>
      </c>
      <c r="O199" s="4">
        <v>0</v>
      </c>
      <c r="P199" s="4">
        <v>3854.9632000000001</v>
      </c>
      <c r="Q199" s="4">
        <v>0</v>
      </c>
      <c r="R199" s="4">
        <v>0</v>
      </c>
      <c r="S199" s="4">
        <v>0</v>
      </c>
      <c r="T199" s="4">
        <v>0</v>
      </c>
      <c r="U199" s="4">
        <v>0</v>
      </c>
      <c r="V199" s="4">
        <v>3883.9652000000001</v>
      </c>
    </row>
    <row r="200" spans="2:22" x14ac:dyDescent="0.2">
      <c r="B200" s="3">
        <v>4281</v>
      </c>
      <c r="C200" s="56" t="s">
        <v>229</v>
      </c>
      <c r="D200" s="4">
        <v>599.30169999999998</v>
      </c>
      <c r="E200" s="4">
        <v>0</v>
      </c>
      <c r="F200" s="4">
        <v>0</v>
      </c>
      <c r="G200" s="4">
        <v>0</v>
      </c>
      <c r="H200" s="4">
        <v>0</v>
      </c>
      <c r="I200" s="4">
        <v>83.2</v>
      </c>
      <c r="J200" s="4">
        <v>0</v>
      </c>
      <c r="K200" s="4">
        <v>0</v>
      </c>
      <c r="L200" s="4">
        <v>682.50169999999991</v>
      </c>
      <c r="M200" s="4">
        <v>0</v>
      </c>
      <c r="N200" s="4">
        <v>0</v>
      </c>
      <c r="O200" s="4">
        <v>0</v>
      </c>
      <c r="P200" s="4">
        <v>78.567599999999999</v>
      </c>
      <c r="Q200" s="4">
        <v>0</v>
      </c>
      <c r="R200" s="4">
        <v>0</v>
      </c>
      <c r="S200" s="4">
        <v>0</v>
      </c>
      <c r="T200" s="4">
        <v>0</v>
      </c>
      <c r="U200" s="4">
        <v>0</v>
      </c>
      <c r="V200" s="4">
        <v>78.567599999999999</v>
      </c>
    </row>
    <row r="201" spans="2:22" x14ac:dyDescent="0.2">
      <c r="B201" s="3">
        <v>4282</v>
      </c>
      <c r="C201" s="56" t="s">
        <v>230</v>
      </c>
      <c r="D201" s="4">
        <v>6594.2608499999997</v>
      </c>
      <c r="E201" s="4">
        <v>0</v>
      </c>
      <c r="F201" s="4">
        <v>0</v>
      </c>
      <c r="G201" s="4">
        <v>0</v>
      </c>
      <c r="H201" s="4">
        <v>0</v>
      </c>
      <c r="I201" s="4">
        <v>0</v>
      </c>
      <c r="J201" s="4">
        <v>0</v>
      </c>
      <c r="K201" s="4">
        <v>0</v>
      </c>
      <c r="L201" s="4">
        <v>6594.2608499999997</v>
      </c>
      <c r="M201" s="4">
        <v>0.308</v>
      </c>
      <c r="N201" s="4">
        <v>0</v>
      </c>
      <c r="O201" s="4">
        <v>0</v>
      </c>
      <c r="P201" s="4">
        <v>2749.42535</v>
      </c>
      <c r="Q201" s="4">
        <v>214.6</v>
      </c>
      <c r="R201" s="4">
        <v>0</v>
      </c>
      <c r="S201" s="4">
        <v>0</v>
      </c>
      <c r="T201" s="4">
        <v>0</v>
      </c>
      <c r="U201" s="4">
        <v>0</v>
      </c>
      <c r="V201" s="4">
        <v>2964.3333499999999</v>
      </c>
    </row>
    <row r="202" spans="2:22" x14ac:dyDescent="0.2">
      <c r="B202" s="3">
        <v>4283</v>
      </c>
      <c r="C202" s="56" t="s">
        <v>231</v>
      </c>
      <c r="D202" s="4">
        <v>555.17365000000007</v>
      </c>
      <c r="E202" s="4">
        <v>0</v>
      </c>
      <c r="F202" s="4">
        <v>68.373800000000003</v>
      </c>
      <c r="G202" s="4">
        <v>0</v>
      </c>
      <c r="H202" s="4">
        <v>0</v>
      </c>
      <c r="I202" s="4">
        <v>641.07569999999998</v>
      </c>
      <c r="J202" s="4">
        <v>0</v>
      </c>
      <c r="K202" s="4">
        <v>0</v>
      </c>
      <c r="L202" s="4">
        <v>1264.6231499999999</v>
      </c>
      <c r="M202" s="4">
        <v>0</v>
      </c>
      <c r="N202" s="4">
        <v>0</v>
      </c>
      <c r="O202" s="4">
        <v>0</v>
      </c>
      <c r="P202" s="4">
        <v>1535.4951999999998</v>
      </c>
      <c r="Q202" s="4">
        <v>0</v>
      </c>
      <c r="R202" s="4">
        <v>0</v>
      </c>
      <c r="S202" s="4">
        <v>0</v>
      </c>
      <c r="T202" s="4">
        <v>0</v>
      </c>
      <c r="U202" s="4">
        <v>0</v>
      </c>
      <c r="V202" s="4">
        <v>1535.4951999999998</v>
      </c>
    </row>
    <row r="203" spans="2:22" x14ac:dyDescent="0.2">
      <c r="B203" s="3">
        <v>4284</v>
      </c>
      <c r="C203" s="56" t="s">
        <v>232</v>
      </c>
      <c r="D203" s="4">
        <v>1312.8006</v>
      </c>
      <c r="E203" s="4">
        <v>0</v>
      </c>
      <c r="F203" s="4">
        <v>135.13310000000001</v>
      </c>
      <c r="G203" s="4">
        <v>0</v>
      </c>
      <c r="H203" s="4">
        <v>0</v>
      </c>
      <c r="I203" s="4">
        <v>127.95065</v>
      </c>
      <c r="J203" s="4">
        <v>0</v>
      </c>
      <c r="K203" s="4">
        <v>0</v>
      </c>
      <c r="L203" s="4">
        <v>1575.88435</v>
      </c>
      <c r="M203" s="4">
        <v>0</v>
      </c>
      <c r="N203" s="4">
        <v>0</v>
      </c>
      <c r="O203" s="4">
        <v>0</v>
      </c>
      <c r="P203" s="4">
        <v>1178.09655</v>
      </c>
      <c r="Q203" s="4">
        <v>0</v>
      </c>
      <c r="R203" s="4">
        <v>0</v>
      </c>
      <c r="S203" s="4">
        <v>0</v>
      </c>
      <c r="T203" s="4">
        <v>0</v>
      </c>
      <c r="U203" s="4">
        <v>6.6593</v>
      </c>
      <c r="V203" s="4">
        <v>1184.75585</v>
      </c>
    </row>
    <row r="204" spans="2:22" x14ac:dyDescent="0.2">
      <c r="B204" s="3">
        <v>4285</v>
      </c>
      <c r="C204" s="56" t="s">
        <v>233</v>
      </c>
      <c r="D204" s="4">
        <v>2890.32665</v>
      </c>
      <c r="E204" s="4">
        <v>0</v>
      </c>
      <c r="F204" s="4">
        <v>4.3081499999999995</v>
      </c>
      <c r="G204" s="4">
        <v>0</v>
      </c>
      <c r="H204" s="4">
        <v>0</v>
      </c>
      <c r="I204" s="4">
        <v>482.83109999999999</v>
      </c>
      <c r="J204" s="4">
        <v>0</v>
      </c>
      <c r="K204" s="4">
        <v>0</v>
      </c>
      <c r="L204" s="4">
        <v>3377.4658999999997</v>
      </c>
      <c r="M204" s="4">
        <v>0</v>
      </c>
      <c r="N204" s="4">
        <v>0</v>
      </c>
      <c r="O204" s="4">
        <v>0</v>
      </c>
      <c r="P204" s="4">
        <v>838.43655000000001</v>
      </c>
      <c r="Q204" s="4">
        <v>0</v>
      </c>
      <c r="R204" s="4">
        <v>0</v>
      </c>
      <c r="S204" s="4">
        <v>0</v>
      </c>
      <c r="T204" s="4">
        <v>0</v>
      </c>
      <c r="U204" s="4">
        <v>0</v>
      </c>
      <c r="V204" s="4">
        <v>838.43655000000001</v>
      </c>
    </row>
    <row r="205" spans="2:22" x14ac:dyDescent="0.2">
      <c r="B205" s="3">
        <v>4286</v>
      </c>
      <c r="C205" s="56" t="s">
        <v>234</v>
      </c>
      <c r="D205" s="4">
        <v>1101.57665</v>
      </c>
      <c r="E205" s="4">
        <v>0</v>
      </c>
      <c r="F205" s="4">
        <v>83.6738</v>
      </c>
      <c r="G205" s="4">
        <v>0</v>
      </c>
      <c r="H205" s="4">
        <v>0</v>
      </c>
      <c r="I205" s="4">
        <v>85.673249999999996</v>
      </c>
      <c r="J205" s="4">
        <v>0</v>
      </c>
      <c r="K205" s="4">
        <v>0</v>
      </c>
      <c r="L205" s="4">
        <v>1270.9237000000001</v>
      </c>
      <c r="M205" s="4">
        <v>0</v>
      </c>
      <c r="N205" s="4">
        <v>0</v>
      </c>
      <c r="O205" s="4">
        <v>0</v>
      </c>
      <c r="P205" s="4">
        <v>478.8252</v>
      </c>
      <c r="Q205" s="4">
        <v>0</v>
      </c>
      <c r="R205" s="4">
        <v>0</v>
      </c>
      <c r="S205" s="4">
        <v>0</v>
      </c>
      <c r="T205" s="4">
        <v>0</v>
      </c>
      <c r="U205" s="4">
        <v>0</v>
      </c>
      <c r="V205" s="4">
        <v>478.8252</v>
      </c>
    </row>
    <row r="206" spans="2:22" x14ac:dyDescent="0.2">
      <c r="B206" s="3">
        <v>4287</v>
      </c>
      <c r="C206" s="56" t="s">
        <v>235</v>
      </c>
      <c r="D206" s="4">
        <v>823.02260000000001</v>
      </c>
      <c r="E206" s="4">
        <v>0</v>
      </c>
      <c r="F206" s="4">
        <v>4.5872000000000002</v>
      </c>
      <c r="G206" s="4">
        <v>0</v>
      </c>
      <c r="H206" s="4">
        <v>0</v>
      </c>
      <c r="I206" s="4">
        <v>745.28800000000001</v>
      </c>
      <c r="J206" s="4">
        <v>0</v>
      </c>
      <c r="K206" s="4">
        <v>0</v>
      </c>
      <c r="L206" s="4">
        <v>1572.8977999999997</v>
      </c>
      <c r="M206" s="4">
        <v>0</v>
      </c>
      <c r="N206" s="4">
        <v>0</v>
      </c>
      <c r="O206" s="4">
        <v>0</v>
      </c>
      <c r="P206" s="4">
        <v>233.215</v>
      </c>
      <c r="Q206" s="4">
        <v>0</v>
      </c>
      <c r="R206" s="4">
        <v>0</v>
      </c>
      <c r="S206" s="4">
        <v>0</v>
      </c>
      <c r="T206" s="4">
        <v>0</v>
      </c>
      <c r="U206" s="4">
        <v>0</v>
      </c>
      <c r="V206" s="4">
        <v>233.215</v>
      </c>
    </row>
    <row r="207" spans="2:22" x14ac:dyDescent="0.2">
      <c r="B207" s="3">
        <v>4288</v>
      </c>
      <c r="C207" s="56" t="s">
        <v>236</v>
      </c>
      <c r="D207" s="4">
        <v>41.073949999999996</v>
      </c>
      <c r="E207" s="4">
        <v>0</v>
      </c>
      <c r="F207" s="4">
        <v>0</v>
      </c>
      <c r="G207" s="4">
        <v>0</v>
      </c>
      <c r="H207" s="4">
        <v>0</v>
      </c>
      <c r="I207" s="4">
        <v>24.633700000000001</v>
      </c>
      <c r="J207" s="4">
        <v>0</v>
      </c>
      <c r="K207" s="4">
        <v>0</v>
      </c>
      <c r="L207" s="4">
        <v>65.707650000000001</v>
      </c>
      <c r="M207" s="4">
        <v>0</v>
      </c>
      <c r="N207" s="4">
        <v>0</v>
      </c>
      <c r="O207" s="4">
        <v>0</v>
      </c>
      <c r="P207" s="4">
        <v>20.957349999999998</v>
      </c>
      <c r="Q207" s="4">
        <v>0</v>
      </c>
      <c r="R207" s="4">
        <v>0</v>
      </c>
      <c r="S207" s="4">
        <v>0</v>
      </c>
      <c r="T207" s="4">
        <v>0</v>
      </c>
      <c r="U207" s="4">
        <v>0</v>
      </c>
      <c r="V207" s="4">
        <v>20.957349999999998</v>
      </c>
    </row>
    <row r="208" spans="2:22" x14ac:dyDescent="0.2">
      <c r="B208" s="3">
        <v>4289</v>
      </c>
      <c r="C208" s="56" t="s">
        <v>10</v>
      </c>
      <c r="D208" s="4">
        <v>24269.59247</v>
      </c>
      <c r="E208" s="4">
        <v>0</v>
      </c>
      <c r="F208" s="4">
        <v>171.17255</v>
      </c>
      <c r="G208" s="4">
        <v>0</v>
      </c>
      <c r="H208" s="4">
        <v>0</v>
      </c>
      <c r="I208" s="4">
        <v>6814.5890400000008</v>
      </c>
      <c r="J208" s="4">
        <v>0</v>
      </c>
      <c r="K208" s="4">
        <v>0</v>
      </c>
      <c r="L208" s="4">
        <v>31255.354060000001</v>
      </c>
      <c r="M208" s="4">
        <v>93.88</v>
      </c>
      <c r="N208" s="4">
        <v>0</v>
      </c>
      <c r="O208" s="4">
        <v>0</v>
      </c>
      <c r="P208" s="4">
        <v>2776.1776100000002</v>
      </c>
      <c r="Q208" s="4">
        <v>0</v>
      </c>
      <c r="R208" s="4">
        <v>0</v>
      </c>
      <c r="S208" s="4">
        <v>0</v>
      </c>
      <c r="T208" s="4">
        <v>0</v>
      </c>
      <c r="U208" s="4">
        <v>0</v>
      </c>
      <c r="V208" s="4">
        <v>2870.0576100000003</v>
      </c>
    </row>
    <row r="209" spans="2:22" s="2" customFormat="1" ht="21.75" customHeight="1" x14ac:dyDescent="0.2">
      <c r="B209" s="11">
        <v>4329</v>
      </c>
      <c r="C209" s="1" t="s">
        <v>237</v>
      </c>
      <c r="D209" s="21">
        <v>21265.592800000009</v>
      </c>
      <c r="E209" s="21">
        <v>0</v>
      </c>
      <c r="F209" s="21">
        <v>1470.1936500000002</v>
      </c>
      <c r="G209" s="21">
        <v>0</v>
      </c>
      <c r="H209" s="21">
        <v>0</v>
      </c>
      <c r="I209" s="21">
        <v>3706.4680499999999</v>
      </c>
      <c r="J209" s="21">
        <v>0</v>
      </c>
      <c r="K209" s="21">
        <v>0</v>
      </c>
      <c r="L209" s="21">
        <v>26442.254500000006</v>
      </c>
      <c r="M209" s="21">
        <v>0.20799999999999999</v>
      </c>
      <c r="N209" s="21">
        <v>0</v>
      </c>
      <c r="O209" s="21">
        <v>0</v>
      </c>
      <c r="P209" s="21">
        <v>7020.6849499999998</v>
      </c>
      <c r="Q209" s="21">
        <v>10.61425</v>
      </c>
      <c r="R209" s="21">
        <v>0</v>
      </c>
      <c r="S209" s="21">
        <v>0</v>
      </c>
      <c r="T209" s="21">
        <v>0</v>
      </c>
      <c r="U209" s="21">
        <v>0</v>
      </c>
      <c r="V209" s="21">
        <v>7031.5072</v>
      </c>
    </row>
    <row r="210" spans="2:22" x14ac:dyDescent="0.2">
      <c r="B210" s="3">
        <v>4323</v>
      </c>
      <c r="C210" s="56" t="s">
        <v>238</v>
      </c>
      <c r="D210" s="4">
        <v>1594.93669</v>
      </c>
      <c r="E210" s="4">
        <v>0</v>
      </c>
      <c r="F210" s="4">
        <v>547.70794999999998</v>
      </c>
      <c r="G210" s="4">
        <v>0</v>
      </c>
      <c r="H210" s="4">
        <v>0</v>
      </c>
      <c r="I210" s="4">
        <v>1080.7409</v>
      </c>
      <c r="J210" s="4">
        <v>0</v>
      </c>
      <c r="K210" s="4">
        <v>0</v>
      </c>
      <c r="L210" s="4">
        <v>3223.3855399999998</v>
      </c>
      <c r="M210" s="4">
        <v>0</v>
      </c>
      <c r="N210" s="4">
        <v>0</v>
      </c>
      <c r="O210" s="4">
        <v>0</v>
      </c>
      <c r="P210" s="4">
        <v>343.18534999999997</v>
      </c>
      <c r="Q210" s="4">
        <v>5</v>
      </c>
      <c r="R210" s="4">
        <v>0</v>
      </c>
      <c r="S210" s="4">
        <v>0</v>
      </c>
      <c r="T210" s="4">
        <v>0</v>
      </c>
      <c r="U210" s="4">
        <v>0</v>
      </c>
      <c r="V210" s="4">
        <v>348.18534999999997</v>
      </c>
    </row>
    <row r="211" spans="2:22" x14ac:dyDescent="0.2">
      <c r="B211" s="3">
        <v>4301</v>
      </c>
      <c r="C211" s="56" t="s">
        <v>239</v>
      </c>
      <c r="D211" s="4">
        <v>87.752350000000007</v>
      </c>
      <c r="E211" s="4">
        <v>0</v>
      </c>
      <c r="F211" s="4">
        <v>0</v>
      </c>
      <c r="G211" s="4">
        <v>0</v>
      </c>
      <c r="H211" s="4">
        <v>0</v>
      </c>
      <c r="I211" s="4">
        <v>29.05565</v>
      </c>
      <c r="J211" s="4">
        <v>0</v>
      </c>
      <c r="K211" s="4">
        <v>0</v>
      </c>
      <c r="L211" s="4">
        <v>116.80800000000001</v>
      </c>
      <c r="M211" s="4">
        <v>0</v>
      </c>
      <c r="N211" s="4">
        <v>0</v>
      </c>
      <c r="O211" s="4">
        <v>0</v>
      </c>
      <c r="P211" s="4">
        <v>153.86199999999999</v>
      </c>
      <c r="Q211" s="4">
        <v>0</v>
      </c>
      <c r="R211" s="4">
        <v>0</v>
      </c>
      <c r="S211" s="4">
        <v>0</v>
      </c>
      <c r="T211" s="4">
        <v>0</v>
      </c>
      <c r="U211" s="4">
        <v>0</v>
      </c>
      <c r="V211" s="4">
        <v>153.86199999999999</v>
      </c>
    </row>
    <row r="212" spans="2:22" x14ac:dyDescent="0.2">
      <c r="B212" s="3">
        <v>4302</v>
      </c>
      <c r="C212" s="56" t="s">
        <v>240</v>
      </c>
      <c r="D212" s="4">
        <v>263.18885</v>
      </c>
      <c r="E212" s="4">
        <v>0</v>
      </c>
      <c r="F212" s="4">
        <v>0</v>
      </c>
      <c r="G212" s="4">
        <v>0</v>
      </c>
      <c r="H212" s="4">
        <v>0</v>
      </c>
      <c r="I212" s="4">
        <v>0</v>
      </c>
      <c r="J212" s="4">
        <v>0</v>
      </c>
      <c r="K212" s="4">
        <v>0</v>
      </c>
      <c r="L212" s="4">
        <v>263.18885</v>
      </c>
      <c r="M212" s="4">
        <v>0</v>
      </c>
      <c r="N212" s="4">
        <v>0</v>
      </c>
      <c r="O212" s="4">
        <v>0</v>
      </c>
      <c r="P212" s="4">
        <v>91.39</v>
      </c>
      <c r="Q212" s="4">
        <v>0</v>
      </c>
      <c r="R212" s="4">
        <v>0</v>
      </c>
      <c r="S212" s="4">
        <v>0</v>
      </c>
      <c r="T212" s="4">
        <v>0</v>
      </c>
      <c r="U212" s="4">
        <v>0</v>
      </c>
      <c r="V212" s="4">
        <v>91.39</v>
      </c>
    </row>
    <row r="213" spans="2:22" x14ac:dyDescent="0.2">
      <c r="B213" s="3">
        <v>4303</v>
      </c>
      <c r="C213" s="56" t="s">
        <v>241</v>
      </c>
      <c r="D213" s="4">
        <v>1390.3570500000001</v>
      </c>
      <c r="E213" s="4">
        <v>0</v>
      </c>
      <c r="F213" s="4">
        <v>0</v>
      </c>
      <c r="G213" s="4">
        <v>0</v>
      </c>
      <c r="H213" s="4">
        <v>0</v>
      </c>
      <c r="I213" s="4">
        <v>2.5379999999999998</v>
      </c>
      <c r="J213" s="4">
        <v>0</v>
      </c>
      <c r="K213" s="4">
        <v>0</v>
      </c>
      <c r="L213" s="4">
        <v>1392.8950500000001</v>
      </c>
      <c r="M213" s="4">
        <v>0</v>
      </c>
      <c r="N213" s="4">
        <v>0</v>
      </c>
      <c r="O213" s="4">
        <v>0</v>
      </c>
      <c r="P213" s="4">
        <v>258.09895</v>
      </c>
      <c r="Q213" s="4">
        <v>0</v>
      </c>
      <c r="R213" s="4">
        <v>0</v>
      </c>
      <c r="S213" s="4">
        <v>0</v>
      </c>
      <c r="T213" s="4">
        <v>0</v>
      </c>
      <c r="U213" s="4">
        <v>0</v>
      </c>
      <c r="V213" s="4">
        <v>258.09895</v>
      </c>
    </row>
    <row r="214" spans="2:22" x14ac:dyDescent="0.2">
      <c r="B214" s="3">
        <v>4304</v>
      </c>
      <c r="C214" s="56" t="s">
        <v>242</v>
      </c>
      <c r="D214" s="4">
        <v>2176.2310499999999</v>
      </c>
      <c r="E214" s="4">
        <v>0</v>
      </c>
      <c r="F214" s="4">
        <v>0</v>
      </c>
      <c r="G214" s="4">
        <v>0</v>
      </c>
      <c r="H214" s="4">
        <v>0</v>
      </c>
      <c r="I214" s="4">
        <v>612.7527</v>
      </c>
      <c r="J214" s="4">
        <v>0</v>
      </c>
      <c r="K214" s="4">
        <v>0</v>
      </c>
      <c r="L214" s="4">
        <v>2788.9837499999999</v>
      </c>
      <c r="M214" s="4">
        <v>0</v>
      </c>
      <c r="N214" s="4">
        <v>0</v>
      </c>
      <c r="O214" s="4">
        <v>0</v>
      </c>
      <c r="P214" s="4">
        <v>481.68880000000001</v>
      </c>
      <c r="Q214" s="4">
        <v>0</v>
      </c>
      <c r="R214" s="4">
        <v>0</v>
      </c>
      <c r="S214" s="4">
        <v>0</v>
      </c>
      <c r="T214" s="4">
        <v>0</v>
      </c>
      <c r="U214" s="4">
        <v>0</v>
      </c>
      <c r="V214" s="4">
        <v>481.68880000000001</v>
      </c>
    </row>
    <row r="215" spans="2:22" x14ac:dyDescent="0.2">
      <c r="B215" s="3">
        <v>4305</v>
      </c>
      <c r="C215" s="56" t="s">
        <v>243</v>
      </c>
      <c r="D215" s="4">
        <v>1031.2680500000001</v>
      </c>
      <c r="E215" s="4">
        <v>0</v>
      </c>
      <c r="F215" s="4">
        <v>537.31230000000005</v>
      </c>
      <c r="G215" s="4">
        <v>0</v>
      </c>
      <c r="H215" s="4">
        <v>0</v>
      </c>
      <c r="I215" s="4">
        <v>131.52345000000003</v>
      </c>
      <c r="J215" s="4">
        <v>0</v>
      </c>
      <c r="K215" s="4">
        <v>0</v>
      </c>
      <c r="L215" s="4">
        <v>1700.1038000000001</v>
      </c>
      <c r="M215" s="4">
        <v>0</v>
      </c>
      <c r="N215" s="4">
        <v>0</v>
      </c>
      <c r="O215" s="4">
        <v>0</v>
      </c>
      <c r="P215" s="4">
        <v>406.08959999999996</v>
      </c>
      <c r="Q215" s="4">
        <v>0</v>
      </c>
      <c r="R215" s="4">
        <v>0</v>
      </c>
      <c r="S215" s="4">
        <v>0</v>
      </c>
      <c r="T215" s="4">
        <v>0</v>
      </c>
      <c r="U215" s="4">
        <v>0</v>
      </c>
      <c r="V215" s="4">
        <v>406.08959999999996</v>
      </c>
    </row>
    <row r="216" spans="2:22" x14ac:dyDescent="0.2">
      <c r="B216" s="3">
        <v>4306</v>
      </c>
      <c r="C216" s="56" t="s">
        <v>244</v>
      </c>
      <c r="D216" s="4">
        <v>333.26915000000002</v>
      </c>
      <c r="E216" s="4">
        <v>0</v>
      </c>
      <c r="F216" s="4">
        <v>0</v>
      </c>
      <c r="G216" s="4">
        <v>0</v>
      </c>
      <c r="H216" s="4">
        <v>0</v>
      </c>
      <c r="I216" s="4">
        <v>0</v>
      </c>
      <c r="J216" s="4">
        <v>0</v>
      </c>
      <c r="K216" s="4">
        <v>0</v>
      </c>
      <c r="L216" s="4">
        <v>333.26915000000002</v>
      </c>
      <c r="M216" s="4">
        <v>0</v>
      </c>
      <c r="N216" s="4">
        <v>0</v>
      </c>
      <c r="O216" s="4">
        <v>0</v>
      </c>
      <c r="P216" s="4">
        <v>353.85854999999998</v>
      </c>
      <c r="Q216" s="4">
        <v>0</v>
      </c>
      <c r="R216" s="4">
        <v>0</v>
      </c>
      <c r="S216" s="4">
        <v>0</v>
      </c>
      <c r="T216" s="4">
        <v>0</v>
      </c>
      <c r="U216" s="4">
        <v>0</v>
      </c>
      <c r="V216" s="4">
        <v>353.85854999999998</v>
      </c>
    </row>
    <row r="217" spans="2:22" x14ac:dyDescent="0.2">
      <c r="B217" s="3">
        <v>4307</v>
      </c>
      <c r="C217" s="56" t="s">
        <v>245</v>
      </c>
      <c r="D217" s="4">
        <v>1742.6908999999998</v>
      </c>
      <c r="E217" s="4">
        <v>0</v>
      </c>
      <c r="F217" s="4">
        <v>17.812000000000001</v>
      </c>
      <c r="G217" s="4">
        <v>0</v>
      </c>
      <c r="H217" s="4">
        <v>0</v>
      </c>
      <c r="I217" s="4">
        <v>0</v>
      </c>
      <c r="J217" s="4">
        <v>0</v>
      </c>
      <c r="K217" s="4">
        <v>0</v>
      </c>
      <c r="L217" s="4">
        <v>1760.5029</v>
      </c>
      <c r="M217" s="4">
        <v>0</v>
      </c>
      <c r="N217" s="4">
        <v>0</v>
      </c>
      <c r="O217" s="4">
        <v>0</v>
      </c>
      <c r="P217" s="4">
        <v>1115.9337</v>
      </c>
      <c r="Q217" s="4">
        <v>0</v>
      </c>
      <c r="R217" s="4">
        <v>0</v>
      </c>
      <c r="S217" s="4">
        <v>0</v>
      </c>
      <c r="T217" s="4">
        <v>0</v>
      </c>
      <c r="U217" s="4">
        <v>0</v>
      </c>
      <c r="V217" s="4">
        <v>1115.9337</v>
      </c>
    </row>
    <row r="218" spans="2:22" x14ac:dyDescent="0.2">
      <c r="B218" s="3">
        <v>4308</v>
      </c>
      <c r="C218" s="56" t="s">
        <v>246</v>
      </c>
      <c r="D218" s="4">
        <v>-8.67685</v>
      </c>
      <c r="E218" s="4">
        <v>0</v>
      </c>
      <c r="F218" s="4">
        <v>77.059300000000007</v>
      </c>
      <c r="G218" s="4">
        <v>0</v>
      </c>
      <c r="H218" s="4">
        <v>0</v>
      </c>
      <c r="I218" s="4">
        <v>77.365600000000001</v>
      </c>
      <c r="J218" s="4">
        <v>0</v>
      </c>
      <c r="K218" s="4">
        <v>0</v>
      </c>
      <c r="L218" s="4">
        <v>145.74804999999998</v>
      </c>
      <c r="M218" s="4">
        <v>0</v>
      </c>
      <c r="N218" s="4">
        <v>0</v>
      </c>
      <c r="O218" s="4">
        <v>0</v>
      </c>
      <c r="P218" s="4">
        <v>350.11</v>
      </c>
      <c r="Q218" s="4">
        <v>0</v>
      </c>
      <c r="R218" s="4">
        <v>0</v>
      </c>
      <c r="S218" s="4">
        <v>0</v>
      </c>
      <c r="T218" s="4">
        <v>0</v>
      </c>
      <c r="U218" s="4">
        <v>0</v>
      </c>
      <c r="V218" s="4">
        <v>350.11</v>
      </c>
    </row>
    <row r="219" spans="2:22" x14ac:dyDescent="0.2">
      <c r="B219" s="3">
        <v>4309</v>
      </c>
      <c r="C219" s="56" t="s">
        <v>247</v>
      </c>
      <c r="D219" s="4">
        <v>3843.36465</v>
      </c>
      <c r="E219" s="4">
        <v>0</v>
      </c>
      <c r="F219" s="4">
        <v>34.378900000000002</v>
      </c>
      <c r="G219" s="4">
        <v>0</v>
      </c>
      <c r="H219" s="4">
        <v>0</v>
      </c>
      <c r="I219" s="4">
        <v>0</v>
      </c>
      <c r="J219" s="4">
        <v>0</v>
      </c>
      <c r="K219" s="4">
        <v>0</v>
      </c>
      <c r="L219" s="4">
        <v>3877.7435499999997</v>
      </c>
      <c r="M219" s="4">
        <v>0</v>
      </c>
      <c r="N219" s="4">
        <v>0</v>
      </c>
      <c r="O219" s="4">
        <v>0</v>
      </c>
      <c r="P219" s="4">
        <v>590.85149999999999</v>
      </c>
      <c r="Q219" s="4">
        <v>0</v>
      </c>
      <c r="R219" s="4">
        <v>0</v>
      </c>
      <c r="S219" s="4">
        <v>0</v>
      </c>
      <c r="T219" s="4">
        <v>0</v>
      </c>
      <c r="U219" s="4">
        <v>0</v>
      </c>
      <c r="V219" s="4">
        <v>590.85149999999999</v>
      </c>
    </row>
    <row r="220" spans="2:22" x14ac:dyDescent="0.2">
      <c r="B220" s="3">
        <v>4310</v>
      </c>
      <c r="C220" s="56" t="s">
        <v>248</v>
      </c>
      <c r="D220" s="4">
        <v>326.02159999999998</v>
      </c>
      <c r="E220" s="4">
        <v>0</v>
      </c>
      <c r="F220" s="4">
        <v>52.001599999999996</v>
      </c>
      <c r="G220" s="4">
        <v>0</v>
      </c>
      <c r="H220" s="4">
        <v>0</v>
      </c>
      <c r="I220" s="4">
        <v>192</v>
      </c>
      <c r="J220" s="4">
        <v>0</v>
      </c>
      <c r="K220" s="4">
        <v>0</v>
      </c>
      <c r="L220" s="4">
        <v>570.02319999999997</v>
      </c>
      <c r="M220" s="4">
        <v>0</v>
      </c>
      <c r="N220" s="4">
        <v>0</v>
      </c>
      <c r="O220" s="4">
        <v>0</v>
      </c>
      <c r="P220" s="4">
        <v>115.81310000000001</v>
      </c>
      <c r="Q220" s="4">
        <v>0</v>
      </c>
      <c r="R220" s="4">
        <v>0</v>
      </c>
      <c r="S220" s="4">
        <v>0</v>
      </c>
      <c r="T220" s="4">
        <v>0</v>
      </c>
      <c r="U220" s="4">
        <v>0</v>
      </c>
      <c r="V220" s="4">
        <v>115.81310000000001</v>
      </c>
    </row>
    <row r="221" spans="2:22" x14ac:dyDescent="0.2">
      <c r="B221" s="3">
        <v>4311</v>
      </c>
      <c r="C221" s="56" t="s">
        <v>249</v>
      </c>
      <c r="D221" s="4">
        <v>2581.2089500000002</v>
      </c>
      <c r="E221" s="4">
        <v>0</v>
      </c>
      <c r="F221" s="4">
        <v>0</v>
      </c>
      <c r="G221" s="4">
        <v>0</v>
      </c>
      <c r="H221" s="4">
        <v>0</v>
      </c>
      <c r="I221" s="4">
        <v>0</v>
      </c>
      <c r="J221" s="4">
        <v>0</v>
      </c>
      <c r="K221" s="4">
        <v>0</v>
      </c>
      <c r="L221" s="4">
        <v>2581.2089500000002</v>
      </c>
      <c r="M221" s="4">
        <v>0</v>
      </c>
      <c r="N221" s="4">
        <v>0</v>
      </c>
      <c r="O221" s="4">
        <v>0</v>
      </c>
      <c r="P221" s="4">
        <v>1113.6276</v>
      </c>
      <c r="Q221" s="4">
        <v>0</v>
      </c>
      <c r="R221" s="4">
        <v>0</v>
      </c>
      <c r="S221" s="4">
        <v>0</v>
      </c>
      <c r="T221" s="4">
        <v>0</v>
      </c>
      <c r="U221" s="4">
        <v>0</v>
      </c>
      <c r="V221" s="4">
        <v>1113.6276</v>
      </c>
    </row>
    <row r="222" spans="2:22" x14ac:dyDescent="0.2">
      <c r="B222" s="3">
        <v>4312</v>
      </c>
      <c r="C222" s="56" t="s">
        <v>305</v>
      </c>
      <c r="D222" s="4">
        <v>2533.8525499999996</v>
      </c>
      <c r="E222" s="4">
        <v>0</v>
      </c>
      <c r="F222" s="4">
        <v>10.166499999999999</v>
      </c>
      <c r="G222" s="4">
        <v>0</v>
      </c>
      <c r="H222" s="4">
        <v>0</v>
      </c>
      <c r="I222" s="4">
        <v>106.1464</v>
      </c>
      <c r="J222" s="4">
        <v>0</v>
      </c>
      <c r="K222" s="4">
        <v>0</v>
      </c>
      <c r="L222" s="4">
        <v>2650.1654499999995</v>
      </c>
      <c r="M222" s="4">
        <v>0</v>
      </c>
      <c r="N222" s="4">
        <v>0</v>
      </c>
      <c r="O222" s="4">
        <v>0</v>
      </c>
      <c r="P222" s="4">
        <v>448.01384999999999</v>
      </c>
      <c r="Q222" s="4">
        <v>0</v>
      </c>
      <c r="R222" s="4">
        <v>0</v>
      </c>
      <c r="S222" s="4">
        <v>0</v>
      </c>
      <c r="T222" s="4">
        <v>0</v>
      </c>
      <c r="U222" s="4">
        <v>0</v>
      </c>
      <c r="V222" s="4">
        <v>448.01384999999999</v>
      </c>
    </row>
    <row r="223" spans="2:22" x14ac:dyDescent="0.2">
      <c r="B223" s="3">
        <v>4313</v>
      </c>
      <c r="C223" s="56" t="s">
        <v>250</v>
      </c>
      <c r="D223" s="4">
        <v>221.38101999999998</v>
      </c>
      <c r="E223" s="4">
        <v>0</v>
      </c>
      <c r="F223" s="4">
        <v>2.2000000000000002</v>
      </c>
      <c r="G223" s="4">
        <v>0</v>
      </c>
      <c r="H223" s="4">
        <v>0</v>
      </c>
      <c r="I223" s="4">
        <v>64.136250000000004</v>
      </c>
      <c r="J223" s="4">
        <v>0</v>
      </c>
      <c r="K223" s="4">
        <v>0</v>
      </c>
      <c r="L223" s="4">
        <v>287.71727000000004</v>
      </c>
      <c r="M223" s="4">
        <v>0</v>
      </c>
      <c r="N223" s="4">
        <v>0</v>
      </c>
      <c r="O223" s="4">
        <v>0</v>
      </c>
      <c r="P223" s="4">
        <v>141.72395</v>
      </c>
      <c r="Q223" s="4">
        <v>0</v>
      </c>
      <c r="R223" s="4">
        <v>0</v>
      </c>
      <c r="S223" s="4">
        <v>0</v>
      </c>
      <c r="T223" s="4">
        <v>0</v>
      </c>
      <c r="U223" s="4">
        <v>0</v>
      </c>
      <c r="V223" s="4">
        <v>141.72395</v>
      </c>
    </row>
    <row r="224" spans="2:22" x14ac:dyDescent="0.2">
      <c r="B224" s="3">
        <v>4314</v>
      </c>
      <c r="C224" s="56" t="s">
        <v>251</v>
      </c>
      <c r="D224" s="4">
        <v>62.034349999999996</v>
      </c>
      <c r="E224" s="4">
        <v>0</v>
      </c>
      <c r="F224" s="4">
        <v>0</v>
      </c>
      <c r="G224" s="4">
        <v>0</v>
      </c>
      <c r="H224" s="4">
        <v>0</v>
      </c>
      <c r="I224" s="4">
        <v>0</v>
      </c>
      <c r="J224" s="4">
        <v>0</v>
      </c>
      <c r="K224" s="4">
        <v>0</v>
      </c>
      <c r="L224" s="4">
        <v>62.034349999999996</v>
      </c>
      <c r="M224" s="4">
        <v>0</v>
      </c>
      <c r="N224" s="4">
        <v>0</v>
      </c>
      <c r="O224" s="4">
        <v>0</v>
      </c>
      <c r="P224" s="4">
        <v>1.288</v>
      </c>
      <c r="Q224" s="4">
        <v>0</v>
      </c>
      <c r="R224" s="4">
        <v>0</v>
      </c>
      <c r="S224" s="4">
        <v>0</v>
      </c>
      <c r="T224" s="4">
        <v>0</v>
      </c>
      <c r="U224" s="4">
        <v>0</v>
      </c>
      <c r="V224" s="4">
        <v>1.288</v>
      </c>
    </row>
    <row r="225" spans="2:22" x14ac:dyDescent="0.2">
      <c r="B225" s="3">
        <v>4315</v>
      </c>
      <c r="C225" s="56" t="s">
        <v>306</v>
      </c>
      <c r="D225" s="4">
        <v>1202.7865400000001</v>
      </c>
      <c r="E225" s="4">
        <v>0</v>
      </c>
      <c r="F225" s="4">
        <v>5.2185500000000005</v>
      </c>
      <c r="G225" s="4">
        <v>0</v>
      </c>
      <c r="H225" s="4">
        <v>0</v>
      </c>
      <c r="I225" s="4">
        <v>102.4665</v>
      </c>
      <c r="J225" s="4">
        <v>0</v>
      </c>
      <c r="K225" s="4">
        <v>0</v>
      </c>
      <c r="L225" s="4">
        <v>1310.4715900000001</v>
      </c>
      <c r="M225" s="4">
        <v>0</v>
      </c>
      <c r="N225" s="4">
        <v>0</v>
      </c>
      <c r="O225" s="4">
        <v>0</v>
      </c>
      <c r="P225" s="4">
        <v>6.1429499999999999</v>
      </c>
      <c r="Q225" s="4">
        <v>0</v>
      </c>
      <c r="R225" s="4">
        <v>0</v>
      </c>
      <c r="S225" s="4">
        <v>0</v>
      </c>
      <c r="T225" s="4">
        <v>0</v>
      </c>
      <c r="U225" s="4">
        <v>0</v>
      </c>
      <c r="V225" s="4">
        <v>6.1429499999999999</v>
      </c>
    </row>
    <row r="226" spans="2:22" x14ac:dyDescent="0.2">
      <c r="B226" s="3">
        <v>4316</v>
      </c>
      <c r="C226" s="56" t="s">
        <v>252</v>
      </c>
      <c r="D226" s="4">
        <v>268.66134999999997</v>
      </c>
      <c r="E226" s="4">
        <v>0</v>
      </c>
      <c r="F226" s="4">
        <v>9.7575499999999984</v>
      </c>
      <c r="G226" s="4">
        <v>0</v>
      </c>
      <c r="H226" s="4">
        <v>0</v>
      </c>
      <c r="I226" s="4">
        <v>0</v>
      </c>
      <c r="J226" s="4">
        <v>0</v>
      </c>
      <c r="K226" s="4">
        <v>0</v>
      </c>
      <c r="L226" s="4">
        <v>278.41889999999995</v>
      </c>
      <c r="M226" s="4">
        <v>0</v>
      </c>
      <c r="N226" s="4">
        <v>0</v>
      </c>
      <c r="O226" s="4">
        <v>0</v>
      </c>
      <c r="P226" s="4">
        <v>26.937900000000003</v>
      </c>
      <c r="Q226" s="4">
        <v>0</v>
      </c>
      <c r="R226" s="4">
        <v>0</v>
      </c>
      <c r="S226" s="4">
        <v>0</v>
      </c>
      <c r="T226" s="4">
        <v>0</v>
      </c>
      <c r="U226" s="4">
        <v>0</v>
      </c>
      <c r="V226" s="4">
        <v>26.937900000000003</v>
      </c>
    </row>
    <row r="227" spans="2:22" x14ac:dyDescent="0.2">
      <c r="B227" s="3">
        <v>4317</v>
      </c>
      <c r="C227" s="56" t="s">
        <v>253</v>
      </c>
      <c r="D227" s="4">
        <v>37.974499999999999</v>
      </c>
      <c r="E227" s="4">
        <v>0</v>
      </c>
      <c r="F227" s="4">
        <v>0.73624999999999996</v>
      </c>
      <c r="G227" s="4">
        <v>0</v>
      </c>
      <c r="H227" s="4">
        <v>0</v>
      </c>
      <c r="I227" s="4">
        <v>0</v>
      </c>
      <c r="J227" s="4">
        <v>0</v>
      </c>
      <c r="K227" s="4">
        <v>0</v>
      </c>
      <c r="L227" s="4">
        <v>38.710749999999997</v>
      </c>
      <c r="M227" s="4">
        <v>4.0000000000000001E-3</v>
      </c>
      <c r="N227" s="4">
        <v>0</v>
      </c>
      <c r="O227" s="4">
        <v>0</v>
      </c>
      <c r="P227" s="4">
        <v>95.825500000000005</v>
      </c>
      <c r="Q227" s="4">
        <v>0</v>
      </c>
      <c r="R227" s="4">
        <v>0</v>
      </c>
      <c r="S227" s="4">
        <v>0</v>
      </c>
      <c r="T227" s="4">
        <v>0</v>
      </c>
      <c r="U227" s="4">
        <v>0</v>
      </c>
      <c r="V227" s="4">
        <v>95.829499999999996</v>
      </c>
    </row>
    <row r="228" spans="2:22" x14ac:dyDescent="0.2">
      <c r="B228" s="3">
        <v>4318</v>
      </c>
      <c r="C228" s="56" t="s">
        <v>254</v>
      </c>
      <c r="D228" s="4">
        <v>712.16835000000003</v>
      </c>
      <c r="E228" s="4">
        <v>0</v>
      </c>
      <c r="F228" s="4">
        <v>139.99329999999998</v>
      </c>
      <c r="G228" s="4">
        <v>0</v>
      </c>
      <c r="H228" s="4">
        <v>0</v>
      </c>
      <c r="I228" s="4">
        <v>978.13869999999997</v>
      </c>
      <c r="J228" s="4">
        <v>0</v>
      </c>
      <c r="K228" s="4">
        <v>0</v>
      </c>
      <c r="L228" s="4">
        <v>1830.3003499999998</v>
      </c>
      <c r="M228" s="4">
        <v>0</v>
      </c>
      <c r="N228" s="4">
        <v>0</v>
      </c>
      <c r="O228" s="4">
        <v>0</v>
      </c>
      <c r="P228" s="4">
        <v>611.48099999999999</v>
      </c>
      <c r="Q228" s="4">
        <v>0</v>
      </c>
      <c r="R228" s="4">
        <v>0</v>
      </c>
      <c r="S228" s="4">
        <v>0</v>
      </c>
      <c r="T228" s="4">
        <v>0</v>
      </c>
      <c r="U228" s="4">
        <v>0</v>
      </c>
      <c r="V228" s="4">
        <v>611.48099999999999</v>
      </c>
    </row>
    <row r="229" spans="2:22" x14ac:dyDescent="0.2">
      <c r="B229" s="3">
        <v>4319</v>
      </c>
      <c r="C229" s="56" t="s">
        <v>255</v>
      </c>
      <c r="D229" s="4">
        <v>386.55404999999996</v>
      </c>
      <c r="E229" s="4">
        <v>0</v>
      </c>
      <c r="F229" s="4">
        <v>0</v>
      </c>
      <c r="G229" s="4">
        <v>0</v>
      </c>
      <c r="H229" s="4">
        <v>0</v>
      </c>
      <c r="I229" s="4">
        <v>329.60390000000001</v>
      </c>
      <c r="J229" s="4">
        <v>0</v>
      </c>
      <c r="K229" s="4">
        <v>0</v>
      </c>
      <c r="L229" s="4">
        <v>716.15794999999991</v>
      </c>
      <c r="M229" s="4">
        <v>0.20399999999999999</v>
      </c>
      <c r="N229" s="4">
        <v>0</v>
      </c>
      <c r="O229" s="4">
        <v>0</v>
      </c>
      <c r="P229" s="4">
        <v>126.35355</v>
      </c>
      <c r="Q229" s="4">
        <v>0</v>
      </c>
      <c r="R229" s="4">
        <v>0</v>
      </c>
      <c r="S229" s="4">
        <v>0</v>
      </c>
      <c r="T229" s="4">
        <v>0</v>
      </c>
      <c r="U229" s="4">
        <v>0</v>
      </c>
      <c r="V229" s="4">
        <v>126.55755000000001</v>
      </c>
    </row>
    <row r="230" spans="2:22" x14ac:dyDescent="0.2">
      <c r="B230" s="3">
        <v>4320</v>
      </c>
      <c r="C230" s="56" t="s">
        <v>256</v>
      </c>
      <c r="D230" s="4">
        <v>436.00084999999996</v>
      </c>
      <c r="E230" s="4">
        <v>0</v>
      </c>
      <c r="F230" s="4">
        <v>35.849449999999997</v>
      </c>
      <c r="G230" s="4">
        <v>0</v>
      </c>
      <c r="H230" s="4">
        <v>0</v>
      </c>
      <c r="I230" s="4">
        <v>0</v>
      </c>
      <c r="J230" s="4">
        <v>0</v>
      </c>
      <c r="K230" s="4">
        <v>0</v>
      </c>
      <c r="L230" s="4">
        <v>471.8503</v>
      </c>
      <c r="M230" s="4">
        <v>0</v>
      </c>
      <c r="N230" s="4">
        <v>0</v>
      </c>
      <c r="O230" s="4">
        <v>0</v>
      </c>
      <c r="P230" s="4">
        <v>116.44410000000001</v>
      </c>
      <c r="Q230" s="4">
        <v>5.6142500000000002</v>
      </c>
      <c r="R230" s="4">
        <v>0</v>
      </c>
      <c r="S230" s="4">
        <v>0</v>
      </c>
      <c r="T230" s="4">
        <v>0</v>
      </c>
      <c r="U230" s="4">
        <v>0</v>
      </c>
      <c r="V230" s="4">
        <v>122.05835</v>
      </c>
    </row>
    <row r="231" spans="2:22" x14ac:dyDescent="0.2">
      <c r="B231" s="3">
        <v>4322</v>
      </c>
      <c r="C231" s="56" t="s">
        <v>257</v>
      </c>
      <c r="D231" s="4">
        <v>42.566800000000001</v>
      </c>
      <c r="E231" s="4">
        <v>0</v>
      </c>
      <c r="F231" s="4">
        <v>0</v>
      </c>
      <c r="G231" s="4">
        <v>0</v>
      </c>
      <c r="H231" s="4">
        <v>0</v>
      </c>
      <c r="I231" s="4">
        <v>0</v>
      </c>
      <c r="J231" s="4">
        <v>0</v>
      </c>
      <c r="K231" s="4">
        <v>0</v>
      </c>
      <c r="L231" s="4">
        <v>42.566800000000001</v>
      </c>
      <c r="M231" s="4">
        <v>0</v>
      </c>
      <c r="N231" s="4">
        <v>0</v>
      </c>
      <c r="O231" s="4">
        <v>0</v>
      </c>
      <c r="P231" s="4">
        <v>71.965000000000003</v>
      </c>
      <c r="Q231" s="4">
        <v>0</v>
      </c>
      <c r="R231" s="4">
        <v>0</v>
      </c>
      <c r="S231" s="4">
        <v>0</v>
      </c>
      <c r="T231" s="4">
        <v>0</v>
      </c>
      <c r="U231" s="4">
        <v>0</v>
      </c>
      <c r="V231" s="4">
        <v>71.965000000000003</v>
      </c>
    </row>
  </sheetData>
  <dataConsolidate/>
  <mergeCells count="4">
    <mergeCell ref="D5:L5"/>
    <mergeCell ref="M5:V5"/>
    <mergeCell ref="B5:B6"/>
    <mergeCell ref="C5:C6"/>
  </mergeCells>
  <phoneticPr fontId="15"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232"/>
  <sheetViews>
    <sheetView zoomScaleNormal="100" workbookViewId="0">
      <pane ySplit="7" topLeftCell="A8" activePane="bottomLeft" state="frozen"/>
      <selection activeCell="B10" sqref="B10"/>
      <selection pane="bottomLeft" activeCell="A3" sqref="A3"/>
    </sheetView>
  </sheetViews>
  <sheetFormatPr baseColWidth="10" defaultRowHeight="12.75" x14ac:dyDescent="0.2"/>
  <cols>
    <col min="1" max="1" width="4.7109375" style="56" customWidth="1"/>
    <col min="2" max="2" width="8.7109375" style="3" customWidth="1"/>
    <col min="3" max="3" width="25.7109375" style="3" customWidth="1"/>
    <col min="4" max="9" width="15.7109375" customWidth="1"/>
    <col min="10" max="10" width="16.28515625" customWidth="1"/>
  </cols>
  <sheetData>
    <row r="1" spans="2:10" s="26" customFormat="1" ht="15.75" x14ac:dyDescent="0.25">
      <c r="B1" s="162" t="str">
        <f>Inhaltsverzeichnis!B30&amp;" "&amp;Inhaltsverzeichnis!C30&amp;": "&amp;Inhaltsverzeichnis!E30</f>
        <v>Tabelle 10: Bilanz der Einwohnergemeinden 2015 (in 1'000 Franken)</v>
      </c>
      <c r="C1" s="45"/>
    </row>
    <row r="2" spans="2:10" x14ac:dyDescent="0.2">
      <c r="B2" s="190" t="s">
        <v>424</v>
      </c>
    </row>
    <row r="3" spans="2:10" s="172" customFormat="1" x14ac:dyDescent="0.2">
      <c r="B3" s="169"/>
      <c r="C3" s="3"/>
    </row>
    <row r="5" spans="2:10" ht="12.75" customHeight="1" x14ac:dyDescent="0.2">
      <c r="B5" s="222" t="s">
        <v>65</v>
      </c>
      <c r="C5" s="222" t="s">
        <v>43</v>
      </c>
      <c r="D5" s="232" t="s">
        <v>258</v>
      </c>
      <c r="E5" s="232"/>
      <c r="F5" s="232"/>
      <c r="G5" s="232" t="s">
        <v>259</v>
      </c>
      <c r="H5" s="232"/>
      <c r="I5" s="232"/>
    </row>
    <row r="6" spans="2:10" s="2" customFormat="1" ht="12.75" customHeight="1" x14ac:dyDescent="0.2">
      <c r="B6" s="229"/>
      <c r="C6" s="229"/>
      <c r="D6" s="218" t="s">
        <v>365</v>
      </c>
      <c r="E6" s="230" t="s">
        <v>364</v>
      </c>
      <c r="F6" s="231" t="s">
        <v>343</v>
      </c>
      <c r="G6" s="233" t="s">
        <v>265</v>
      </c>
      <c r="H6" s="231" t="s">
        <v>344</v>
      </c>
      <c r="I6" s="231" t="s">
        <v>345</v>
      </c>
    </row>
    <row r="7" spans="2:10" s="2" customFormat="1" x14ac:dyDescent="0.2">
      <c r="B7" s="223"/>
      <c r="C7" s="223"/>
      <c r="D7" s="219"/>
      <c r="E7" s="230"/>
      <c r="F7" s="231"/>
      <c r="G7" s="234"/>
      <c r="H7" s="231"/>
      <c r="I7" s="231"/>
    </row>
    <row r="8" spans="2:10" s="58" customFormat="1" ht="21.75" customHeight="1" x14ac:dyDescent="0.2">
      <c r="B8" s="57">
        <v>4335</v>
      </c>
      <c r="C8" s="58" t="s">
        <v>11</v>
      </c>
      <c r="D8" s="59">
        <v>2852904.7065300001</v>
      </c>
      <c r="E8" s="59">
        <v>9180694.5527299996</v>
      </c>
      <c r="F8" s="59">
        <v>12033599.259260001</v>
      </c>
      <c r="G8" s="59">
        <v>2449467.2146700001</v>
      </c>
      <c r="H8" s="59">
        <v>9584132.0445900001</v>
      </c>
      <c r="I8" s="59">
        <v>12033599.259260001</v>
      </c>
      <c r="J8" s="59"/>
    </row>
    <row r="9" spans="2:10" s="58" customFormat="1" ht="21.75" customHeight="1" x14ac:dyDescent="0.2">
      <c r="B9" s="57">
        <v>4019</v>
      </c>
      <c r="C9" s="58" t="s">
        <v>66</v>
      </c>
      <c r="D9" s="59">
        <v>427323.73751999997</v>
      </c>
      <c r="E9" s="59">
        <v>1096349.6028099998</v>
      </c>
      <c r="F9" s="59">
        <v>1523673.34033</v>
      </c>
      <c r="G9" s="59">
        <v>308331.69805000001</v>
      </c>
      <c r="H9" s="59">
        <v>1215341.64228</v>
      </c>
      <c r="I9" s="59">
        <v>1523673.34033</v>
      </c>
      <c r="J9" s="59"/>
    </row>
    <row r="10" spans="2:10" s="12" customFormat="1" x14ac:dyDescent="0.2">
      <c r="B10" s="86">
        <v>4001</v>
      </c>
      <c r="C10" s="12" t="s">
        <v>4</v>
      </c>
      <c r="D10" s="170">
        <v>224061.31761000003</v>
      </c>
      <c r="E10" s="170">
        <v>411475.84047000005</v>
      </c>
      <c r="F10" s="170">
        <v>635537.15808000008</v>
      </c>
      <c r="G10" s="170">
        <v>111372.16542</v>
      </c>
      <c r="H10" s="170">
        <v>524164.99266000005</v>
      </c>
      <c r="I10" s="170">
        <v>635537.15808000008</v>
      </c>
    </row>
    <row r="11" spans="2:10" s="12" customFormat="1" x14ac:dyDescent="0.2">
      <c r="B11" s="86">
        <v>4002</v>
      </c>
      <c r="C11" s="12" t="s">
        <v>67</v>
      </c>
      <c r="D11" s="170">
        <v>7102.4904100000003</v>
      </c>
      <c r="E11" s="170">
        <v>26867.249660000001</v>
      </c>
      <c r="F11" s="170">
        <v>33969.74007</v>
      </c>
      <c r="G11" s="170">
        <v>15210.112539999998</v>
      </c>
      <c r="H11" s="170">
        <v>18759.627530000002</v>
      </c>
      <c r="I11" s="170">
        <v>33969.74007</v>
      </c>
    </row>
    <row r="12" spans="2:10" s="12" customFormat="1" x14ac:dyDescent="0.2">
      <c r="B12" s="86">
        <v>4003</v>
      </c>
      <c r="C12" s="12" t="s">
        <v>283</v>
      </c>
      <c r="D12" s="170">
        <v>29538.294129999998</v>
      </c>
      <c r="E12" s="170">
        <v>96634.550819999989</v>
      </c>
      <c r="F12" s="170">
        <v>126172.84495</v>
      </c>
      <c r="G12" s="170">
        <v>23126.026389999999</v>
      </c>
      <c r="H12" s="170">
        <v>103046.81856</v>
      </c>
      <c r="I12" s="170">
        <v>126172.84495</v>
      </c>
    </row>
    <row r="13" spans="2:10" s="12" customFormat="1" x14ac:dyDescent="0.2">
      <c r="B13" s="86">
        <v>4004</v>
      </c>
      <c r="C13" s="12" t="s">
        <v>68</v>
      </c>
      <c r="D13" s="170">
        <v>3020.5352200000002</v>
      </c>
      <c r="E13" s="170">
        <v>9412.7691500000001</v>
      </c>
      <c r="F13" s="170">
        <v>12433.30437</v>
      </c>
      <c r="G13" s="170">
        <v>6514.7695000000003</v>
      </c>
      <c r="H13" s="170">
        <v>5918.5348700000004</v>
      </c>
      <c r="I13" s="170">
        <v>12433.30437</v>
      </c>
    </row>
    <row r="14" spans="2:10" s="12" customFormat="1" x14ac:dyDescent="0.2">
      <c r="B14" s="86">
        <v>4005</v>
      </c>
      <c r="C14" s="12" t="s">
        <v>284</v>
      </c>
      <c r="D14" s="170">
        <v>11274.342119999999</v>
      </c>
      <c r="E14" s="170">
        <v>47047.060669999999</v>
      </c>
      <c r="F14" s="170">
        <v>58321.40279</v>
      </c>
      <c r="G14" s="170">
        <v>18799.345960000002</v>
      </c>
      <c r="H14" s="170">
        <v>39522.056830000001</v>
      </c>
      <c r="I14" s="170">
        <v>58321.40279</v>
      </c>
    </row>
    <row r="15" spans="2:10" s="12" customFormat="1" x14ac:dyDescent="0.2">
      <c r="B15" s="86">
        <v>4006</v>
      </c>
      <c r="C15" s="12" t="s">
        <v>69</v>
      </c>
      <c r="D15" s="170">
        <v>21923.740389999999</v>
      </c>
      <c r="E15" s="170">
        <v>78224.811600000001</v>
      </c>
      <c r="F15" s="170">
        <v>100148.55198999999</v>
      </c>
      <c r="G15" s="170">
        <v>21229.064589999998</v>
      </c>
      <c r="H15" s="170">
        <v>78919.487400000013</v>
      </c>
      <c r="I15" s="170">
        <v>100148.55198999999</v>
      </c>
    </row>
    <row r="16" spans="2:10" s="12" customFormat="1" x14ac:dyDescent="0.2">
      <c r="B16" s="86">
        <v>4007</v>
      </c>
      <c r="C16" s="12" t="s">
        <v>70</v>
      </c>
      <c r="D16" s="170">
        <v>3987.0346600000003</v>
      </c>
      <c r="E16" s="170">
        <v>26360.490100000003</v>
      </c>
      <c r="F16" s="170">
        <v>30347.52476</v>
      </c>
      <c r="G16" s="170">
        <v>6176.5047599999998</v>
      </c>
      <c r="H16" s="170">
        <v>24171.02</v>
      </c>
      <c r="I16" s="170">
        <v>30347.52476</v>
      </c>
    </row>
    <row r="17" spans="2:10" s="12" customFormat="1" x14ac:dyDescent="0.2">
      <c r="B17" s="86">
        <v>4008</v>
      </c>
      <c r="C17" s="12" t="s">
        <v>71</v>
      </c>
      <c r="D17" s="170">
        <v>17893.5491</v>
      </c>
      <c r="E17" s="170">
        <v>80777.797099999996</v>
      </c>
      <c r="F17" s="170">
        <v>98671.3462</v>
      </c>
      <c r="G17" s="170">
        <v>5799.7622899999997</v>
      </c>
      <c r="H17" s="170">
        <v>92871.583910000001</v>
      </c>
      <c r="I17" s="170">
        <v>98671.3462</v>
      </c>
    </row>
    <row r="18" spans="2:10" s="12" customFormat="1" x14ac:dyDescent="0.2">
      <c r="B18" s="86">
        <v>4009</v>
      </c>
      <c r="C18" s="12" t="s">
        <v>72</v>
      </c>
      <c r="D18" s="170">
        <v>14773.87018</v>
      </c>
      <c r="E18" s="170">
        <v>57996.637920000001</v>
      </c>
      <c r="F18" s="170">
        <v>72770.508099999992</v>
      </c>
      <c r="G18" s="170">
        <v>12480.484359999999</v>
      </c>
      <c r="H18" s="170">
        <v>60290.023740000004</v>
      </c>
      <c r="I18" s="170">
        <v>72770.508099999992</v>
      </c>
    </row>
    <row r="19" spans="2:10" s="12" customFormat="1" x14ac:dyDescent="0.2">
      <c r="B19" s="86">
        <v>4010</v>
      </c>
      <c r="C19" s="12" t="s">
        <v>73</v>
      </c>
      <c r="D19" s="170">
        <v>44895.929549999993</v>
      </c>
      <c r="E19" s="170">
        <v>67984.868819999989</v>
      </c>
      <c r="F19" s="170">
        <v>112880.79837</v>
      </c>
      <c r="G19" s="170">
        <v>39868.403680000003</v>
      </c>
      <c r="H19" s="170">
        <v>73012.394690000001</v>
      </c>
      <c r="I19" s="170">
        <v>112880.79837</v>
      </c>
    </row>
    <row r="20" spans="2:10" s="12" customFormat="1" x14ac:dyDescent="0.2">
      <c r="B20" s="86">
        <v>4012</v>
      </c>
      <c r="C20" s="12" t="s">
        <v>74</v>
      </c>
      <c r="D20" s="170">
        <v>37964.352700000003</v>
      </c>
      <c r="E20" s="170">
        <v>140154.19099999999</v>
      </c>
      <c r="F20" s="170">
        <v>178118.54369999998</v>
      </c>
      <c r="G20" s="170">
        <v>23371.759989999999</v>
      </c>
      <c r="H20" s="170">
        <v>154746.78371000002</v>
      </c>
      <c r="I20" s="170">
        <v>178118.54369999998</v>
      </c>
    </row>
    <row r="21" spans="2:10" s="12" customFormat="1" x14ac:dyDescent="0.2">
      <c r="B21" s="86">
        <v>4013</v>
      </c>
      <c r="C21" s="12" t="s">
        <v>75</v>
      </c>
      <c r="D21" s="170">
        <v>10888.281449999999</v>
      </c>
      <c r="E21" s="170">
        <v>53413.335500000001</v>
      </c>
      <c r="F21" s="170">
        <v>64301.616950000003</v>
      </c>
      <c r="G21" s="170">
        <v>24383.298569999999</v>
      </c>
      <c r="H21" s="170">
        <v>39918.318380000004</v>
      </c>
      <c r="I21" s="170">
        <v>64301.616950000003</v>
      </c>
    </row>
    <row r="22" spans="2:10" s="58" customFormat="1" ht="21.75" customHeight="1" x14ac:dyDescent="0.2">
      <c r="B22" s="57">
        <v>4059</v>
      </c>
      <c r="C22" s="58" t="s">
        <v>76</v>
      </c>
      <c r="D22" s="59">
        <v>562098.40305999992</v>
      </c>
      <c r="E22" s="59">
        <v>2182173.6578500001</v>
      </c>
      <c r="F22" s="59">
        <v>2744272.06091</v>
      </c>
      <c r="G22" s="59">
        <v>565092.10137000005</v>
      </c>
      <c r="H22" s="59">
        <v>2179179.9595400002</v>
      </c>
      <c r="I22" s="59">
        <v>2744272.06091</v>
      </c>
      <c r="J22" s="59"/>
    </row>
    <row r="23" spans="2:10" s="12" customFormat="1" x14ac:dyDescent="0.2">
      <c r="B23" s="86">
        <v>4021</v>
      </c>
      <c r="C23" s="12" t="s">
        <v>5</v>
      </c>
      <c r="D23" s="170">
        <v>152633.21569000001</v>
      </c>
      <c r="E23" s="170">
        <v>504612.96476999996</v>
      </c>
      <c r="F23" s="170">
        <v>657246.18046000006</v>
      </c>
      <c r="G23" s="170">
        <v>108862.78290000001</v>
      </c>
      <c r="H23" s="170">
        <v>548383.39755999995</v>
      </c>
      <c r="I23" s="170">
        <v>657246.18046000006</v>
      </c>
    </row>
    <row r="24" spans="2:10" s="12" customFormat="1" x14ac:dyDescent="0.2">
      <c r="B24" s="86">
        <v>4022</v>
      </c>
      <c r="C24" s="12" t="s">
        <v>77</v>
      </c>
      <c r="D24" s="170">
        <v>6754.2570099999994</v>
      </c>
      <c r="E24" s="170">
        <v>26248.22436</v>
      </c>
      <c r="F24" s="170">
        <v>33002.481370000001</v>
      </c>
      <c r="G24" s="170">
        <v>2336.2854700000003</v>
      </c>
      <c r="H24" s="170">
        <v>30666.195899999999</v>
      </c>
      <c r="I24" s="170">
        <v>33002.481370000001</v>
      </c>
    </row>
    <row r="25" spans="2:10" s="12" customFormat="1" x14ac:dyDescent="0.2">
      <c r="B25" s="86">
        <v>4023</v>
      </c>
      <c r="C25" s="12" t="s">
        <v>78</v>
      </c>
      <c r="D25" s="170">
        <v>13483.787490000001</v>
      </c>
      <c r="E25" s="170">
        <v>45246.024119999995</v>
      </c>
      <c r="F25" s="170">
        <v>58729.811609999997</v>
      </c>
      <c r="G25" s="170">
        <v>3828.1900599999999</v>
      </c>
      <c r="H25" s="170">
        <v>54901.621549999996</v>
      </c>
      <c r="I25" s="170">
        <v>58729.811609999997</v>
      </c>
    </row>
    <row r="26" spans="2:10" s="12" customFormat="1" x14ac:dyDescent="0.2">
      <c r="B26" s="86">
        <v>4024</v>
      </c>
      <c r="C26" s="12" t="s">
        <v>285</v>
      </c>
      <c r="D26" s="170">
        <v>11909.83122</v>
      </c>
      <c r="E26" s="170">
        <v>46348.122259999996</v>
      </c>
      <c r="F26" s="170">
        <v>58257.953479999996</v>
      </c>
      <c r="G26" s="170">
        <v>5868.8071</v>
      </c>
      <c r="H26" s="170">
        <v>52389.146380000006</v>
      </c>
      <c r="I26" s="170">
        <v>58257.953479999996</v>
      </c>
    </row>
    <row r="27" spans="2:10" s="12" customFormat="1" x14ac:dyDescent="0.2">
      <c r="B27" s="86">
        <v>4049</v>
      </c>
      <c r="C27" s="12" t="s">
        <v>79</v>
      </c>
      <c r="D27" s="170">
        <v>6666.7790700000005</v>
      </c>
      <c r="E27" s="170">
        <v>46891.926599999999</v>
      </c>
      <c r="F27" s="170">
        <v>53558.705670000003</v>
      </c>
      <c r="G27" s="170">
        <v>11114.89322</v>
      </c>
      <c r="H27" s="170">
        <v>42443.812450000005</v>
      </c>
      <c r="I27" s="170">
        <v>53558.705670000003</v>
      </c>
    </row>
    <row r="28" spans="2:10" s="12" customFormat="1" x14ac:dyDescent="0.2">
      <c r="B28" s="86">
        <v>4026</v>
      </c>
      <c r="C28" s="12" t="s">
        <v>80</v>
      </c>
      <c r="D28" s="170">
        <v>14416.085859999999</v>
      </c>
      <c r="E28" s="170">
        <v>94453.078430000009</v>
      </c>
      <c r="F28" s="170">
        <v>108869.16429</v>
      </c>
      <c r="G28" s="170">
        <v>11390.91064</v>
      </c>
      <c r="H28" s="170">
        <v>97478.253649999999</v>
      </c>
      <c r="I28" s="170">
        <v>108869.16429</v>
      </c>
    </row>
    <row r="29" spans="2:10" s="12" customFormat="1" x14ac:dyDescent="0.2">
      <c r="B29" s="86">
        <v>4027</v>
      </c>
      <c r="C29" s="12" t="s">
        <v>81</v>
      </c>
      <c r="D29" s="170">
        <v>6459.9357599999994</v>
      </c>
      <c r="E29" s="170">
        <v>51684.53918</v>
      </c>
      <c r="F29" s="170">
        <v>58144.47494</v>
      </c>
      <c r="G29" s="170">
        <v>9483.6239600000008</v>
      </c>
      <c r="H29" s="170">
        <v>48660.850979999996</v>
      </c>
      <c r="I29" s="170">
        <v>58144.47494</v>
      </c>
    </row>
    <row r="30" spans="2:10" s="12" customFormat="1" x14ac:dyDescent="0.2">
      <c r="B30" s="86">
        <v>4028</v>
      </c>
      <c r="C30" s="12" t="s">
        <v>82</v>
      </c>
      <c r="D30" s="170">
        <v>5011.2310299999999</v>
      </c>
      <c r="E30" s="170">
        <v>13050.173650000001</v>
      </c>
      <c r="F30" s="170">
        <v>18061.40468</v>
      </c>
      <c r="G30" s="170">
        <v>6316.0348300000005</v>
      </c>
      <c r="H30" s="170">
        <v>11745.369849999999</v>
      </c>
      <c r="I30" s="170">
        <v>18061.40468</v>
      </c>
    </row>
    <row r="31" spans="2:10" s="12" customFormat="1" x14ac:dyDescent="0.2">
      <c r="B31" s="86">
        <v>4029</v>
      </c>
      <c r="C31" s="12" t="s">
        <v>83</v>
      </c>
      <c r="D31" s="170">
        <v>20862.606500000002</v>
      </c>
      <c r="E31" s="170">
        <v>71947.906450000009</v>
      </c>
      <c r="F31" s="170">
        <v>92810.512950000004</v>
      </c>
      <c r="G31" s="170">
        <v>15353.558999999999</v>
      </c>
      <c r="H31" s="170">
        <v>77456.95395000001</v>
      </c>
      <c r="I31" s="170">
        <v>92810.512950000004</v>
      </c>
    </row>
    <row r="32" spans="2:10" s="12" customFormat="1" x14ac:dyDescent="0.2">
      <c r="B32" s="86">
        <v>4030</v>
      </c>
      <c r="C32" s="12" t="s">
        <v>84</v>
      </c>
      <c r="D32" s="170">
        <v>3952.8534199999999</v>
      </c>
      <c r="E32" s="170">
        <v>33468.693309999995</v>
      </c>
      <c r="F32" s="170">
        <v>37421.546729999995</v>
      </c>
      <c r="G32" s="170">
        <v>5986.5499099999997</v>
      </c>
      <c r="H32" s="170">
        <v>31434.99682</v>
      </c>
      <c r="I32" s="170">
        <v>37421.546729999995</v>
      </c>
    </row>
    <row r="33" spans="2:9" s="12" customFormat="1" x14ac:dyDescent="0.2">
      <c r="B33" s="86">
        <v>4031</v>
      </c>
      <c r="C33" s="12" t="s">
        <v>85</v>
      </c>
      <c r="D33" s="170">
        <v>4322.8534600000003</v>
      </c>
      <c r="E33" s="170">
        <v>26760.956200000001</v>
      </c>
      <c r="F33" s="170">
        <v>31083.809659999999</v>
      </c>
      <c r="G33" s="170">
        <v>4980.8636900000001</v>
      </c>
      <c r="H33" s="170">
        <v>26102.945969999997</v>
      </c>
      <c r="I33" s="170">
        <v>31083.809659999999</v>
      </c>
    </row>
    <row r="34" spans="2:9" s="12" customFormat="1" x14ac:dyDescent="0.2">
      <c r="B34" s="86">
        <v>4032</v>
      </c>
      <c r="C34" s="12" t="s">
        <v>86</v>
      </c>
      <c r="D34" s="170">
        <v>9798.7851999999984</v>
      </c>
      <c r="E34" s="170">
        <v>19992.599549999999</v>
      </c>
      <c r="F34" s="170">
        <v>29791.384750000001</v>
      </c>
      <c r="G34" s="170">
        <v>3656.6836600000001</v>
      </c>
      <c r="H34" s="170">
        <v>26134.701089999999</v>
      </c>
      <c r="I34" s="170">
        <v>29791.384750000001</v>
      </c>
    </row>
    <row r="35" spans="2:9" s="12" customFormat="1" x14ac:dyDescent="0.2">
      <c r="B35" s="86">
        <v>4033</v>
      </c>
      <c r="C35" s="12" t="s">
        <v>87</v>
      </c>
      <c r="D35" s="170">
        <v>10882.362060000001</v>
      </c>
      <c r="E35" s="170">
        <v>89764.825219999999</v>
      </c>
      <c r="F35" s="170">
        <v>100647.18728</v>
      </c>
      <c r="G35" s="170">
        <v>19921.914629999999</v>
      </c>
      <c r="H35" s="170">
        <v>80725.272649999999</v>
      </c>
      <c r="I35" s="170">
        <v>100647.18728</v>
      </c>
    </row>
    <row r="36" spans="2:9" s="12" customFormat="1" x14ac:dyDescent="0.2">
      <c r="B36" s="86">
        <v>4034</v>
      </c>
      <c r="C36" s="12" t="s">
        <v>88</v>
      </c>
      <c r="D36" s="170">
        <v>35144.340450000003</v>
      </c>
      <c r="E36" s="170">
        <v>77115.322950000002</v>
      </c>
      <c r="F36" s="170">
        <v>112259.6634</v>
      </c>
      <c r="G36" s="170">
        <v>42924.174129999999</v>
      </c>
      <c r="H36" s="170">
        <v>69335.489269999991</v>
      </c>
      <c r="I36" s="170">
        <v>112259.6634</v>
      </c>
    </row>
    <row r="37" spans="2:9" s="12" customFormat="1" x14ac:dyDescent="0.2">
      <c r="B37" s="86">
        <v>4035</v>
      </c>
      <c r="C37" s="12" t="s">
        <v>89</v>
      </c>
      <c r="D37" s="170">
        <v>10543.518970000001</v>
      </c>
      <c r="E37" s="170">
        <v>85312.022360000003</v>
      </c>
      <c r="F37" s="170">
        <v>95855.541329999993</v>
      </c>
      <c r="G37" s="170">
        <v>13902.98401</v>
      </c>
      <c r="H37" s="170">
        <v>81952.557319999993</v>
      </c>
      <c r="I37" s="170">
        <v>95855.541329999993</v>
      </c>
    </row>
    <row r="38" spans="2:9" s="12" customFormat="1" x14ac:dyDescent="0.2">
      <c r="B38" s="86">
        <v>4037</v>
      </c>
      <c r="C38" s="12" t="s">
        <v>90</v>
      </c>
      <c r="D38" s="170">
        <v>10065.957640000001</v>
      </c>
      <c r="E38" s="170">
        <v>71592.691550000003</v>
      </c>
      <c r="F38" s="170">
        <v>81658.649189999996</v>
      </c>
      <c r="G38" s="170">
        <v>10381.915560000001</v>
      </c>
      <c r="H38" s="170">
        <v>71276.733630000002</v>
      </c>
      <c r="I38" s="170">
        <v>81658.649189999996</v>
      </c>
    </row>
    <row r="39" spans="2:9" s="12" customFormat="1" x14ac:dyDescent="0.2">
      <c r="B39" s="86">
        <v>4038</v>
      </c>
      <c r="C39" s="12" t="s">
        <v>91</v>
      </c>
      <c r="D39" s="170">
        <v>13437.218570000001</v>
      </c>
      <c r="E39" s="170">
        <v>90850.490390000006</v>
      </c>
      <c r="F39" s="170">
        <v>104287.70895999999</v>
      </c>
      <c r="G39" s="170">
        <v>24648.743340000001</v>
      </c>
      <c r="H39" s="170">
        <v>79638.965620000003</v>
      </c>
      <c r="I39" s="170">
        <v>104287.70895999999</v>
      </c>
    </row>
    <row r="40" spans="2:9" s="12" customFormat="1" x14ac:dyDescent="0.2">
      <c r="B40" s="86">
        <v>4039</v>
      </c>
      <c r="C40" s="12" t="s">
        <v>92</v>
      </c>
      <c r="D40" s="170">
        <v>6798.1847699999998</v>
      </c>
      <c r="E40" s="170">
        <v>27419.91447</v>
      </c>
      <c r="F40" s="170">
        <v>34218.099240000003</v>
      </c>
      <c r="G40" s="170">
        <v>10287.84402</v>
      </c>
      <c r="H40" s="170">
        <v>23930.255219999999</v>
      </c>
      <c r="I40" s="170">
        <v>34218.099240000003</v>
      </c>
    </row>
    <row r="41" spans="2:9" s="12" customFormat="1" x14ac:dyDescent="0.2">
      <c r="B41" s="86">
        <v>4040</v>
      </c>
      <c r="C41" s="12" t="s">
        <v>93</v>
      </c>
      <c r="D41" s="170">
        <v>45129.373679999997</v>
      </c>
      <c r="E41" s="170">
        <v>177430.25281000001</v>
      </c>
      <c r="F41" s="170">
        <v>222559.62649</v>
      </c>
      <c r="G41" s="170">
        <v>52936.23719</v>
      </c>
      <c r="H41" s="170">
        <v>169623.38930000001</v>
      </c>
      <c r="I41" s="170">
        <v>222559.62649</v>
      </c>
    </row>
    <row r="42" spans="2:9" s="12" customFormat="1" x14ac:dyDescent="0.2">
      <c r="B42" s="86">
        <v>4041</v>
      </c>
      <c r="C42" s="12" t="s">
        <v>286</v>
      </c>
      <c r="D42" s="170">
        <v>26856.974979999999</v>
      </c>
      <c r="E42" s="170">
        <v>21990.523280000001</v>
      </c>
      <c r="F42" s="170">
        <v>48847.49826</v>
      </c>
      <c r="G42" s="170">
        <v>22729.80054</v>
      </c>
      <c r="H42" s="170">
        <v>26117.69772</v>
      </c>
      <c r="I42" s="170">
        <v>48847.49826</v>
      </c>
    </row>
    <row r="43" spans="2:9" s="12" customFormat="1" x14ac:dyDescent="0.2">
      <c r="B43" s="86">
        <v>4042</v>
      </c>
      <c r="C43" s="12" t="s">
        <v>94</v>
      </c>
      <c r="D43" s="170">
        <v>17735.056510000002</v>
      </c>
      <c r="E43" s="170">
        <v>40292.082799999996</v>
      </c>
      <c r="F43" s="170">
        <v>58027.139310000006</v>
      </c>
      <c r="G43" s="170">
        <v>9910.6813399999992</v>
      </c>
      <c r="H43" s="170">
        <v>48116.457969999996</v>
      </c>
      <c r="I43" s="170">
        <v>58027.139310000006</v>
      </c>
    </row>
    <row r="44" spans="2:9" s="12" customFormat="1" x14ac:dyDescent="0.2">
      <c r="B44" s="86">
        <v>4044</v>
      </c>
      <c r="C44" s="12" t="s">
        <v>95</v>
      </c>
      <c r="D44" s="170">
        <v>18092.94428</v>
      </c>
      <c r="E44" s="170">
        <v>76496.476450000002</v>
      </c>
      <c r="F44" s="170">
        <v>94589.420729999998</v>
      </c>
      <c r="G44" s="170">
        <v>15124.709929999999</v>
      </c>
      <c r="H44" s="170">
        <v>79464.710800000001</v>
      </c>
      <c r="I44" s="170">
        <v>94589.420729999998</v>
      </c>
    </row>
    <row r="45" spans="2:9" s="12" customFormat="1" x14ac:dyDescent="0.2">
      <c r="B45" s="86">
        <v>4045</v>
      </c>
      <c r="C45" s="12" t="s">
        <v>96</v>
      </c>
      <c r="D45" s="170">
        <v>34379.558749999997</v>
      </c>
      <c r="E45" s="170">
        <v>268439.61485000001</v>
      </c>
      <c r="F45" s="170">
        <v>302819.17360000004</v>
      </c>
      <c r="G45" s="170">
        <v>92460.82243</v>
      </c>
      <c r="H45" s="170">
        <v>210358.35116999998</v>
      </c>
      <c r="I45" s="170">
        <v>302819.17360000004</v>
      </c>
    </row>
    <row r="46" spans="2:9" s="12" customFormat="1" x14ac:dyDescent="0.2">
      <c r="B46" s="86">
        <v>4046</v>
      </c>
      <c r="C46" s="12" t="s">
        <v>97</v>
      </c>
      <c r="D46" s="170">
        <v>7225.0787599999994</v>
      </c>
      <c r="E46" s="170">
        <v>22572.480899999999</v>
      </c>
      <c r="F46" s="170">
        <v>29797.559659999999</v>
      </c>
      <c r="G46" s="170">
        <v>7920.55897</v>
      </c>
      <c r="H46" s="170">
        <v>21877.000690000001</v>
      </c>
      <c r="I46" s="170">
        <v>29797.559659999999</v>
      </c>
    </row>
    <row r="47" spans="2:9" s="12" customFormat="1" x14ac:dyDescent="0.2">
      <c r="B47" s="86">
        <v>4047</v>
      </c>
      <c r="C47" s="12" t="s">
        <v>98</v>
      </c>
      <c r="D47" s="170">
        <v>46737.63579</v>
      </c>
      <c r="E47" s="170">
        <v>81312.344200000007</v>
      </c>
      <c r="F47" s="170">
        <v>128049.97998999999</v>
      </c>
      <c r="G47" s="170">
        <v>13459.339250000001</v>
      </c>
      <c r="H47" s="170">
        <v>114590.64073999999</v>
      </c>
      <c r="I47" s="170">
        <v>128049.97998999999</v>
      </c>
    </row>
    <row r="48" spans="2:9" s="12" customFormat="1" x14ac:dyDescent="0.2">
      <c r="B48" s="86">
        <v>4048</v>
      </c>
      <c r="C48" s="12" t="s">
        <v>99</v>
      </c>
      <c r="D48" s="170">
        <v>22797.976139999999</v>
      </c>
      <c r="E48" s="170">
        <v>70879.406739999991</v>
      </c>
      <c r="F48" s="170">
        <v>93677.38287999999</v>
      </c>
      <c r="G48" s="170">
        <v>39303.191590000002</v>
      </c>
      <c r="H48" s="170">
        <v>54374.191290000002</v>
      </c>
      <c r="I48" s="170">
        <v>93677.38287999999</v>
      </c>
    </row>
    <row r="49" spans="2:10" s="58" customFormat="1" ht="21.75" customHeight="1" x14ac:dyDescent="0.2">
      <c r="B49" s="57">
        <v>4089</v>
      </c>
      <c r="C49" s="58" t="s">
        <v>100</v>
      </c>
      <c r="D49" s="59">
        <v>351220.44186000002</v>
      </c>
      <c r="E49" s="59">
        <v>931751.64714999998</v>
      </c>
      <c r="F49" s="59">
        <v>1282972.08901</v>
      </c>
      <c r="G49" s="59">
        <v>184956.93399000002</v>
      </c>
      <c r="H49" s="59">
        <v>1098015.1550199999</v>
      </c>
      <c r="I49" s="59">
        <v>1282972.08901</v>
      </c>
      <c r="J49" s="59"/>
    </row>
    <row r="50" spans="2:10" s="12" customFormat="1" x14ac:dyDescent="0.2">
      <c r="B50" s="86">
        <v>4061</v>
      </c>
      <c r="C50" s="12" t="s">
        <v>287</v>
      </c>
      <c r="D50" s="170">
        <v>3868.4391099999998</v>
      </c>
      <c r="E50" s="170">
        <v>24729.392190000002</v>
      </c>
      <c r="F50" s="170">
        <v>28597.831300000002</v>
      </c>
      <c r="G50" s="170">
        <v>6257.6772099999998</v>
      </c>
      <c r="H50" s="170">
        <v>22340.15409</v>
      </c>
      <c r="I50" s="170">
        <v>28597.831300000002</v>
      </c>
    </row>
    <row r="51" spans="2:10" s="12" customFormat="1" x14ac:dyDescent="0.2">
      <c r="B51" s="86">
        <v>4062</v>
      </c>
      <c r="C51" s="12" t="s">
        <v>101</v>
      </c>
      <c r="D51" s="170">
        <v>36848.102549999996</v>
      </c>
      <c r="E51" s="170">
        <v>58143.998</v>
      </c>
      <c r="F51" s="170">
        <v>94992.100550000003</v>
      </c>
      <c r="G51" s="170">
        <v>7263.6933099999997</v>
      </c>
      <c r="H51" s="170">
        <v>87728.40724</v>
      </c>
      <c r="I51" s="170">
        <v>94992.100550000003</v>
      </c>
    </row>
    <row r="52" spans="2:10" s="12" customFormat="1" x14ac:dyDescent="0.2">
      <c r="B52" s="86">
        <v>4063</v>
      </c>
      <c r="C52" s="12" t="s">
        <v>288</v>
      </c>
      <c r="D52" s="170">
        <v>19849.906079999997</v>
      </c>
      <c r="E52" s="170">
        <v>92250.123650000009</v>
      </c>
      <c r="F52" s="170">
        <v>112100.02973000001</v>
      </c>
      <c r="G52" s="170">
        <v>14034.56482</v>
      </c>
      <c r="H52" s="170">
        <v>98065.464909999995</v>
      </c>
      <c r="I52" s="170">
        <v>112100.02973000001</v>
      </c>
    </row>
    <row r="53" spans="2:10" s="12" customFormat="1" x14ac:dyDescent="0.2">
      <c r="B53" s="86">
        <v>4064</v>
      </c>
      <c r="C53" s="12" t="s">
        <v>102</v>
      </c>
      <c r="D53" s="170">
        <v>5749.82636</v>
      </c>
      <c r="E53" s="170">
        <v>8712.323550000001</v>
      </c>
      <c r="F53" s="170">
        <v>14462.14991</v>
      </c>
      <c r="G53" s="170">
        <v>1643.4082700000001</v>
      </c>
      <c r="H53" s="170">
        <v>12818.74164</v>
      </c>
      <c r="I53" s="170">
        <v>14462.14991</v>
      </c>
    </row>
    <row r="54" spans="2:10" s="12" customFormat="1" x14ac:dyDescent="0.2">
      <c r="B54" s="86">
        <v>4065</v>
      </c>
      <c r="C54" s="12" t="s">
        <v>103</v>
      </c>
      <c r="D54" s="170">
        <v>22754.35932</v>
      </c>
      <c r="E54" s="170">
        <v>39028.32746</v>
      </c>
      <c r="F54" s="170">
        <v>61782.686780000004</v>
      </c>
      <c r="G54" s="170">
        <v>4200.2051900000006</v>
      </c>
      <c r="H54" s="170">
        <v>57582.481590000003</v>
      </c>
      <c r="I54" s="170">
        <v>61782.686780000004</v>
      </c>
    </row>
    <row r="55" spans="2:10" s="12" customFormat="1" x14ac:dyDescent="0.2">
      <c r="B55" s="86">
        <v>4066</v>
      </c>
      <c r="C55" s="12" t="s">
        <v>104</v>
      </c>
      <c r="D55" s="170">
        <v>2326.7251000000001</v>
      </c>
      <c r="E55" s="170">
        <v>14469.598</v>
      </c>
      <c r="F55" s="170">
        <v>16796.323100000001</v>
      </c>
      <c r="G55" s="170">
        <v>1867.3462500000001</v>
      </c>
      <c r="H55" s="170">
        <v>14928.976849999999</v>
      </c>
      <c r="I55" s="170">
        <v>16796.323100000001</v>
      </c>
    </row>
    <row r="56" spans="2:10" s="12" customFormat="1" x14ac:dyDescent="0.2">
      <c r="B56" s="86">
        <v>4067</v>
      </c>
      <c r="C56" s="12" t="s">
        <v>289</v>
      </c>
      <c r="D56" s="170">
        <v>8182.0358299999998</v>
      </c>
      <c r="E56" s="170">
        <v>16493.36</v>
      </c>
      <c r="F56" s="170">
        <v>24675.395829999998</v>
      </c>
      <c r="G56" s="170">
        <v>2787.71965</v>
      </c>
      <c r="H56" s="170">
        <v>21887.676179999999</v>
      </c>
      <c r="I56" s="170">
        <v>24675.395829999998</v>
      </c>
    </row>
    <row r="57" spans="2:10" s="12" customFormat="1" x14ac:dyDescent="0.2">
      <c r="B57" s="86">
        <v>4068</v>
      </c>
      <c r="C57" s="12" t="s">
        <v>105</v>
      </c>
      <c r="D57" s="170">
        <v>5489.7317899999998</v>
      </c>
      <c r="E57" s="170">
        <v>25755.538670000002</v>
      </c>
      <c r="F57" s="170">
        <v>31245.27046</v>
      </c>
      <c r="G57" s="170">
        <v>3616.94677</v>
      </c>
      <c r="H57" s="170">
        <v>27628.323690000001</v>
      </c>
      <c r="I57" s="170">
        <v>31245.27046</v>
      </c>
    </row>
    <row r="58" spans="2:10" s="12" customFormat="1" x14ac:dyDescent="0.2">
      <c r="B58" s="86">
        <v>4084</v>
      </c>
      <c r="C58" s="12" t="s">
        <v>106</v>
      </c>
      <c r="D58" s="170">
        <v>2941.8064800000002</v>
      </c>
      <c r="E58" s="170">
        <v>8344.8859499999999</v>
      </c>
      <c r="F58" s="170">
        <v>11286.692429999999</v>
      </c>
      <c r="G58" s="170">
        <v>1416.01242</v>
      </c>
      <c r="H58" s="170">
        <v>9870.68001</v>
      </c>
      <c r="I58" s="170">
        <v>11286.692429999999</v>
      </c>
    </row>
    <row r="59" spans="2:10" s="12" customFormat="1" x14ac:dyDescent="0.2">
      <c r="B59" s="86">
        <v>4071</v>
      </c>
      <c r="C59" s="12" t="s">
        <v>107</v>
      </c>
      <c r="D59" s="170">
        <v>10751.73986</v>
      </c>
      <c r="E59" s="170">
        <v>48780.249770000002</v>
      </c>
      <c r="F59" s="170">
        <v>59531.989630000004</v>
      </c>
      <c r="G59" s="170">
        <v>12677.35658</v>
      </c>
      <c r="H59" s="170">
        <v>46854.633049999997</v>
      </c>
      <c r="I59" s="170">
        <v>59531.989630000004</v>
      </c>
    </row>
    <row r="60" spans="2:10" s="12" customFormat="1" x14ac:dyDescent="0.2">
      <c r="B60" s="86">
        <v>4072</v>
      </c>
      <c r="C60" s="12" t="s">
        <v>290</v>
      </c>
      <c r="D60" s="170">
        <v>12151.32266</v>
      </c>
      <c r="E60" s="170">
        <v>35061.730250000001</v>
      </c>
      <c r="F60" s="170">
        <v>47213.052909999999</v>
      </c>
      <c r="G60" s="170">
        <v>5999.1230500000001</v>
      </c>
      <c r="H60" s="170">
        <v>41213.929859999997</v>
      </c>
      <c r="I60" s="170">
        <v>47213.052909999999</v>
      </c>
    </row>
    <row r="61" spans="2:10" s="12" customFormat="1" x14ac:dyDescent="0.2">
      <c r="B61" s="86">
        <v>4073</v>
      </c>
      <c r="C61" s="12" t="s">
        <v>108</v>
      </c>
      <c r="D61" s="170">
        <v>12705.411029999999</v>
      </c>
      <c r="E61" s="170">
        <v>31315.324550000001</v>
      </c>
      <c r="F61" s="170">
        <v>44020.73558</v>
      </c>
      <c r="G61" s="170">
        <v>8718.0367299999998</v>
      </c>
      <c r="H61" s="170">
        <v>35302.698850000001</v>
      </c>
      <c r="I61" s="170">
        <v>44020.73558</v>
      </c>
    </row>
    <row r="62" spans="2:10" s="12" customFormat="1" x14ac:dyDescent="0.2">
      <c r="B62" s="86">
        <v>4074</v>
      </c>
      <c r="C62" s="12" t="s">
        <v>109</v>
      </c>
      <c r="D62" s="170">
        <v>33041.747040000002</v>
      </c>
      <c r="E62" s="170">
        <v>60659.197999999997</v>
      </c>
      <c r="F62" s="170">
        <v>93700.945040000006</v>
      </c>
      <c r="G62" s="170">
        <v>6882.7894100000003</v>
      </c>
      <c r="H62" s="170">
        <v>86818.155629999994</v>
      </c>
      <c r="I62" s="170">
        <v>93700.945040000006</v>
      </c>
    </row>
    <row r="63" spans="2:10" s="12" customFormat="1" x14ac:dyDescent="0.2">
      <c r="B63" s="86">
        <v>4075</v>
      </c>
      <c r="C63" s="12" t="s">
        <v>291</v>
      </c>
      <c r="D63" s="170">
        <v>23562.652030000001</v>
      </c>
      <c r="E63" s="170">
        <v>48529.37199</v>
      </c>
      <c r="F63" s="170">
        <v>72092.024019999997</v>
      </c>
      <c r="G63" s="170">
        <v>14416.863949999999</v>
      </c>
      <c r="H63" s="170">
        <v>57675.160069999998</v>
      </c>
      <c r="I63" s="170">
        <v>72092.024019999997</v>
      </c>
    </row>
    <row r="64" spans="2:10" s="12" customFormat="1" x14ac:dyDescent="0.2">
      <c r="B64" s="86">
        <v>4076</v>
      </c>
      <c r="C64" s="12" t="s">
        <v>110</v>
      </c>
      <c r="D64" s="170">
        <v>8245.5800500000005</v>
      </c>
      <c r="E64" s="170">
        <v>24825.713500000002</v>
      </c>
      <c r="F64" s="170">
        <v>33071.293550000002</v>
      </c>
      <c r="G64" s="170">
        <v>5343.56736</v>
      </c>
      <c r="H64" s="170">
        <v>27727.726190000001</v>
      </c>
      <c r="I64" s="170">
        <v>33071.293550000002</v>
      </c>
    </row>
    <row r="65" spans="2:10" s="12" customFormat="1" x14ac:dyDescent="0.2">
      <c r="B65" s="86">
        <v>4077</v>
      </c>
      <c r="C65" s="12" t="s">
        <v>111</v>
      </c>
      <c r="D65" s="170">
        <v>3879.8190199999999</v>
      </c>
      <c r="E65" s="170">
        <v>12068.39445</v>
      </c>
      <c r="F65" s="170">
        <v>15948.213470000001</v>
      </c>
      <c r="G65" s="170">
        <v>4363.8183399999998</v>
      </c>
      <c r="H65" s="170">
        <v>11584.395130000001</v>
      </c>
      <c r="I65" s="170">
        <v>15948.213470000001</v>
      </c>
    </row>
    <row r="66" spans="2:10" s="12" customFormat="1" x14ac:dyDescent="0.2">
      <c r="B66" s="86">
        <v>4078</v>
      </c>
      <c r="C66" s="12" t="s">
        <v>112</v>
      </c>
      <c r="D66" s="170">
        <v>2122.4536699999999</v>
      </c>
      <c r="E66" s="170">
        <v>3630.8724300000003</v>
      </c>
      <c r="F66" s="170">
        <v>5753.3260999999993</v>
      </c>
      <c r="G66" s="170">
        <v>1393.3132800000001</v>
      </c>
      <c r="H66" s="170">
        <v>4360.0128199999999</v>
      </c>
      <c r="I66" s="170">
        <v>5753.3260999999993</v>
      </c>
    </row>
    <row r="67" spans="2:10" s="12" customFormat="1" x14ac:dyDescent="0.2">
      <c r="B67" s="86">
        <v>4079</v>
      </c>
      <c r="C67" s="12" t="s">
        <v>113</v>
      </c>
      <c r="D67" s="170">
        <v>3606.2400200000002</v>
      </c>
      <c r="E67" s="170">
        <v>15383.358199999999</v>
      </c>
      <c r="F67" s="170">
        <v>18989.59822</v>
      </c>
      <c r="G67" s="170">
        <v>2229.0654800000002</v>
      </c>
      <c r="H67" s="170">
        <v>16760.532739999999</v>
      </c>
      <c r="I67" s="170">
        <v>18989.59822</v>
      </c>
    </row>
    <row r="68" spans="2:10" s="12" customFormat="1" x14ac:dyDescent="0.2">
      <c r="B68" s="86">
        <v>4080</v>
      </c>
      <c r="C68" s="12" t="s">
        <v>114</v>
      </c>
      <c r="D68" s="170">
        <v>31896.96171</v>
      </c>
      <c r="E68" s="170">
        <v>100814.63971999999</v>
      </c>
      <c r="F68" s="170">
        <v>132711.60143000001</v>
      </c>
      <c r="G68" s="170">
        <v>12310.849819999999</v>
      </c>
      <c r="H68" s="170">
        <v>120400.75161000001</v>
      </c>
      <c r="I68" s="170">
        <v>132711.60143000001</v>
      </c>
    </row>
    <row r="69" spans="2:10" s="12" customFormat="1" x14ac:dyDescent="0.2">
      <c r="B69" s="86">
        <v>4081</v>
      </c>
      <c r="C69" s="12" t="s">
        <v>115</v>
      </c>
      <c r="D69" s="170">
        <v>20131.75678</v>
      </c>
      <c r="E69" s="170">
        <v>65041.24869</v>
      </c>
      <c r="F69" s="170">
        <v>85173.005470000004</v>
      </c>
      <c r="G69" s="170">
        <v>8837.22624</v>
      </c>
      <c r="H69" s="170">
        <v>76335.77923</v>
      </c>
      <c r="I69" s="170">
        <v>85173.005470000004</v>
      </c>
    </row>
    <row r="70" spans="2:10" s="12" customFormat="1" x14ac:dyDescent="0.2">
      <c r="B70" s="86">
        <v>4082</v>
      </c>
      <c r="C70" s="12" t="s">
        <v>292</v>
      </c>
      <c r="D70" s="170">
        <v>64782.900520000003</v>
      </c>
      <c r="E70" s="170">
        <v>150455.29449999999</v>
      </c>
      <c r="F70" s="170">
        <v>215238.19502000001</v>
      </c>
      <c r="G70" s="170">
        <v>52261.7192</v>
      </c>
      <c r="H70" s="170">
        <v>162976.47581999999</v>
      </c>
      <c r="I70" s="170">
        <v>215238.19502000001</v>
      </c>
    </row>
    <row r="71" spans="2:10" s="12" customFormat="1" x14ac:dyDescent="0.2">
      <c r="B71" s="86">
        <v>4083</v>
      </c>
      <c r="C71" s="12" t="s">
        <v>116</v>
      </c>
      <c r="D71" s="170">
        <v>16330.924849999999</v>
      </c>
      <c r="E71" s="170">
        <v>47258.703630000004</v>
      </c>
      <c r="F71" s="170">
        <v>63589.628479999999</v>
      </c>
      <c r="G71" s="170">
        <v>6435.6306599999998</v>
      </c>
      <c r="H71" s="170">
        <v>57153.997819999997</v>
      </c>
      <c r="I71" s="170">
        <v>63589.628479999999</v>
      </c>
    </row>
    <row r="72" spans="2:10" s="58" customFormat="1" ht="21.75" customHeight="1" x14ac:dyDescent="0.2">
      <c r="B72" s="57">
        <v>4129</v>
      </c>
      <c r="C72" s="58" t="s">
        <v>117</v>
      </c>
      <c r="D72" s="59">
        <v>247029.72477</v>
      </c>
      <c r="E72" s="59">
        <v>722265.09159000008</v>
      </c>
      <c r="F72" s="59">
        <v>969294.81636000006</v>
      </c>
      <c r="G72" s="59">
        <v>175263.32279000001</v>
      </c>
      <c r="H72" s="59">
        <v>794031.49357000005</v>
      </c>
      <c r="I72" s="59">
        <v>969294.81636000006</v>
      </c>
      <c r="J72" s="59"/>
    </row>
    <row r="73" spans="2:10" s="12" customFormat="1" x14ac:dyDescent="0.2">
      <c r="B73" s="86">
        <v>4091</v>
      </c>
      <c r="C73" s="12" t="s">
        <v>118</v>
      </c>
      <c r="D73" s="170">
        <v>4603.4245599999995</v>
      </c>
      <c r="E73" s="170">
        <v>21687.869350000001</v>
      </c>
      <c r="F73" s="170">
        <v>26291.29391</v>
      </c>
      <c r="G73" s="170">
        <v>6777.6670700000004</v>
      </c>
      <c r="H73" s="170">
        <v>19513.626840000001</v>
      </c>
      <c r="I73" s="170">
        <v>26291.29391</v>
      </c>
    </row>
    <row r="74" spans="2:10" s="12" customFormat="1" x14ac:dyDescent="0.2">
      <c r="B74" s="86">
        <v>4092</v>
      </c>
      <c r="C74" s="12" t="s">
        <v>119</v>
      </c>
      <c r="D74" s="170">
        <v>15918.69406</v>
      </c>
      <c r="E74" s="170">
        <v>56570.455200000004</v>
      </c>
      <c r="F74" s="170">
        <v>72489.149260000006</v>
      </c>
      <c r="G74" s="170">
        <v>20100.763079999997</v>
      </c>
      <c r="H74" s="170">
        <v>52388.386180000001</v>
      </c>
      <c r="I74" s="170">
        <v>72489.149260000006</v>
      </c>
    </row>
    <row r="75" spans="2:10" s="12" customFormat="1" x14ac:dyDescent="0.2">
      <c r="B75" s="86">
        <v>4093</v>
      </c>
      <c r="C75" s="12" t="s">
        <v>120</v>
      </c>
      <c r="D75" s="170">
        <v>2283.04432</v>
      </c>
      <c r="E75" s="170">
        <v>7582.2369699999999</v>
      </c>
      <c r="F75" s="170">
        <v>9865.281289999999</v>
      </c>
      <c r="G75" s="170">
        <v>2406.4498799999997</v>
      </c>
      <c r="H75" s="170">
        <v>7458.8314099999998</v>
      </c>
      <c r="I75" s="170">
        <v>9865.281289999999</v>
      </c>
    </row>
    <row r="76" spans="2:10" s="12" customFormat="1" x14ac:dyDescent="0.2">
      <c r="B76" s="86">
        <v>4124</v>
      </c>
      <c r="C76" s="12" t="s">
        <v>268</v>
      </c>
      <c r="D76" s="170">
        <v>6156.9078</v>
      </c>
      <c r="E76" s="170">
        <v>16704.355250000001</v>
      </c>
      <c r="F76" s="170">
        <v>22861.263050000001</v>
      </c>
      <c r="G76" s="170">
        <v>3199.0238599999998</v>
      </c>
      <c r="H76" s="170">
        <v>19662.23919</v>
      </c>
      <c r="I76" s="170">
        <v>22861.263050000001</v>
      </c>
    </row>
    <row r="77" spans="2:10" s="12" customFormat="1" x14ac:dyDescent="0.2">
      <c r="B77" s="86">
        <v>4094</v>
      </c>
      <c r="C77" s="12" t="s">
        <v>121</v>
      </c>
      <c r="D77" s="170">
        <v>4117.9147499999999</v>
      </c>
      <c r="E77" s="170">
        <v>9230.2538499999991</v>
      </c>
      <c r="F77" s="170">
        <v>13348.168599999999</v>
      </c>
      <c r="G77" s="170">
        <v>4655.70154</v>
      </c>
      <c r="H77" s="170">
        <v>8692.4670600000009</v>
      </c>
      <c r="I77" s="170">
        <v>13348.168599999999</v>
      </c>
    </row>
    <row r="78" spans="2:10" s="12" customFormat="1" x14ac:dyDescent="0.2">
      <c r="B78" s="86">
        <v>4095</v>
      </c>
      <c r="C78" s="12" t="s">
        <v>6</v>
      </c>
      <c r="D78" s="170">
        <v>114169.87046999999</v>
      </c>
      <c r="E78" s="170">
        <v>161361.63812000002</v>
      </c>
      <c r="F78" s="170">
        <v>275531.50858999998</v>
      </c>
      <c r="G78" s="170">
        <v>30394.917539999999</v>
      </c>
      <c r="H78" s="170">
        <v>245136.59105000002</v>
      </c>
      <c r="I78" s="170">
        <v>275531.50858999998</v>
      </c>
    </row>
    <row r="79" spans="2:10" s="12" customFormat="1" x14ac:dyDescent="0.2">
      <c r="B79" s="86">
        <v>4096</v>
      </c>
      <c r="C79" s="12" t="s">
        <v>122</v>
      </c>
      <c r="D79" s="170">
        <v>2419.7657999999997</v>
      </c>
      <c r="E79" s="170">
        <v>7963.5843199999999</v>
      </c>
      <c r="F79" s="170">
        <v>10383.350119999999</v>
      </c>
      <c r="G79" s="170">
        <v>2983.64624</v>
      </c>
      <c r="H79" s="170">
        <v>7399.70388</v>
      </c>
      <c r="I79" s="170">
        <v>10383.350119999999</v>
      </c>
    </row>
    <row r="80" spans="2:10" s="12" customFormat="1" x14ac:dyDescent="0.2">
      <c r="B80" s="86">
        <v>4097</v>
      </c>
      <c r="C80" s="12" t="s">
        <v>123</v>
      </c>
      <c r="D80" s="170">
        <v>3228.8855699999999</v>
      </c>
      <c r="E80" s="170">
        <v>5474.8738800000001</v>
      </c>
      <c r="F80" s="170">
        <v>8703.7594499999996</v>
      </c>
      <c r="G80" s="170">
        <v>1646.4017200000001</v>
      </c>
      <c r="H80" s="170">
        <v>7057.3577300000006</v>
      </c>
      <c r="I80" s="170">
        <v>8703.7594499999996</v>
      </c>
    </row>
    <row r="81" spans="2:9" s="12" customFormat="1" x14ac:dyDescent="0.2">
      <c r="B81" s="86">
        <v>4099</v>
      </c>
      <c r="C81" s="12" t="s">
        <v>124</v>
      </c>
      <c r="D81" s="170">
        <v>2951.9842899999999</v>
      </c>
      <c r="E81" s="170">
        <v>6325.3741900000005</v>
      </c>
      <c r="F81" s="170">
        <v>9277.3584800000008</v>
      </c>
      <c r="G81" s="170">
        <v>805.90255000000002</v>
      </c>
      <c r="H81" s="170">
        <v>8471.4559300000001</v>
      </c>
      <c r="I81" s="170">
        <v>9277.3584800000008</v>
      </c>
    </row>
    <row r="82" spans="2:9" s="12" customFormat="1" x14ac:dyDescent="0.2">
      <c r="B82" s="86">
        <v>4100</v>
      </c>
      <c r="C82" s="12" t="s">
        <v>293</v>
      </c>
      <c r="D82" s="170">
        <v>10794.459919999999</v>
      </c>
      <c r="E82" s="170">
        <v>37167.836940000001</v>
      </c>
      <c r="F82" s="170">
        <v>47962.296860000002</v>
      </c>
      <c r="G82" s="170">
        <v>9336.6805199999999</v>
      </c>
      <c r="H82" s="170">
        <v>38625.61634</v>
      </c>
      <c r="I82" s="170">
        <v>47962.296860000002</v>
      </c>
    </row>
    <row r="83" spans="2:9" s="12" customFormat="1" x14ac:dyDescent="0.2">
      <c r="B83" s="86">
        <v>4104</v>
      </c>
      <c r="C83" s="12" t="s">
        <v>125</v>
      </c>
      <c r="D83" s="170">
        <v>5375.1984299999995</v>
      </c>
      <c r="E83" s="170">
        <v>43478.333770000005</v>
      </c>
      <c r="F83" s="170">
        <v>48853.532200000001</v>
      </c>
      <c r="G83" s="170">
        <v>13812.827240000001</v>
      </c>
      <c r="H83" s="170">
        <v>35040.704960000003</v>
      </c>
      <c r="I83" s="170">
        <v>48853.532200000001</v>
      </c>
    </row>
    <row r="84" spans="2:9" s="12" customFormat="1" x14ac:dyDescent="0.2">
      <c r="B84" s="86">
        <v>4105</v>
      </c>
      <c r="C84" s="12" t="s">
        <v>126</v>
      </c>
      <c r="D84" s="170">
        <v>952.71667000000002</v>
      </c>
      <c r="E84" s="170">
        <v>5770.8985499999999</v>
      </c>
      <c r="F84" s="170">
        <v>6723.6152199999997</v>
      </c>
      <c r="G84" s="170">
        <v>1105.9355</v>
      </c>
      <c r="H84" s="170">
        <v>5617.6797200000001</v>
      </c>
      <c r="I84" s="170">
        <v>6723.6152199999997</v>
      </c>
    </row>
    <row r="85" spans="2:9" s="12" customFormat="1" x14ac:dyDescent="0.2">
      <c r="B85" s="86">
        <v>4106</v>
      </c>
      <c r="C85" s="12" t="s">
        <v>127</v>
      </c>
      <c r="D85" s="170">
        <v>1022.7837900000001</v>
      </c>
      <c r="E85" s="170">
        <v>3697.7800999999999</v>
      </c>
      <c r="F85" s="170">
        <v>4720.5638899999994</v>
      </c>
      <c r="G85" s="170">
        <v>404.98829999999998</v>
      </c>
      <c r="H85" s="170">
        <v>4315.5755899999995</v>
      </c>
      <c r="I85" s="170">
        <v>4720.5638899999994</v>
      </c>
    </row>
    <row r="86" spans="2:9" s="12" customFormat="1" x14ac:dyDescent="0.2">
      <c r="B86" s="86">
        <v>4107</v>
      </c>
      <c r="C86" s="12" t="s">
        <v>128</v>
      </c>
      <c r="D86" s="170">
        <v>1276.7373</v>
      </c>
      <c r="E86" s="170">
        <v>17730.307219999999</v>
      </c>
      <c r="F86" s="170">
        <v>19007.044519999999</v>
      </c>
      <c r="G86" s="170">
        <v>4369.7722800000001</v>
      </c>
      <c r="H86" s="170">
        <v>14637.27224</v>
      </c>
      <c r="I86" s="170">
        <v>19007.044519999999</v>
      </c>
    </row>
    <row r="87" spans="2:9" s="12" customFormat="1" x14ac:dyDescent="0.2">
      <c r="B87" s="86">
        <v>4110</v>
      </c>
      <c r="C87" s="12" t="s">
        <v>129</v>
      </c>
      <c r="D87" s="170">
        <v>1815.3655900000001</v>
      </c>
      <c r="E87" s="170">
        <v>13873.378000000001</v>
      </c>
      <c r="F87" s="170">
        <v>15688.74359</v>
      </c>
      <c r="G87" s="170">
        <v>1825.7947300000001</v>
      </c>
      <c r="H87" s="170">
        <v>13862.948859999999</v>
      </c>
      <c r="I87" s="170">
        <v>15688.74359</v>
      </c>
    </row>
    <row r="88" spans="2:9" s="12" customFormat="1" x14ac:dyDescent="0.2">
      <c r="B88" s="86">
        <v>4111</v>
      </c>
      <c r="C88" s="12" t="s">
        <v>130</v>
      </c>
      <c r="D88" s="170">
        <v>1626.74956</v>
      </c>
      <c r="E88" s="170">
        <v>17974.123</v>
      </c>
      <c r="F88" s="170">
        <v>19600.87256</v>
      </c>
      <c r="G88" s="170">
        <v>2719.0028600000001</v>
      </c>
      <c r="H88" s="170">
        <v>16881.869699999999</v>
      </c>
      <c r="I88" s="170">
        <v>19600.87256</v>
      </c>
    </row>
    <row r="89" spans="2:9" s="12" customFormat="1" x14ac:dyDescent="0.2">
      <c r="B89" s="86">
        <v>4112</v>
      </c>
      <c r="C89" s="12" t="s">
        <v>131</v>
      </c>
      <c r="D89" s="170">
        <v>1672.30969</v>
      </c>
      <c r="E89" s="170">
        <v>13727.2765</v>
      </c>
      <c r="F89" s="170">
        <v>15399.58619</v>
      </c>
      <c r="G89" s="170">
        <v>1447.4690399999999</v>
      </c>
      <c r="H89" s="170">
        <v>13952.11715</v>
      </c>
      <c r="I89" s="170">
        <v>15399.58619</v>
      </c>
    </row>
    <row r="90" spans="2:9" s="12" customFormat="1" x14ac:dyDescent="0.2">
      <c r="B90" s="86">
        <v>4113</v>
      </c>
      <c r="C90" s="12" t="s">
        <v>132</v>
      </c>
      <c r="D90" s="170">
        <v>2378.5256800000002</v>
      </c>
      <c r="E90" s="170">
        <v>9103.7333300000009</v>
      </c>
      <c r="F90" s="170">
        <v>11482.25901</v>
      </c>
      <c r="G90" s="170">
        <v>2759.2058700000002</v>
      </c>
      <c r="H90" s="170">
        <v>8723.05314</v>
      </c>
      <c r="I90" s="170">
        <v>11482.25901</v>
      </c>
    </row>
    <row r="91" spans="2:9" s="12" customFormat="1" x14ac:dyDescent="0.2">
      <c r="B91" s="86">
        <v>4125</v>
      </c>
      <c r="C91" s="12" t="s">
        <v>296</v>
      </c>
      <c r="D91" s="170">
        <v>6088.6365599999999</v>
      </c>
      <c r="E91" s="170">
        <v>42997.218799999995</v>
      </c>
      <c r="F91" s="170">
        <v>49085.855360000001</v>
      </c>
      <c r="G91" s="170">
        <v>5438.2968799999999</v>
      </c>
      <c r="H91" s="170">
        <v>43647.55848</v>
      </c>
      <c r="I91" s="170">
        <v>49085.855360000001</v>
      </c>
    </row>
    <row r="92" spans="2:9" s="12" customFormat="1" x14ac:dyDescent="0.2">
      <c r="B92" s="86">
        <v>4114</v>
      </c>
      <c r="C92" s="12" t="s">
        <v>133</v>
      </c>
      <c r="D92" s="170">
        <v>4549.98567</v>
      </c>
      <c r="E92" s="170">
        <v>15889.400800000001</v>
      </c>
      <c r="F92" s="170">
        <v>20439.386469999998</v>
      </c>
      <c r="G92" s="170">
        <v>2803.3082000000004</v>
      </c>
      <c r="H92" s="170">
        <v>17636.078269999998</v>
      </c>
      <c r="I92" s="170">
        <v>20439.386469999998</v>
      </c>
    </row>
    <row r="93" spans="2:9" s="12" customFormat="1" x14ac:dyDescent="0.2">
      <c r="B93" s="86">
        <v>4117</v>
      </c>
      <c r="C93" s="12" t="s">
        <v>294</v>
      </c>
      <c r="D93" s="170">
        <v>4259.7819300000001</v>
      </c>
      <c r="E93" s="170">
        <v>10040.82195</v>
      </c>
      <c r="F93" s="170">
        <v>14300.603880000001</v>
      </c>
      <c r="G93" s="170">
        <v>3735.6957499999999</v>
      </c>
      <c r="H93" s="170">
        <v>10564.908130000002</v>
      </c>
      <c r="I93" s="170">
        <v>14300.603880000001</v>
      </c>
    </row>
    <row r="94" spans="2:9" s="12" customFormat="1" x14ac:dyDescent="0.2">
      <c r="B94" s="86">
        <v>4120</v>
      </c>
      <c r="C94" s="12" t="s">
        <v>295</v>
      </c>
      <c r="D94" s="170">
        <v>4276.98765</v>
      </c>
      <c r="E94" s="170">
        <v>24100.226340000001</v>
      </c>
      <c r="F94" s="170">
        <v>28377.213989999997</v>
      </c>
      <c r="G94" s="170">
        <v>4108.3501900000001</v>
      </c>
      <c r="H94" s="170">
        <v>24268.863799999999</v>
      </c>
      <c r="I94" s="170">
        <v>28377.213989999997</v>
      </c>
    </row>
    <row r="95" spans="2:9" s="12" customFormat="1" x14ac:dyDescent="0.2">
      <c r="B95" s="86">
        <v>4121</v>
      </c>
      <c r="C95" s="12" t="s">
        <v>134</v>
      </c>
      <c r="D95" s="170">
        <v>13422.55882</v>
      </c>
      <c r="E95" s="170">
        <v>42925.737759999996</v>
      </c>
      <c r="F95" s="170">
        <v>56348.296579999995</v>
      </c>
      <c r="G95" s="170">
        <v>13431.9452</v>
      </c>
      <c r="H95" s="170">
        <v>42916.35138</v>
      </c>
      <c r="I95" s="170">
        <v>56348.296579999995</v>
      </c>
    </row>
    <row r="96" spans="2:9" s="12" customFormat="1" x14ac:dyDescent="0.2">
      <c r="B96" s="86">
        <v>4122</v>
      </c>
      <c r="C96" s="12" t="s">
        <v>135</v>
      </c>
      <c r="D96" s="170">
        <v>4277.7042300000003</v>
      </c>
      <c r="E96" s="170">
        <v>20816.940050000001</v>
      </c>
      <c r="F96" s="170">
        <v>25094.64428</v>
      </c>
      <c r="G96" s="170">
        <v>8617.7537100000009</v>
      </c>
      <c r="H96" s="170">
        <v>16476.89057</v>
      </c>
      <c r="I96" s="170">
        <v>25094.64428</v>
      </c>
    </row>
    <row r="97" spans="2:10" s="12" customFormat="1" x14ac:dyDescent="0.2">
      <c r="B97" s="86">
        <v>4123</v>
      </c>
      <c r="C97" s="12" t="s">
        <v>136</v>
      </c>
      <c r="D97" s="170">
        <v>27388.731660000001</v>
      </c>
      <c r="E97" s="170">
        <v>110070.43734999999</v>
      </c>
      <c r="F97" s="170">
        <v>137459.16900999998</v>
      </c>
      <c r="G97" s="170">
        <v>26375.823039999999</v>
      </c>
      <c r="H97" s="170">
        <v>111083.34596999999</v>
      </c>
      <c r="I97" s="170">
        <v>137459.16900999998</v>
      </c>
    </row>
    <row r="98" spans="2:10" s="58" customFormat="1" ht="21.75" customHeight="1" x14ac:dyDescent="0.2">
      <c r="B98" s="57">
        <v>4159</v>
      </c>
      <c r="C98" s="58" t="s">
        <v>137</v>
      </c>
      <c r="D98" s="59">
        <v>170128.99577000001</v>
      </c>
      <c r="E98" s="59">
        <v>456081.62299</v>
      </c>
      <c r="F98" s="59">
        <v>626210.61875999998</v>
      </c>
      <c r="G98" s="59">
        <v>155280.68478000001</v>
      </c>
      <c r="H98" s="59">
        <v>470929.93398000003</v>
      </c>
      <c r="I98" s="59">
        <v>626210.61875999998</v>
      </c>
      <c r="J98" s="59"/>
    </row>
    <row r="99" spans="2:10" s="12" customFormat="1" x14ac:dyDescent="0.2">
      <c r="B99" s="86">
        <v>4131</v>
      </c>
      <c r="C99" s="12" t="s">
        <v>138</v>
      </c>
      <c r="D99" s="170">
        <v>14123.356199999998</v>
      </c>
      <c r="E99" s="170">
        <v>45894.481850000004</v>
      </c>
      <c r="F99" s="170">
        <v>60017.838049999998</v>
      </c>
      <c r="G99" s="170">
        <v>12648.671319999999</v>
      </c>
      <c r="H99" s="170">
        <v>47369.166729999997</v>
      </c>
      <c r="I99" s="170">
        <v>60017.838049999998</v>
      </c>
    </row>
    <row r="100" spans="2:10" s="12" customFormat="1" x14ac:dyDescent="0.2">
      <c r="B100" s="86">
        <v>4132</v>
      </c>
      <c r="C100" s="12" t="s">
        <v>139</v>
      </c>
      <c r="D100" s="170">
        <v>6653.1252199999999</v>
      </c>
      <c r="E100" s="170">
        <v>14346.5525</v>
      </c>
      <c r="F100" s="170">
        <v>20999.67772</v>
      </c>
      <c r="G100" s="170">
        <v>2889.6682000000001</v>
      </c>
      <c r="H100" s="170">
        <v>18110.00952</v>
      </c>
      <c r="I100" s="170">
        <v>20999.67772</v>
      </c>
    </row>
    <row r="101" spans="2:10" s="12" customFormat="1" x14ac:dyDescent="0.2">
      <c r="B101" s="86">
        <v>4133</v>
      </c>
      <c r="C101" s="12" t="s">
        <v>297</v>
      </c>
      <c r="D101" s="170">
        <v>4418.0607399999999</v>
      </c>
      <c r="E101" s="170">
        <v>9646.8245999999999</v>
      </c>
      <c r="F101" s="170">
        <v>14064.885340000001</v>
      </c>
      <c r="G101" s="170">
        <v>5942.4041999999999</v>
      </c>
      <c r="H101" s="170">
        <v>8122.4811399999999</v>
      </c>
      <c r="I101" s="170">
        <v>14064.885340000001</v>
      </c>
    </row>
    <row r="102" spans="2:10" s="12" customFormat="1" x14ac:dyDescent="0.2">
      <c r="B102" s="86">
        <v>4134</v>
      </c>
      <c r="C102" s="12" t="s">
        <v>140</v>
      </c>
      <c r="D102" s="170">
        <v>11329.60311</v>
      </c>
      <c r="E102" s="170">
        <v>17998.439710000002</v>
      </c>
      <c r="F102" s="170">
        <v>29328.042819999999</v>
      </c>
      <c r="G102" s="170">
        <v>3659.4967999999999</v>
      </c>
      <c r="H102" s="170">
        <v>25668.546019999998</v>
      </c>
      <c r="I102" s="170">
        <v>29328.042819999999</v>
      </c>
    </row>
    <row r="103" spans="2:10" s="12" customFormat="1" x14ac:dyDescent="0.2">
      <c r="B103" s="86">
        <v>4135</v>
      </c>
      <c r="C103" s="12" t="s">
        <v>141</v>
      </c>
      <c r="D103" s="170">
        <v>4493.2545899999996</v>
      </c>
      <c r="E103" s="170">
        <v>22258.412710000001</v>
      </c>
      <c r="F103" s="170">
        <v>26751.667300000001</v>
      </c>
      <c r="G103" s="170">
        <v>7733.7999500000005</v>
      </c>
      <c r="H103" s="170">
        <v>19017.86735</v>
      </c>
      <c r="I103" s="170">
        <v>26751.667300000001</v>
      </c>
    </row>
    <row r="104" spans="2:10" s="12" customFormat="1" x14ac:dyDescent="0.2">
      <c r="B104" s="86">
        <v>4136</v>
      </c>
      <c r="C104" s="12" t="s">
        <v>142</v>
      </c>
      <c r="D104" s="170">
        <v>3200.0289900000002</v>
      </c>
      <c r="E104" s="170">
        <v>13891.719859999999</v>
      </c>
      <c r="F104" s="170">
        <v>17091.74885</v>
      </c>
      <c r="G104" s="170">
        <v>3902.6449700000003</v>
      </c>
      <c r="H104" s="170">
        <v>13189.103880000001</v>
      </c>
      <c r="I104" s="170">
        <v>17091.74885</v>
      </c>
    </row>
    <row r="105" spans="2:10" s="12" customFormat="1" x14ac:dyDescent="0.2">
      <c r="B105" s="86">
        <v>4137</v>
      </c>
      <c r="C105" s="12" t="s">
        <v>298</v>
      </c>
      <c r="D105" s="170">
        <v>1520.94714</v>
      </c>
      <c r="E105" s="170">
        <v>5613.1764499999999</v>
      </c>
      <c r="F105" s="170">
        <v>7134.1235900000001</v>
      </c>
      <c r="G105" s="170">
        <v>2711.54538</v>
      </c>
      <c r="H105" s="170">
        <v>4422.5782099999997</v>
      </c>
      <c r="I105" s="170">
        <v>7134.1235900000001</v>
      </c>
    </row>
    <row r="106" spans="2:10" s="12" customFormat="1" x14ac:dyDescent="0.2">
      <c r="B106" s="86">
        <v>4138</v>
      </c>
      <c r="C106" s="12" t="s">
        <v>143</v>
      </c>
      <c r="D106" s="170">
        <v>2809.29223</v>
      </c>
      <c r="E106" s="170">
        <v>9372.2550500000016</v>
      </c>
      <c r="F106" s="170">
        <v>12181.547279999999</v>
      </c>
      <c r="G106" s="170">
        <v>3337.38492</v>
      </c>
      <c r="H106" s="170">
        <v>8844.1623600000003</v>
      </c>
      <c r="I106" s="170">
        <v>12181.547279999999</v>
      </c>
    </row>
    <row r="107" spans="2:10" s="12" customFormat="1" x14ac:dyDescent="0.2">
      <c r="B107" s="86">
        <v>4139</v>
      </c>
      <c r="C107" s="12" t="s">
        <v>144</v>
      </c>
      <c r="D107" s="170">
        <v>24621.890149999999</v>
      </c>
      <c r="E107" s="170">
        <v>57285.788710000001</v>
      </c>
      <c r="F107" s="170">
        <v>81907.67886</v>
      </c>
      <c r="G107" s="170">
        <v>18391.529019999998</v>
      </c>
      <c r="H107" s="170">
        <v>63516.149840000005</v>
      </c>
      <c r="I107" s="170">
        <v>81907.67886</v>
      </c>
    </row>
    <row r="108" spans="2:10" s="12" customFormat="1" x14ac:dyDescent="0.2">
      <c r="B108" s="86">
        <v>4140</v>
      </c>
      <c r="C108" s="12" t="s">
        <v>145</v>
      </c>
      <c r="D108" s="170">
        <v>5406.2739199999996</v>
      </c>
      <c r="E108" s="170">
        <v>21932.364699999998</v>
      </c>
      <c r="F108" s="170">
        <v>27338.638620000002</v>
      </c>
      <c r="G108" s="170">
        <v>10428.511050000001</v>
      </c>
      <c r="H108" s="170">
        <v>16910.127570000001</v>
      </c>
      <c r="I108" s="170">
        <v>27338.638620000002</v>
      </c>
    </row>
    <row r="109" spans="2:10" s="12" customFormat="1" x14ac:dyDescent="0.2">
      <c r="B109" s="86">
        <v>4141</v>
      </c>
      <c r="C109" s="12" t="s">
        <v>299</v>
      </c>
      <c r="D109" s="170">
        <v>27366.411640000002</v>
      </c>
      <c r="E109" s="170">
        <v>80052.664799999999</v>
      </c>
      <c r="F109" s="170">
        <v>107419.07644</v>
      </c>
      <c r="G109" s="170">
        <v>34559.920109999999</v>
      </c>
      <c r="H109" s="170">
        <v>72859.156329999998</v>
      </c>
      <c r="I109" s="170">
        <v>107419.07644</v>
      </c>
    </row>
    <row r="110" spans="2:10" s="12" customFormat="1" x14ac:dyDescent="0.2">
      <c r="B110" s="86">
        <v>4142</v>
      </c>
      <c r="C110" s="12" t="s">
        <v>146</v>
      </c>
      <c r="D110" s="170">
        <v>2882.0223700000001</v>
      </c>
      <c r="E110" s="170">
        <v>9802.9172799999997</v>
      </c>
      <c r="F110" s="170">
        <v>12684.93965</v>
      </c>
      <c r="G110" s="170">
        <v>7121.4648499999994</v>
      </c>
      <c r="H110" s="170">
        <v>5563.4748</v>
      </c>
      <c r="I110" s="170">
        <v>12684.93965</v>
      </c>
    </row>
    <row r="111" spans="2:10" s="12" customFormat="1" x14ac:dyDescent="0.2">
      <c r="B111" s="86">
        <v>4143</v>
      </c>
      <c r="C111" s="12" t="s">
        <v>147</v>
      </c>
      <c r="D111" s="170">
        <v>2519.6452400000003</v>
      </c>
      <c r="E111" s="170">
        <v>9548.6150999999991</v>
      </c>
      <c r="F111" s="170">
        <v>12068.260340000001</v>
      </c>
      <c r="G111" s="170">
        <v>4961.6705199999997</v>
      </c>
      <c r="H111" s="170">
        <v>7106.5898200000001</v>
      </c>
      <c r="I111" s="170">
        <v>12068.260340000001</v>
      </c>
    </row>
    <row r="112" spans="2:10" s="12" customFormat="1" x14ac:dyDescent="0.2">
      <c r="B112" s="86">
        <v>4144</v>
      </c>
      <c r="C112" s="12" t="s">
        <v>148</v>
      </c>
      <c r="D112" s="170">
        <v>40122.407570000003</v>
      </c>
      <c r="E112" s="170">
        <v>68923.008950000003</v>
      </c>
      <c r="F112" s="170">
        <v>109045.41652</v>
      </c>
      <c r="G112" s="170">
        <v>20302.341469999999</v>
      </c>
      <c r="H112" s="170">
        <v>88743.075049999999</v>
      </c>
      <c r="I112" s="170">
        <v>109045.41652</v>
      </c>
    </row>
    <row r="113" spans="2:10" s="12" customFormat="1" x14ac:dyDescent="0.2">
      <c r="B113" s="86">
        <v>4145</v>
      </c>
      <c r="C113" s="12" t="s">
        <v>300</v>
      </c>
      <c r="D113" s="170">
        <v>7479.6607100000001</v>
      </c>
      <c r="E113" s="170">
        <v>17005.800460000002</v>
      </c>
      <c r="F113" s="170">
        <v>24485.461170000002</v>
      </c>
      <c r="G113" s="170">
        <v>10211.575349999999</v>
      </c>
      <c r="H113" s="170">
        <v>14273.88582</v>
      </c>
      <c r="I113" s="170">
        <v>24485.461170000002</v>
      </c>
    </row>
    <row r="114" spans="2:10" s="12" customFormat="1" x14ac:dyDescent="0.2">
      <c r="B114" s="86">
        <v>4146</v>
      </c>
      <c r="C114" s="12" t="s">
        <v>149</v>
      </c>
      <c r="D114" s="170">
        <v>8679.9020500000006</v>
      </c>
      <c r="E114" s="170">
        <v>36416.097750000001</v>
      </c>
      <c r="F114" s="170">
        <v>45095.999799999998</v>
      </c>
      <c r="G114" s="170">
        <v>4098.3477700000003</v>
      </c>
      <c r="H114" s="170">
        <v>40997.652030000005</v>
      </c>
      <c r="I114" s="170">
        <v>45095.999799999998</v>
      </c>
    </row>
    <row r="115" spans="2:10" s="12" customFormat="1" x14ac:dyDescent="0.2">
      <c r="B115" s="86">
        <v>4147</v>
      </c>
      <c r="C115" s="12" t="s">
        <v>150</v>
      </c>
      <c r="D115" s="170">
        <v>2503.1138999999998</v>
      </c>
      <c r="E115" s="170">
        <v>16092.50251</v>
      </c>
      <c r="F115" s="170">
        <v>18595.616409999999</v>
      </c>
      <c r="G115" s="170">
        <v>2379.7089000000001</v>
      </c>
      <c r="H115" s="170">
        <v>16215.907509999999</v>
      </c>
      <c r="I115" s="170">
        <v>18595.616409999999</v>
      </c>
    </row>
    <row r="116" spans="2:10" s="58" customFormat="1" ht="21.75" customHeight="1" x14ac:dyDescent="0.2">
      <c r="B116" s="57">
        <v>4189</v>
      </c>
      <c r="C116" s="58" t="s">
        <v>151</v>
      </c>
      <c r="D116" s="59">
        <v>131865.80098</v>
      </c>
      <c r="E116" s="59">
        <v>500718.41482999997</v>
      </c>
      <c r="F116" s="59">
        <v>632584.21580999997</v>
      </c>
      <c r="G116" s="59">
        <v>136961.18849</v>
      </c>
      <c r="H116" s="59">
        <v>495623.02731999999</v>
      </c>
      <c r="I116" s="59">
        <v>632584.21580999997</v>
      </c>
      <c r="J116" s="59"/>
    </row>
    <row r="117" spans="2:10" s="12" customFormat="1" x14ac:dyDescent="0.2">
      <c r="B117" s="86">
        <v>4161</v>
      </c>
      <c r="C117" s="12" t="s">
        <v>152</v>
      </c>
      <c r="D117" s="170">
        <v>7298.7355499999994</v>
      </c>
      <c r="E117" s="170">
        <v>20662.299890000002</v>
      </c>
      <c r="F117" s="170">
        <v>27961.03544</v>
      </c>
      <c r="G117" s="170">
        <v>5484.5352699999994</v>
      </c>
      <c r="H117" s="170">
        <v>22476.500170000003</v>
      </c>
      <c r="I117" s="170">
        <v>27961.03544</v>
      </c>
    </row>
    <row r="118" spans="2:10" s="12" customFormat="1" x14ac:dyDescent="0.2">
      <c r="B118" s="86">
        <v>4163</v>
      </c>
      <c r="C118" s="12" t="s">
        <v>153</v>
      </c>
      <c r="D118" s="170">
        <v>18684.52952</v>
      </c>
      <c r="E118" s="170">
        <v>106197.41687</v>
      </c>
      <c r="F118" s="170">
        <v>124881.94639</v>
      </c>
      <c r="G118" s="170">
        <v>25454.107390000001</v>
      </c>
      <c r="H118" s="170">
        <v>99427.839000000007</v>
      </c>
      <c r="I118" s="170">
        <v>124881.94639</v>
      </c>
    </row>
    <row r="119" spans="2:10" s="12" customFormat="1" x14ac:dyDescent="0.2">
      <c r="B119" s="86">
        <v>4164</v>
      </c>
      <c r="C119" s="12" t="s">
        <v>154</v>
      </c>
      <c r="D119" s="170">
        <v>3042.9959800000001</v>
      </c>
      <c r="E119" s="170">
        <v>16939.553379999998</v>
      </c>
      <c r="F119" s="170">
        <v>19982.549360000001</v>
      </c>
      <c r="G119" s="170">
        <v>5059.9800999999998</v>
      </c>
      <c r="H119" s="170">
        <v>14922.56926</v>
      </c>
      <c r="I119" s="170">
        <v>19982.549360000001</v>
      </c>
    </row>
    <row r="120" spans="2:10" s="12" customFormat="1" x14ac:dyDescent="0.2">
      <c r="B120" s="86">
        <v>4165</v>
      </c>
      <c r="C120" s="12" t="s">
        <v>155</v>
      </c>
      <c r="D120" s="170">
        <v>5883.86438</v>
      </c>
      <c r="E120" s="170">
        <v>47522.39099</v>
      </c>
      <c r="F120" s="170">
        <v>53406.255369999999</v>
      </c>
      <c r="G120" s="170">
        <v>6914.9131500000003</v>
      </c>
      <c r="H120" s="170">
        <v>46491.342219999999</v>
      </c>
      <c r="I120" s="170">
        <v>53406.255369999999</v>
      </c>
    </row>
    <row r="121" spans="2:10" s="12" customFormat="1" x14ac:dyDescent="0.2">
      <c r="B121" s="86">
        <v>4166</v>
      </c>
      <c r="C121" s="12" t="s">
        <v>156</v>
      </c>
      <c r="D121" s="170">
        <v>5599.3634699999993</v>
      </c>
      <c r="E121" s="170">
        <v>13697.336150000001</v>
      </c>
      <c r="F121" s="170">
        <v>19296.699619999999</v>
      </c>
      <c r="G121" s="170">
        <v>3224.6969700000004</v>
      </c>
      <c r="H121" s="170">
        <v>16072.00265</v>
      </c>
      <c r="I121" s="170">
        <v>19296.699619999999</v>
      </c>
    </row>
    <row r="122" spans="2:10" s="12" customFormat="1" x14ac:dyDescent="0.2">
      <c r="B122" s="86">
        <v>4167</v>
      </c>
      <c r="C122" s="12" t="s">
        <v>157</v>
      </c>
      <c r="D122" s="170">
        <v>3324.2577200000001</v>
      </c>
      <c r="E122" s="170">
        <v>11159.89005</v>
      </c>
      <c r="F122" s="170">
        <v>14484.14777</v>
      </c>
      <c r="G122" s="170">
        <v>1724.5899299999999</v>
      </c>
      <c r="H122" s="170">
        <v>12759.557839999999</v>
      </c>
      <c r="I122" s="170">
        <v>14484.14777</v>
      </c>
    </row>
    <row r="123" spans="2:10" s="12" customFormat="1" x14ac:dyDescent="0.2">
      <c r="B123" s="86">
        <v>4169</v>
      </c>
      <c r="C123" s="12" t="s">
        <v>158</v>
      </c>
      <c r="D123" s="170">
        <v>12524.214830000001</v>
      </c>
      <c r="E123" s="170">
        <v>36638.552200000006</v>
      </c>
      <c r="F123" s="170">
        <v>49162.767030000003</v>
      </c>
      <c r="G123" s="170">
        <v>8758.8153499999989</v>
      </c>
      <c r="H123" s="170">
        <v>40403.951679999998</v>
      </c>
      <c r="I123" s="170">
        <v>49162.767030000003</v>
      </c>
    </row>
    <row r="124" spans="2:10" s="12" customFormat="1" x14ac:dyDescent="0.2">
      <c r="B124" s="86">
        <v>4170</v>
      </c>
      <c r="C124" s="12" t="s">
        <v>7</v>
      </c>
      <c r="D124" s="170">
        <v>22676.425910000002</v>
      </c>
      <c r="E124" s="170">
        <v>87298.621419999996</v>
      </c>
      <c r="F124" s="170">
        <v>109975.04733</v>
      </c>
      <c r="G124" s="170">
        <v>30826.489949999999</v>
      </c>
      <c r="H124" s="170">
        <v>79148.557379999998</v>
      </c>
      <c r="I124" s="170">
        <v>109975.04733</v>
      </c>
    </row>
    <row r="125" spans="2:10" s="12" customFormat="1" x14ac:dyDescent="0.2">
      <c r="B125" s="86">
        <v>4184</v>
      </c>
      <c r="C125" s="12" t="s">
        <v>159</v>
      </c>
      <c r="D125" s="170">
        <v>8814.8930700000001</v>
      </c>
      <c r="E125" s="170">
        <v>39212.83412</v>
      </c>
      <c r="F125" s="170">
        <v>48027.727189999998</v>
      </c>
      <c r="G125" s="170">
        <v>15976.2855</v>
      </c>
      <c r="H125" s="170">
        <v>32051.44169</v>
      </c>
      <c r="I125" s="170">
        <v>48027.727189999998</v>
      </c>
    </row>
    <row r="126" spans="2:10" s="12" customFormat="1" x14ac:dyDescent="0.2">
      <c r="B126" s="86">
        <v>4172</v>
      </c>
      <c r="C126" s="12" t="s">
        <v>301</v>
      </c>
      <c r="D126" s="170">
        <v>5281.1750999999995</v>
      </c>
      <c r="E126" s="170">
        <v>16530.327529999999</v>
      </c>
      <c r="F126" s="170">
        <v>21811.502629999999</v>
      </c>
      <c r="G126" s="170">
        <v>6513.2423499999995</v>
      </c>
      <c r="H126" s="170">
        <v>15298.260279999999</v>
      </c>
      <c r="I126" s="170">
        <v>21811.502629999999</v>
      </c>
    </row>
    <row r="127" spans="2:10" s="12" customFormat="1" x14ac:dyDescent="0.2">
      <c r="B127" s="86">
        <v>4173</v>
      </c>
      <c r="C127" s="12" t="s">
        <v>160</v>
      </c>
      <c r="D127" s="170">
        <v>891.42781000000002</v>
      </c>
      <c r="E127" s="170">
        <v>6481.8595999999998</v>
      </c>
      <c r="F127" s="170">
        <v>7373.2874099999999</v>
      </c>
      <c r="G127" s="170">
        <v>1395.71775</v>
      </c>
      <c r="H127" s="170">
        <v>5977.5696600000001</v>
      </c>
      <c r="I127" s="170">
        <v>7373.2874099999999</v>
      </c>
    </row>
    <row r="128" spans="2:10" s="12" customFormat="1" x14ac:dyDescent="0.2">
      <c r="B128" s="86">
        <v>4175</v>
      </c>
      <c r="C128" s="12" t="s">
        <v>161</v>
      </c>
      <c r="D128" s="170">
        <v>3268.4154100000001</v>
      </c>
      <c r="E128" s="170">
        <v>12186.786830000001</v>
      </c>
      <c r="F128" s="170">
        <v>15455.202240000001</v>
      </c>
      <c r="G128" s="170">
        <v>1815.38462</v>
      </c>
      <c r="H128" s="170">
        <v>13639.81762</v>
      </c>
      <c r="I128" s="170">
        <v>15455.202240000001</v>
      </c>
    </row>
    <row r="129" spans="2:10" s="12" customFormat="1" x14ac:dyDescent="0.2">
      <c r="B129" s="86">
        <v>4176</v>
      </c>
      <c r="C129" s="12" t="s">
        <v>162</v>
      </c>
      <c r="D129" s="170">
        <v>2348.4342000000001</v>
      </c>
      <c r="E129" s="170">
        <v>9558.33439</v>
      </c>
      <c r="F129" s="170">
        <v>11906.76859</v>
      </c>
      <c r="G129" s="170">
        <v>7022.1023099999993</v>
      </c>
      <c r="H129" s="170">
        <v>4884.6662800000004</v>
      </c>
      <c r="I129" s="170">
        <v>11906.76859</v>
      </c>
    </row>
    <row r="130" spans="2:10" s="12" customFormat="1" x14ac:dyDescent="0.2">
      <c r="B130" s="86">
        <v>4177</v>
      </c>
      <c r="C130" s="12" t="s">
        <v>163</v>
      </c>
      <c r="D130" s="170">
        <v>18959.04881</v>
      </c>
      <c r="E130" s="170">
        <v>32250.661050000002</v>
      </c>
      <c r="F130" s="170">
        <v>51209.709860000003</v>
      </c>
      <c r="G130" s="170">
        <v>4213.6405000000004</v>
      </c>
      <c r="H130" s="170">
        <v>46996.069360000001</v>
      </c>
      <c r="I130" s="170">
        <v>51209.709860000003</v>
      </c>
    </row>
    <row r="131" spans="2:10" s="12" customFormat="1" x14ac:dyDescent="0.2">
      <c r="B131" s="86">
        <v>4179</v>
      </c>
      <c r="C131" s="12" t="s">
        <v>164</v>
      </c>
      <c r="D131" s="170">
        <v>2218.0441900000001</v>
      </c>
      <c r="E131" s="170">
        <v>11230.405000000001</v>
      </c>
      <c r="F131" s="170">
        <v>13448.449189999999</v>
      </c>
      <c r="G131" s="170">
        <v>3630.9078599999998</v>
      </c>
      <c r="H131" s="170">
        <v>9817.54133</v>
      </c>
      <c r="I131" s="170">
        <v>13448.449189999999</v>
      </c>
    </row>
    <row r="132" spans="2:10" s="12" customFormat="1" x14ac:dyDescent="0.2">
      <c r="B132" s="86">
        <v>4181</v>
      </c>
      <c r="C132" s="12" t="s">
        <v>165</v>
      </c>
      <c r="D132" s="170">
        <v>3149.7040499999998</v>
      </c>
      <c r="E132" s="170">
        <v>9425.9235500000013</v>
      </c>
      <c r="F132" s="170">
        <v>12575.6276</v>
      </c>
      <c r="G132" s="170">
        <v>1802.97974</v>
      </c>
      <c r="H132" s="170">
        <v>10772.647859999999</v>
      </c>
      <c r="I132" s="170">
        <v>12575.6276</v>
      </c>
    </row>
    <row r="133" spans="2:10" s="12" customFormat="1" x14ac:dyDescent="0.2">
      <c r="B133" s="86">
        <v>4182</v>
      </c>
      <c r="C133" s="12" t="s">
        <v>166</v>
      </c>
      <c r="D133" s="170">
        <v>3867.56477</v>
      </c>
      <c r="E133" s="170">
        <v>9401.1709100000007</v>
      </c>
      <c r="F133" s="170">
        <v>13268.73568</v>
      </c>
      <c r="G133" s="170">
        <v>5362.6354700000002</v>
      </c>
      <c r="H133" s="170">
        <v>7906.1002099999996</v>
      </c>
      <c r="I133" s="170">
        <v>13268.73568</v>
      </c>
    </row>
    <row r="134" spans="2:10" s="12" customFormat="1" x14ac:dyDescent="0.2">
      <c r="B134" s="86">
        <v>4183</v>
      </c>
      <c r="C134" s="12" t="s">
        <v>167</v>
      </c>
      <c r="D134" s="170">
        <v>4032.7062099999998</v>
      </c>
      <c r="E134" s="170">
        <v>14324.0509</v>
      </c>
      <c r="F134" s="170">
        <v>18356.757109999999</v>
      </c>
      <c r="G134" s="170">
        <v>1780.16428</v>
      </c>
      <c r="H134" s="170">
        <v>16576.592830000001</v>
      </c>
      <c r="I134" s="170">
        <v>18356.757109999999</v>
      </c>
    </row>
    <row r="135" spans="2:10" s="58" customFormat="1" ht="21.75" customHeight="1" x14ac:dyDescent="0.2">
      <c r="B135" s="57">
        <v>4219</v>
      </c>
      <c r="C135" s="58" t="s">
        <v>168</v>
      </c>
      <c r="D135" s="59">
        <v>263167.98918999999</v>
      </c>
      <c r="E135" s="59">
        <v>840772.23511999997</v>
      </c>
      <c r="F135" s="59">
        <v>1103940.22431</v>
      </c>
      <c r="G135" s="59">
        <v>197466.41347</v>
      </c>
      <c r="H135" s="59">
        <v>906473.81084000005</v>
      </c>
      <c r="I135" s="59">
        <v>1103940.22431</v>
      </c>
      <c r="J135" s="59"/>
    </row>
    <row r="136" spans="2:10" s="12" customFormat="1" x14ac:dyDescent="0.2">
      <c r="B136" s="86">
        <v>4191</v>
      </c>
      <c r="C136" s="12" t="s">
        <v>169</v>
      </c>
      <c r="D136" s="170">
        <v>4266.1469400000005</v>
      </c>
      <c r="E136" s="170">
        <v>7920.73704</v>
      </c>
      <c r="F136" s="170">
        <v>12186.883980000001</v>
      </c>
      <c r="G136" s="170">
        <v>946.41732999999999</v>
      </c>
      <c r="H136" s="170">
        <v>11240.46665</v>
      </c>
      <c r="I136" s="170">
        <v>12186.883980000001</v>
      </c>
    </row>
    <row r="137" spans="2:10" s="12" customFormat="1" x14ac:dyDescent="0.2">
      <c r="B137" s="86">
        <v>4192</v>
      </c>
      <c r="C137" s="12" t="s">
        <v>170</v>
      </c>
      <c r="D137" s="170">
        <v>3145.8871899999999</v>
      </c>
      <c r="E137" s="170">
        <v>15481.915150000001</v>
      </c>
      <c r="F137" s="170">
        <v>18627.802339999998</v>
      </c>
      <c r="G137" s="170">
        <v>5499.90852</v>
      </c>
      <c r="H137" s="170">
        <v>13127.893820000001</v>
      </c>
      <c r="I137" s="170">
        <v>18627.802339999998</v>
      </c>
    </row>
    <row r="138" spans="2:10" s="12" customFormat="1" x14ac:dyDescent="0.2">
      <c r="B138" s="86">
        <v>4193</v>
      </c>
      <c r="C138" s="12" t="s">
        <v>171</v>
      </c>
      <c r="D138" s="170">
        <v>7993.3942000000006</v>
      </c>
      <c r="E138" s="170">
        <v>6760.9410499999994</v>
      </c>
      <c r="F138" s="170">
        <v>14754.33525</v>
      </c>
      <c r="G138" s="170">
        <v>966.89278999999999</v>
      </c>
      <c r="H138" s="170">
        <v>13787.44246</v>
      </c>
      <c r="I138" s="170">
        <v>14754.33525</v>
      </c>
    </row>
    <row r="139" spans="2:10" s="12" customFormat="1" x14ac:dyDescent="0.2">
      <c r="B139" s="86">
        <v>4194</v>
      </c>
      <c r="C139" s="12" t="s">
        <v>172</v>
      </c>
      <c r="D139" s="170">
        <v>11750.92283</v>
      </c>
      <c r="E139" s="170">
        <v>29058.526429999998</v>
      </c>
      <c r="F139" s="170">
        <v>40809.449260000001</v>
      </c>
      <c r="G139" s="170">
        <v>3786.2853100000002</v>
      </c>
      <c r="H139" s="170">
        <v>37023.163950000002</v>
      </c>
      <c r="I139" s="170">
        <v>40809.449260000001</v>
      </c>
    </row>
    <row r="140" spans="2:10" s="12" customFormat="1" x14ac:dyDescent="0.2">
      <c r="B140" s="86">
        <v>4195</v>
      </c>
      <c r="C140" s="12" t="s">
        <v>173</v>
      </c>
      <c r="D140" s="170">
        <v>4532.4075599999996</v>
      </c>
      <c r="E140" s="170">
        <v>11086.6198</v>
      </c>
      <c r="F140" s="170">
        <v>15619.02736</v>
      </c>
      <c r="G140" s="170">
        <v>3789.0212900000001</v>
      </c>
      <c r="H140" s="170">
        <v>11830.006069999999</v>
      </c>
      <c r="I140" s="170">
        <v>15619.02736</v>
      </c>
    </row>
    <row r="141" spans="2:10" s="12" customFormat="1" x14ac:dyDescent="0.2">
      <c r="B141" s="86">
        <v>4196</v>
      </c>
      <c r="C141" s="12" t="s">
        <v>174</v>
      </c>
      <c r="D141" s="170">
        <v>5492.9934999999996</v>
      </c>
      <c r="E141" s="170">
        <v>32757.638640000001</v>
      </c>
      <c r="F141" s="170">
        <v>38250.632140000002</v>
      </c>
      <c r="G141" s="170">
        <v>13764.245989999999</v>
      </c>
      <c r="H141" s="170">
        <v>24486.386149999998</v>
      </c>
      <c r="I141" s="170">
        <v>38250.632140000002</v>
      </c>
    </row>
    <row r="142" spans="2:10" s="12" customFormat="1" x14ac:dyDescent="0.2">
      <c r="B142" s="86">
        <v>4197</v>
      </c>
      <c r="C142" s="12" t="s">
        <v>175</v>
      </c>
      <c r="D142" s="170">
        <v>2649.8809700000002</v>
      </c>
      <c r="E142" s="170">
        <v>16350.45255</v>
      </c>
      <c r="F142" s="170">
        <v>19000.33352</v>
      </c>
      <c r="G142" s="170">
        <v>8255.8837700000004</v>
      </c>
      <c r="H142" s="170">
        <v>10744.44975</v>
      </c>
      <c r="I142" s="170">
        <v>19000.33352</v>
      </c>
    </row>
    <row r="143" spans="2:10" s="12" customFormat="1" x14ac:dyDescent="0.2">
      <c r="B143" s="86">
        <v>4198</v>
      </c>
      <c r="C143" s="12" t="s">
        <v>176</v>
      </c>
      <c r="D143" s="170">
        <v>3080.0477400000004</v>
      </c>
      <c r="E143" s="170">
        <v>14062.163550000001</v>
      </c>
      <c r="F143" s="170">
        <v>17142.211289999999</v>
      </c>
      <c r="G143" s="170">
        <v>3938.6417999999999</v>
      </c>
      <c r="H143" s="170">
        <v>13203.56949</v>
      </c>
      <c r="I143" s="170">
        <v>17142.211289999999</v>
      </c>
    </row>
    <row r="144" spans="2:10" s="12" customFormat="1" x14ac:dyDescent="0.2">
      <c r="B144" s="86">
        <v>4199</v>
      </c>
      <c r="C144" s="12" t="s">
        <v>302</v>
      </c>
      <c r="D144" s="170">
        <v>9941.5748000000003</v>
      </c>
      <c r="E144" s="170">
        <v>10206.122810000001</v>
      </c>
      <c r="F144" s="170">
        <v>20147.697609999999</v>
      </c>
      <c r="G144" s="170">
        <v>5262.7838099999999</v>
      </c>
      <c r="H144" s="170">
        <v>14884.9138</v>
      </c>
      <c r="I144" s="170">
        <v>20147.697609999999</v>
      </c>
    </row>
    <row r="145" spans="2:10" s="12" customFormat="1" x14ac:dyDescent="0.2">
      <c r="B145" s="86">
        <v>4200</v>
      </c>
      <c r="C145" s="12" t="s">
        <v>177</v>
      </c>
      <c r="D145" s="170">
        <v>9163.0456799999993</v>
      </c>
      <c r="E145" s="170">
        <v>46023.399400000002</v>
      </c>
      <c r="F145" s="170">
        <v>55186.445079999998</v>
      </c>
      <c r="G145" s="170">
        <v>9287.5535</v>
      </c>
      <c r="H145" s="170">
        <v>45898.891579999996</v>
      </c>
      <c r="I145" s="170">
        <v>55186.445079999998</v>
      </c>
    </row>
    <row r="146" spans="2:10" s="12" customFormat="1" x14ac:dyDescent="0.2">
      <c r="B146" s="86">
        <v>4201</v>
      </c>
      <c r="C146" s="12" t="s">
        <v>8</v>
      </c>
      <c r="D146" s="170">
        <v>52494.68086</v>
      </c>
      <c r="E146" s="170">
        <v>171876.7561</v>
      </c>
      <c r="F146" s="170">
        <v>224371.43696000002</v>
      </c>
      <c r="G146" s="170">
        <v>47062.628499999999</v>
      </c>
      <c r="H146" s="170">
        <v>177308.80846</v>
      </c>
      <c r="I146" s="170">
        <v>224371.43696000002</v>
      </c>
    </row>
    <row r="147" spans="2:10" s="12" customFormat="1" x14ac:dyDescent="0.2">
      <c r="B147" s="86">
        <v>4202</v>
      </c>
      <c r="C147" s="12" t="s">
        <v>178</v>
      </c>
      <c r="D147" s="170">
        <v>21001.140800000001</v>
      </c>
      <c r="E147" s="170">
        <v>34542.491750000001</v>
      </c>
      <c r="F147" s="170">
        <v>55543.632549999995</v>
      </c>
      <c r="G147" s="170">
        <v>5716.5131300000003</v>
      </c>
      <c r="H147" s="170">
        <v>49827.119420000003</v>
      </c>
      <c r="I147" s="170">
        <v>55543.632549999995</v>
      </c>
    </row>
    <row r="148" spans="2:10" s="12" customFormat="1" x14ac:dyDescent="0.2">
      <c r="B148" s="86">
        <v>4203</v>
      </c>
      <c r="C148" s="12" t="s">
        <v>179</v>
      </c>
      <c r="D148" s="170">
        <v>19919.092339999999</v>
      </c>
      <c r="E148" s="170">
        <v>67781.88884</v>
      </c>
      <c r="F148" s="170">
        <v>87700.981180000002</v>
      </c>
      <c r="G148" s="170">
        <v>4992.2667499999998</v>
      </c>
      <c r="H148" s="170">
        <v>82708.714430000007</v>
      </c>
      <c r="I148" s="170">
        <v>87700.981180000002</v>
      </c>
    </row>
    <row r="149" spans="2:10" s="12" customFormat="1" x14ac:dyDescent="0.2">
      <c r="B149" s="86">
        <v>4204</v>
      </c>
      <c r="C149" s="12" t="s">
        <v>180</v>
      </c>
      <c r="D149" s="170">
        <v>24939.247660000001</v>
      </c>
      <c r="E149" s="170">
        <v>31914.7199</v>
      </c>
      <c r="F149" s="170">
        <v>56853.967560000005</v>
      </c>
      <c r="G149" s="170">
        <v>20708.926299999999</v>
      </c>
      <c r="H149" s="170">
        <v>36145.041259999998</v>
      </c>
      <c r="I149" s="170">
        <v>56853.967560000005</v>
      </c>
    </row>
    <row r="150" spans="2:10" s="12" customFormat="1" x14ac:dyDescent="0.2">
      <c r="B150" s="86">
        <v>4205</v>
      </c>
      <c r="C150" s="12" t="s">
        <v>181</v>
      </c>
      <c r="D150" s="170">
        <v>4910.0688200000004</v>
      </c>
      <c r="E150" s="170">
        <v>32079.05575</v>
      </c>
      <c r="F150" s="170">
        <v>36989.12457</v>
      </c>
      <c r="G150" s="170">
        <v>5968.2082699999992</v>
      </c>
      <c r="H150" s="170">
        <v>31020.916300000001</v>
      </c>
      <c r="I150" s="170">
        <v>36989.12457</v>
      </c>
    </row>
    <row r="151" spans="2:10" s="12" customFormat="1" x14ac:dyDescent="0.2">
      <c r="B151" s="86">
        <v>4206</v>
      </c>
      <c r="C151" s="12" t="s">
        <v>182</v>
      </c>
      <c r="D151" s="170">
        <v>26731.062329999997</v>
      </c>
      <c r="E151" s="170">
        <v>81977.663050000003</v>
      </c>
      <c r="F151" s="170">
        <v>108708.72537999999</v>
      </c>
      <c r="G151" s="170">
        <v>11601.5106</v>
      </c>
      <c r="H151" s="170">
        <v>97107.214779999995</v>
      </c>
      <c r="I151" s="170">
        <v>108708.72537999999</v>
      </c>
    </row>
    <row r="152" spans="2:10" s="12" customFormat="1" x14ac:dyDescent="0.2">
      <c r="B152" s="86">
        <v>4207</v>
      </c>
      <c r="C152" s="12" t="s">
        <v>183</v>
      </c>
      <c r="D152" s="170">
        <v>17412.9071</v>
      </c>
      <c r="E152" s="170">
        <v>45543.340060000002</v>
      </c>
      <c r="F152" s="170">
        <v>62956.247159999999</v>
      </c>
      <c r="G152" s="170">
        <v>5705.1121600000006</v>
      </c>
      <c r="H152" s="170">
        <v>57251.135000000002</v>
      </c>
      <c r="I152" s="170">
        <v>62956.247159999999</v>
      </c>
    </row>
    <row r="153" spans="2:10" s="12" customFormat="1" x14ac:dyDescent="0.2">
      <c r="B153" s="86">
        <v>4208</v>
      </c>
      <c r="C153" s="12" t="s">
        <v>184</v>
      </c>
      <c r="D153" s="170">
        <v>15616.783810000001</v>
      </c>
      <c r="E153" s="170">
        <v>69312.253299999997</v>
      </c>
      <c r="F153" s="170">
        <v>84929.037110000005</v>
      </c>
      <c r="G153" s="170">
        <v>10616.599039999999</v>
      </c>
      <c r="H153" s="170">
        <v>74312.438069999989</v>
      </c>
      <c r="I153" s="170">
        <v>84929.037110000005</v>
      </c>
    </row>
    <row r="154" spans="2:10" s="12" customFormat="1" x14ac:dyDescent="0.2">
      <c r="B154" s="86">
        <v>4209</v>
      </c>
      <c r="C154" s="12" t="s">
        <v>185</v>
      </c>
      <c r="D154" s="170">
        <v>11579.08469</v>
      </c>
      <c r="E154" s="170">
        <v>78715.75735</v>
      </c>
      <c r="F154" s="170">
        <v>90294.842040000003</v>
      </c>
      <c r="G154" s="170">
        <v>21119.008469999997</v>
      </c>
      <c r="H154" s="170">
        <v>69175.833569999988</v>
      </c>
      <c r="I154" s="170">
        <v>90294.842040000003</v>
      </c>
    </row>
    <row r="155" spans="2:10" s="12" customFormat="1" x14ac:dyDescent="0.2">
      <c r="B155" s="86">
        <v>4210</v>
      </c>
      <c r="C155" s="12" t="s">
        <v>186</v>
      </c>
      <c r="D155" s="170">
        <v>6547.6193700000003</v>
      </c>
      <c r="E155" s="170">
        <v>37319.792600000001</v>
      </c>
      <c r="F155" s="170">
        <v>43867.411970000001</v>
      </c>
      <c r="G155" s="170">
        <v>8478.0061400000013</v>
      </c>
      <c r="H155" s="170">
        <v>35389.405829999996</v>
      </c>
      <c r="I155" s="170">
        <v>43867.411970000001</v>
      </c>
    </row>
    <row r="156" spans="2:10" s="58" customFormat="1" ht="21.75" customHeight="1" x14ac:dyDescent="0.2">
      <c r="B156" s="57">
        <v>4249</v>
      </c>
      <c r="C156" s="58" t="s">
        <v>187</v>
      </c>
      <c r="D156" s="59">
        <v>153990.41164999999</v>
      </c>
      <c r="E156" s="59">
        <v>428147.44987999997</v>
      </c>
      <c r="F156" s="59">
        <v>582137.86152999999</v>
      </c>
      <c r="G156" s="59">
        <v>138826.04496</v>
      </c>
      <c r="H156" s="59">
        <v>443311.81656999997</v>
      </c>
      <c r="I156" s="59">
        <v>582137.86152999999</v>
      </c>
      <c r="J156" s="59"/>
    </row>
    <row r="157" spans="2:10" s="12" customFormat="1" x14ac:dyDescent="0.2">
      <c r="B157" s="86">
        <v>4221</v>
      </c>
      <c r="C157" s="12" t="s">
        <v>188</v>
      </c>
      <c r="D157" s="170">
        <v>1353.14375</v>
      </c>
      <c r="E157" s="170">
        <v>11510.01475</v>
      </c>
      <c r="F157" s="170">
        <v>12863.1585</v>
      </c>
      <c r="G157" s="170">
        <v>1629.1994299999999</v>
      </c>
      <c r="H157" s="170">
        <v>11233.959070000001</v>
      </c>
      <c r="I157" s="170">
        <v>12863.1585</v>
      </c>
    </row>
    <row r="158" spans="2:10" s="12" customFormat="1" x14ac:dyDescent="0.2">
      <c r="B158" s="86">
        <v>4222</v>
      </c>
      <c r="C158" s="12" t="s">
        <v>189</v>
      </c>
      <c r="D158" s="170">
        <v>2081.4264600000001</v>
      </c>
      <c r="E158" s="170">
        <v>18279.84</v>
      </c>
      <c r="F158" s="170">
        <v>20361.266460000003</v>
      </c>
      <c r="G158" s="170">
        <v>5692.1134299999994</v>
      </c>
      <c r="H158" s="170">
        <v>14669.153029999999</v>
      </c>
      <c r="I158" s="170">
        <v>20361.266460000003</v>
      </c>
    </row>
    <row r="159" spans="2:10" s="12" customFormat="1" x14ac:dyDescent="0.2">
      <c r="B159" s="86">
        <v>4223</v>
      </c>
      <c r="C159" s="12" t="s">
        <v>190</v>
      </c>
      <c r="D159" s="170">
        <v>10171.56717</v>
      </c>
      <c r="E159" s="170">
        <v>26261.804399999997</v>
      </c>
      <c r="F159" s="170">
        <v>36433.371570000003</v>
      </c>
      <c r="G159" s="170">
        <v>17000.688750000001</v>
      </c>
      <c r="H159" s="170">
        <v>19432.682820000002</v>
      </c>
      <c r="I159" s="170">
        <v>36433.371570000003</v>
      </c>
    </row>
    <row r="160" spans="2:10" s="12" customFormat="1" x14ac:dyDescent="0.2">
      <c r="B160" s="86">
        <v>4224</v>
      </c>
      <c r="C160" s="12" t="s">
        <v>191</v>
      </c>
      <c r="D160" s="170">
        <v>4246.2212800000007</v>
      </c>
      <c r="E160" s="170">
        <v>16878.846649999999</v>
      </c>
      <c r="F160" s="170">
        <v>21125.067930000001</v>
      </c>
      <c r="G160" s="170">
        <v>3612.0958599999999</v>
      </c>
      <c r="H160" s="170">
        <v>17512.97207</v>
      </c>
      <c r="I160" s="170">
        <v>21125.067930000001</v>
      </c>
    </row>
    <row r="161" spans="2:10" s="12" customFormat="1" x14ac:dyDescent="0.2">
      <c r="B161" s="86">
        <v>4226</v>
      </c>
      <c r="C161" s="12" t="s">
        <v>192</v>
      </c>
      <c r="D161" s="170">
        <v>3083.8962499999998</v>
      </c>
      <c r="E161" s="170">
        <v>6961.6629000000003</v>
      </c>
      <c r="F161" s="170">
        <v>10045.559150000001</v>
      </c>
      <c r="G161" s="170">
        <v>1981.08294</v>
      </c>
      <c r="H161" s="170">
        <v>8064.4762099999998</v>
      </c>
      <c r="I161" s="170">
        <v>10045.559150000001</v>
      </c>
    </row>
    <row r="162" spans="2:10" s="12" customFormat="1" x14ac:dyDescent="0.2">
      <c r="B162" s="86">
        <v>4227</v>
      </c>
      <c r="C162" s="12" t="s">
        <v>193</v>
      </c>
      <c r="D162" s="170">
        <v>4155.0388999999996</v>
      </c>
      <c r="E162" s="170">
        <v>7154.7813799999994</v>
      </c>
      <c r="F162" s="170">
        <v>11309.82028</v>
      </c>
      <c r="G162" s="170">
        <v>3545.03811</v>
      </c>
      <c r="H162" s="170">
        <v>7764.7821699999995</v>
      </c>
      <c r="I162" s="170">
        <v>11309.82028</v>
      </c>
    </row>
    <row r="163" spans="2:10" s="12" customFormat="1" x14ac:dyDescent="0.2">
      <c r="B163" s="86">
        <v>4228</v>
      </c>
      <c r="C163" s="12" t="s">
        <v>194</v>
      </c>
      <c r="D163" s="170">
        <v>8509.1661199999999</v>
      </c>
      <c r="E163" s="170">
        <v>36877.343850000005</v>
      </c>
      <c r="F163" s="170">
        <v>45386.509969999999</v>
      </c>
      <c r="G163" s="170">
        <v>14083.046539999999</v>
      </c>
      <c r="H163" s="170">
        <v>31303.46343</v>
      </c>
      <c r="I163" s="170">
        <v>45386.509969999999</v>
      </c>
    </row>
    <row r="164" spans="2:10" s="12" customFormat="1" x14ac:dyDescent="0.2">
      <c r="B164" s="86">
        <v>4229</v>
      </c>
      <c r="C164" s="12" t="s">
        <v>195</v>
      </c>
      <c r="D164" s="170">
        <v>8072.8202999999994</v>
      </c>
      <c r="E164" s="170">
        <v>10259.501199999999</v>
      </c>
      <c r="F164" s="170">
        <v>18332.321499999998</v>
      </c>
      <c r="G164" s="170">
        <v>4639.2848099999992</v>
      </c>
      <c r="H164" s="170">
        <v>13693.036689999999</v>
      </c>
      <c r="I164" s="170">
        <v>18332.321499999998</v>
      </c>
    </row>
    <row r="165" spans="2:10" s="12" customFormat="1" x14ac:dyDescent="0.2">
      <c r="B165" s="86">
        <v>4230</v>
      </c>
      <c r="C165" s="12" t="s">
        <v>196</v>
      </c>
      <c r="D165" s="170">
        <v>7922.5607399999999</v>
      </c>
      <c r="E165" s="170">
        <v>8186.5468600000004</v>
      </c>
      <c r="F165" s="170">
        <v>16109.107599999999</v>
      </c>
      <c r="G165" s="170">
        <v>1478.8907799999999</v>
      </c>
      <c r="H165" s="170">
        <v>14630.21682</v>
      </c>
      <c r="I165" s="170">
        <v>16109.107599999999</v>
      </c>
    </row>
    <row r="166" spans="2:10" s="12" customFormat="1" x14ac:dyDescent="0.2">
      <c r="B166" s="86">
        <v>4231</v>
      </c>
      <c r="C166" s="12" t="s">
        <v>197</v>
      </c>
      <c r="D166" s="170">
        <v>5485.89527</v>
      </c>
      <c r="E166" s="170">
        <v>16713.562600000001</v>
      </c>
      <c r="F166" s="170">
        <v>22199.457870000002</v>
      </c>
      <c r="G166" s="170">
        <v>4394.0004000000008</v>
      </c>
      <c r="H166" s="170">
        <v>17805.457469999998</v>
      </c>
      <c r="I166" s="170">
        <v>22199.457870000002</v>
      </c>
    </row>
    <row r="167" spans="2:10" s="12" customFormat="1" x14ac:dyDescent="0.2">
      <c r="B167" s="86">
        <v>4232</v>
      </c>
      <c r="C167" s="12" t="s">
        <v>198</v>
      </c>
      <c r="D167" s="170">
        <v>3439.8580000000002</v>
      </c>
      <c r="E167" s="170">
        <v>4994.8348499999993</v>
      </c>
      <c r="F167" s="170">
        <v>8434.6928499999995</v>
      </c>
      <c r="G167" s="170">
        <v>1458.32528</v>
      </c>
      <c r="H167" s="170">
        <v>6976.3675700000003</v>
      </c>
      <c r="I167" s="170">
        <v>8434.6928499999995</v>
      </c>
    </row>
    <row r="168" spans="2:10" s="12" customFormat="1" x14ac:dyDescent="0.2">
      <c r="B168" s="86">
        <v>4233</v>
      </c>
      <c r="C168" s="12" t="s">
        <v>199</v>
      </c>
      <c r="D168" s="170">
        <v>2681.3926299999998</v>
      </c>
      <c r="E168" s="170">
        <v>4582.8691600000002</v>
      </c>
      <c r="F168" s="170">
        <v>7264.2617900000005</v>
      </c>
      <c r="G168" s="170">
        <v>354.45039000000003</v>
      </c>
      <c r="H168" s="170">
        <v>6909.8114000000005</v>
      </c>
      <c r="I168" s="170">
        <v>7264.2617900000005</v>
      </c>
    </row>
    <row r="169" spans="2:10" s="12" customFormat="1" x14ac:dyDescent="0.2">
      <c r="B169" s="86">
        <v>4234</v>
      </c>
      <c r="C169" s="12" t="s">
        <v>200</v>
      </c>
      <c r="D169" s="170">
        <v>26243.140890000002</v>
      </c>
      <c r="E169" s="170">
        <v>40145.225979999996</v>
      </c>
      <c r="F169" s="170">
        <v>66388.366869999998</v>
      </c>
      <c r="G169" s="170">
        <v>15015.402980000001</v>
      </c>
      <c r="H169" s="170">
        <v>51372.963889999999</v>
      </c>
      <c r="I169" s="170">
        <v>66388.366869999998</v>
      </c>
    </row>
    <row r="170" spans="2:10" s="12" customFormat="1" x14ac:dyDescent="0.2">
      <c r="B170" s="86">
        <v>4235</v>
      </c>
      <c r="C170" s="12" t="s">
        <v>201</v>
      </c>
      <c r="D170" s="170">
        <v>8388.8397100000002</v>
      </c>
      <c r="E170" s="170">
        <v>9487.1204499999985</v>
      </c>
      <c r="F170" s="170">
        <v>17875.960159999999</v>
      </c>
      <c r="G170" s="170">
        <v>8221.6790000000001</v>
      </c>
      <c r="H170" s="170">
        <v>9654.2811600000005</v>
      </c>
      <c r="I170" s="170">
        <v>17875.960159999999</v>
      </c>
    </row>
    <row r="171" spans="2:10" s="12" customFormat="1" x14ac:dyDescent="0.2">
      <c r="B171" s="86">
        <v>4236</v>
      </c>
      <c r="C171" s="12" t="s">
        <v>303</v>
      </c>
      <c r="D171" s="170">
        <v>27807.76009</v>
      </c>
      <c r="E171" s="170">
        <v>90010.829920000004</v>
      </c>
      <c r="F171" s="170">
        <v>117818.59001</v>
      </c>
      <c r="G171" s="170">
        <v>20211.96574</v>
      </c>
      <c r="H171" s="170">
        <v>97606.62427</v>
      </c>
      <c r="I171" s="170">
        <v>117818.59001</v>
      </c>
    </row>
    <row r="172" spans="2:10" s="12" customFormat="1" x14ac:dyDescent="0.2">
      <c r="B172" s="86">
        <v>4237</v>
      </c>
      <c r="C172" s="12" t="s">
        <v>202</v>
      </c>
      <c r="D172" s="170">
        <v>3693.2769199999998</v>
      </c>
      <c r="E172" s="170">
        <v>13595.94771</v>
      </c>
      <c r="F172" s="170">
        <v>17289.224630000001</v>
      </c>
      <c r="G172" s="170">
        <v>3828.9918299999999</v>
      </c>
      <c r="H172" s="170">
        <v>13460.232800000002</v>
      </c>
      <c r="I172" s="170">
        <v>17289.224630000001</v>
      </c>
    </row>
    <row r="173" spans="2:10" s="12" customFormat="1" x14ac:dyDescent="0.2">
      <c r="B173" s="86">
        <v>4238</v>
      </c>
      <c r="C173" s="12" t="s">
        <v>203</v>
      </c>
      <c r="D173" s="170">
        <v>1643.5999299999999</v>
      </c>
      <c r="E173" s="170">
        <v>11467.745550000001</v>
      </c>
      <c r="F173" s="170">
        <v>13111.34548</v>
      </c>
      <c r="G173" s="170">
        <v>1922.89474</v>
      </c>
      <c r="H173" s="170">
        <v>11188.45074</v>
      </c>
      <c r="I173" s="170">
        <v>13111.34548</v>
      </c>
    </row>
    <row r="174" spans="2:10" s="12" customFormat="1" x14ac:dyDescent="0.2">
      <c r="B174" s="86">
        <v>4239</v>
      </c>
      <c r="C174" s="12" t="s">
        <v>204</v>
      </c>
      <c r="D174" s="170">
        <v>17024.679350000002</v>
      </c>
      <c r="E174" s="170">
        <v>67524.355810000008</v>
      </c>
      <c r="F174" s="170">
        <v>84549.035159999999</v>
      </c>
      <c r="G174" s="170">
        <v>25868.177010000003</v>
      </c>
      <c r="H174" s="170">
        <v>58680.85815</v>
      </c>
      <c r="I174" s="170">
        <v>84549.035159999999</v>
      </c>
    </row>
    <row r="175" spans="2:10" s="12" customFormat="1" x14ac:dyDescent="0.2">
      <c r="B175" s="86">
        <v>4240</v>
      </c>
      <c r="C175" s="12" t="s">
        <v>205</v>
      </c>
      <c r="D175" s="170">
        <v>7986.1278899999998</v>
      </c>
      <c r="E175" s="170">
        <v>27254.615859999998</v>
      </c>
      <c r="F175" s="170">
        <v>35240.743750000001</v>
      </c>
      <c r="G175" s="170">
        <v>3888.7169399999998</v>
      </c>
      <c r="H175" s="170">
        <v>31352.026809999999</v>
      </c>
      <c r="I175" s="170">
        <v>35240.743750000001</v>
      </c>
    </row>
    <row r="176" spans="2:10" s="58" customFormat="1" ht="21.75" customHeight="1" x14ac:dyDescent="0.2">
      <c r="B176" s="57">
        <v>4269</v>
      </c>
      <c r="C176" s="58" t="s">
        <v>206</v>
      </c>
      <c r="D176" s="59">
        <v>203657.67006</v>
      </c>
      <c r="E176" s="59">
        <v>701261.50944000005</v>
      </c>
      <c r="F176" s="59">
        <v>904919.17949999997</v>
      </c>
      <c r="G176" s="59">
        <v>145399.53206999999</v>
      </c>
      <c r="H176" s="59">
        <v>759519.6474299999</v>
      </c>
      <c r="I176" s="59">
        <v>904919.17949999997</v>
      </c>
      <c r="J176" s="59"/>
    </row>
    <row r="177" spans="2:10" s="12" customFormat="1" x14ac:dyDescent="0.2">
      <c r="B177" s="86">
        <v>4251</v>
      </c>
      <c r="C177" s="12" t="s">
        <v>207</v>
      </c>
      <c r="D177" s="170">
        <v>2118.86222</v>
      </c>
      <c r="E177" s="170">
        <v>9049.1335500000005</v>
      </c>
      <c r="F177" s="170">
        <v>11167.99577</v>
      </c>
      <c r="G177" s="170">
        <v>3584.2053900000001</v>
      </c>
      <c r="H177" s="170">
        <v>7583.7903799999995</v>
      </c>
      <c r="I177" s="170">
        <v>11167.99577</v>
      </c>
    </row>
    <row r="178" spans="2:10" s="12" customFormat="1" x14ac:dyDescent="0.2">
      <c r="B178" s="86">
        <v>4252</v>
      </c>
      <c r="C178" s="12" t="s">
        <v>208</v>
      </c>
      <c r="D178" s="170">
        <v>26726.3393</v>
      </c>
      <c r="E178" s="170">
        <v>70875.378980000009</v>
      </c>
      <c r="F178" s="170">
        <v>97601.718280000001</v>
      </c>
      <c r="G178" s="170">
        <v>7306.0791200000003</v>
      </c>
      <c r="H178" s="170">
        <v>90295.639159999992</v>
      </c>
      <c r="I178" s="170">
        <v>97601.718280000001</v>
      </c>
    </row>
    <row r="179" spans="2:10" s="12" customFormat="1" x14ac:dyDescent="0.2">
      <c r="B179" s="86">
        <v>4253</v>
      </c>
      <c r="C179" s="12" t="s">
        <v>209</v>
      </c>
      <c r="D179" s="170">
        <v>11967.92218</v>
      </c>
      <c r="E179" s="170">
        <v>75635.083400000003</v>
      </c>
      <c r="F179" s="170">
        <v>87603.005579999997</v>
      </c>
      <c r="G179" s="170">
        <v>8809.1857799999998</v>
      </c>
      <c r="H179" s="170">
        <v>78793.819799999997</v>
      </c>
      <c r="I179" s="170">
        <v>87603.005579999997</v>
      </c>
    </row>
    <row r="180" spans="2:10" s="12" customFormat="1" x14ac:dyDescent="0.2">
      <c r="B180" s="86">
        <v>4254</v>
      </c>
      <c r="C180" s="12" t="s">
        <v>210</v>
      </c>
      <c r="D180" s="170">
        <v>22825.010760000001</v>
      </c>
      <c r="E180" s="170">
        <v>136334.66112999999</v>
      </c>
      <c r="F180" s="170">
        <v>159159.67189</v>
      </c>
      <c r="G180" s="170">
        <v>47925.544150000002</v>
      </c>
      <c r="H180" s="170">
        <v>111234.12774</v>
      </c>
      <c r="I180" s="170">
        <v>159159.67189</v>
      </c>
    </row>
    <row r="181" spans="2:10" s="12" customFormat="1" x14ac:dyDescent="0.2">
      <c r="B181" s="86">
        <v>4255</v>
      </c>
      <c r="C181" s="12" t="s">
        <v>211</v>
      </c>
      <c r="D181" s="170">
        <v>2648.8329399999998</v>
      </c>
      <c r="E181" s="170">
        <v>20457.59895</v>
      </c>
      <c r="F181" s="170">
        <v>23106.43189</v>
      </c>
      <c r="G181" s="170">
        <v>6768.3787000000002</v>
      </c>
      <c r="H181" s="170">
        <v>16338.053189999999</v>
      </c>
      <c r="I181" s="170">
        <v>23106.43189</v>
      </c>
    </row>
    <row r="182" spans="2:10" s="12" customFormat="1" x14ac:dyDescent="0.2">
      <c r="B182" s="86">
        <v>4256</v>
      </c>
      <c r="C182" s="12" t="s">
        <v>212</v>
      </c>
      <c r="D182" s="170">
        <v>3103.3220200000001</v>
      </c>
      <c r="E182" s="170">
        <v>18420.075059999999</v>
      </c>
      <c r="F182" s="170">
        <v>21523.397079999999</v>
      </c>
      <c r="G182" s="170">
        <v>5257.7000399999997</v>
      </c>
      <c r="H182" s="170">
        <v>16265.697039999999</v>
      </c>
      <c r="I182" s="170">
        <v>21523.397079999999</v>
      </c>
    </row>
    <row r="183" spans="2:10" s="12" customFormat="1" x14ac:dyDescent="0.2">
      <c r="B183" s="86">
        <v>4257</v>
      </c>
      <c r="C183" s="12" t="s">
        <v>213</v>
      </c>
      <c r="D183" s="170">
        <v>1020.0530200000001</v>
      </c>
      <c r="E183" s="170">
        <v>7622.9365599999992</v>
      </c>
      <c r="F183" s="170">
        <v>8642.9895799999995</v>
      </c>
      <c r="G183" s="170">
        <v>690.08596</v>
      </c>
      <c r="H183" s="170">
        <v>7952.90362</v>
      </c>
      <c r="I183" s="170">
        <v>8642.9895799999995</v>
      </c>
    </row>
    <row r="184" spans="2:10" s="12" customFormat="1" x14ac:dyDescent="0.2">
      <c r="B184" s="86">
        <v>4258</v>
      </c>
      <c r="C184" s="12" t="s">
        <v>9</v>
      </c>
      <c r="D184" s="170">
        <v>107554.1225</v>
      </c>
      <c r="E184" s="170">
        <v>197793.17059999998</v>
      </c>
      <c r="F184" s="170">
        <v>305347.29310000001</v>
      </c>
      <c r="G184" s="170">
        <v>24332.718579999997</v>
      </c>
      <c r="H184" s="170">
        <v>281014.57451999997</v>
      </c>
      <c r="I184" s="170">
        <v>305347.29310000001</v>
      </c>
    </row>
    <row r="185" spans="2:10" s="12" customFormat="1" x14ac:dyDescent="0.2">
      <c r="B185" s="86">
        <v>4259</v>
      </c>
      <c r="C185" s="12" t="s">
        <v>214</v>
      </c>
      <c r="D185" s="170">
        <v>1936.30116</v>
      </c>
      <c r="E185" s="170">
        <v>14190.983050000001</v>
      </c>
      <c r="F185" s="170">
        <v>16127.284210000002</v>
      </c>
      <c r="G185" s="170">
        <v>5317.4448000000002</v>
      </c>
      <c r="H185" s="170">
        <v>10809.83941</v>
      </c>
      <c r="I185" s="170">
        <v>16127.284210000002</v>
      </c>
    </row>
    <row r="186" spans="2:10" s="12" customFormat="1" x14ac:dyDescent="0.2">
      <c r="B186" s="86">
        <v>4260</v>
      </c>
      <c r="C186" s="12" t="s">
        <v>304</v>
      </c>
      <c r="D186" s="170">
        <v>10131.95565</v>
      </c>
      <c r="E186" s="170">
        <v>50046.421609999998</v>
      </c>
      <c r="F186" s="170">
        <v>60178.377260000001</v>
      </c>
      <c r="G186" s="170">
        <v>15200.89774</v>
      </c>
      <c r="H186" s="170">
        <v>44977.479520000001</v>
      </c>
      <c r="I186" s="170">
        <v>60178.377260000001</v>
      </c>
    </row>
    <row r="187" spans="2:10" s="12" customFormat="1" x14ac:dyDescent="0.2">
      <c r="B187" s="86">
        <v>4261</v>
      </c>
      <c r="C187" s="12" t="s">
        <v>215</v>
      </c>
      <c r="D187" s="170">
        <v>3650.6691600000004</v>
      </c>
      <c r="E187" s="170">
        <v>28887.82332</v>
      </c>
      <c r="F187" s="170">
        <v>32538.492480000001</v>
      </c>
      <c r="G187" s="170">
        <v>4835.67497</v>
      </c>
      <c r="H187" s="170">
        <v>27702.817510000001</v>
      </c>
      <c r="I187" s="170">
        <v>32538.492480000001</v>
      </c>
    </row>
    <row r="188" spans="2:10" s="12" customFormat="1" x14ac:dyDescent="0.2">
      <c r="B188" s="86">
        <v>4262</v>
      </c>
      <c r="C188" s="12" t="s">
        <v>216</v>
      </c>
      <c r="D188" s="170">
        <v>2982.3272900000002</v>
      </c>
      <c r="E188" s="170">
        <v>15488.763730000001</v>
      </c>
      <c r="F188" s="170">
        <v>18471.09102</v>
      </c>
      <c r="G188" s="170">
        <v>3186.9181200000003</v>
      </c>
      <c r="H188" s="170">
        <v>15284.1729</v>
      </c>
      <c r="I188" s="170">
        <v>18471.09102</v>
      </c>
    </row>
    <row r="189" spans="2:10" s="12" customFormat="1" x14ac:dyDescent="0.2">
      <c r="B189" s="86">
        <v>4263</v>
      </c>
      <c r="C189" s="12" t="s">
        <v>217</v>
      </c>
      <c r="D189" s="170">
        <v>4506.2190799999998</v>
      </c>
      <c r="E189" s="170">
        <v>41135.350350000001</v>
      </c>
      <c r="F189" s="170">
        <v>45641.569430000003</v>
      </c>
      <c r="G189" s="170">
        <v>7997.3812400000006</v>
      </c>
      <c r="H189" s="170">
        <v>37644.188190000001</v>
      </c>
      <c r="I189" s="170">
        <v>45641.569430000003</v>
      </c>
    </row>
    <row r="190" spans="2:10" s="12" customFormat="1" x14ac:dyDescent="0.2">
      <c r="B190" s="86">
        <v>4264</v>
      </c>
      <c r="C190" s="12" t="s">
        <v>218</v>
      </c>
      <c r="D190" s="170">
        <v>2485.7327799999998</v>
      </c>
      <c r="E190" s="170">
        <v>15324.129150000001</v>
      </c>
      <c r="F190" s="170">
        <v>17809.861929999999</v>
      </c>
      <c r="G190" s="170">
        <v>4187.3174799999997</v>
      </c>
      <c r="H190" s="170">
        <v>13622.544449999999</v>
      </c>
      <c r="I190" s="170">
        <v>17809.861929999999</v>
      </c>
    </row>
    <row r="191" spans="2:10" s="58" customFormat="1" ht="21.75" customHeight="1" x14ac:dyDescent="0.2">
      <c r="B191" s="57">
        <v>4299</v>
      </c>
      <c r="C191" s="58" t="s">
        <v>219</v>
      </c>
      <c r="D191" s="59">
        <v>230188.92136000001</v>
      </c>
      <c r="E191" s="59">
        <v>908804.99686000007</v>
      </c>
      <c r="F191" s="59">
        <v>1138993.9182200001</v>
      </c>
      <c r="G191" s="59">
        <v>321644.35281000001</v>
      </c>
      <c r="H191" s="59">
        <v>817349.56540999992</v>
      </c>
      <c r="I191" s="59">
        <v>1138993.9182200001</v>
      </c>
      <c r="J191" s="59"/>
    </row>
    <row r="192" spans="2:10" s="12" customFormat="1" x14ac:dyDescent="0.2">
      <c r="B192" s="86">
        <v>4271</v>
      </c>
      <c r="C192" s="12" t="s">
        <v>220</v>
      </c>
      <c r="D192" s="170">
        <v>24460.255920000003</v>
      </c>
      <c r="E192" s="170">
        <v>107693.37123</v>
      </c>
      <c r="F192" s="170">
        <v>132153.62715000001</v>
      </c>
      <c r="G192" s="170">
        <v>49639.753810000002</v>
      </c>
      <c r="H192" s="170">
        <v>82513.873340000006</v>
      </c>
      <c r="I192" s="170">
        <v>132153.62715000001</v>
      </c>
    </row>
    <row r="193" spans="2:9" s="12" customFormat="1" x14ac:dyDescent="0.2">
      <c r="B193" s="86">
        <v>4272</v>
      </c>
      <c r="C193" s="12" t="s">
        <v>221</v>
      </c>
      <c r="D193" s="170">
        <v>3637.7281600000001</v>
      </c>
      <c r="E193" s="170">
        <v>1902.5400500000001</v>
      </c>
      <c r="F193" s="170">
        <v>5540.2682100000002</v>
      </c>
      <c r="G193" s="170">
        <v>701.87380000000007</v>
      </c>
      <c r="H193" s="170">
        <v>4838.3944099999999</v>
      </c>
      <c r="I193" s="170">
        <v>5540.2682100000002</v>
      </c>
    </row>
    <row r="194" spans="2:9" s="12" customFormat="1" x14ac:dyDescent="0.2">
      <c r="B194" s="86">
        <v>4273</v>
      </c>
      <c r="C194" s="12" t="s">
        <v>222</v>
      </c>
      <c r="D194" s="170">
        <v>4922.2244299999993</v>
      </c>
      <c r="E194" s="170">
        <v>9632.1299399999989</v>
      </c>
      <c r="F194" s="170">
        <v>14554.354369999999</v>
      </c>
      <c r="G194" s="170">
        <v>965.01134999999999</v>
      </c>
      <c r="H194" s="170">
        <v>13589.34302</v>
      </c>
      <c r="I194" s="170">
        <v>14554.354369999999</v>
      </c>
    </row>
    <row r="195" spans="2:9" s="12" customFormat="1" x14ac:dyDescent="0.2">
      <c r="B195" s="86">
        <v>4274</v>
      </c>
      <c r="C195" s="12" t="s">
        <v>223</v>
      </c>
      <c r="D195" s="170">
        <v>11434.00827</v>
      </c>
      <c r="E195" s="170">
        <v>40509.768859999996</v>
      </c>
      <c r="F195" s="170">
        <v>51943.777130000002</v>
      </c>
      <c r="G195" s="170">
        <v>9147.4280600000002</v>
      </c>
      <c r="H195" s="170">
        <v>42796.349070000004</v>
      </c>
      <c r="I195" s="170">
        <v>51943.777130000002</v>
      </c>
    </row>
    <row r="196" spans="2:9" s="12" customFormat="1" x14ac:dyDescent="0.2">
      <c r="B196" s="86">
        <v>4275</v>
      </c>
      <c r="C196" s="12" t="s">
        <v>224</v>
      </c>
      <c r="D196" s="170">
        <v>2866.3523399999999</v>
      </c>
      <c r="E196" s="170">
        <v>10893.277910000001</v>
      </c>
      <c r="F196" s="170">
        <v>13759.63025</v>
      </c>
      <c r="G196" s="170">
        <v>4674.9737699999996</v>
      </c>
      <c r="H196" s="170">
        <v>9084.6564799999996</v>
      </c>
      <c r="I196" s="170">
        <v>13759.63025</v>
      </c>
    </row>
    <row r="197" spans="2:9" s="12" customFormat="1" x14ac:dyDescent="0.2">
      <c r="B197" s="86">
        <v>4276</v>
      </c>
      <c r="C197" s="12" t="s">
        <v>225</v>
      </c>
      <c r="D197" s="170">
        <v>17873.173119999999</v>
      </c>
      <c r="E197" s="170">
        <v>49038.516450000003</v>
      </c>
      <c r="F197" s="170">
        <v>66911.689570000002</v>
      </c>
      <c r="G197" s="170">
        <v>13381.59562</v>
      </c>
      <c r="H197" s="170">
        <v>53530.093950000002</v>
      </c>
      <c r="I197" s="170">
        <v>66911.689570000002</v>
      </c>
    </row>
    <row r="198" spans="2:9" s="12" customFormat="1" x14ac:dyDescent="0.2">
      <c r="B198" s="86">
        <v>4277</v>
      </c>
      <c r="C198" s="12" t="s">
        <v>226</v>
      </c>
      <c r="D198" s="170">
        <v>2307.2467000000001</v>
      </c>
      <c r="E198" s="170">
        <v>10696.686900000001</v>
      </c>
      <c r="F198" s="170">
        <v>13003.9336</v>
      </c>
      <c r="G198" s="170">
        <v>2433.7681000000002</v>
      </c>
      <c r="H198" s="170">
        <v>10570.165499999999</v>
      </c>
      <c r="I198" s="170">
        <v>13003.9336</v>
      </c>
    </row>
    <row r="199" spans="2:9" s="12" customFormat="1" x14ac:dyDescent="0.2">
      <c r="B199" s="86">
        <v>4279</v>
      </c>
      <c r="C199" s="12" t="s">
        <v>227</v>
      </c>
      <c r="D199" s="170">
        <v>11677.084570000001</v>
      </c>
      <c r="E199" s="170">
        <v>48668.821909999999</v>
      </c>
      <c r="F199" s="170">
        <v>60345.906479999998</v>
      </c>
      <c r="G199" s="170">
        <v>14283.97046</v>
      </c>
      <c r="H199" s="170">
        <v>46061.936020000001</v>
      </c>
      <c r="I199" s="170">
        <v>60345.906479999998</v>
      </c>
    </row>
    <row r="200" spans="2:9" s="12" customFormat="1" x14ac:dyDescent="0.2">
      <c r="B200" s="86">
        <v>4280</v>
      </c>
      <c r="C200" s="12" t="s">
        <v>228</v>
      </c>
      <c r="D200" s="170">
        <v>24112.580870000002</v>
      </c>
      <c r="E200" s="170">
        <v>158033.48152999999</v>
      </c>
      <c r="F200" s="170">
        <v>182146.0624</v>
      </c>
      <c r="G200" s="170">
        <v>58019.622900000002</v>
      </c>
      <c r="H200" s="170">
        <v>124126.43949999999</v>
      </c>
      <c r="I200" s="170">
        <v>182146.0624</v>
      </c>
    </row>
    <row r="201" spans="2:9" s="12" customFormat="1" x14ac:dyDescent="0.2">
      <c r="B201" s="86">
        <v>4281</v>
      </c>
      <c r="C201" s="12" t="s">
        <v>229</v>
      </c>
      <c r="D201" s="170">
        <v>2056.8498199999999</v>
      </c>
      <c r="E201" s="170">
        <v>12698.383599999999</v>
      </c>
      <c r="F201" s="170">
        <v>14755.23342</v>
      </c>
      <c r="G201" s="170">
        <v>4179.2360799999997</v>
      </c>
      <c r="H201" s="170">
        <v>10575.99734</v>
      </c>
      <c r="I201" s="170">
        <v>14755.23342</v>
      </c>
    </row>
    <row r="202" spans="2:9" s="12" customFormat="1" x14ac:dyDescent="0.2">
      <c r="B202" s="86">
        <v>4282</v>
      </c>
      <c r="C202" s="12" t="s">
        <v>230</v>
      </c>
      <c r="D202" s="170">
        <v>30239.169590000001</v>
      </c>
      <c r="E202" s="170">
        <v>129240.86392</v>
      </c>
      <c r="F202" s="170">
        <v>159480.03350999998</v>
      </c>
      <c r="G202" s="170">
        <v>23957.349190000001</v>
      </c>
      <c r="H202" s="170">
        <v>135522.68432</v>
      </c>
      <c r="I202" s="170">
        <v>159480.03350999998</v>
      </c>
    </row>
    <row r="203" spans="2:9" s="12" customFormat="1" x14ac:dyDescent="0.2">
      <c r="B203" s="86">
        <v>4283</v>
      </c>
      <c r="C203" s="12" t="s">
        <v>231</v>
      </c>
      <c r="D203" s="170">
        <v>8778.8503399999991</v>
      </c>
      <c r="E203" s="170">
        <v>44707.467349999999</v>
      </c>
      <c r="F203" s="170">
        <v>53486.317689999996</v>
      </c>
      <c r="G203" s="170">
        <v>13035.546319999999</v>
      </c>
      <c r="H203" s="170">
        <v>40450.771369999995</v>
      </c>
      <c r="I203" s="170">
        <v>53486.317689999996</v>
      </c>
    </row>
    <row r="204" spans="2:9" s="12" customFormat="1" x14ac:dyDescent="0.2">
      <c r="B204" s="86">
        <v>4284</v>
      </c>
      <c r="C204" s="12" t="s">
        <v>232</v>
      </c>
      <c r="D204" s="170">
        <v>5498.0567300000002</v>
      </c>
      <c r="E204" s="170">
        <v>14956.9686</v>
      </c>
      <c r="F204" s="170">
        <v>20455.025329999997</v>
      </c>
      <c r="G204" s="170">
        <v>6269.6632699999991</v>
      </c>
      <c r="H204" s="170">
        <v>14185.362060000001</v>
      </c>
      <c r="I204" s="170">
        <v>20455.025329999997</v>
      </c>
    </row>
    <row r="205" spans="2:9" s="12" customFormat="1" x14ac:dyDescent="0.2">
      <c r="B205" s="86">
        <v>4285</v>
      </c>
      <c r="C205" s="12" t="s">
        <v>233</v>
      </c>
      <c r="D205" s="170">
        <v>10758.17037</v>
      </c>
      <c r="E205" s="170">
        <v>54425.077450000004</v>
      </c>
      <c r="F205" s="170">
        <v>65183.247819999997</v>
      </c>
      <c r="G205" s="170">
        <v>20279.330730000001</v>
      </c>
      <c r="H205" s="170">
        <v>44903.917090000003</v>
      </c>
      <c r="I205" s="170">
        <v>65183.247819999997</v>
      </c>
    </row>
    <row r="206" spans="2:9" s="12" customFormat="1" x14ac:dyDescent="0.2">
      <c r="B206" s="86">
        <v>4286</v>
      </c>
      <c r="C206" s="12" t="s">
        <v>234</v>
      </c>
      <c r="D206" s="170">
        <v>8230.3114400000013</v>
      </c>
      <c r="E206" s="170">
        <v>9798.7891600000003</v>
      </c>
      <c r="F206" s="170">
        <v>18029.100600000002</v>
      </c>
      <c r="G206" s="170">
        <v>8316.824990000001</v>
      </c>
      <c r="H206" s="170">
        <v>9712.2756099999988</v>
      </c>
      <c r="I206" s="170">
        <v>18029.100600000002</v>
      </c>
    </row>
    <row r="207" spans="2:9" s="12" customFormat="1" x14ac:dyDescent="0.2">
      <c r="B207" s="86">
        <v>4287</v>
      </c>
      <c r="C207" s="12" t="s">
        <v>235</v>
      </c>
      <c r="D207" s="170">
        <v>3134.8508700000002</v>
      </c>
      <c r="E207" s="170">
        <v>26395.571800000002</v>
      </c>
      <c r="F207" s="170">
        <v>29530.422670000004</v>
      </c>
      <c r="G207" s="170">
        <v>4096.5560099999993</v>
      </c>
      <c r="H207" s="170">
        <v>25433.86666</v>
      </c>
      <c r="I207" s="170">
        <v>29530.422670000004</v>
      </c>
    </row>
    <row r="208" spans="2:9" s="12" customFormat="1" x14ac:dyDescent="0.2">
      <c r="B208" s="86">
        <v>4288</v>
      </c>
      <c r="C208" s="12" t="s">
        <v>236</v>
      </c>
      <c r="D208" s="170">
        <v>1734.3778600000001</v>
      </c>
      <c r="E208" s="170">
        <v>2369.1423999999997</v>
      </c>
      <c r="F208" s="170">
        <v>4103.5202599999993</v>
      </c>
      <c r="G208" s="170">
        <v>550.40284999999994</v>
      </c>
      <c r="H208" s="170">
        <v>3553.1174100000003</v>
      </c>
      <c r="I208" s="170">
        <v>4103.5202599999993</v>
      </c>
    </row>
    <row r="209" spans="2:10" s="12" customFormat="1" x14ac:dyDescent="0.2">
      <c r="B209" s="86">
        <v>4289</v>
      </c>
      <c r="C209" s="12" t="s">
        <v>10</v>
      </c>
      <c r="D209" s="170">
        <v>56467.629959999998</v>
      </c>
      <c r="E209" s="170">
        <v>177144.13780000003</v>
      </c>
      <c r="F209" s="170">
        <v>233611.76775999999</v>
      </c>
      <c r="G209" s="170">
        <v>87711.445500000002</v>
      </c>
      <c r="H209" s="170">
        <v>145900.32225999999</v>
      </c>
      <c r="I209" s="170">
        <v>233611.76775999999</v>
      </c>
    </row>
    <row r="210" spans="2:10" s="58" customFormat="1" ht="21.75" customHeight="1" x14ac:dyDescent="0.2">
      <c r="B210" s="57">
        <v>4329</v>
      </c>
      <c r="C210" s="58" t="s">
        <v>237</v>
      </c>
      <c r="D210" s="59">
        <v>112232.61031</v>
      </c>
      <c r="E210" s="59">
        <v>412368.32420999999</v>
      </c>
      <c r="F210" s="59">
        <v>524600.93452000001</v>
      </c>
      <c r="G210" s="59">
        <v>120244.94189</v>
      </c>
      <c r="H210" s="59">
        <v>404355.99262999999</v>
      </c>
      <c r="I210" s="59">
        <v>524600.93452000001</v>
      </c>
      <c r="J210" s="59"/>
    </row>
    <row r="211" spans="2:10" s="12" customFormat="1" x14ac:dyDescent="0.2">
      <c r="B211" s="86">
        <v>4323</v>
      </c>
      <c r="C211" s="12" t="s">
        <v>238</v>
      </c>
      <c r="D211" s="170">
        <v>24454.219779999999</v>
      </c>
      <c r="E211" s="170">
        <v>55053.131909999996</v>
      </c>
      <c r="F211" s="170">
        <v>79507.351689999996</v>
      </c>
      <c r="G211" s="170">
        <v>28790.696070000002</v>
      </c>
      <c r="H211" s="170">
        <v>50716.655619999998</v>
      </c>
      <c r="I211" s="170">
        <v>79507.351689999996</v>
      </c>
    </row>
    <row r="212" spans="2:10" s="12" customFormat="1" x14ac:dyDescent="0.2">
      <c r="B212" s="86">
        <v>4301</v>
      </c>
      <c r="C212" s="12" t="s">
        <v>239</v>
      </c>
      <c r="D212" s="170">
        <v>767.57432999999992</v>
      </c>
      <c r="E212" s="170">
        <v>2890.5202999999997</v>
      </c>
      <c r="F212" s="170">
        <v>3658.0946300000001</v>
      </c>
      <c r="G212" s="170">
        <v>694.20031999999992</v>
      </c>
      <c r="H212" s="170">
        <v>2963.8943100000001</v>
      </c>
      <c r="I212" s="170">
        <v>3658.0946300000001</v>
      </c>
    </row>
    <row r="213" spans="2:10" s="12" customFormat="1" x14ac:dyDescent="0.2">
      <c r="B213" s="86">
        <v>4302</v>
      </c>
      <c r="C213" s="12" t="s">
        <v>240</v>
      </c>
      <c r="D213" s="170">
        <v>682.03102999999999</v>
      </c>
      <c r="E213" s="170">
        <v>4034.5547499999998</v>
      </c>
      <c r="F213" s="170">
        <v>4716.5857800000003</v>
      </c>
      <c r="G213" s="170">
        <v>1147.1871100000001</v>
      </c>
      <c r="H213" s="170">
        <v>3569.39867</v>
      </c>
      <c r="I213" s="170">
        <v>4716.5857800000003</v>
      </c>
    </row>
    <row r="214" spans="2:10" s="12" customFormat="1" x14ac:dyDescent="0.2">
      <c r="B214" s="86">
        <v>4303</v>
      </c>
      <c r="C214" s="12" t="s">
        <v>241</v>
      </c>
      <c r="D214" s="170">
        <v>6972.7936799999998</v>
      </c>
      <c r="E214" s="170">
        <v>35017.496950000001</v>
      </c>
      <c r="F214" s="170">
        <v>41990.290630000003</v>
      </c>
      <c r="G214" s="170">
        <v>8084.1659800000007</v>
      </c>
      <c r="H214" s="170">
        <v>33906.124649999998</v>
      </c>
      <c r="I214" s="170">
        <v>41990.290630000003</v>
      </c>
    </row>
    <row r="215" spans="2:10" s="12" customFormat="1" x14ac:dyDescent="0.2">
      <c r="B215" s="86">
        <v>4304</v>
      </c>
      <c r="C215" s="12" t="s">
        <v>242</v>
      </c>
      <c r="D215" s="170">
        <v>11461.473039999999</v>
      </c>
      <c r="E215" s="170">
        <v>51167.131799999996</v>
      </c>
      <c r="F215" s="170">
        <v>62628.60484</v>
      </c>
      <c r="G215" s="170">
        <v>7486.6656199999998</v>
      </c>
      <c r="H215" s="170">
        <v>55141.93922</v>
      </c>
      <c r="I215" s="170">
        <v>62628.60484</v>
      </c>
    </row>
    <row r="216" spans="2:10" s="12" customFormat="1" x14ac:dyDescent="0.2">
      <c r="B216" s="86">
        <v>4305</v>
      </c>
      <c r="C216" s="12" t="s">
        <v>243</v>
      </c>
      <c r="D216" s="170">
        <v>12523.302710000002</v>
      </c>
      <c r="E216" s="170">
        <v>29527.646850000001</v>
      </c>
      <c r="F216" s="170">
        <v>42050.949560000001</v>
      </c>
      <c r="G216" s="170">
        <v>16596.620480000001</v>
      </c>
      <c r="H216" s="170">
        <v>25454.32908</v>
      </c>
      <c r="I216" s="170">
        <v>42050.949560000001</v>
      </c>
    </row>
    <row r="217" spans="2:10" s="12" customFormat="1" x14ac:dyDescent="0.2">
      <c r="B217" s="86">
        <v>4306</v>
      </c>
      <c r="C217" s="12" t="s">
        <v>244</v>
      </c>
      <c r="D217" s="170">
        <v>2433.8480800000002</v>
      </c>
      <c r="E217" s="170">
        <v>8408.3071999999993</v>
      </c>
      <c r="F217" s="170">
        <v>10842.155279999999</v>
      </c>
      <c r="G217" s="170">
        <v>2328.2690400000001</v>
      </c>
      <c r="H217" s="170">
        <v>8513.8862399999998</v>
      </c>
      <c r="I217" s="170">
        <v>10842.155279999999</v>
      </c>
    </row>
    <row r="218" spans="2:10" s="12" customFormat="1" x14ac:dyDescent="0.2">
      <c r="B218" s="86">
        <v>4307</v>
      </c>
      <c r="C218" s="12" t="s">
        <v>245</v>
      </c>
      <c r="D218" s="170">
        <v>2940.8914300000001</v>
      </c>
      <c r="E218" s="170">
        <v>8756.2380199999989</v>
      </c>
      <c r="F218" s="170">
        <v>11697.129449999999</v>
      </c>
      <c r="G218" s="170">
        <v>2296.4082999999996</v>
      </c>
      <c r="H218" s="170">
        <v>9400.7211500000012</v>
      </c>
      <c r="I218" s="170">
        <v>11697.129449999999</v>
      </c>
    </row>
    <row r="219" spans="2:10" s="12" customFormat="1" x14ac:dyDescent="0.2">
      <c r="B219" s="86">
        <v>4308</v>
      </c>
      <c r="C219" s="12" t="s">
        <v>246</v>
      </c>
      <c r="D219" s="170">
        <v>1909.3187499999999</v>
      </c>
      <c r="E219" s="170">
        <v>6249.8230999999996</v>
      </c>
      <c r="F219" s="170">
        <v>8159.14185</v>
      </c>
      <c r="G219" s="170">
        <v>2323.3381400000003</v>
      </c>
      <c r="H219" s="170">
        <v>5835.8037100000001</v>
      </c>
      <c r="I219" s="170">
        <v>8159.14185</v>
      </c>
    </row>
    <row r="220" spans="2:10" s="12" customFormat="1" x14ac:dyDescent="0.2">
      <c r="B220" s="86">
        <v>4309</v>
      </c>
      <c r="C220" s="12" t="s">
        <v>247</v>
      </c>
      <c r="D220" s="170">
        <v>11454.70765</v>
      </c>
      <c r="E220" s="170">
        <v>50548.452270000002</v>
      </c>
      <c r="F220" s="170">
        <v>62003.159919999998</v>
      </c>
      <c r="G220" s="170">
        <v>6315.8962499999998</v>
      </c>
      <c r="H220" s="170">
        <v>55687.26367</v>
      </c>
      <c r="I220" s="170">
        <v>62003.159919999998</v>
      </c>
    </row>
    <row r="221" spans="2:10" s="12" customFormat="1" x14ac:dyDescent="0.2">
      <c r="B221" s="86">
        <v>4310</v>
      </c>
      <c r="C221" s="12" t="s">
        <v>248</v>
      </c>
      <c r="D221" s="170">
        <v>5031.0091299999995</v>
      </c>
      <c r="E221" s="170">
        <v>18900.032589999999</v>
      </c>
      <c r="F221" s="170">
        <v>23931.041719999997</v>
      </c>
      <c r="G221" s="170">
        <v>4371.4386199999999</v>
      </c>
      <c r="H221" s="170">
        <v>19559.6031</v>
      </c>
      <c r="I221" s="170">
        <v>23931.041719999997</v>
      </c>
    </row>
    <row r="222" spans="2:10" s="12" customFormat="1" x14ac:dyDescent="0.2">
      <c r="B222" s="86">
        <v>4311</v>
      </c>
      <c r="C222" s="12" t="s">
        <v>249</v>
      </c>
      <c r="D222" s="170">
        <v>3619.8761400000003</v>
      </c>
      <c r="E222" s="170">
        <v>20356.18865</v>
      </c>
      <c r="F222" s="170">
        <v>23976.06479</v>
      </c>
      <c r="G222" s="170">
        <v>1288.03457</v>
      </c>
      <c r="H222" s="170">
        <v>22688.030220000001</v>
      </c>
      <c r="I222" s="170">
        <v>23976.06479</v>
      </c>
    </row>
    <row r="223" spans="2:10" s="12" customFormat="1" x14ac:dyDescent="0.2">
      <c r="B223" s="86">
        <v>4312</v>
      </c>
      <c r="C223" s="12" t="s">
        <v>305</v>
      </c>
      <c r="D223" s="170">
        <v>6419.6789600000002</v>
      </c>
      <c r="E223" s="170">
        <v>38371.207700000006</v>
      </c>
      <c r="F223" s="170">
        <v>44790.886659999996</v>
      </c>
      <c r="G223" s="170">
        <v>14542.934579999999</v>
      </c>
      <c r="H223" s="170">
        <v>30247.952079999999</v>
      </c>
      <c r="I223" s="170">
        <v>44790.886659999996</v>
      </c>
    </row>
    <row r="224" spans="2:10" s="12" customFormat="1" x14ac:dyDescent="0.2">
      <c r="B224" s="86">
        <v>4313</v>
      </c>
      <c r="C224" s="12" t="s">
        <v>250</v>
      </c>
      <c r="D224" s="170">
        <v>4077.1046499999998</v>
      </c>
      <c r="E224" s="170">
        <v>17410.605</v>
      </c>
      <c r="F224" s="170">
        <v>21487.709649999997</v>
      </c>
      <c r="G224" s="170">
        <v>5769.2281500000008</v>
      </c>
      <c r="H224" s="170">
        <v>15718.4815</v>
      </c>
      <c r="I224" s="170">
        <v>21487.709649999997</v>
      </c>
    </row>
    <row r="225" spans="2:9" s="12" customFormat="1" x14ac:dyDescent="0.2">
      <c r="B225" s="86">
        <v>4314</v>
      </c>
      <c r="C225" s="12" t="s">
        <v>251</v>
      </c>
      <c r="D225" s="170">
        <v>703.34060999999997</v>
      </c>
      <c r="E225" s="170">
        <v>4257.2998200000002</v>
      </c>
      <c r="F225" s="170">
        <v>4960.6404299999995</v>
      </c>
      <c r="G225" s="170">
        <v>315.04409999999996</v>
      </c>
      <c r="H225" s="170">
        <v>4645.5963300000003</v>
      </c>
      <c r="I225" s="170">
        <v>4960.6404299999995</v>
      </c>
    </row>
    <row r="226" spans="2:9" s="12" customFormat="1" x14ac:dyDescent="0.2">
      <c r="B226" s="86">
        <v>4315</v>
      </c>
      <c r="C226" s="12" t="s">
        <v>306</v>
      </c>
      <c r="D226" s="170">
        <v>2051.4548300000001</v>
      </c>
      <c r="E226" s="170">
        <v>10582.637409999999</v>
      </c>
      <c r="F226" s="170">
        <v>12634.09224</v>
      </c>
      <c r="G226" s="170">
        <v>1197.4203400000001</v>
      </c>
      <c r="H226" s="170">
        <v>11436.671900000001</v>
      </c>
      <c r="I226" s="170">
        <v>12634.09224</v>
      </c>
    </row>
    <row r="227" spans="2:9" s="12" customFormat="1" x14ac:dyDescent="0.2">
      <c r="B227" s="86">
        <v>4316</v>
      </c>
      <c r="C227" s="12" t="s">
        <v>252</v>
      </c>
      <c r="D227" s="170">
        <v>4568.4161299999996</v>
      </c>
      <c r="E227" s="170">
        <v>8849.0626499999998</v>
      </c>
      <c r="F227" s="170">
        <v>13417.478779999999</v>
      </c>
      <c r="G227" s="170">
        <v>1937.78062</v>
      </c>
      <c r="H227" s="170">
        <v>11479.69816</v>
      </c>
      <c r="I227" s="170">
        <v>13417.478779999999</v>
      </c>
    </row>
    <row r="228" spans="2:9" s="12" customFormat="1" x14ac:dyDescent="0.2">
      <c r="B228" s="86">
        <v>4317</v>
      </c>
      <c r="C228" s="12" t="s">
        <v>253</v>
      </c>
      <c r="D228" s="170">
        <v>1729.4225300000001</v>
      </c>
      <c r="E228" s="170">
        <v>2244.9199800000001</v>
      </c>
      <c r="F228" s="170">
        <v>3974.3425099999999</v>
      </c>
      <c r="G228" s="170">
        <v>761.27602999999999</v>
      </c>
      <c r="H228" s="170">
        <v>3213.06648</v>
      </c>
      <c r="I228" s="170">
        <v>3974.3425099999999</v>
      </c>
    </row>
    <row r="229" spans="2:9" s="12" customFormat="1" x14ac:dyDescent="0.2">
      <c r="B229" s="86">
        <v>4318</v>
      </c>
      <c r="C229" s="12" t="s">
        <v>254</v>
      </c>
      <c r="D229" s="170">
        <v>2319.5839000000001</v>
      </c>
      <c r="E229" s="170">
        <v>18681.88867</v>
      </c>
      <c r="F229" s="170">
        <v>21001.472570000002</v>
      </c>
      <c r="G229" s="170">
        <v>6872.7140300000001</v>
      </c>
      <c r="H229" s="170">
        <v>14128.758539999999</v>
      </c>
      <c r="I229" s="170">
        <v>21001.472570000002</v>
      </c>
    </row>
    <row r="230" spans="2:9" s="12" customFormat="1" x14ac:dyDescent="0.2">
      <c r="B230" s="86">
        <v>4319</v>
      </c>
      <c r="C230" s="12" t="s">
        <v>255</v>
      </c>
      <c r="D230" s="170">
        <v>1544.0802099999999</v>
      </c>
      <c r="E230" s="170">
        <v>5188.3646699999999</v>
      </c>
      <c r="F230" s="170">
        <v>6732.44488</v>
      </c>
      <c r="G230" s="170">
        <v>1076.3156200000001</v>
      </c>
      <c r="H230" s="170">
        <v>5656.1292599999997</v>
      </c>
      <c r="I230" s="170">
        <v>6732.44488</v>
      </c>
    </row>
    <row r="231" spans="2:9" s="12" customFormat="1" x14ac:dyDescent="0.2">
      <c r="B231" s="86">
        <v>4320</v>
      </c>
      <c r="C231" s="12" t="s">
        <v>256</v>
      </c>
      <c r="D231" s="170">
        <v>3626.6895299999996</v>
      </c>
      <c r="E231" s="170">
        <v>10975.0816</v>
      </c>
      <c r="F231" s="170">
        <v>14601.771130000001</v>
      </c>
      <c r="G231" s="170">
        <v>5577.1601700000001</v>
      </c>
      <c r="H231" s="170">
        <v>9024.6109600000018</v>
      </c>
      <c r="I231" s="170">
        <v>14601.771130000001</v>
      </c>
    </row>
    <row r="232" spans="2:9" s="12" customFormat="1" x14ac:dyDescent="0.2">
      <c r="B232" s="86">
        <v>4322</v>
      </c>
      <c r="C232" s="12" t="s">
        <v>257</v>
      </c>
      <c r="D232" s="170">
        <v>941.79320999999993</v>
      </c>
      <c r="E232" s="170">
        <v>4897.7323200000001</v>
      </c>
      <c r="F232" s="170">
        <v>5839.5255299999999</v>
      </c>
      <c r="G232" s="170">
        <v>472.14774999999997</v>
      </c>
      <c r="H232" s="170">
        <v>5367.3777800000007</v>
      </c>
      <c r="I232" s="170">
        <v>5839.5255299999999</v>
      </c>
    </row>
  </sheetData>
  <mergeCells count="10">
    <mergeCell ref="B5:B7"/>
    <mergeCell ref="C5:C7"/>
    <mergeCell ref="E6:E7"/>
    <mergeCell ref="F6:F7"/>
    <mergeCell ref="I6:I7"/>
    <mergeCell ref="D5:F5"/>
    <mergeCell ref="G5:I5"/>
    <mergeCell ref="G6:G7"/>
    <mergeCell ref="D6:D7"/>
    <mergeCell ref="H6:H7"/>
  </mergeCells>
  <phoneticPr fontId="15"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Q235"/>
  <sheetViews>
    <sheetView workbookViewId="0">
      <pane ySplit="5" topLeftCell="A6" activePane="bottomLeft" state="frozen"/>
      <selection activeCell="B10" sqref="B10"/>
      <selection pane="bottomLeft" activeCell="A3" sqref="A3"/>
    </sheetView>
  </sheetViews>
  <sheetFormatPr baseColWidth="10" defaultRowHeight="12.75" x14ac:dyDescent="0.2"/>
  <cols>
    <col min="1" max="1" width="4.7109375" style="56" customWidth="1"/>
    <col min="2" max="2" width="8.7109375" style="3" customWidth="1"/>
    <col min="3" max="3" width="25.7109375" style="56" customWidth="1"/>
    <col min="4" max="16" width="13.7109375" style="63" customWidth="1"/>
    <col min="17" max="16384" width="11.42578125" style="56"/>
  </cols>
  <sheetData>
    <row r="1" spans="2:17" s="30" customFormat="1" ht="15.75" x14ac:dyDescent="0.25">
      <c r="B1" s="168" t="str">
        <f>Inhaltsverzeichnis!B31&amp;" "&amp;Inhaltsverzeichnis!C31&amp;": "&amp;Inhaltsverzeichnis!E31</f>
        <v>Tabelle 11: Rechnungsabschluss 2015, in 1000 Franken</v>
      </c>
      <c r="D1" s="66"/>
      <c r="E1" s="66"/>
      <c r="F1" s="67"/>
      <c r="G1" s="68"/>
      <c r="H1" s="68"/>
      <c r="I1" s="66"/>
      <c r="J1" s="66"/>
      <c r="K1" s="66"/>
      <c r="L1" s="66"/>
      <c r="M1" s="66"/>
      <c r="N1" s="66"/>
      <c r="O1" s="66"/>
      <c r="P1" s="66"/>
    </row>
    <row r="2" spans="2:17" x14ac:dyDescent="0.2">
      <c r="B2" s="190" t="s">
        <v>424</v>
      </c>
    </row>
    <row r="3" spans="2:17" s="172" customFormat="1" x14ac:dyDescent="0.2">
      <c r="B3" s="3"/>
      <c r="D3" s="63"/>
      <c r="E3" s="63"/>
      <c r="F3" s="63"/>
      <c r="G3" s="63"/>
      <c r="H3" s="63"/>
      <c r="I3" s="63"/>
      <c r="J3" s="63"/>
      <c r="K3" s="63"/>
      <c r="L3" s="63"/>
      <c r="M3" s="63"/>
      <c r="N3" s="63"/>
      <c r="O3" s="63"/>
      <c r="P3" s="63"/>
    </row>
    <row r="5" spans="2:17" s="65" customFormat="1" ht="63.75" x14ac:dyDescent="0.2">
      <c r="B5" s="81" t="s">
        <v>65</v>
      </c>
      <c r="C5" s="81" t="s">
        <v>43</v>
      </c>
      <c r="D5" s="137" t="s">
        <v>277</v>
      </c>
      <c r="E5" s="138" t="s">
        <v>272</v>
      </c>
      <c r="F5" s="129" t="s">
        <v>274</v>
      </c>
      <c r="G5" s="46" t="s">
        <v>273</v>
      </c>
      <c r="H5" s="62" t="s">
        <v>275</v>
      </c>
      <c r="I5" s="81" t="s">
        <v>370</v>
      </c>
      <c r="J5" s="81" t="s">
        <v>369</v>
      </c>
      <c r="K5" s="81" t="s">
        <v>434</v>
      </c>
      <c r="L5" s="81" t="s">
        <v>368</v>
      </c>
      <c r="M5" s="81" t="s">
        <v>384</v>
      </c>
      <c r="N5" s="81" t="s">
        <v>367</v>
      </c>
      <c r="O5" s="81" t="s">
        <v>278</v>
      </c>
      <c r="P5" s="81" t="s">
        <v>366</v>
      </c>
    </row>
    <row r="6" spans="2:17" s="22" customFormat="1" ht="21.75" customHeight="1" x14ac:dyDescent="0.2">
      <c r="B6" s="11">
        <v>4335</v>
      </c>
      <c r="C6" s="11" t="s">
        <v>11</v>
      </c>
      <c r="D6" s="64">
        <v>2922369.1572399996</v>
      </c>
      <c r="E6" s="64">
        <v>2943028.30559</v>
      </c>
      <c r="F6" s="64">
        <v>20659.148350000003</v>
      </c>
      <c r="G6" s="64">
        <v>70409.52893</v>
      </c>
      <c r="H6" s="64">
        <v>91068.677280000004</v>
      </c>
      <c r="I6" s="64">
        <v>87237.509379999989</v>
      </c>
      <c r="J6" s="64">
        <v>178306.18666000001</v>
      </c>
      <c r="K6" s="64">
        <v>205972.94076</v>
      </c>
      <c r="L6" s="64">
        <v>612131.89353</v>
      </c>
      <c r="M6" s="64">
        <v>145718.28532</v>
      </c>
      <c r="N6" s="64">
        <v>-466413.60820999998</v>
      </c>
      <c r="O6" s="64">
        <v>-140385.30796999999</v>
      </c>
      <c r="P6" s="64">
        <v>326028.30024000001</v>
      </c>
      <c r="Q6" s="23"/>
    </row>
    <row r="7" spans="2:17" s="22" customFormat="1" ht="21.75" customHeight="1" x14ac:dyDescent="0.2">
      <c r="B7" s="11">
        <v>4019</v>
      </c>
      <c r="C7" s="11" t="s">
        <v>66</v>
      </c>
      <c r="D7" s="64">
        <v>362220.93708</v>
      </c>
      <c r="E7" s="64">
        <v>345811.63306000002</v>
      </c>
      <c r="F7" s="64">
        <v>-16409.30402</v>
      </c>
      <c r="G7" s="64">
        <v>18785.637309999998</v>
      </c>
      <c r="H7" s="64">
        <v>2376.33329</v>
      </c>
      <c r="I7" s="64">
        <v>4799.0020400000003</v>
      </c>
      <c r="J7" s="64">
        <v>7175.3353299999999</v>
      </c>
      <c r="K7" s="64">
        <v>25742.07416</v>
      </c>
      <c r="L7" s="64">
        <v>79289.973419999995</v>
      </c>
      <c r="M7" s="64">
        <v>12090.323460000001</v>
      </c>
      <c r="N7" s="64">
        <v>-67199.649959999995</v>
      </c>
      <c r="O7" s="64">
        <v>-32491.812979999999</v>
      </c>
      <c r="P7" s="64">
        <v>34707.83698</v>
      </c>
      <c r="Q7" s="23"/>
    </row>
    <row r="8" spans="2:17" x14ac:dyDescent="0.2">
      <c r="B8" s="3">
        <v>4001</v>
      </c>
      <c r="C8" s="56" t="s">
        <v>4</v>
      </c>
      <c r="D8" s="87">
        <v>147567.54999999999</v>
      </c>
      <c r="E8" s="87">
        <v>128896.46719</v>
      </c>
      <c r="F8" s="87">
        <v>-18671.08281</v>
      </c>
      <c r="G8" s="87">
        <v>14416.23242</v>
      </c>
      <c r="H8" s="87">
        <v>-4254.8503899999996</v>
      </c>
      <c r="I8" s="87">
        <v>936.42858000000001</v>
      </c>
      <c r="J8" s="87">
        <v>-3318.4218100000003</v>
      </c>
      <c r="K8" s="87">
        <v>12185.814</v>
      </c>
      <c r="L8" s="87">
        <v>36490.305090000002</v>
      </c>
      <c r="M8" s="87">
        <v>5976.4584100000002</v>
      </c>
      <c r="N8" s="87">
        <v>-30513.846679999999</v>
      </c>
      <c r="O8" s="87">
        <v>-17910.770339999999</v>
      </c>
      <c r="P8" s="87">
        <v>12603.07634</v>
      </c>
    </row>
    <row r="9" spans="2:17" x14ac:dyDescent="0.2">
      <c r="B9" s="3">
        <v>4002</v>
      </c>
      <c r="C9" s="56" t="s">
        <v>67</v>
      </c>
      <c r="D9" s="87">
        <v>6021.2025100000001</v>
      </c>
      <c r="E9" s="87">
        <v>6698.8606300000001</v>
      </c>
      <c r="F9" s="87">
        <v>677.65811999999994</v>
      </c>
      <c r="G9" s="87">
        <v>-64.881010000000003</v>
      </c>
      <c r="H9" s="87">
        <v>612.77710999999999</v>
      </c>
      <c r="I9" s="87">
        <v>0</v>
      </c>
      <c r="J9" s="87">
        <v>612.77710999999999</v>
      </c>
      <c r="K9" s="87">
        <v>653.50294999999994</v>
      </c>
      <c r="L9" s="87">
        <v>3129.2835</v>
      </c>
      <c r="M9" s="87">
        <v>208.27804999999998</v>
      </c>
      <c r="N9" s="87">
        <v>-2921.0054500000001</v>
      </c>
      <c r="O9" s="87">
        <v>-1648.6620399999999</v>
      </c>
      <c r="P9" s="87">
        <v>1272.3434099999999</v>
      </c>
    </row>
    <row r="10" spans="2:17" x14ac:dyDescent="0.2">
      <c r="B10" s="3">
        <v>4003</v>
      </c>
      <c r="C10" s="56" t="s">
        <v>283</v>
      </c>
      <c r="D10" s="87">
        <v>31815.030260000003</v>
      </c>
      <c r="E10" s="87">
        <v>31153.659809999997</v>
      </c>
      <c r="F10" s="87">
        <v>-661.37045000000001</v>
      </c>
      <c r="G10" s="87">
        <v>1134.2639099999999</v>
      </c>
      <c r="H10" s="87">
        <v>472.89346</v>
      </c>
      <c r="I10" s="87">
        <v>0</v>
      </c>
      <c r="J10" s="87">
        <v>472.89346</v>
      </c>
      <c r="K10" s="87">
        <v>1546.81403</v>
      </c>
      <c r="L10" s="87">
        <v>3649.4214500000003</v>
      </c>
      <c r="M10" s="87">
        <v>840.72080000000005</v>
      </c>
      <c r="N10" s="87">
        <v>-2808.7006499999998</v>
      </c>
      <c r="O10" s="87">
        <v>-939.99808999999993</v>
      </c>
      <c r="P10" s="87">
        <v>1868.7025599999999</v>
      </c>
    </row>
    <row r="11" spans="2:17" x14ac:dyDescent="0.2">
      <c r="B11" s="3">
        <v>4004</v>
      </c>
      <c r="C11" s="56" t="s">
        <v>68</v>
      </c>
      <c r="D11" s="87">
        <v>3383.1322</v>
      </c>
      <c r="E11" s="87">
        <v>3423.87</v>
      </c>
      <c r="F11" s="87">
        <v>40.7378</v>
      </c>
      <c r="G11" s="87">
        <v>-49.880300000000005</v>
      </c>
      <c r="H11" s="87">
        <v>-9.1425000000000001</v>
      </c>
      <c r="I11" s="87">
        <v>0</v>
      </c>
      <c r="J11" s="87">
        <v>-9.1425000000000001</v>
      </c>
      <c r="K11" s="87">
        <v>232.91457</v>
      </c>
      <c r="L11" s="87">
        <v>338.03165000000001</v>
      </c>
      <c r="M11" s="87">
        <v>1046.0987</v>
      </c>
      <c r="N11" s="87">
        <v>708.06704999999999</v>
      </c>
      <c r="O11" s="87">
        <v>944.75581999999997</v>
      </c>
      <c r="P11" s="87">
        <v>236.68876999999998</v>
      </c>
    </row>
    <row r="12" spans="2:17" x14ac:dyDescent="0.2">
      <c r="B12" s="3">
        <v>4005</v>
      </c>
      <c r="C12" s="56" t="s">
        <v>284</v>
      </c>
      <c r="D12" s="87">
        <v>13993.91258</v>
      </c>
      <c r="E12" s="87">
        <v>14940.71061</v>
      </c>
      <c r="F12" s="87">
        <v>946.79803000000004</v>
      </c>
      <c r="G12" s="87">
        <v>-184.53682000000001</v>
      </c>
      <c r="H12" s="87">
        <v>762.26121000000001</v>
      </c>
      <c r="I12" s="87">
        <v>0</v>
      </c>
      <c r="J12" s="87">
        <v>762.26121000000001</v>
      </c>
      <c r="K12" s="87">
        <v>1092.4518500000001</v>
      </c>
      <c r="L12" s="87">
        <v>1171.1573000000001</v>
      </c>
      <c r="M12" s="87">
        <v>932.45675000000006</v>
      </c>
      <c r="N12" s="87">
        <v>-238.70054999999999</v>
      </c>
      <c r="O12" s="87">
        <v>1971.0973600000002</v>
      </c>
      <c r="P12" s="87">
        <v>2209.7979100000002</v>
      </c>
    </row>
    <row r="13" spans="2:17" x14ac:dyDescent="0.2">
      <c r="B13" s="3">
        <v>4006</v>
      </c>
      <c r="C13" s="56" t="s">
        <v>69</v>
      </c>
      <c r="D13" s="87">
        <v>24658.694159999999</v>
      </c>
      <c r="E13" s="87">
        <v>24333.682140000001</v>
      </c>
      <c r="F13" s="87">
        <v>-325.01202000000001</v>
      </c>
      <c r="G13" s="87">
        <v>1035.2006699999999</v>
      </c>
      <c r="H13" s="87">
        <v>710.18865000000005</v>
      </c>
      <c r="I13" s="87">
        <v>0</v>
      </c>
      <c r="J13" s="87">
        <v>710.18865000000005</v>
      </c>
      <c r="K13" s="87">
        <v>1719.4275</v>
      </c>
      <c r="L13" s="87">
        <v>8530.9642500000009</v>
      </c>
      <c r="M13" s="87">
        <v>31.242849999999997</v>
      </c>
      <c r="N13" s="87">
        <v>-8499.7214000000004</v>
      </c>
      <c r="O13" s="87">
        <v>-5783.7877500000004</v>
      </c>
      <c r="P13" s="87">
        <v>2715.9336499999999</v>
      </c>
    </row>
    <row r="14" spans="2:17" x14ac:dyDescent="0.2">
      <c r="B14" s="3">
        <v>4007</v>
      </c>
      <c r="C14" s="56" t="s">
        <v>70</v>
      </c>
      <c r="D14" s="87">
        <v>6668.8817099999997</v>
      </c>
      <c r="E14" s="87">
        <v>7132.6331100000007</v>
      </c>
      <c r="F14" s="87">
        <v>463.75140000000005</v>
      </c>
      <c r="G14" s="87">
        <v>97.681250000000006</v>
      </c>
      <c r="H14" s="87">
        <v>561.43264999999997</v>
      </c>
      <c r="I14" s="87">
        <v>377.40474999999998</v>
      </c>
      <c r="J14" s="87">
        <v>938.8374</v>
      </c>
      <c r="K14" s="87">
        <v>669.20335</v>
      </c>
      <c r="L14" s="87">
        <v>407.49784999999997</v>
      </c>
      <c r="M14" s="87">
        <v>71.017750000000007</v>
      </c>
      <c r="N14" s="87">
        <v>-336.48009999999999</v>
      </c>
      <c r="O14" s="87">
        <v>890.16809999999998</v>
      </c>
      <c r="P14" s="87">
        <v>1226.6481999999999</v>
      </c>
    </row>
    <row r="15" spans="2:17" x14ac:dyDescent="0.2">
      <c r="B15" s="3">
        <v>4008</v>
      </c>
      <c r="C15" s="56" t="s">
        <v>71</v>
      </c>
      <c r="D15" s="87">
        <v>22110.987350000003</v>
      </c>
      <c r="E15" s="87">
        <v>25736.826969999998</v>
      </c>
      <c r="F15" s="87">
        <v>3625.8396200000002</v>
      </c>
      <c r="G15" s="87">
        <v>332.85790000000003</v>
      </c>
      <c r="H15" s="87">
        <v>3958.6975200000002</v>
      </c>
      <c r="I15" s="87">
        <v>-104.6823</v>
      </c>
      <c r="J15" s="87">
        <v>3854.0152200000002</v>
      </c>
      <c r="K15" s="87">
        <v>1642.0411000000001</v>
      </c>
      <c r="L15" s="87">
        <v>3257.5765999999999</v>
      </c>
      <c r="M15" s="87">
        <v>531.61694999999997</v>
      </c>
      <c r="N15" s="87">
        <v>-2725.9596499999998</v>
      </c>
      <c r="O15" s="87">
        <v>2807.04909</v>
      </c>
      <c r="P15" s="87">
        <v>5533.0087400000002</v>
      </c>
    </row>
    <row r="16" spans="2:17" x14ac:dyDescent="0.2">
      <c r="B16" s="3">
        <v>4009</v>
      </c>
      <c r="C16" s="56" t="s">
        <v>72</v>
      </c>
      <c r="D16" s="87">
        <v>15155.005279999999</v>
      </c>
      <c r="E16" s="87">
        <v>15099.897660000001</v>
      </c>
      <c r="F16" s="87">
        <v>-55.107620000000004</v>
      </c>
      <c r="G16" s="87">
        <v>34.083480000000002</v>
      </c>
      <c r="H16" s="87">
        <v>-21.024139999999999</v>
      </c>
      <c r="I16" s="87">
        <v>561.53899999999999</v>
      </c>
      <c r="J16" s="87">
        <v>540.51486</v>
      </c>
      <c r="K16" s="87">
        <v>1341.5933</v>
      </c>
      <c r="L16" s="87">
        <v>6346.21432</v>
      </c>
      <c r="M16" s="87">
        <v>414.5444</v>
      </c>
      <c r="N16" s="87">
        <v>-5931.6699200000003</v>
      </c>
      <c r="O16" s="87">
        <v>-4576.0861100000002</v>
      </c>
      <c r="P16" s="87">
        <v>1355.5838100000001</v>
      </c>
    </row>
    <row r="17" spans="2:17" x14ac:dyDescent="0.2">
      <c r="B17" s="3">
        <v>4010</v>
      </c>
      <c r="C17" s="56" t="s">
        <v>73</v>
      </c>
      <c r="D17" s="87">
        <v>35990.906759999998</v>
      </c>
      <c r="E17" s="87">
        <v>34922.914400000001</v>
      </c>
      <c r="F17" s="87">
        <v>-1067.9923600000002</v>
      </c>
      <c r="G17" s="87">
        <v>631.90318000000002</v>
      </c>
      <c r="H17" s="87">
        <v>-436.08918</v>
      </c>
      <c r="I17" s="87">
        <v>640.72030000000007</v>
      </c>
      <c r="J17" s="87">
        <v>204.63111999999998</v>
      </c>
      <c r="K17" s="87">
        <v>1472.2093</v>
      </c>
      <c r="L17" s="87">
        <v>3886.4188100000001</v>
      </c>
      <c r="M17" s="87">
        <v>453.31184999999999</v>
      </c>
      <c r="N17" s="87">
        <v>-3433.1069600000001</v>
      </c>
      <c r="O17" s="87">
        <v>-2123.8623399999997</v>
      </c>
      <c r="P17" s="87">
        <v>1309.2446200000002</v>
      </c>
    </row>
    <row r="18" spans="2:17" x14ac:dyDescent="0.2">
      <c r="B18" s="3">
        <v>4012</v>
      </c>
      <c r="C18" s="56" t="s">
        <v>74</v>
      </c>
      <c r="D18" s="87">
        <v>40349.602630000001</v>
      </c>
      <c r="E18" s="87">
        <v>38409.189640000004</v>
      </c>
      <c r="F18" s="87">
        <v>-1940.41299</v>
      </c>
      <c r="G18" s="87">
        <v>878.21286999999995</v>
      </c>
      <c r="H18" s="87">
        <v>-1062.2001200000002</v>
      </c>
      <c r="I18" s="87">
        <v>2379.0445600000003</v>
      </c>
      <c r="J18" s="87">
        <v>1316.8444399999998</v>
      </c>
      <c r="K18" s="87">
        <v>2489.9077599999996</v>
      </c>
      <c r="L18" s="87">
        <v>10166.4105</v>
      </c>
      <c r="M18" s="87">
        <v>1453.9457</v>
      </c>
      <c r="N18" s="87">
        <v>-8712.4648000000016</v>
      </c>
      <c r="O18" s="87">
        <v>-6552.1438499999995</v>
      </c>
      <c r="P18" s="87">
        <v>2160.3209500000003</v>
      </c>
    </row>
    <row r="19" spans="2:17" x14ac:dyDescent="0.2">
      <c r="B19" s="3">
        <v>4013</v>
      </c>
      <c r="C19" s="56" t="s">
        <v>75</v>
      </c>
      <c r="D19" s="87">
        <v>14506.031640000001</v>
      </c>
      <c r="E19" s="87">
        <v>15062.920900000001</v>
      </c>
      <c r="F19" s="87">
        <v>556.88926000000004</v>
      </c>
      <c r="G19" s="87">
        <v>524.49976000000004</v>
      </c>
      <c r="H19" s="87">
        <v>1081.3890200000001</v>
      </c>
      <c r="I19" s="87">
        <v>8.5471500000000002</v>
      </c>
      <c r="J19" s="87">
        <v>1089.9361699999999</v>
      </c>
      <c r="K19" s="87">
        <v>696.19444999999996</v>
      </c>
      <c r="L19" s="87">
        <v>1916.6921</v>
      </c>
      <c r="M19" s="87">
        <v>130.63124999999999</v>
      </c>
      <c r="N19" s="87">
        <v>-1786.0608500000001</v>
      </c>
      <c r="O19" s="87">
        <v>430.42716999999999</v>
      </c>
      <c r="P19" s="87">
        <v>2216.4880200000002</v>
      </c>
    </row>
    <row r="20" spans="2:17" s="22" customFormat="1" ht="21.75" customHeight="1" x14ac:dyDescent="0.2">
      <c r="B20" s="11">
        <v>4059</v>
      </c>
      <c r="C20" s="11" t="s">
        <v>76</v>
      </c>
      <c r="D20" s="64">
        <v>653207.81707000011</v>
      </c>
      <c r="E20" s="64">
        <v>662868.89240000001</v>
      </c>
      <c r="F20" s="64">
        <v>9661.0753299999997</v>
      </c>
      <c r="G20" s="64">
        <v>19006.08872</v>
      </c>
      <c r="H20" s="64">
        <v>28667.164049999999</v>
      </c>
      <c r="I20" s="64">
        <v>15056.60389</v>
      </c>
      <c r="J20" s="64">
        <v>43723.767939999998</v>
      </c>
      <c r="K20" s="64">
        <v>48590.879979999998</v>
      </c>
      <c r="L20" s="64">
        <v>132723.35274999999</v>
      </c>
      <c r="M20" s="64">
        <v>19280.065320000002</v>
      </c>
      <c r="N20" s="64">
        <v>-113443.28743000001</v>
      </c>
      <c r="O20" s="64">
        <v>-30935.771909999999</v>
      </c>
      <c r="P20" s="64">
        <v>82507.515520000001</v>
      </c>
      <c r="Q20" s="23"/>
    </row>
    <row r="21" spans="2:17" x14ac:dyDescent="0.2">
      <c r="B21" s="3">
        <v>4021</v>
      </c>
      <c r="C21" s="56" t="s">
        <v>5</v>
      </c>
      <c r="D21" s="87">
        <v>129893.46343999999</v>
      </c>
      <c r="E21" s="87">
        <v>123355.22722</v>
      </c>
      <c r="F21" s="87">
        <v>-6538.2362199999998</v>
      </c>
      <c r="G21" s="87">
        <v>16120.10116</v>
      </c>
      <c r="H21" s="87">
        <v>9581.8649399999995</v>
      </c>
      <c r="I21" s="87">
        <v>-1648.76395</v>
      </c>
      <c r="J21" s="87">
        <v>7933.1009899999999</v>
      </c>
      <c r="K21" s="87">
        <v>12259.758380000001</v>
      </c>
      <c r="L21" s="87">
        <v>23267.7183</v>
      </c>
      <c r="M21" s="87">
        <v>2662.07791</v>
      </c>
      <c r="N21" s="87">
        <v>-20605.64039</v>
      </c>
      <c r="O21" s="87">
        <v>4641.2297099999996</v>
      </c>
      <c r="P21" s="87">
        <v>25246.8701</v>
      </c>
    </row>
    <row r="22" spans="2:17" x14ac:dyDescent="0.2">
      <c r="B22" s="3">
        <v>4022</v>
      </c>
      <c r="C22" s="56" t="s">
        <v>77</v>
      </c>
      <c r="D22" s="87">
        <v>6172.1509999999998</v>
      </c>
      <c r="E22" s="87">
        <v>6248.9306299999998</v>
      </c>
      <c r="F22" s="87">
        <v>76.779630000000012</v>
      </c>
      <c r="G22" s="87">
        <v>54.802160000000001</v>
      </c>
      <c r="H22" s="87">
        <v>131.58179000000001</v>
      </c>
      <c r="I22" s="87">
        <v>358.88709999999998</v>
      </c>
      <c r="J22" s="87">
        <v>490.46888999999999</v>
      </c>
      <c r="K22" s="87">
        <v>303.37200000000001</v>
      </c>
      <c r="L22" s="87">
        <v>779.1969499999999</v>
      </c>
      <c r="M22" s="87">
        <v>273.46474999999998</v>
      </c>
      <c r="N22" s="87">
        <v>-505.73220000000003</v>
      </c>
      <c r="O22" s="87">
        <v>-62.95241</v>
      </c>
      <c r="P22" s="87">
        <v>442.77978999999999</v>
      </c>
    </row>
    <row r="23" spans="2:17" x14ac:dyDescent="0.2">
      <c r="B23" s="3">
        <v>4023</v>
      </c>
      <c r="C23" s="56" t="s">
        <v>78</v>
      </c>
      <c r="D23" s="87">
        <v>11746.069369999999</v>
      </c>
      <c r="E23" s="87">
        <v>14236.22215</v>
      </c>
      <c r="F23" s="87">
        <v>2490.1527799999999</v>
      </c>
      <c r="G23" s="87">
        <v>233.91002</v>
      </c>
      <c r="H23" s="87">
        <v>2724.0627999999997</v>
      </c>
      <c r="I23" s="87">
        <v>0</v>
      </c>
      <c r="J23" s="87">
        <v>2724.0627999999997</v>
      </c>
      <c r="K23" s="87">
        <v>1015.45475</v>
      </c>
      <c r="L23" s="87">
        <v>1228.41355</v>
      </c>
      <c r="M23" s="87">
        <v>565.86668999999995</v>
      </c>
      <c r="N23" s="87">
        <v>-662.54686000000004</v>
      </c>
      <c r="O23" s="87">
        <v>3120.1814399999998</v>
      </c>
      <c r="P23" s="87">
        <v>3782.7282999999998</v>
      </c>
    </row>
    <row r="24" spans="2:17" x14ac:dyDescent="0.2">
      <c r="B24" s="3">
        <v>4024</v>
      </c>
      <c r="C24" s="56" t="s">
        <v>285</v>
      </c>
      <c r="D24" s="87">
        <v>12802.374109999999</v>
      </c>
      <c r="E24" s="87">
        <v>13827.40734</v>
      </c>
      <c r="F24" s="87">
        <v>1025.03323</v>
      </c>
      <c r="G24" s="87">
        <v>92.26737</v>
      </c>
      <c r="H24" s="87">
        <v>1117.3006</v>
      </c>
      <c r="I24" s="87">
        <v>749.3</v>
      </c>
      <c r="J24" s="87">
        <v>1866.6006</v>
      </c>
      <c r="K24" s="87">
        <v>1034.7288800000001</v>
      </c>
      <c r="L24" s="87">
        <v>1690.67145</v>
      </c>
      <c r="M24" s="87">
        <v>504.70034999999996</v>
      </c>
      <c r="N24" s="87">
        <v>-1185.9711000000002</v>
      </c>
      <c r="O24" s="87">
        <v>988.19507999999996</v>
      </c>
      <c r="P24" s="87">
        <v>2174.1661800000002</v>
      </c>
    </row>
    <row r="25" spans="2:17" x14ac:dyDescent="0.2">
      <c r="B25" s="3">
        <v>4049</v>
      </c>
      <c r="C25" s="56" t="s">
        <v>79</v>
      </c>
      <c r="D25" s="87">
        <v>15095.560890000001</v>
      </c>
      <c r="E25" s="87">
        <v>15534.876980000001</v>
      </c>
      <c r="F25" s="87">
        <v>439.31609000000003</v>
      </c>
      <c r="G25" s="87">
        <v>78.230820000000008</v>
      </c>
      <c r="H25" s="87">
        <v>517.54691000000003</v>
      </c>
      <c r="I25" s="87">
        <v>784.31299999999999</v>
      </c>
      <c r="J25" s="87">
        <v>1301.8599099999999</v>
      </c>
      <c r="K25" s="87">
        <v>1194.0053</v>
      </c>
      <c r="L25" s="87">
        <v>2474.5635000000002</v>
      </c>
      <c r="M25" s="87">
        <v>625.77925000000005</v>
      </c>
      <c r="N25" s="87">
        <v>-1848.7842499999999</v>
      </c>
      <c r="O25" s="87">
        <v>-134.75489000000002</v>
      </c>
      <c r="P25" s="87">
        <v>1714.02936</v>
      </c>
    </row>
    <row r="26" spans="2:17" x14ac:dyDescent="0.2">
      <c r="B26" s="3">
        <v>4026</v>
      </c>
      <c r="C26" s="56" t="s">
        <v>80</v>
      </c>
      <c r="D26" s="87">
        <v>15720.65321</v>
      </c>
      <c r="E26" s="87">
        <v>19211.260870000002</v>
      </c>
      <c r="F26" s="87">
        <v>3490.6076600000001</v>
      </c>
      <c r="G26" s="87">
        <v>74.650289999999998</v>
      </c>
      <c r="H26" s="87">
        <v>3565.2579500000002</v>
      </c>
      <c r="I26" s="87">
        <v>0</v>
      </c>
      <c r="J26" s="87">
        <v>3565.2579500000002</v>
      </c>
      <c r="K26" s="87">
        <v>1658.3923300000001</v>
      </c>
      <c r="L26" s="87">
        <v>3625.5365000000002</v>
      </c>
      <c r="M26" s="87">
        <v>2380.8445000000002</v>
      </c>
      <c r="N26" s="87">
        <v>-1244.692</v>
      </c>
      <c r="O26" s="87">
        <v>4519.5898299999999</v>
      </c>
      <c r="P26" s="87">
        <v>5764.2818299999999</v>
      </c>
    </row>
    <row r="27" spans="2:17" x14ac:dyDescent="0.2">
      <c r="B27" s="3">
        <v>4027</v>
      </c>
      <c r="C27" s="56" t="s">
        <v>81</v>
      </c>
      <c r="D27" s="87">
        <v>18076.481530000001</v>
      </c>
      <c r="E27" s="87">
        <v>16862.08944</v>
      </c>
      <c r="F27" s="87">
        <v>-1214.3920900000001</v>
      </c>
      <c r="G27" s="87">
        <v>12.23953</v>
      </c>
      <c r="H27" s="87">
        <v>-1202.15256</v>
      </c>
      <c r="I27" s="87">
        <v>890.43280000000004</v>
      </c>
      <c r="J27" s="87">
        <v>-311.71976000000001</v>
      </c>
      <c r="K27" s="87">
        <v>1527.8059699999999</v>
      </c>
      <c r="L27" s="87">
        <v>3010.09202</v>
      </c>
      <c r="M27" s="87">
        <v>527.23595</v>
      </c>
      <c r="N27" s="87">
        <v>-2482.8560699999998</v>
      </c>
      <c r="O27" s="87">
        <v>-2360.1091099999999</v>
      </c>
      <c r="P27" s="87">
        <v>122.74696</v>
      </c>
    </row>
    <row r="28" spans="2:17" x14ac:dyDescent="0.2">
      <c r="B28" s="3">
        <v>4028</v>
      </c>
      <c r="C28" s="56" t="s">
        <v>82</v>
      </c>
      <c r="D28" s="87">
        <v>3527.5147499999998</v>
      </c>
      <c r="E28" s="87">
        <v>3488.4356299999999</v>
      </c>
      <c r="F28" s="87">
        <v>-39.079120000000003</v>
      </c>
      <c r="G28" s="87">
        <v>43.467309999999998</v>
      </c>
      <c r="H28" s="87">
        <v>4.3881899999999998</v>
      </c>
      <c r="I28" s="87">
        <v>0</v>
      </c>
      <c r="J28" s="87">
        <v>4.3881899999999998</v>
      </c>
      <c r="K28" s="87">
        <v>226.523</v>
      </c>
      <c r="L28" s="87">
        <v>2062.13006</v>
      </c>
      <c r="M28" s="87">
        <v>698.03859</v>
      </c>
      <c r="N28" s="87">
        <v>-1364.0914700000001</v>
      </c>
      <c r="O28" s="87">
        <v>-1062.84728</v>
      </c>
      <c r="P28" s="87">
        <v>301.24419</v>
      </c>
    </row>
    <row r="29" spans="2:17" x14ac:dyDescent="0.2">
      <c r="B29" s="3">
        <v>4029</v>
      </c>
      <c r="C29" s="56" t="s">
        <v>83</v>
      </c>
      <c r="D29" s="87">
        <v>17777.068019999999</v>
      </c>
      <c r="E29" s="87">
        <v>17960.43692</v>
      </c>
      <c r="F29" s="87">
        <v>183.3689</v>
      </c>
      <c r="G29" s="87">
        <v>526.57395999999994</v>
      </c>
      <c r="H29" s="87">
        <v>709.94286</v>
      </c>
      <c r="I29" s="87">
        <v>1159.5171200000002</v>
      </c>
      <c r="J29" s="87">
        <v>1869.4599800000001</v>
      </c>
      <c r="K29" s="87">
        <v>1326.04357</v>
      </c>
      <c r="L29" s="87">
        <v>2575.3580499999998</v>
      </c>
      <c r="M29" s="87">
        <v>1274.57855</v>
      </c>
      <c r="N29" s="87">
        <v>-1300.7795000000001</v>
      </c>
      <c r="O29" s="87">
        <v>661.72473000000002</v>
      </c>
      <c r="P29" s="87">
        <v>1962.50423</v>
      </c>
    </row>
    <row r="30" spans="2:17" x14ac:dyDescent="0.2">
      <c r="B30" s="3">
        <v>4030</v>
      </c>
      <c r="C30" s="56" t="s">
        <v>84</v>
      </c>
      <c r="D30" s="87">
        <v>7711.0091299999995</v>
      </c>
      <c r="E30" s="87">
        <v>8343.5981900000006</v>
      </c>
      <c r="F30" s="87">
        <v>632.58906000000002</v>
      </c>
      <c r="G30" s="87">
        <v>16.074909999999999</v>
      </c>
      <c r="H30" s="87">
        <v>648.66396999999995</v>
      </c>
      <c r="I30" s="87">
        <v>298.40415000000002</v>
      </c>
      <c r="J30" s="87">
        <v>947.06812000000002</v>
      </c>
      <c r="K30" s="87">
        <v>584.20375000000001</v>
      </c>
      <c r="L30" s="87">
        <v>4306.6334999999999</v>
      </c>
      <c r="M30" s="87">
        <v>252.32474999999999</v>
      </c>
      <c r="N30" s="87">
        <v>-4054.3087500000001</v>
      </c>
      <c r="O30" s="87">
        <v>-2814.5510800000002</v>
      </c>
      <c r="P30" s="87">
        <v>1239.75767</v>
      </c>
    </row>
    <row r="31" spans="2:17" x14ac:dyDescent="0.2">
      <c r="B31" s="3">
        <v>4031</v>
      </c>
      <c r="C31" s="56" t="s">
        <v>85</v>
      </c>
      <c r="D31" s="87">
        <v>7910.0638099999996</v>
      </c>
      <c r="E31" s="87">
        <v>8107.1642999999995</v>
      </c>
      <c r="F31" s="87">
        <v>197.10048999999998</v>
      </c>
      <c r="G31" s="87">
        <v>21.67041</v>
      </c>
      <c r="H31" s="87">
        <v>218.77089999999998</v>
      </c>
      <c r="I31" s="87">
        <v>0</v>
      </c>
      <c r="J31" s="87">
        <v>218.77089999999998</v>
      </c>
      <c r="K31" s="87">
        <v>658.58330000000001</v>
      </c>
      <c r="L31" s="87">
        <v>458.44284999999996</v>
      </c>
      <c r="M31" s="87">
        <v>493.95345000000003</v>
      </c>
      <c r="N31" s="87">
        <v>35.510599999999997</v>
      </c>
      <c r="O31" s="87">
        <v>944.5566</v>
      </c>
      <c r="P31" s="87">
        <v>909.04600000000005</v>
      </c>
    </row>
    <row r="32" spans="2:17" x14ac:dyDescent="0.2">
      <c r="B32" s="3">
        <v>4032</v>
      </c>
      <c r="C32" s="56" t="s">
        <v>86</v>
      </c>
      <c r="D32" s="87">
        <v>8623.8555299999989</v>
      </c>
      <c r="E32" s="87">
        <v>8206.0334199999998</v>
      </c>
      <c r="F32" s="87">
        <v>-417.82211000000001</v>
      </c>
      <c r="G32" s="87">
        <v>80.634929999999997</v>
      </c>
      <c r="H32" s="87">
        <v>-337.18718000000001</v>
      </c>
      <c r="I32" s="87">
        <v>527.90134999999998</v>
      </c>
      <c r="J32" s="87">
        <v>190.71417000000002</v>
      </c>
      <c r="K32" s="87">
        <v>652.7958000000001</v>
      </c>
      <c r="L32" s="87">
        <v>1549.7846499999998</v>
      </c>
      <c r="M32" s="87">
        <v>394.79340000000002</v>
      </c>
      <c r="N32" s="87">
        <v>-1154.99125</v>
      </c>
      <c r="O32" s="87">
        <v>-840.46728000000007</v>
      </c>
      <c r="P32" s="87">
        <v>314.52396999999996</v>
      </c>
    </row>
    <row r="33" spans="2:17" x14ac:dyDescent="0.2">
      <c r="B33" s="3">
        <v>4033</v>
      </c>
      <c r="C33" s="56" t="s">
        <v>87</v>
      </c>
      <c r="D33" s="87">
        <v>27249.025079999999</v>
      </c>
      <c r="E33" s="87">
        <v>27971.376219999998</v>
      </c>
      <c r="F33" s="87">
        <v>722.35113999999999</v>
      </c>
      <c r="G33" s="87">
        <v>71.768160000000009</v>
      </c>
      <c r="H33" s="87">
        <v>794.11930000000007</v>
      </c>
      <c r="I33" s="87">
        <v>1648.70345</v>
      </c>
      <c r="J33" s="87">
        <v>2442.8227499999998</v>
      </c>
      <c r="K33" s="87">
        <v>2121.9252999999999</v>
      </c>
      <c r="L33" s="87">
        <v>11988.5213</v>
      </c>
      <c r="M33" s="87">
        <v>363.80695000000003</v>
      </c>
      <c r="N33" s="87">
        <v>-11624.71435</v>
      </c>
      <c r="O33" s="87">
        <v>-8583.0731999999989</v>
      </c>
      <c r="P33" s="87">
        <v>3041.6411499999999</v>
      </c>
    </row>
    <row r="34" spans="2:17" x14ac:dyDescent="0.2">
      <c r="B34" s="3">
        <v>4034</v>
      </c>
      <c r="C34" s="56" t="s">
        <v>88</v>
      </c>
      <c r="D34" s="87">
        <v>33869.666789999996</v>
      </c>
      <c r="E34" s="87">
        <v>36891.025889999997</v>
      </c>
      <c r="F34" s="87">
        <v>3021.3591000000001</v>
      </c>
      <c r="G34" s="87">
        <v>505.34089</v>
      </c>
      <c r="H34" s="87">
        <v>3526.6999900000001</v>
      </c>
      <c r="I34" s="87">
        <v>0</v>
      </c>
      <c r="J34" s="87">
        <v>3526.6999900000001</v>
      </c>
      <c r="K34" s="87">
        <v>1416.2302500000001</v>
      </c>
      <c r="L34" s="87">
        <v>11101.7094</v>
      </c>
      <c r="M34" s="87">
        <v>352.8297</v>
      </c>
      <c r="N34" s="87">
        <v>-10748.8797</v>
      </c>
      <c r="O34" s="87">
        <v>-5083.3444099999997</v>
      </c>
      <c r="P34" s="87">
        <v>5665.5352899999998</v>
      </c>
    </row>
    <row r="35" spans="2:17" x14ac:dyDescent="0.2">
      <c r="B35" s="3">
        <v>4035</v>
      </c>
      <c r="C35" s="56" t="s">
        <v>89</v>
      </c>
      <c r="D35" s="87">
        <v>16845.717270000001</v>
      </c>
      <c r="E35" s="87">
        <v>16707.03802</v>
      </c>
      <c r="F35" s="87">
        <v>-138.67925</v>
      </c>
      <c r="G35" s="87">
        <v>376.20353</v>
      </c>
      <c r="H35" s="87">
        <v>237.52428</v>
      </c>
      <c r="I35" s="87">
        <v>705.7</v>
      </c>
      <c r="J35" s="87">
        <v>943.22428000000002</v>
      </c>
      <c r="K35" s="87">
        <v>1428.2090000000001</v>
      </c>
      <c r="L35" s="87">
        <v>5128.5845999999992</v>
      </c>
      <c r="M35" s="87">
        <v>1358.1359499999999</v>
      </c>
      <c r="N35" s="87">
        <v>-3770.4486499999998</v>
      </c>
      <c r="O35" s="87">
        <v>-2037.6223799999998</v>
      </c>
      <c r="P35" s="87">
        <v>1732.82627</v>
      </c>
    </row>
    <row r="36" spans="2:17" x14ac:dyDescent="0.2">
      <c r="B36" s="3">
        <v>4037</v>
      </c>
      <c r="C36" s="56" t="s">
        <v>90</v>
      </c>
      <c r="D36" s="87">
        <v>16276.288460000002</v>
      </c>
      <c r="E36" s="87">
        <v>15214.87507</v>
      </c>
      <c r="F36" s="87">
        <v>-1061.4133899999999</v>
      </c>
      <c r="G36" s="87">
        <v>135.87542999999999</v>
      </c>
      <c r="H36" s="87">
        <v>-925.53796</v>
      </c>
      <c r="I36" s="87">
        <v>1461.5786000000001</v>
      </c>
      <c r="J36" s="87">
        <v>536.04064000000005</v>
      </c>
      <c r="K36" s="87">
        <v>1622.9962499999999</v>
      </c>
      <c r="L36" s="87">
        <v>4955.8107</v>
      </c>
      <c r="M36" s="87">
        <v>305.29874999999998</v>
      </c>
      <c r="N36" s="87">
        <v>-4650.5119500000001</v>
      </c>
      <c r="O36" s="87">
        <v>-3799.8626099999997</v>
      </c>
      <c r="P36" s="87">
        <v>850.64933999999994</v>
      </c>
    </row>
    <row r="37" spans="2:17" x14ac:dyDescent="0.2">
      <c r="B37" s="3">
        <v>4038</v>
      </c>
      <c r="C37" s="56" t="s">
        <v>91</v>
      </c>
      <c r="D37" s="87">
        <v>34442.962060000005</v>
      </c>
      <c r="E37" s="87">
        <v>34553.683440000001</v>
      </c>
      <c r="F37" s="87">
        <v>110.72138000000001</v>
      </c>
      <c r="G37" s="87">
        <v>-118.60442999999999</v>
      </c>
      <c r="H37" s="87">
        <v>-7.8830499999999999</v>
      </c>
      <c r="I37" s="87">
        <v>1282.537</v>
      </c>
      <c r="J37" s="87">
        <v>1274.6539499999999</v>
      </c>
      <c r="K37" s="87">
        <v>2211.9805999999999</v>
      </c>
      <c r="L37" s="87">
        <v>3398.6599000000001</v>
      </c>
      <c r="M37" s="87">
        <v>370.87520000000001</v>
      </c>
      <c r="N37" s="87">
        <v>-3027.7847000000002</v>
      </c>
      <c r="O37" s="87">
        <v>-670.54544999999996</v>
      </c>
      <c r="P37" s="87">
        <v>2357.2392500000001</v>
      </c>
    </row>
    <row r="38" spans="2:17" x14ac:dyDescent="0.2">
      <c r="B38" s="3">
        <v>4039</v>
      </c>
      <c r="C38" s="56" t="s">
        <v>92</v>
      </c>
      <c r="D38" s="87">
        <v>7519.5363299999999</v>
      </c>
      <c r="E38" s="87">
        <v>8052.9065000000001</v>
      </c>
      <c r="F38" s="87">
        <v>533.37017000000003</v>
      </c>
      <c r="G38" s="87">
        <v>69.964070000000007</v>
      </c>
      <c r="H38" s="87">
        <v>603.33424000000002</v>
      </c>
      <c r="I38" s="87">
        <v>338.7</v>
      </c>
      <c r="J38" s="87">
        <v>942.03423999999995</v>
      </c>
      <c r="K38" s="87">
        <v>481.47929999999997</v>
      </c>
      <c r="L38" s="87">
        <v>2244.8286000000003</v>
      </c>
      <c r="M38" s="87">
        <v>310.41230000000002</v>
      </c>
      <c r="N38" s="87">
        <v>-1934.4163000000001</v>
      </c>
      <c r="O38" s="87">
        <v>-866.20266000000004</v>
      </c>
      <c r="P38" s="87">
        <v>1068.2136399999999</v>
      </c>
    </row>
    <row r="39" spans="2:17" x14ac:dyDescent="0.2">
      <c r="B39" s="3">
        <v>4040</v>
      </c>
      <c r="C39" s="56" t="s">
        <v>93</v>
      </c>
      <c r="D39" s="87">
        <v>56930.317340000001</v>
      </c>
      <c r="E39" s="87">
        <v>58210.945140000003</v>
      </c>
      <c r="F39" s="87">
        <v>1280.6278</v>
      </c>
      <c r="G39" s="87">
        <v>-40.95355</v>
      </c>
      <c r="H39" s="87">
        <v>1239.67425</v>
      </c>
      <c r="I39" s="87">
        <v>1699.2981000000002</v>
      </c>
      <c r="J39" s="87">
        <v>2938.97235</v>
      </c>
      <c r="K39" s="87">
        <v>3980.3527000000004</v>
      </c>
      <c r="L39" s="87">
        <v>21237.392370000001</v>
      </c>
      <c r="M39" s="87">
        <v>2803.4247099999998</v>
      </c>
      <c r="N39" s="87">
        <v>-18433.967659999998</v>
      </c>
      <c r="O39" s="87">
        <v>-13114.81191</v>
      </c>
      <c r="P39" s="87">
        <v>5319.1557499999999</v>
      </c>
    </row>
    <row r="40" spans="2:17" x14ac:dyDescent="0.2">
      <c r="B40" s="3">
        <v>4041</v>
      </c>
      <c r="C40" s="56" t="s">
        <v>286</v>
      </c>
      <c r="D40" s="87">
        <v>6860.7387199999994</v>
      </c>
      <c r="E40" s="87">
        <v>7090.5379499999999</v>
      </c>
      <c r="F40" s="87">
        <v>229.79923000000002</v>
      </c>
      <c r="G40" s="87">
        <v>39.082209999999996</v>
      </c>
      <c r="H40" s="87">
        <v>268.88144</v>
      </c>
      <c r="I40" s="87">
        <v>500.21699999999998</v>
      </c>
      <c r="J40" s="87">
        <v>769.09843999999998</v>
      </c>
      <c r="K40" s="87">
        <v>465.60199999999998</v>
      </c>
      <c r="L40" s="87">
        <v>757.56624999999997</v>
      </c>
      <c r="M40" s="87">
        <v>883.28579999999999</v>
      </c>
      <c r="N40" s="87">
        <v>125.71955</v>
      </c>
      <c r="O40" s="87">
        <v>838.53648999999996</v>
      </c>
      <c r="P40" s="87">
        <v>712.81693999999993</v>
      </c>
    </row>
    <row r="41" spans="2:17" x14ac:dyDescent="0.2">
      <c r="B41" s="3">
        <v>4042</v>
      </c>
      <c r="C41" s="56" t="s">
        <v>94</v>
      </c>
      <c r="D41" s="87">
        <v>11829.93478</v>
      </c>
      <c r="E41" s="87">
        <v>12188.214820000001</v>
      </c>
      <c r="F41" s="87">
        <v>358.28003999999999</v>
      </c>
      <c r="G41" s="87">
        <v>45.427759999999999</v>
      </c>
      <c r="H41" s="87">
        <v>403.70779999999996</v>
      </c>
      <c r="I41" s="87">
        <v>0</v>
      </c>
      <c r="J41" s="87">
        <v>403.70779999999996</v>
      </c>
      <c r="K41" s="87">
        <v>730.6087</v>
      </c>
      <c r="L41" s="87">
        <v>1782.9646</v>
      </c>
      <c r="M41" s="87">
        <v>-225.70179999999999</v>
      </c>
      <c r="N41" s="87">
        <v>-2008.6663999999998</v>
      </c>
      <c r="O41" s="87">
        <v>-783.3578</v>
      </c>
      <c r="P41" s="87">
        <v>1225.3086000000001</v>
      </c>
    </row>
    <row r="42" spans="2:17" x14ac:dyDescent="0.2">
      <c r="B42" s="3">
        <v>4044</v>
      </c>
      <c r="C42" s="56" t="s">
        <v>95</v>
      </c>
      <c r="D42" s="87">
        <v>28418.69929</v>
      </c>
      <c r="E42" s="87">
        <v>27408.376920000002</v>
      </c>
      <c r="F42" s="87">
        <v>-1010.32237</v>
      </c>
      <c r="G42" s="87">
        <v>39.343429999999998</v>
      </c>
      <c r="H42" s="87">
        <v>-970.97893999999997</v>
      </c>
      <c r="I42" s="87">
        <v>437.95415000000003</v>
      </c>
      <c r="J42" s="87">
        <v>-533.02479000000005</v>
      </c>
      <c r="K42" s="87">
        <v>1377.29195</v>
      </c>
      <c r="L42" s="87">
        <v>1754.9400500000002</v>
      </c>
      <c r="M42" s="87">
        <v>195.90235000000001</v>
      </c>
      <c r="N42" s="87">
        <v>-1559.0376999999999</v>
      </c>
      <c r="O42" s="87">
        <v>-1212.4332400000001</v>
      </c>
      <c r="P42" s="87">
        <v>346.60446000000002</v>
      </c>
    </row>
    <row r="43" spans="2:17" x14ac:dyDescent="0.2">
      <c r="B43" s="3">
        <v>4045</v>
      </c>
      <c r="C43" s="56" t="s">
        <v>96</v>
      </c>
      <c r="D43" s="87">
        <v>95194.920750000005</v>
      </c>
      <c r="E43" s="87">
        <v>97259.246459999995</v>
      </c>
      <c r="F43" s="87">
        <v>2064.3257100000001</v>
      </c>
      <c r="G43" s="87">
        <v>333.74142999999998</v>
      </c>
      <c r="H43" s="87">
        <v>2398.0671400000001</v>
      </c>
      <c r="I43" s="87">
        <v>1354.09302</v>
      </c>
      <c r="J43" s="87">
        <v>3752.1601600000004</v>
      </c>
      <c r="K43" s="87">
        <v>4825.7352999999994</v>
      </c>
      <c r="L43" s="87">
        <v>15478.6484</v>
      </c>
      <c r="M43" s="87">
        <v>530.75049999999999</v>
      </c>
      <c r="N43" s="87">
        <v>-14947.8979</v>
      </c>
      <c r="O43" s="87">
        <v>-7695.32834</v>
      </c>
      <c r="P43" s="87">
        <v>7252.5695599999999</v>
      </c>
    </row>
    <row r="44" spans="2:17" x14ac:dyDescent="0.2">
      <c r="B44" s="3">
        <v>4046</v>
      </c>
      <c r="C44" s="56" t="s">
        <v>97</v>
      </c>
      <c r="D44" s="87">
        <v>6755.2714500000002</v>
      </c>
      <c r="E44" s="87">
        <v>7159.1643800000002</v>
      </c>
      <c r="F44" s="87">
        <v>403.89292999999998</v>
      </c>
      <c r="G44" s="87">
        <v>9.8385300000000004</v>
      </c>
      <c r="H44" s="87">
        <v>413.73146000000003</v>
      </c>
      <c r="I44" s="87">
        <v>0</v>
      </c>
      <c r="J44" s="87">
        <v>413.73146000000003</v>
      </c>
      <c r="K44" s="87">
        <v>480.3553</v>
      </c>
      <c r="L44" s="87">
        <v>1868.2518500000001</v>
      </c>
      <c r="M44" s="87">
        <v>525.77314999999999</v>
      </c>
      <c r="N44" s="87">
        <v>-1342.4786999999999</v>
      </c>
      <c r="O44" s="87">
        <v>-414.57584000000003</v>
      </c>
      <c r="P44" s="87">
        <v>927.90286000000003</v>
      </c>
    </row>
    <row r="45" spans="2:17" x14ac:dyDescent="0.2">
      <c r="B45" s="3">
        <v>4047</v>
      </c>
      <c r="C45" s="56" t="s">
        <v>98</v>
      </c>
      <c r="D45" s="87">
        <v>27152.212930000002</v>
      </c>
      <c r="E45" s="87">
        <v>26957.211149999999</v>
      </c>
      <c r="F45" s="87">
        <v>-195.00178</v>
      </c>
      <c r="G45" s="87">
        <v>199.43271999999999</v>
      </c>
      <c r="H45" s="87">
        <v>4.4309399999999997</v>
      </c>
      <c r="I45" s="87">
        <v>2507.8310000000001</v>
      </c>
      <c r="J45" s="87">
        <v>2512.2619399999999</v>
      </c>
      <c r="K45" s="87">
        <v>2620.0614</v>
      </c>
      <c r="L45" s="87">
        <v>3175.3391499999998</v>
      </c>
      <c r="M45" s="87">
        <v>851.61361999999997</v>
      </c>
      <c r="N45" s="87">
        <v>-2323.7255299999997</v>
      </c>
      <c r="O45" s="87">
        <v>254.39731</v>
      </c>
      <c r="P45" s="87">
        <v>2578.12284</v>
      </c>
    </row>
    <row r="46" spans="2:17" x14ac:dyDescent="0.2">
      <c r="B46" s="3">
        <v>4048</v>
      </c>
      <c r="C46" s="56" t="s">
        <v>99</v>
      </c>
      <c r="D46" s="87">
        <v>28806.261030000001</v>
      </c>
      <c r="E46" s="87">
        <v>31822.607350000002</v>
      </c>
      <c r="F46" s="87">
        <v>3016.3463199999997</v>
      </c>
      <c r="G46" s="87">
        <v>-14.99433</v>
      </c>
      <c r="H46" s="87">
        <v>3001.3519900000001</v>
      </c>
      <c r="I46" s="87">
        <v>0</v>
      </c>
      <c r="J46" s="87">
        <v>3001.3519900000001</v>
      </c>
      <c r="K46" s="87">
        <v>2386.3849</v>
      </c>
      <c r="L46" s="87">
        <v>821.5942</v>
      </c>
      <c r="M46" s="87">
        <v>0</v>
      </c>
      <c r="N46" s="87">
        <v>-821.5942</v>
      </c>
      <c r="O46" s="87">
        <v>4632.65679</v>
      </c>
      <c r="P46" s="87">
        <v>5454.2509900000005</v>
      </c>
    </row>
    <row r="47" spans="2:17" s="22" customFormat="1" ht="21.75" customHeight="1" x14ac:dyDescent="0.2">
      <c r="B47" s="11">
        <v>4089</v>
      </c>
      <c r="C47" s="11" t="s">
        <v>100</v>
      </c>
      <c r="D47" s="64">
        <v>318960.44105000002</v>
      </c>
      <c r="E47" s="64">
        <v>315369.21183999995</v>
      </c>
      <c r="F47" s="64">
        <v>-3591.22921</v>
      </c>
      <c r="G47" s="64">
        <v>4491.0946699999995</v>
      </c>
      <c r="H47" s="64">
        <v>899.86545999999998</v>
      </c>
      <c r="I47" s="64">
        <v>17103.486399999998</v>
      </c>
      <c r="J47" s="64">
        <v>18003.351859999999</v>
      </c>
      <c r="K47" s="64">
        <v>18770.216899999999</v>
      </c>
      <c r="L47" s="64">
        <v>58783.936159999997</v>
      </c>
      <c r="M47" s="64">
        <v>16418.577689999998</v>
      </c>
      <c r="N47" s="64">
        <v>-42365.358469999999</v>
      </c>
      <c r="O47" s="64">
        <v>-15698.41893</v>
      </c>
      <c r="P47" s="64">
        <v>26666.939539999999</v>
      </c>
      <c r="Q47" s="23"/>
    </row>
    <row r="48" spans="2:17" x14ac:dyDescent="0.2">
      <c r="B48" s="3">
        <v>4061</v>
      </c>
      <c r="C48" s="56" t="s">
        <v>287</v>
      </c>
      <c r="D48" s="87">
        <v>6413.8345399999998</v>
      </c>
      <c r="E48" s="87">
        <v>6427.1364199999998</v>
      </c>
      <c r="F48" s="87">
        <v>13.301879999999999</v>
      </c>
      <c r="G48" s="87">
        <v>-15.108709999999999</v>
      </c>
      <c r="H48" s="87">
        <v>-1.8068299999999999</v>
      </c>
      <c r="I48" s="87">
        <v>516.64359999999999</v>
      </c>
      <c r="J48" s="87">
        <v>514.83677</v>
      </c>
      <c r="K48" s="87">
        <v>355.59474999999998</v>
      </c>
      <c r="L48" s="87">
        <v>1477.1756399999999</v>
      </c>
      <c r="M48" s="87">
        <v>306.76090000000005</v>
      </c>
      <c r="N48" s="87">
        <v>-1170.4147399999999</v>
      </c>
      <c r="O48" s="87">
        <v>-679.51181999999994</v>
      </c>
      <c r="P48" s="87">
        <v>490.90291999999999</v>
      </c>
    </row>
    <row r="49" spans="2:16" x14ac:dyDescent="0.2">
      <c r="B49" s="3">
        <v>4062</v>
      </c>
      <c r="C49" s="56" t="s">
        <v>101</v>
      </c>
      <c r="D49" s="87">
        <v>19964.568429999999</v>
      </c>
      <c r="E49" s="87">
        <v>19082.166949999999</v>
      </c>
      <c r="F49" s="87">
        <v>-882.40147999999999</v>
      </c>
      <c r="G49" s="87">
        <v>263.41523999999998</v>
      </c>
      <c r="H49" s="87">
        <v>-618.98623999999995</v>
      </c>
      <c r="I49" s="87">
        <v>1031.95</v>
      </c>
      <c r="J49" s="87">
        <v>412.96376000000004</v>
      </c>
      <c r="K49" s="87">
        <v>737.27734999999996</v>
      </c>
      <c r="L49" s="87">
        <v>4717.5715099999998</v>
      </c>
      <c r="M49" s="87">
        <v>1651.0771399999999</v>
      </c>
      <c r="N49" s="87">
        <v>-3066.4943699999999</v>
      </c>
      <c r="O49" s="87">
        <v>-2347.4361099999996</v>
      </c>
      <c r="P49" s="87">
        <v>719.05826000000002</v>
      </c>
    </row>
    <row r="50" spans="2:16" x14ac:dyDescent="0.2">
      <c r="B50" s="3">
        <v>4063</v>
      </c>
      <c r="C50" s="56" t="s">
        <v>288</v>
      </c>
      <c r="D50" s="87">
        <v>36347.510090000003</v>
      </c>
      <c r="E50" s="87">
        <v>34877.080710000002</v>
      </c>
      <c r="F50" s="87">
        <v>-1470.4293799999998</v>
      </c>
      <c r="G50" s="87">
        <v>321.90636999999998</v>
      </c>
      <c r="H50" s="87">
        <v>-1148.5230100000001</v>
      </c>
      <c r="I50" s="87">
        <v>1899.7692</v>
      </c>
      <c r="J50" s="87">
        <v>751.24618999999996</v>
      </c>
      <c r="K50" s="87">
        <v>2704.3330000000001</v>
      </c>
      <c r="L50" s="87">
        <v>3226.21675</v>
      </c>
      <c r="M50" s="87">
        <v>2271.54</v>
      </c>
      <c r="N50" s="87">
        <v>-954.67674999999997</v>
      </c>
      <c r="O50" s="87">
        <v>1266.0594799999999</v>
      </c>
      <c r="P50" s="87">
        <v>2220.73623</v>
      </c>
    </row>
    <row r="51" spans="2:16" x14ac:dyDescent="0.2">
      <c r="B51" s="3">
        <v>4064</v>
      </c>
      <c r="C51" s="56" t="s">
        <v>102</v>
      </c>
      <c r="D51" s="87">
        <v>3412.7179999999998</v>
      </c>
      <c r="E51" s="87">
        <v>3661.2278900000001</v>
      </c>
      <c r="F51" s="87">
        <v>248.50989000000001</v>
      </c>
      <c r="G51" s="87">
        <v>13.780659999999999</v>
      </c>
      <c r="H51" s="87">
        <v>262.29055</v>
      </c>
      <c r="I51" s="87">
        <v>0</v>
      </c>
      <c r="J51" s="87">
        <v>262.29055</v>
      </c>
      <c r="K51" s="87">
        <v>190.29614999999998</v>
      </c>
      <c r="L51" s="87">
        <v>598.71359999999993</v>
      </c>
      <c r="M51" s="87">
        <v>9.2958999999999996</v>
      </c>
      <c r="N51" s="87">
        <v>-589.41769999999997</v>
      </c>
      <c r="O51" s="87">
        <v>-131.61435</v>
      </c>
      <c r="P51" s="87">
        <v>457.80334999999997</v>
      </c>
    </row>
    <row r="52" spans="2:16" x14ac:dyDescent="0.2">
      <c r="B52" s="3">
        <v>4065</v>
      </c>
      <c r="C52" s="56" t="s">
        <v>103</v>
      </c>
      <c r="D52" s="87">
        <v>14425.214169999999</v>
      </c>
      <c r="E52" s="87">
        <v>13363.156580000001</v>
      </c>
      <c r="F52" s="87">
        <v>-1062.0575900000001</v>
      </c>
      <c r="G52" s="87">
        <v>923.36547999999993</v>
      </c>
      <c r="H52" s="87">
        <v>-138.69210999999999</v>
      </c>
      <c r="I52" s="87">
        <v>932.51234999999997</v>
      </c>
      <c r="J52" s="87">
        <v>793.82024000000001</v>
      </c>
      <c r="K52" s="87">
        <v>639.14575000000002</v>
      </c>
      <c r="L52" s="87">
        <v>1492.54645</v>
      </c>
      <c r="M52" s="87">
        <v>114.22369999999999</v>
      </c>
      <c r="N52" s="87">
        <v>-1378.32275</v>
      </c>
      <c r="O52" s="87">
        <v>-670.39720999999997</v>
      </c>
      <c r="P52" s="87">
        <v>707.92554000000007</v>
      </c>
    </row>
    <row r="53" spans="2:16" x14ac:dyDescent="0.2">
      <c r="B53" s="3">
        <v>4066</v>
      </c>
      <c r="C53" s="56" t="s">
        <v>104</v>
      </c>
      <c r="D53" s="87">
        <v>4079.48704</v>
      </c>
      <c r="E53" s="87">
        <v>4018.00513</v>
      </c>
      <c r="F53" s="87">
        <v>-61.481910000000006</v>
      </c>
      <c r="G53" s="87">
        <v>29.95129</v>
      </c>
      <c r="H53" s="87">
        <v>-31.530619999999999</v>
      </c>
      <c r="I53" s="87">
        <v>0</v>
      </c>
      <c r="J53" s="87">
        <v>-31.530619999999999</v>
      </c>
      <c r="K53" s="87">
        <v>170.37029999999999</v>
      </c>
      <c r="L53" s="87">
        <v>2453.66815</v>
      </c>
      <c r="M53" s="87">
        <v>47.323050000000002</v>
      </c>
      <c r="N53" s="87">
        <v>-2406.3451</v>
      </c>
      <c r="O53" s="87">
        <v>-2245.0709200000001</v>
      </c>
      <c r="P53" s="87">
        <v>161.27418</v>
      </c>
    </row>
    <row r="54" spans="2:16" x14ac:dyDescent="0.2">
      <c r="B54" s="3">
        <v>4067</v>
      </c>
      <c r="C54" s="56" t="s">
        <v>289</v>
      </c>
      <c r="D54" s="87">
        <v>4516.4932399999998</v>
      </c>
      <c r="E54" s="87">
        <v>4818.7112500000003</v>
      </c>
      <c r="F54" s="87">
        <v>302.21800999999999</v>
      </c>
      <c r="G54" s="87">
        <v>31.904389999999999</v>
      </c>
      <c r="H54" s="87">
        <v>334.12240000000003</v>
      </c>
      <c r="I54" s="87">
        <v>223.37799999999999</v>
      </c>
      <c r="J54" s="87">
        <v>557.50040000000001</v>
      </c>
      <c r="K54" s="87">
        <v>178.86699999999999</v>
      </c>
      <c r="L54" s="87">
        <v>1392.7273</v>
      </c>
      <c r="M54" s="87">
        <v>267.06824999999998</v>
      </c>
      <c r="N54" s="87">
        <v>-1125.65905</v>
      </c>
      <c r="O54" s="87">
        <v>-611.20950000000005</v>
      </c>
      <c r="P54" s="87">
        <v>514.44955000000004</v>
      </c>
    </row>
    <row r="55" spans="2:16" x14ac:dyDescent="0.2">
      <c r="B55" s="3">
        <v>4068</v>
      </c>
      <c r="C55" s="56" t="s">
        <v>105</v>
      </c>
      <c r="D55" s="87">
        <v>10038.911470000001</v>
      </c>
      <c r="E55" s="87">
        <v>9138.0338499999998</v>
      </c>
      <c r="F55" s="87">
        <v>-900.87761999999998</v>
      </c>
      <c r="G55" s="87">
        <v>98.908419999999992</v>
      </c>
      <c r="H55" s="87">
        <v>-801.9692</v>
      </c>
      <c r="I55" s="87">
        <v>816.29684999999995</v>
      </c>
      <c r="J55" s="87">
        <v>14.32765</v>
      </c>
      <c r="K55" s="87">
        <v>804.45349999999996</v>
      </c>
      <c r="L55" s="87">
        <v>1626.65166</v>
      </c>
      <c r="M55" s="87">
        <v>343.95155</v>
      </c>
      <c r="N55" s="87">
        <v>-1282.70011</v>
      </c>
      <c r="O55" s="87">
        <v>-1245.8206599999999</v>
      </c>
      <c r="P55" s="87">
        <v>36.879449999999999</v>
      </c>
    </row>
    <row r="56" spans="2:16" x14ac:dyDescent="0.2">
      <c r="B56" s="3">
        <v>4084</v>
      </c>
      <c r="C56" s="56" t="s">
        <v>106</v>
      </c>
      <c r="D56" s="87">
        <v>2250.9598700000001</v>
      </c>
      <c r="E56" s="87">
        <v>2222.6061</v>
      </c>
      <c r="F56" s="87">
        <v>-28.353770000000001</v>
      </c>
      <c r="G56" s="87">
        <v>48.460250000000002</v>
      </c>
      <c r="H56" s="87">
        <v>20.106480000000001</v>
      </c>
      <c r="I56" s="87">
        <v>90.372899999999987</v>
      </c>
      <c r="J56" s="87">
        <v>110.47938000000001</v>
      </c>
      <c r="K56" s="87">
        <v>229.12514999999999</v>
      </c>
      <c r="L56" s="87">
        <v>1262.3831</v>
      </c>
      <c r="M56" s="87">
        <v>58.608249999999998</v>
      </c>
      <c r="N56" s="87">
        <v>-1203.77485</v>
      </c>
      <c r="O56" s="87">
        <v>-920.58712000000003</v>
      </c>
      <c r="P56" s="87">
        <v>283.18772999999999</v>
      </c>
    </row>
    <row r="57" spans="2:16" x14ac:dyDescent="0.2">
      <c r="B57" s="3">
        <v>4071</v>
      </c>
      <c r="C57" s="56" t="s">
        <v>107</v>
      </c>
      <c r="D57" s="87">
        <v>6915.1901600000001</v>
      </c>
      <c r="E57" s="87">
        <v>7372.5144199999995</v>
      </c>
      <c r="F57" s="87">
        <v>457.32425999999998</v>
      </c>
      <c r="G57" s="87">
        <v>170.52135999999999</v>
      </c>
      <c r="H57" s="87">
        <v>627.84561999999994</v>
      </c>
      <c r="I57" s="87">
        <v>708.19335000000001</v>
      </c>
      <c r="J57" s="87">
        <v>1336.0389700000001</v>
      </c>
      <c r="K57" s="87">
        <v>363.86465000000004</v>
      </c>
      <c r="L57" s="87">
        <v>4844.0575199999994</v>
      </c>
      <c r="M57" s="87">
        <v>449.39875000000001</v>
      </c>
      <c r="N57" s="87">
        <v>-4394.65877</v>
      </c>
      <c r="O57" s="87">
        <v>-3130.2627000000002</v>
      </c>
      <c r="P57" s="87">
        <v>1264.39607</v>
      </c>
    </row>
    <row r="58" spans="2:16" x14ac:dyDescent="0.2">
      <c r="B58" s="3">
        <v>4072</v>
      </c>
      <c r="C58" s="56" t="s">
        <v>290</v>
      </c>
      <c r="D58" s="87">
        <v>11085.482480000001</v>
      </c>
      <c r="E58" s="87">
        <v>11733.1813</v>
      </c>
      <c r="F58" s="87">
        <v>647.69881999999996</v>
      </c>
      <c r="G58" s="87">
        <v>156.40710000000001</v>
      </c>
      <c r="H58" s="87">
        <v>804.10592000000008</v>
      </c>
      <c r="I58" s="87">
        <v>533.07799999999997</v>
      </c>
      <c r="J58" s="87">
        <v>1337.1839199999999</v>
      </c>
      <c r="K58" s="87">
        <v>540.40035</v>
      </c>
      <c r="L58" s="87">
        <v>2940.5538999999999</v>
      </c>
      <c r="M58" s="87">
        <v>1165.4198999999999</v>
      </c>
      <c r="N58" s="87">
        <v>-1775.134</v>
      </c>
      <c r="O58" s="87">
        <v>-425.44542999999999</v>
      </c>
      <c r="P58" s="87">
        <v>1349.68857</v>
      </c>
    </row>
    <row r="59" spans="2:16" x14ac:dyDescent="0.2">
      <c r="B59" s="3">
        <v>4073</v>
      </c>
      <c r="C59" s="56" t="s">
        <v>108</v>
      </c>
      <c r="D59" s="87">
        <v>7969.5613300000005</v>
      </c>
      <c r="E59" s="87">
        <v>7384.2471399999995</v>
      </c>
      <c r="F59" s="87">
        <v>-585.31418999999994</v>
      </c>
      <c r="G59" s="87">
        <v>33.646209999999996</v>
      </c>
      <c r="H59" s="87">
        <v>-551.66797999999994</v>
      </c>
      <c r="I59" s="87">
        <v>665.57574999999997</v>
      </c>
      <c r="J59" s="87">
        <v>113.90777</v>
      </c>
      <c r="K59" s="87">
        <v>595.96974999999998</v>
      </c>
      <c r="L59" s="87">
        <v>1970.0554</v>
      </c>
      <c r="M59" s="87">
        <v>276.63779999999997</v>
      </c>
      <c r="N59" s="87">
        <v>-1693.4176</v>
      </c>
      <c r="O59" s="87">
        <v>-1438.2853300000002</v>
      </c>
      <c r="P59" s="87">
        <v>255.13226999999998</v>
      </c>
    </row>
    <row r="60" spans="2:16" x14ac:dyDescent="0.2">
      <c r="B60" s="3">
        <v>4074</v>
      </c>
      <c r="C60" s="56" t="s">
        <v>109</v>
      </c>
      <c r="D60" s="87">
        <v>13183.11973</v>
      </c>
      <c r="E60" s="87">
        <v>14226.04161</v>
      </c>
      <c r="F60" s="87">
        <v>1042.9218800000001</v>
      </c>
      <c r="G60" s="87">
        <v>70.576270000000008</v>
      </c>
      <c r="H60" s="87">
        <v>1113.4981499999999</v>
      </c>
      <c r="I60" s="87">
        <v>620.54755</v>
      </c>
      <c r="J60" s="87">
        <v>1734.0456999999999</v>
      </c>
      <c r="K60" s="87">
        <v>1317.4250500000001</v>
      </c>
      <c r="L60" s="87">
        <v>4705.6863499999999</v>
      </c>
      <c r="M60" s="87">
        <v>1370.1313</v>
      </c>
      <c r="N60" s="87">
        <v>-3335.5550499999999</v>
      </c>
      <c r="O60" s="87">
        <v>-994.80025000000001</v>
      </c>
      <c r="P60" s="87">
        <v>2340.7547999999997</v>
      </c>
    </row>
    <row r="61" spans="2:16" x14ac:dyDescent="0.2">
      <c r="B61" s="3">
        <v>4075</v>
      </c>
      <c r="C61" s="56" t="s">
        <v>291</v>
      </c>
      <c r="D61" s="87">
        <v>14824.10252</v>
      </c>
      <c r="E61" s="87">
        <v>14461.872439999999</v>
      </c>
      <c r="F61" s="87">
        <v>-362.23008000000004</v>
      </c>
      <c r="G61" s="87">
        <v>138.04297</v>
      </c>
      <c r="H61" s="87">
        <v>-224.18710999999999</v>
      </c>
      <c r="I61" s="87">
        <v>1106</v>
      </c>
      <c r="J61" s="87">
        <v>881.81289000000004</v>
      </c>
      <c r="K61" s="87">
        <v>858.27800000000002</v>
      </c>
      <c r="L61" s="87">
        <v>4597.5250099999994</v>
      </c>
      <c r="M61" s="87">
        <v>773.10350000000005</v>
      </c>
      <c r="N61" s="87">
        <v>-3824.4215099999997</v>
      </c>
      <c r="O61" s="87">
        <v>-2962.6077799999998</v>
      </c>
      <c r="P61" s="87">
        <v>861.81372999999996</v>
      </c>
    </row>
    <row r="62" spans="2:16" x14ac:dyDescent="0.2">
      <c r="B62" s="3">
        <v>4076</v>
      </c>
      <c r="C62" s="56" t="s">
        <v>110</v>
      </c>
      <c r="D62" s="87">
        <v>9017.4346300000016</v>
      </c>
      <c r="E62" s="87">
        <v>9305.9753199999996</v>
      </c>
      <c r="F62" s="87">
        <v>288.54068999999998</v>
      </c>
      <c r="G62" s="87">
        <v>119.40703999999999</v>
      </c>
      <c r="H62" s="87">
        <v>407.94772999999998</v>
      </c>
      <c r="I62" s="87">
        <v>328.4135</v>
      </c>
      <c r="J62" s="87">
        <v>736.36122999999998</v>
      </c>
      <c r="K62" s="87">
        <v>419.31175000000002</v>
      </c>
      <c r="L62" s="87">
        <v>395.47770000000003</v>
      </c>
      <c r="M62" s="87">
        <v>482.42374999999998</v>
      </c>
      <c r="N62" s="87">
        <v>86.94605</v>
      </c>
      <c r="O62" s="87">
        <v>1060.48723</v>
      </c>
      <c r="P62" s="87">
        <v>973.54118000000005</v>
      </c>
    </row>
    <row r="63" spans="2:16" x14ac:dyDescent="0.2">
      <c r="B63" s="3">
        <v>4077</v>
      </c>
      <c r="C63" s="56" t="s">
        <v>111</v>
      </c>
      <c r="D63" s="87">
        <v>4852.0352400000002</v>
      </c>
      <c r="E63" s="87">
        <v>4638.02034</v>
      </c>
      <c r="F63" s="87">
        <v>-214.01489999999998</v>
      </c>
      <c r="G63" s="87">
        <v>25.277349999999998</v>
      </c>
      <c r="H63" s="87">
        <v>-188.73755</v>
      </c>
      <c r="I63" s="87">
        <v>210.91145</v>
      </c>
      <c r="J63" s="87">
        <v>22.1739</v>
      </c>
      <c r="K63" s="87">
        <v>268.23484999999999</v>
      </c>
      <c r="L63" s="87">
        <v>681.44819999999993</v>
      </c>
      <c r="M63" s="87">
        <v>251.11840000000001</v>
      </c>
      <c r="N63" s="87">
        <v>-430.32979999999998</v>
      </c>
      <c r="O63" s="87">
        <v>-366.83845000000002</v>
      </c>
      <c r="P63" s="87">
        <v>63.491349999999997</v>
      </c>
    </row>
    <row r="64" spans="2:16" x14ac:dyDescent="0.2">
      <c r="B64" s="3">
        <v>4078</v>
      </c>
      <c r="C64" s="56" t="s">
        <v>112</v>
      </c>
      <c r="D64" s="87">
        <v>1495.6546699999999</v>
      </c>
      <c r="E64" s="87">
        <v>1469.0208600000001</v>
      </c>
      <c r="F64" s="87">
        <v>-26.63381</v>
      </c>
      <c r="G64" s="87">
        <v>29.65558</v>
      </c>
      <c r="H64" s="87">
        <v>3.0217700000000001</v>
      </c>
      <c r="I64" s="87">
        <v>34.15775</v>
      </c>
      <c r="J64" s="87">
        <v>37.179519999999997</v>
      </c>
      <c r="K64" s="87">
        <v>56.9176</v>
      </c>
      <c r="L64" s="87">
        <v>84.107500000000002</v>
      </c>
      <c r="M64" s="87">
        <v>72.025800000000004</v>
      </c>
      <c r="N64" s="87">
        <v>-12.081700000000001</v>
      </c>
      <c r="O64" s="87">
        <v>61.811269999999993</v>
      </c>
      <c r="P64" s="87">
        <v>73.892970000000005</v>
      </c>
    </row>
    <row r="65" spans="2:17" x14ac:dyDescent="0.2">
      <c r="B65" s="3">
        <v>4079</v>
      </c>
      <c r="C65" s="56" t="s">
        <v>113</v>
      </c>
      <c r="D65" s="87">
        <v>6077.8094199999996</v>
      </c>
      <c r="E65" s="87">
        <v>5573.3123099999993</v>
      </c>
      <c r="F65" s="87">
        <v>-504.49710999999996</v>
      </c>
      <c r="G65" s="87">
        <v>82.383049999999997</v>
      </c>
      <c r="H65" s="87">
        <v>-422.11405999999999</v>
      </c>
      <c r="I65" s="87">
        <v>633.70000000000005</v>
      </c>
      <c r="J65" s="87">
        <v>211.58593999999999</v>
      </c>
      <c r="K65" s="87">
        <v>426.67634999999996</v>
      </c>
      <c r="L65" s="87">
        <v>327.27499999999998</v>
      </c>
      <c r="M65" s="87">
        <v>105.93730000000001</v>
      </c>
      <c r="N65" s="87">
        <v>-221.33770000000001</v>
      </c>
      <c r="O65" s="87">
        <v>-14.350209999999999</v>
      </c>
      <c r="P65" s="87">
        <v>206.98748999999998</v>
      </c>
    </row>
    <row r="66" spans="2:17" x14ac:dyDescent="0.2">
      <c r="B66" s="3">
        <v>4080</v>
      </c>
      <c r="C66" s="56" t="s">
        <v>114</v>
      </c>
      <c r="D66" s="87">
        <v>39992.48388</v>
      </c>
      <c r="E66" s="87">
        <v>42044.443469999998</v>
      </c>
      <c r="F66" s="87">
        <v>2051.9595899999999</v>
      </c>
      <c r="G66" s="87">
        <v>246.47198</v>
      </c>
      <c r="H66" s="87">
        <v>2298.4315699999997</v>
      </c>
      <c r="I66" s="87">
        <v>1870.0151000000001</v>
      </c>
      <c r="J66" s="87">
        <v>4168.4466700000003</v>
      </c>
      <c r="K66" s="87">
        <v>1979.9190000000001</v>
      </c>
      <c r="L66" s="87">
        <v>7128.924</v>
      </c>
      <c r="M66" s="87">
        <v>1521.9474499999999</v>
      </c>
      <c r="N66" s="87">
        <v>-5606.9765499999994</v>
      </c>
      <c r="O66" s="87">
        <v>-1090.0830800000001</v>
      </c>
      <c r="P66" s="87">
        <v>4516.89347</v>
      </c>
    </row>
    <row r="67" spans="2:17" x14ac:dyDescent="0.2">
      <c r="B67" s="3">
        <v>4081</v>
      </c>
      <c r="C67" s="56" t="s">
        <v>115</v>
      </c>
      <c r="D67" s="87">
        <v>15985.030460000002</v>
      </c>
      <c r="E67" s="87">
        <v>15585.261189999999</v>
      </c>
      <c r="F67" s="87">
        <v>-399.76927000000001</v>
      </c>
      <c r="G67" s="87">
        <v>101.82289</v>
      </c>
      <c r="H67" s="87">
        <v>-297.94637999999998</v>
      </c>
      <c r="I67" s="87">
        <v>1627.2503999999999</v>
      </c>
      <c r="J67" s="87">
        <v>1329.30402</v>
      </c>
      <c r="K67" s="87">
        <v>1498.2149999999999</v>
      </c>
      <c r="L67" s="87">
        <v>2690.2331099999997</v>
      </c>
      <c r="M67" s="87">
        <v>1497.4398999999999</v>
      </c>
      <c r="N67" s="87">
        <v>-1192.79321</v>
      </c>
      <c r="O67" s="87">
        <v>786.93371000000002</v>
      </c>
      <c r="P67" s="87">
        <v>1979.7269199999998</v>
      </c>
    </row>
    <row r="68" spans="2:17" x14ac:dyDescent="0.2">
      <c r="B68" s="3">
        <v>4082</v>
      </c>
      <c r="C68" s="56" t="s">
        <v>292</v>
      </c>
      <c r="D68" s="87">
        <v>66677.520149999997</v>
      </c>
      <c r="E68" s="87">
        <v>63963.481200000002</v>
      </c>
      <c r="F68" s="87">
        <v>-2714.0389500000001</v>
      </c>
      <c r="G68" s="87">
        <v>1545.1722199999999</v>
      </c>
      <c r="H68" s="87">
        <v>-1168.86673</v>
      </c>
      <c r="I68" s="87">
        <v>3254.7206499999998</v>
      </c>
      <c r="J68" s="87">
        <v>2085.85392</v>
      </c>
      <c r="K68" s="87">
        <v>3201.0641499999997</v>
      </c>
      <c r="L68" s="87">
        <v>8356.8844000000008</v>
      </c>
      <c r="M68" s="87">
        <v>2486.3015</v>
      </c>
      <c r="N68" s="87">
        <v>-5870.5829000000003</v>
      </c>
      <c r="O68" s="87">
        <v>-2807.5651800000001</v>
      </c>
      <c r="P68" s="87">
        <v>3063.0177200000003</v>
      </c>
    </row>
    <row r="69" spans="2:17" x14ac:dyDescent="0.2">
      <c r="B69" s="3">
        <v>4083</v>
      </c>
      <c r="C69" s="56" t="s">
        <v>116</v>
      </c>
      <c r="D69" s="87">
        <v>19435.319530000001</v>
      </c>
      <c r="E69" s="87">
        <v>20003.715359999998</v>
      </c>
      <c r="F69" s="87">
        <v>568.39582999999993</v>
      </c>
      <c r="G69" s="87">
        <v>55.12726</v>
      </c>
      <c r="H69" s="87">
        <v>623.52308999999991</v>
      </c>
      <c r="I69" s="87">
        <v>0</v>
      </c>
      <c r="J69" s="87">
        <v>623.52308999999991</v>
      </c>
      <c r="K69" s="87">
        <v>1234.4774499999999</v>
      </c>
      <c r="L69" s="87">
        <v>1814.0539099999999</v>
      </c>
      <c r="M69" s="87">
        <v>896.84359999999992</v>
      </c>
      <c r="N69" s="87">
        <v>-917.21031000000005</v>
      </c>
      <c r="O69" s="87">
        <v>3208.1754799999999</v>
      </c>
      <c r="P69" s="87">
        <v>4125.3857900000003</v>
      </c>
    </row>
    <row r="70" spans="2:17" s="22" customFormat="1" ht="21.75" customHeight="1" x14ac:dyDescent="0.2">
      <c r="B70" s="11">
        <v>4129</v>
      </c>
      <c r="C70" s="11" t="s">
        <v>117</v>
      </c>
      <c r="D70" s="64">
        <v>221259.88406000001</v>
      </c>
      <c r="E70" s="64">
        <v>221797.50093000001</v>
      </c>
      <c r="F70" s="64">
        <v>537.61686999999995</v>
      </c>
      <c r="G70" s="64">
        <v>6112.9941100000005</v>
      </c>
      <c r="H70" s="64">
        <v>6650.6109800000004</v>
      </c>
      <c r="I70" s="64">
        <v>8195.4365899999993</v>
      </c>
      <c r="J70" s="64">
        <v>14846.047570000001</v>
      </c>
      <c r="K70" s="64">
        <v>16606.50893</v>
      </c>
      <c r="L70" s="64">
        <v>41533.646189999999</v>
      </c>
      <c r="M70" s="64">
        <v>22435.241160000001</v>
      </c>
      <c r="N70" s="64">
        <v>-19098.405030000002</v>
      </c>
      <c r="O70" s="64">
        <v>5456.9109800000006</v>
      </c>
      <c r="P70" s="64">
        <v>24555.316010000002</v>
      </c>
      <c r="Q70" s="23"/>
    </row>
    <row r="71" spans="2:17" x14ac:dyDescent="0.2">
      <c r="B71" s="3">
        <v>4091</v>
      </c>
      <c r="C71" s="56" t="s">
        <v>118</v>
      </c>
      <c r="D71" s="87">
        <v>6289.4086799999995</v>
      </c>
      <c r="E71" s="87">
        <v>6509.9731300000003</v>
      </c>
      <c r="F71" s="87">
        <v>220.56445000000002</v>
      </c>
      <c r="G71" s="87">
        <v>-21.361549999999998</v>
      </c>
      <c r="H71" s="87">
        <v>199.2029</v>
      </c>
      <c r="I71" s="87">
        <v>109.7</v>
      </c>
      <c r="J71" s="87">
        <v>308.90290000000005</v>
      </c>
      <c r="K71" s="87">
        <v>411.42075</v>
      </c>
      <c r="L71" s="87">
        <v>2511.3838900000001</v>
      </c>
      <c r="M71" s="87">
        <v>209.209</v>
      </c>
      <c r="N71" s="87">
        <v>-2302.1748900000002</v>
      </c>
      <c r="O71" s="87">
        <v>-1497.7336399999999</v>
      </c>
      <c r="P71" s="87">
        <v>804.44124999999997</v>
      </c>
    </row>
    <row r="72" spans="2:17" x14ac:dyDescent="0.2">
      <c r="B72" s="3">
        <v>4092</v>
      </c>
      <c r="C72" s="56" t="s">
        <v>119</v>
      </c>
      <c r="D72" s="87">
        <v>18056.691899999998</v>
      </c>
      <c r="E72" s="87">
        <v>17338.976260000003</v>
      </c>
      <c r="F72" s="87">
        <v>-717.71564000000001</v>
      </c>
      <c r="G72" s="87">
        <v>130.76653999999999</v>
      </c>
      <c r="H72" s="87">
        <v>-586.94909999999993</v>
      </c>
      <c r="I72" s="87">
        <v>995.09699999999998</v>
      </c>
      <c r="J72" s="87">
        <v>408.14790000000005</v>
      </c>
      <c r="K72" s="87">
        <v>1457.43875</v>
      </c>
      <c r="L72" s="87">
        <v>1047.0063499999999</v>
      </c>
      <c r="M72" s="87">
        <v>1093.2221499999998</v>
      </c>
      <c r="N72" s="87">
        <v>46.215800000000002</v>
      </c>
      <c r="O72" s="87">
        <v>1220.1718000000001</v>
      </c>
      <c r="P72" s="87">
        <v>1173.9559999999999</v>
      </c>
    </row>
    <row r="73" spans="2:17" x14ac:dyDescent="0.2">
      <c r="B73" s="3">
        <v>4093</v>
      </c>
      <c r="C73" s="56" t="s">
        <v>120</v>
      </c>
      <c r="D73" s="87">
        <v>2720.4234700000002</v>
      </c>
      <c r="E73" s="87">
        <v>2889.8754700000004</v>
      </c>
      <c r="F73" s="87">
        <v>169.452</v>
      </c>
      <c r="G73" s="87">
        <v>-26.809369999999998</v>
      </c>
      <c r="H73" s="87">
        <v>142.64263</v>
      </c>
      <c r="I73" s="87">
        <v>73.741550000000004</v>
      </c>
      <c r="J73" s="87">
        <v>216.38417999999999</v>
      </c>
      <c r="K73" s="87">
        <v>135.42529999999999</v>
      </c>
      <c r="L73" s="87">
        <v>90.443719999999999</v>
      </c>
      <c r="M73" s="87">
        <v>85.766899999999993</v>
      </c>
      <c r="N73" s="87">
        <v>-4.6768199999999993</v>
      </c>
      <c r="O73" s="87">
        <v>326.62587000000002</v>
      </c>
      <c r="P73" s="87">
        <v>331.30268999999998</v>
      </c>
    </row>
    <row r="74" spans="2:17" x14ac:dyDescent="0.2">
      <c r="B74" s="3">
        <v>4124</v>
      </c>
      <c r="C74" s="56" t="s">
        <v>268</v>
      </c>
      <c r="D74" s="87">
        <v>5974.1799299999993</v>
      </c>
      <c r="E74" s="87">
        <v>5996.8278799999998</v>
      </c>
      <c r="F74" s="87">
        <v>22.647950000000002</v>
      </c>
      <c r="G74" s="87">
        <v>111.262</v>
      </c>
      <c r="H74" s="87">
        <v>133.90995000000001</v>
      </c>
      <c r="I74" s="87">
        <v>245.97279999999998</v>
      </c>
      <c r="J74" s="87">
        <v>379.88274999999999</v>
      </c>
      <c r="K74" s="87">
        <v>348.94665000000003</v>
      </c>
      <c r="L74" s="87">
        <v>880.68540000000007</v>
      </c>
      <c r="M74" s="87">
        <v>239.90450000000001</v>
      </c>
      <c r="N74" s="87">
        <v>-640.78089999999997</v>
      </c>
      <c r="O74" s="87">
        <v>-169.05754999999999</v>
      </c>
      <c r="P74" s="87">
        <v>471.72334999999998</v>
      </c>
    </row>
    <row r="75" spans="2:17" x14ac:dyDescent="0.2">
      <c r="B75" s="3">
        <v>4094</v>
      </c>
      <c r="C75" s="56" t="s">
        <v>121</v>
      </c>
      <c r="D75" s="87">
        <v>3407.17967</v>
      </c>
      <c r="E75" s="87">
        <v>3663.2909</v>
      </c>
      <c r="F75" s="87">
        <v>256.11123000000003</v>
      </c>
      <c r="G75" s="87">
        <v>66.203649999999996</v>
      </c>
      <c r="H75" s="87">
        <v>322.31488000000002</v>
      </c>
      <c r="I75" s="87">
        <v>-226.28018</v>
      </c>
      <c r="J75" s="87">
        <v>96.034700000000001</v>
      </c>
      <c r="K75" s="87">
        <v>194.89860000000002</v>
      </c>
      <c r="L75" s="87">
        <v>368.07684999999998</v>
      </c>
      <c r="M75" s="87">
        <v>333.45335</v>
      </c>
      <c r="N75" s="87">
        <v>-34.6235</v>
      </c>
      <c r="O75" s="87">
        <v>484.82693</v>
      </c>
      <c r="P75" s="87">
        <v>519.45042999999998</v>
      </c>
    </row>
    <row r="76" spans="2:17" x14ac:dyDescent="0.2">
      <c r="B76" s="3">
        <v>4095</v>
      </c>
      <c r="C76" s="56" t="s">
        <v>6</v>
      </c>
      <c r="D76" s="87">
        <v>55866.577279999998</v>
      </c>
      <c r="E76" s="87">
        <v>53555.818530000004</v>
      </c>
      <c r="F76" s="87">
        <v>-2310.75875</v>
      </c>
      <c r="G76" s="87">
        <v>4072.0065199999999</v>
      </c>
      <c r="H76" s="87">
        <v>1761.2477699999999</v>
      </c>
      <c r="I76" s="87">
        <v>2872.76647</v>
      </c>
      <c r="J76" s="87">
        <v>4634.0142400000004</v>
      </c>
      <c r="K76" s="87">
        <v>3966.9252900000001</v>
      </c>
      <c r="L76" s="87">
        <v>6999.2806200000005</v>
      </c>
      <c r="M76" s="87">
        <v>10079.769550000001</v>
      </c>
      <c r="N76" s="87">
        <v>3080.48893</v>
      </c>
      <c r="O76" s="87">
        <v>8992.2165000000005</v>
      </c>
      <c r="P76" s="87">
        <v>5911.72757</v>
      </c>
    </row>
    <row r="77" spans="2:17" x14ac:dyDescent="0.2">
      <c r="B77" s="3">
        <v>4096</v>
      </c>
      <c r="C77" s="56" t="s">
        <v>122</v>
      </c>
      <c r="D77" s="87">
        <v>2330.01586</v>
      </c>
      <c r="E77" s="87">
        <v>2577.9328999999998</v>
      </c>
      <c r="F77" s="87">
        <v>247.91704000000001</v>
      </c>
      <c r="G77" s="87">
        <v>-9.4901299999999988</v>
      </c>
      <c r="H77" s="87">
        <v>238.42690999999999</v>
      </c>
      <c r="I77" s="87">
        <v>0</v>
      </c>
      <c r="J77" s="87">
        <v>238.42690999999999</v>
      </c>
      <c r="K77" s="87">
        <v>189.82070000000002</v>
      </c>
      <c r="L77" s="87">
        <v>54.536850000000001</v>
      </c>
      <c r="M77" s="87">
        <v>227.83709999999999</v>
      </c>
      <c r="N77" s="87">
        <v>173.30025000000001</v>
      </c>
      <c r="O77" s="87">
        <v>607.96491000000003</v>
      </c>
      <c r="P77" s="87">
        <v>434.66465999999997</v>
      </c>
    </row>
    <row r="78" spans="2:17" x14ac:dyDescent="0.2">
      <c r="B78" s="3">
        <v>4097</v>
      </c>
      <c r="C78" s="56" t="s">
        <v>123</v>
      </c>
      <c r="D78" s="87">
        <v>1291.3686599999999</v>
      </c>
      <c r="E78" s="87">
        <v>1084.34545</v>
      </c>
      <c r="F78" s="87">
        <v>-207.02321000000001</v>
      </c>
      <c r="G78" s="87">
        <v>-2.9709899999999996</v>
      </c>
      <c r="H78" s="87">
        <v>-209.99420000000001</v>
      </c>
      <c r="I78" s="87">
        <v>98.750500000000002</v>
      </c>
      <c r="J78" s="87">
        <v>-111.2437</v>
      </c>
      <c r="K78" s="87">
        <v>128.3192</v>
      </c>
      <c r="L78" s="87">
        <v>463.79043000000001</v>
      </c>
      <c r="M78" s="87">
        <v>87.341899999999995</v>
      </c>
      <c r="N78" s="87">
        <v>-376.44853000000001</v>
      </c>
      <c r="O78" s="87">
        <v>-450.14708000000002</v>
      </c>
      <c r="P78" s="87">
        <v>-73.698549999999997</v>
      </c>
    </row>
    <row r="79" spans="2:17" x14ac:dyDescent="0.2">
      <c r="B79" s="3">
        <v>4099</v>
      </c>
      <c r="C79" s="56" t="s">
        <v>124</v>
      </c>
      <c r="D79" s="87">
        <v>1499.1285</v>
      </c>
      <c r="E79" s="87">
        <v>1606.4551999999999</v>
      </c>
      <c r="F79" s="87">
        <v>107.3267</v>
      </c>
      <c r="G79" s="87">
        <v>47.081679999999999</v>
      </c>
      <c r="H79" s="87">
        <v>154.40837999999999</v>
      </c>
      <c r="I79" s="87">
        <v>0</v>
      </c>
      <c r="J79" s="87">
        <v>154.40837999999999</v>
      </c>
      <c r="K79" s="87">
        <v>133.25715</v>
      </c>
      <c r="L79" s="87">
        <v>412.15309999999999</v>
      </c>
      <c r="M79" s="87">
        <v>49.086400000000005</v>
      </c>
      <c r="N79" s="87">
        <v>-363.06670000000003</v>
      </c>
      <c r="O79" s="87">
        <v>-70.760419999999996</v>
      </c>
      <c r="P79" s="87">
        <v>292.30628000000002</v>
      </c>
    </row>
    <row r="80" spans="2:17" x14ac:dyDescent="0.2">
      <c r="B80" s="3">
        <v>4100</v>
      </c>
      <c r="C80" s="56" t="s">
        <v>293</v>
      </c>
      <c r="D80" s="87">
        <v>10983.55905</v>
      </c>
      <c r="E80" s="87">
        <v>11067.64551</v>
      </c>
      <c r="F80" s="87">
        <v>84.086460000000002</v>
      </c>
      <c r="G80" s="87">
        <v>167.28489000000002</v>
      </c>
      <c r="H80" s="87">
        <v>251.37135000000001</v>
      </c>
      <c r="I80" s="87">
        <v>699.95699999999999</v>
      </c>
      <c r="J80" s="87">
        <v>951.32835</v>
      </c>
      <c r="K80" s="87">
        <v>831.8</v>
      </c>
      <c r="L80" s="87">
        <v>4056.8402299999998</v>
      </c>
      <c r="M80" s="87">
        <v>477.91540000000003</v>
      </c>
      <c r="N80" s="87">
        <v>-3578.9248299999999</v>
      </c>
      <c r="O80" s="87">
        <v>-2582.3755000000001</v>
      </c>
      <c r="P80" s="87">
        <v>996.54932999999994</v>
      </c>
    </row>
    <row r="81" spans="2:17" x14ac:dyDescent="0.2">
      <c r="B81" s="3">
        <v>4104</v>
      </c>
      <c r="C81" s="56" t="s">
        <v>125</v>
      </c>
      <c r="D81" s="87">
        <v>10258.73033</v>
      </c>
      <c r="E81" s="87">
        <v>9242.02628</v>
      </c>
      <c r="F81" s="87">
        <v>-1016.7040500000001</v>
      </c>
      <c r="G81" s="87">
        <v>44.311579999999999</v>
      </c>
      <c r="H81" s="87">
        <v>-972.39247</v>
      </c>
      <c r="I81" s="87">
        <v>0</v>
      </c>
      <c r="J81" s="87">
        <v>-972.39247</v>
      </c>
      <c r="K81" s="87">
        <v>764.29764999999998</v>
      </c>
      <c r="L81" s="87">
        <v>1100.4371799999999</v>
      </c>
      <c r="M81" s="87">
        <v>714.41021999999998</v>
      </c>
      <c r="N81" s="87">
        <v>-386.02696000000003</v>
      </c>
      <c r="O81" s="87">
        <v>-404.89213000000001</v>
      </c>
      <c r="P81" s="87">
        <v>-18.865169999999999</v>
      </c>
    </row>
    <row r="82" spans="2:17" x14ac:dyDescent="0.2">
      <c r="B82" s="3">
        <v>4105</v>
      </c>
      <c r="C82" s="56" t="s">
        <v>126</v>
      </c>
      <c r="D82" s="87">
        <v>1571.81052</v>
      </c>
      <c r="E82" s="87">
        <v>1743.6146000000001</v>
      </c>
      <c r="F82" s="87">
        <v>171.80408</v>
      </c>
      <c r="G82" s="87">
        <v>4.7427299999999999</v>
      </c>
      <c r="H82" s="87">
        <v>176.54680999999999</v>
      </c>
      <c r="I82" s="87">
        <v>114.1</v>
      </c>
      <c r="J82" s="87">
        <v>290.64681000000002</v>
      </c>
      <c r="K82" s="87">
        <v>145.86714999999998</v>
      </c>
      <c r="L82" s="87">
        <v>884.32584999999995</v>
      </c>
      <c r="M82" s="87">
        <v>39.158000000000001</v>
      </c>
      <c r="N82" s="87">
        <v>-845.16784999999993</v>
      </c>
      <c r="O82" s="87">
        <v>-526.72478999999998</v>
      </c>
      <c r="P82" s="87">
        <v>318.44306</v>
      </c>
    </row>
    <row r="83" spans="2:17" x14ac:dyDescent="0.2">
      <c r="B83" s="3">
        <v>4106</v>
      </c>
      <c r="C83" s="56" t="s">
        <v>127</v>
      </c>
      <c r="D83" s="87">
        <v>1427.0913</v>
      </c>
      <c r="E83" s="87">
        <v>1422.41</v>
      </c>
      <c r="F83" s="87">
        <v>-4.6813000000000002</v>
      </c>
      <c r="G83" s="87">
        <v>82.049530000000004</v>
      </c>
      <c r="H83" s="87">
        <v>77.368229999999997</v>
      </c>
      <c r="I83" s="87">
        <v>58.495950000000001</v>
      </c>
      <c r="J83" s="87">
        <v>135.86418</v>
      </c>
      <c r="K83" s="87">
        <v>80.516850000000005</v>
      </c>
      <c r="L83" s="87">
        <v>92.409449999999993</v>
      </c>
      <c r="M83" s="87">
        <v>62.596350000000001</v>
      </c>
      <c r="N83" s="87">
        <v>-29.813099999999999</v>
      </c>
      <c r="O83" s="87">
        <v>124.76528</v>
      </c>
      <c r="P83" s="87">
        <v>154.57838000000001</v>
      </c>
    </row>
    <row r="84" spans="2:17" x14ac:dyDescent="0.2">
      <c r="B84" s="3">
        <v>4107</v>
      </c>
      <c r="C84" s="56" t="s">
        <v>128</v>
      </c>
      <c r="D84" s="87">
        <v>3799.5667000000003</v>
      </c>
      <c r="E84" s="87">
        <v>3540.40841</v>
      </c>
      <c r="F84" s="87">
        <v>-259.15829000000002</v>
      </c>
      <c r="G84" s="87">
        <v>120.99647999999999</v>
      </c>
      <c r="H84" s="87">
        <v>-138.16181</v>
      </c>
      <c r="I84" s="87">
        <v>284.48545000000001</v>
      </c>
      <c r="J84" s="87">
        <v>146.32364000000001</v>
      </c>
      <c r="K84" s="87">
        <v>344.47140000000002</v>
      </c>
      <c r="L84" s="87">
        <v>775.62327000000005</v>
      </c>
      <c r="M84" s="87">
        <v>81.703199999999995</v>
      </c>
      <c r="N84" s="87">
        <v>-693.9200699999999</v>
      </c>
      <c r="O84" s="87">
        <v>-453.86872999999997</v>
      </c>
      <c r="P84" s="87">
        <v>240.05134000000001</v>
      </c>
    </row>
    <row r="85" spans="2:17" x14ac:dyDescent="0.2">
      <c r="B85" s="3">
        <v>4110</v>
      </c>
      <c r="C85" s="56" t="s">
        <v>129</v>
      </c>
      <c r="D85" s="87">
        <v>3961.2567899999999</v>
      </c>
      <c r="E85" s="87">
        <v>4124.6380600000002</v>
      </c>
      <c r="F85" s="87">
        <v>163.38127</v>
      </c>
      <c r="G85" s="87">
        <v>4.57768</v>
      </c>
      <c r="H85" s="87">
        <v>167.95895000000002</v>
      </c>
      <c r="I85" s="87">
        <v>311.03959999999995</v>
      </c>
      <c r="J85" s="87">
        <v>478.99854999999997</v>
      </c>
      <c r="K85" s="87">
        <v>313.40899999999999</v>
      </c>
      <c r="L85" s="87">
        <v>646.28380000000004</v>
      </c>
      <c r="M85" s="87">
        <v>31.768249999999998</v>
      </c>
      <c r="N85" s="87">
        <v>-614.51555000000008</v>
      </c>
      <c r="O85" s="87">
        <v>-94.706999999999994</v>
      </c>
      <c r="P85" s="87">
        <v>519.80854999999997</v>
      </c>
    </row>
    <row r="86" spans="2:17" x14ac:dyDescent="0.2">
      <c r="B86" s="3">
        <v>4111</v>
      </c>
      <c r="C86" s="56" t="s">
        <v>130</v>
      </c>
      <c r="D86" s="87">
        <v>5186.13969</v>
      </c>
      <c r="E86" s="87">
        <v>5143.9038399999999</v>
      </c>
      <c r="F86" s="87">
        <v>-42.235849999999999</v>
      </c>
      <c r="G86" s="87">
        <v>27.902999999999999</v>
      </c>
      <c r="H86" s="87">
        <v>-14.332850000000001</v>
      </c>
      <c r="I86" s="87">
        <v>346.09384999999997</v>
      </c>
      <c r="J86" s="87">
        <v>331.76100000000002</v>
      </c>
      <c r="K86" s="87">
        <v>370.75315000000001</v>
      </c>
      <c r="L86" s="87">
        <v>289.60075000000001</v>
      </c>
      <c r="M86" s="87">
        <v>143.9555</v>
      </c>
      <c r="N86" s="87">
        <v>-145.64525</v>
      </c>
      <c r="O86" s="87">
        <v>270.57765000000001</v>
      </c>
      <c r="P86" s="87">
        <v>416.22290000000004</v>
      </c>
    </row>
    <row r="87" spans="2:17" x14ac:dyDescent="0.2">
      <c r="B87" s="3">
        <v>4112</v>
      </c>
      <c r="C87" s="56" t="s">
        <v>131</v>
      </c>
      <c r="D87" s="87">
        <v>3063.9568799999997</v>
      </c>
      <c r="E87" s="87">
        <v>3037.3817899999999</v>
      </c>
      <c r="F87" s="87">
        <v>-26.575089999999999</v>
      </c>
      <c r="G87" s="87">
        <v>121.39435</v>
      </c>
      <c r="H87" s="87">
        <v>94.81926</v>
      </c>
      <c r="I87" s="87">
        <v>189.54870000000003</v>
      </c>
      <c r="J87" s="87">
        <v>284.36796000000004</v>
      </c>
      <c r="K87" s="87">
        <v>380.45704999999998</v>
      </c>
      <c r="L87" s="87">
        <v>76.592449999999999</v>
      </c>
      <c r="M87" s="87">
        <v>98.128399999999999</v>
      </c>
      <c r="N87" s="87">
        <v>21.53595</v>
      </c>
      <c r="O87" s="87">
        <v>543.81441000000007</v>
      </c>
      <c r="P87" s="87">
        <v>522.27846</v>
      </c>
    </row>
    <row r="88" spans="2:17" x14ac:dyDescent="0.2">
      <c r="B88" s="3">
        <v>4113</v>
      </c>
      <c r="C88" s="56" t="s">
        <v>132</v>
      </c>
      <c r="D88" s="87">
        <v>2579.7080499999997</v>
      </c>
      <c r="E88" s="87">
        <v>2303.95955</v>
      </c>
      <c r="F88" s="87">
        <v>-275.74849999999998</v>
      </c>
      <c r="G88" s="87">
        <v>5.83439</v>
      </c>
      <c r="H88" s="87">
        <v>-269.91410999999999</v>
      </c>
      <c r="I88" s="87">
        <v>122.81869999999999</v>
      </c>
      <c r="J88" s="87">
        <v>-147.09541000000002</v>
      </c>
      <c r="K88" s="87">
        <v>166.35254999999998</v>
      </c>
      <c r="L88" s="87">
        <v>1144.39616</v>
      </c>
      <c r="M88" s="87">
        <v>238.97014999999999</v>
      </c>
      <c r="N88" s="87">
        <v>-905.42601000000002</v>
      </c>
      <c r="O88" s="87">
        <v>-991.08042</v>
      </c>
      <c r="P88" s="87">
        <v>-85.654409999999999</v>
      </c>
    </row>
    <row r="89" spans="2:17" x14ac:dyDescent="0.2">
      <c r="B89" s="3">
        <v>4125</v>
      </c>
      <c r="C89" s="56" t="s">
        <v>296</v>
      </c>
      <c r="D89" s="87">
        <v>10329.702869999999</v>
      </c>
      <c r="E89" s="87">
        <v>10448.9835</v>
      </c>
      <c r="F89" s="87">
        <v>119.28063</v>
      </c>
      <c r="G89" s="87">
        <v>488.70865000000003</v>
      </c>
      <c r="H89" s="87">
        <v>607.98928000000001</v>
      </c>
      <c r="I89" s="87">
        <v>0</v>
      </c>
      <c r="J89" s="87">
        <v>607.98928000000001</v>
      </c>
      <c r="K89" s="87">
        <v>996.29160000000002</v>
      </c>
      <c r="L89" s="87">
        <v>5321.0455000000002</v>
      </c>
      <c r="M89" s="87">
        <v>3158.1977499999998</v>
      </c>
      <c r="N89" s="87">
        <v>-2162.8477499999999</v>
      </c>
      <c r="O89" s="87">
        <v>-253.32827</v>
      </c>
      <c r="P89" s="87">
        <v>1909.5194799999999</v>
      </c>
    </row>
    <row r="90" spans="2:17" x14ac:dyDescent="0.2">
      <c r="B90" s="3">
        <v>4114</v>
      </c>
      <c r="C90" s="56" t="s">
        <v>133</v>
      </c>
      <c r="D90" s="87">
        <v>4898.1208899999992</v>
      </c>
      <c r="E90" s="87">
        <v>5274.2580199999993</v>
      </c>
      <c r="F90" s="87">
        <v>376.13713000000001</v>
      </c>
      <c r="G90" s="87">
        <v>84.187029999999993</v>
      </c>
      <c r="H90" s="87">
        <v>460.32415999999995</v>
      </c>
      <c r="I90" s="87">
        <v>0</v>
      </c>
      <c r="J90" s="87">
        <v>460.32415999999995</v>
      </c>
      <c r="K90" s="87">
        <v>338.78354999999999</v>
      </c>
      <c r="L90" s="87">
        <v>2004.7184999999999</v>
      </c>
      <c r="M90" s="87">
        <v>460.67529999999999</v>
      </c>
      <c r="N90" s="87">
        <v>-1544.0431999999998</v>
      </c>
      <c r="O90" s="87">
        <v>-697.34354000000008</v>
      </c>
      <c r="P90" s="87">
        <v>846.69965999999999</v>
      </c>
    </row>
    <row r="91" spans="2:17" x14ac:dyDescent="0.2">
      <c r="B91" s="3">
        <v>4117</v>
      </c>
      <c r="C91" s="56" t="s">
        <v>294</v>
      </c>
      <c r="D91" s="87">
        <v>3189.0283399999998</v>
      </c>
      <c r="E91" s="87">
        <v>3577.8850499999999</v>
      </c>
      <c r="F91" s="87">
        <v>388.85671000000002</v>
      </c>
      <c r="G91" s="87">
        <v>-18.208919999999999</v>
      </c>
      <c r="H91" s="87">
        <v>370.64778999999999</v>
      </c>
      <c r="I91" s="87">
        <v>84.594850000000008</v>
      </c>
      <c r="J91" s="87">
        <v>455.24263999999999</v>
      </c>
      <c r="K91" s="87">
        <v>207.7784</v>
      </c>
      <c r="L91" s="87">
        <v>1162.47785</v>
      </c>
      <c r="M91" s="87">
        <v>241.85084000000001</v>
      </c>
      <c r="N91" s="87">
        <v>-920.62701000000004</v>
      </c>
      <c r="O91" s="87">
        <v>-343.67621999999994</v>
      </c>
      <c r="P91" s="87">
        <v>576.95078999999998</v>
      </c>
    </row>
    <row r="92" spans="2:17" x14ac:dyDescent="0.2">
      <c r="B92" s="3">
        <v>4120</v>
      </c>
      <c r="C92" s="56" t="s">
        <v>295</v>
      </c>
      <c r="D92" s="87">
        <v>6463.6590099999994</v>
      </c>
      <c r="E92" s="87">
        <v>7030.2320999999993</v>
      </c>
      <c r="F92" s="87">
        <v>566.57308999999998</v>
      </c>
      <c r="G92" s="87">
        <v>10.507549999999998</v>
      </c>
      <c r="H92" s="87">
        <v>577.08064000000002</v>
      </c>
      <c r="I92" s="87">
        <v>323.82600000000002</v>
      </c>
      <c r="J92" s="87">
        <v>900.90664000000004</v>
      </c>
      <c r="K92" s="87">
        <v>670.00665000000004</v>
      </c>
      <c r="L92" s="87">
        <v>923.21930000000009</v>
      </c>
      <c r="M92" s="87">
        <v>134.14789999999999</v>
      </c>
      <c r="N92" s="87">
        <v>-789.07140000000004</v>
      </c>
      <c r="O92" s="87">
        <v>433.06578999999999</v>
      </c>
      <c r="P92" s="87">
        <v>1222.1371899999999</v>
      </c>
    </row>
    <row r="93" spans="2:17" x14ac:dyDescent="0.2">
      <c r="B93" s="3">
        <v>4121</v>
      </c>
      <c r="C93" s="56" t="s">
        <v>134</v>
      </c>
      <c r="D93" s="87">
        <v>9256.9488499999989</v>
      </c>
      <c r="E93" s="87">
        <v>8893.1429499999995</v>
      </c>
      <c r="F93" s="87">
        <v>-363.80590000000001</v>
      </c>
      <c r="G93" s="87">
        <v>118.068</v>
      </c>
      <c r="H93" s="87">
        <v>-245.7379</v>
      </c>
      <c r="I93" s="87">
        <v>499.03149999999999</v>
      </c>
      <c r="J93" s="87">
        <v>253.2936</v>
      </c>
      <c r="K93" s="87">
        <v>833.63485000000003</v>
      </c>
      <c r="L93" s="87">
        <v>4775.3573399999996</v>
      </c>
      <c r="M93" s="87">
        <v>1480.9796000000001</v>
      </c>
      <c r="N93" s="87">
        <v>-3294.3777400000004</v>
      </c>
      <c r="O93" s="87">
        <v>-2714.7133900000003</v>
      </c>
      <c r="P93" s="87">
        <v>579.66435000000001</v>
      </c>
    </row>
    <row r="94" spans="2:17" x14ac:dyDescent="0.2">
      <c r="B94" s="3">
        <v>4122</v>
      </c>
      <c r="C94" s="56" t="s">
        <v>135</v>
      </c>
      <c r="D94" s="87">
        <v>5625.2314999999999</v>
      </c>
      <c r="E94" s="87">
        <v>5601.5721100000001</v>
      </c>
      <c r="F94" s="87">
        <v>-23.659389999999998</v>
      </c>
      <c r="G94" s="87">
        <v>-28.804599999999997</v>
      </c>
      <c r="H94" s="87">
        <v>-52.463989999999995</v>
      </c>
      <c r="I94" s="87">
        <v>163.59674999999999</v>
      </c>
      <c r="J94" s="87">
        <v>111.13275999999999</v>
      </c>
      <c r="K94" s="87">
        <v>516.83584999999994</v>
      </c>
      <c r="L94" s="87">
        <v>2034.5944500000001</v>
      </c>
      <c r="M94" s="87">
        <v>166.77975000000001</v>
      </c>
      <c r="N94" s="87">
        <v>-1867.8146999999999</v>
      </c>
      <c r="O94" s="87">
        <v>-1442.3770900000002</v>
      </c>
      <c r="P94" s="87">
        <v>425.43761000000001</v>
      </c>
    </row>
    <row r="95" spans="2:17" x14ac:dyDescent="0.2">
      <c r="B95" s="3">
        <v>4123</v>
      </c>
      <c r="C95" s="56" t="s">
        <v>136</v>
      </c>
      <c r="D95" s="87">
        <v>41230.399340000004</v>
      </c>
      <c r="E95" s="87">
        <v>44121.943439999995</v>
      </c>
      <c r="F95" s="87">
        <v>2891.5441000000001</v>
      </c>
      <c r="G95" s="87">
        <v>512.75342000000001</v>
      </c>
      <c r="H95" s="87">
        <v>3404.2975200000001</v>
      </c>
      <c r="I95" s="87">
        <v>828.1001</v>
      </c>
      <c r="J95" s="87">
        <v>4232.3976199999997</v>
      </c>
      <c r="K95" s="87">
        <v>2678.8008399999999</v>
      </c>
      <c r="L95" s="87">
        <v>3418.3669</v>
      </c>
      <c r="M95" s="87">
        <v>2498.4137000000001</v>
      </c>
      <c r="N95" s="87">
        <v>-919.95319999999992</v>
      </c>
      <c r="O95" s="87">
        <v>5145.6676100000004</v>
      </c>
      <c r="P95" s="87">
        <v>6065.6208099999994</v>
      </c>
    </row>
    <row r="96" spans="2:17" s="22" customFormat="1" ht="21.75" customHeight="1" x14ac:dyDescent="0.2">
      <c r="B96" s="11">
        <v>4159</v>
      </c>
      <c r="C96" s="11" t="s">
        <v>137</v>
      </c>
      <c r="D96" s="64">
        <v>167975.92113999999</v>
      </c>
      <c r="E96" s="64">
        <v>171130.54484000002</v>
      </c>
      <c r="F96" s="64">
        <v>3154.6237000000001</v>
      </c>
      <c r="G96" s="64">
        <v>2924.3462200000004</v>
      </c>
      <c r="H96" s="64">
        <v>6078.9699199999995</v>
      </c>
      <c r="I96" s="64">
        <v>5112.5047100000002</v>
      </c>
      <c r="J96" s="64">
        <v>11191.474630000001</v>
      </c>
      <c r="K96" s="64">
        <v>11253.99617</v>
      </c>
      <c r="L96" s="64">
        <v>24163.40769</v>
      </c>
      <c r="M96" s="64">
        <v>7544.3378499999999</v>
      </c>
      <c r="N96" s="64">
        <v>-16619.06984</v>
      </c>
      <c r="O96" s="64">
        <v>1975.8412599999999</v>
      </c>
      <c r="P96" s="64">
        <v>18594.911100000001</v>
      </c>
      <c r="Q96" s="23"/>
    </row>
    <row r="97" spans="2:16" x14ac:dyDescent="0.2">
      <c r="B97" s="3">
        <v>4131</v>
      </c>
      <c r="C97" s="56" t="s">
        <v>138</v>
      </c>
      <c r="D97" s="87">
        <v>14110.825140000001</v>
      </c>
      <c r="E97" s="87">
        <v>14946.202789999999</v>
      </c>
      <c r="F97" s="87">
        <v>835.37765000000002</v>
      </c>
      <c r="G97" s="87">
        <v>217.73201</v>
      </c>
      <c r="H97" s="87">
        <v>1053.1096599999998</v>
      </c>
      <c r="I97" s="87">
        <v>0</v>
      </c>
      <c r="J97" s="87">
        <v>1053.1096599999998</v>
      </c>
      <c r="K97" s="87">
        <v>1260.5716</v>
      </c>
      <c r="L97" s="87">
        <v>2943.1831000000002</v>
      </c>
      <c r="M97" s="87">
        <v>520.50609999999995</v>
      </c>
      <c r="N97" s="87">
        <v>-2422.6770000000001</v>
      </c>
      <c r="O97" s="87">
        <v>390.77276000000001</v>
      </c>
      <c r="P97" s="87">
        <v>2813.44976</v>
      </c>
    </row>
    <row r="98" spans="2:16" x14ac:dyDescent="0.2">
      <c r="B98" s="3">
        <v>4132</v>
      </c>
      <c r="C98" s="56" t="s">
        <v>139</v>
      </c>
      <c r="D98" s="87">
        <v>4124.1377499999999</v>
      </c>
      <c r="E98" s="87">
        <v>4234.3059999999996</v>
      </c>
      <c r="F98" s="87">
        <v>110.16825</v>
      </c>
      <c r="G98" s="87">
        <v>21.649750000000001</v>
      </c>
      <c r="H98" s="87">
        <v>131.81800000000001</v>
      </c>
      <c r="I98" s="87">
        <v>386.75895000000003</v>
      </c>
      <c r="J98" s="87">
        <v>518.57695000000001</v>
      </c>
      <c r="K98" s="87">
        <v>340.90795000000003</v>
      </c>
      <c r="L98" s="87">
        <v>988.89599999999996</v>
      </c>
      <c r="M98" s="87">
        <v>402.24579999999997</v>
      </c>
      <c r="N98" s="87">
        <v>-586.65019999999993</v>
      </c>
      <c r="O98" s="87">
        <v>-47.028550000000003</v>
      </c>
      <c r="P98" s="87">
        <v>539.62165000000005</v>
      </c>
    </row>
    <row r="99" spans="2:16" x14ac:dyDescent="0.2">
      <c r="B99" s="3">
        <v>4133</v>
      </c>
      <c r="C99" s="56" t="s">
        <v>297</v>
      </c>
      <c r="D99" s="87">
        <v>3631.5259900000001</v>
      </c>
      <c r="E99" s="87">
        <v>3394.19236</v>
      </c>
      <c r="F99" s="87">
        <v>-237.33363</v>
      </c>
      <c r="G99" s="87">
        <v>38.902889999999999</v>
      </c>
      <c r="H99" s="87">
        <v>-198.43073999999999</v>
      </c>
      <c r="I99" s="87">
        <v>175.11099999999999</v>
      </c>
      <c r="J99" s="87">
        <v>-23.319740000000003</v>
      </c>
      <c r="K99" s="87">
        <v>218.77500000000001</v>
      </c>
      <c r="L99" s="87">
        <v>951.6576</v>
      </c>
      <c r="M99" s="87">
        <v>93.283050000000003</v>
      </c>
      <c r="N99" s="87">
        <v>-858.37455</v>
      </c>
      <c r="O99" s="87">
        <v>-817.49153999999999</v>
      </c>
      <c r="P99" s="87">
        <v>40.883009999999999</v>
      </c>
    </row>
    <row r="100" spans="2:16" x14ac:dyDescent="0.2">
      <c r="B100" s="3">
        <v>4134</v>
      </c>
      <c r="C100" s="56" t="s">
        <v>140</v>
      </c>
      <c r="D100" s="87">
        <v>7028.4343799999997</v>
      </c>
      <c r="E100" s="87">
        <v>6784.7758800000001</v>
      </c>
      <c r="F100" s="87">
        <v>-243.6585</v>
      </c>
      <c r="G100" s="87">
        <v>464.36028000000005</v>
      </c>
      <c r="H100" s="87">
        <v>220.70177999999999</v>
      </c>
      <c r="I100" s="87">
        <v>540.22064999999998</v>
      </c>
      <c r="J100" s="87">
        <v>760.92243000000008</v>
      </c>
      <c r="K100" s="87">
        <v>645.14284999999995</v>
      </c>
      <c r="L100" s="87">
        <v>835.36109999999996</v>
      </c>
      <c r="M100" s="87">
        <v>253.3092</v>
      </c>
      <c r="N100" s="87">
        <v>-582.05190000000005</v>
      </c>
      <c r="O100" s="87">
        <v>143.07513</v>
      </c>
      <c r="P100" s="87">
        <v>725.12702999999999</v>
      </c>
    </row>
    <row r="101" spans="2:16" x14ac:dyDescent="0.2">
      <c r="B101" s="3">
        <v>4135</v>
      </c>
      <c r="C101" s="56" t="s">
        <v>141</v>
      </c>
      <c r="D101" s="87">
        <v>7933.7748700000002</v>
      </c>
      <c r="E101" s="87">
        <v>7343.3513499999999</v>
      </c>
      <c r="F101" s="87">
        <v>-590.42352000000005</v>
      </c>
      <c r="G101" s="87">
        <v>22.096060000000001</v>
      </c>
      <c r="H101" s="87">
        <v>-568.32745999999997</v>
      </c>
      <c r="I101" s="87">
        <v>374.78159999999997</v>
      </c>
      <c r="J101" s="87">
        <v>-193.54585999999998</v>
      </c>
      <c r="K101" s="87">
        <v>485.43624999999997</v>
      </c>
      <c r="L101" s="87">
        <v>531.96044999999992</v>
      </c>
      <c r="M101" s="87">
        <v>76.673899999999989</v>
      </c>
      <c r="N101" s="87">
        <v>-455.28654999999998</v>
      </c>
      <c r="O101" s="87">
        <v>-480.36000999999999</v>
      </c>
      <c r="P101" s="87">
        <v>-25.073460000000001</v>
      </c>
    </row>
    <row r="102" spans="2:16" x14ac:dyDescent="0.2">
      <c r="B102" s="3">
        <v>4136</v>
      </c>
      <c r="C102" s="56" t="s">
        <v>142</v>
      </c>
      <c r="D102" s="87">
        <v>4677.8996999999999</v>
      </c>
      <c r="E102" s="87">
        <v>4929.1732000000002</v>
      </c>
      <c r="F102" s="87">
        <v>251.27350000000001</v>
      </c>
      <c r="G102" s="87">
        <v>55.445650000000001</v>
      </c>
      <c r="H102" s="87">
        <v>306.71915000000001</v>
      </c>
      <c r="I102" s="87">
        <v>0</v>
      </c>
      <c r="J102" s="87">
        <v>306.71915000000001</v>
      </c>
      <c r="K102" s="87">
        <v>341.14979999999997</v>
      </c>
      <c r="L102" s="87">
        <v>269.15065999999996</v>
      </c>
      <c r="M102" s="87">
        <v>109.55839999999999</v>
      </c>
      <c r="N102" s="87">
        <v>-159.59226000000001</v>
      </c>
      <c r="O102" s="87">
        <v>531.53923999999995</v>
      </c>
      <c r="P102" s="87">
        <v>691.13149999999996</v>
      </c>
    </row>
    <row r="103" spans="2:16" x14ac:dyDescent="0.2">
      <c r="B103" s="3">
        <v>4137</v>
      </c>
      <c r="C103" s="56" t="s">
        <v>298</v>
      </c>
      <c r="D103" s="87">
        <v>1849.9060200000001</v>
      </c>
      <c r="E103" s="87">
        <v>1903.0784099999998</v>
      </c>
      <c r="F103" s="87">
        <v>53.17239</v>
      </c>
      <c r="G103" s="87">
        <v>12.07925</v>
      </c>
      <c r="H103" s="87">
        <v>65.251639999999995</v>
      </c>
      <c r="I103" s="87">
        <v>94.955149999999989</v>
      </c>
      <c r="J103" s="87">
        <v>160.20679000000001</v>
      </c>
      <c r="K103" s="87">
        <v>148.6088</v>
      </c>
      <c r="L103" s="87">
        <v>264.98275000000001</v>
      </c>
      <c r="M103" s="87">
        <v>53.388300000000001</v>
      </c>
      <c r="N103" s="87">
        <v>-211.59445000000002</v>
      </c>
      <c r="O103" s="87">
        <v>2.33284</v>
      </c>
      <c r="P103" s="87">
        <v>213.92729</v>
      </c>
    </row>
    <row r="104" spans="2:16" x14ac:dyDescent="0.2">
      <c r="B104" s="3">
        <v>4138</v>
      </c>
      <c r="C104" s="56" t="s">
        <v>143</v>
      </c>
      <c r="D104" s="87">
        <v>2725.7532700000002</v>
      </c>
      <c r="E104" s="87">
        <v>2867.0282499999998</v>
      </c>
      <c r="F104" s="87">
        <v>141.27498</v>
      </c>
      <c r="G104" s="87">
        <v>9.17835</v>
      </c>
      <c r="H104" s="87">
        <v>150.45332999999999</v>
      </c>
      <c r="I104" s="87">
        <v>160.94999999999999</v>
      </c>
      <c r="J104" s="87">
        <v>311.40333000000004</v>
      </c>
      <c r="K104" s="87">
        <v>255.67229999999998</v>
      </c>
      <c r="L104" s="87">
        <v>290.23084999999998</v>
      </c>
      <c r="M104" s="87">
        <v>43.66865</v>
      </c>
      <c r="N104" s="87">
        <v>-246.56220000000002</v>
      </c>
      <c r="O104" s="87">
        <v>209.13167999999999</v>
      </c>
      <c r="P104" s="87">
        <v>455.69387999999998</v>
      </c>
    </row>
    <row r="105" spans="2:16" x14ac:dyDescent="0.2">
      <c r="B105" s="3">
        <v>4139</v>
      </c>
      <c r="C105" s="56" t="s">
        <v>144</v>
      </c>
      <c r="D105" s="87">
        <v>25789.522280000001</v>
      </c>
      <c r="E105" s="87">
        <v>26681.175279999999</v>
      </c>
      <c r="F105" s="87">
        <v>891.65300000000002</v>
      </c>
      <c r="G105" s="87">
        <v>347.59262000000001</v>
      </c>
      <c r="H105" s="87">
        <v>1239.2456200000001</v>
      </c>
      <c r="I105" s="87">
        <v>378.86399999999998</v>
      </c>
      <c r="J105" s="87">
        <v>1618.1096200000002</v>
      </c>
      <c r="K105" s="87">
        <v>1133.076</v>
      </c>
      <c r="L105" s="87">
        <v>3167.7922400000002</v>
      </c>
      <c r="M105" s="87">
        <v>1068.3685500000001</v>
      </c>
      <c r="N105" s="87">
        <v>-2099.4236900000001</v>
      </c>
      <c r="O105" s="87">
        <v>469.94423999999998</v>
      </c>
      <c r="P105" s="87">
        <v>2569.3679300000003</v>
      </c>
    </row>
    <row r="106" spans="2:16" x14ac:dyDescent="0.2">
      <c r="B106" s="3">
        <v>4140</v>
      </c>
      <c r="C106" s="56" t="s">
        <v>145</v>
      </c>
      <c r="D106" s="87">
        <v>9599.1279200000008</v>
      </c>
      <c r="E106" s="87">
        <v>9942.4703699999991</v>
      </c>
      <c r="F106" s="87">
        <v>343.34244999999999</v>
      </c>
      <c r="G106" s="87">
        <v>107.31358999999999</v>
      </c>
      <c r="H106" s="87">
        <v>450.65603999999996</v>
      </c>
      <c r="I106" s="87">
        <v>144.84</v>
      </c>
      <c r="J106" s="87">
        <v>595.49603999999999</v>
      </c>
      <c r="K106" s="87">
        <v>526.01340000000005</v>
      </c>
      <c r="L106" s="87">
        <v>1281.7368000000001</v>
      </c>
      <c r="M106" s="87">
        <v>194.24635000000001</v>
      </c>
      <c r="N106" s="87">
        <v>-1087.49045</v>
      </c>
      <c r="O106" s="87">
        <v>-270.27240999999998</v>
      </c>
      <c r="P106" s="87">
        <v>817.21804000000009</v>
      </c>
    </row>
    <row r="107" spans="2:16" x14ac:dyDescent="0.2">
      <c r="B107" s="3">
        <v>4141</v>
      </c>
      <c r="C107" s="56" t="s">
        <v>299</v>
      </c>
      <c r="D107" s="87">
        <v>31379.502350000002</v>
      </c>
      <c r="E107" s="87">
        <v>33721.996709999999</v>
      </c>
      <c r="F107" s="87">
        <v>2342.4943599999997</v>
      </c>
      <c r="G107" s="87">
        <v>359.21895000000001</v>
      </c>
      <c r="H107" s="87">
        <v>2701.7133100000001</v>
      </c>
      <c r="I107" s="87">
        <v>51.851999999999997</v>
      </c>
      <c r="J107" s="87">
        <v>2753.56531</v>
      </c>
      <c r="K107" s="87">
        <v>2042.6231</v>
      </c>
      <c r="L107" s="87">
        <v>5458.5859500000006</v>
      </c>
      <c r="M107" s="87">
        <v>1688.3178500000001</v>
      </c>
      <c r="N107" s="87">
        <v>-3770.2681000000002</v>
      </c>
      <c r="O107" s="87">
        <v>899.11791000000005</v>
      </c>
      <c r="P107" s="87">
        <v>4669.3860100000002</v>
      </c>
    </row>
    <row r="108" spans="2:16" x14ac:dyDescent="0.2">
      <c r="B108" s="3">
        <v>4142</v>
      </c>
      <c r="C108" s="56" t="s">
        <v>146</v>
      </c>
      <c r="D108" s="87">
        <v>3577.70813</v>
      </c>
      <c r="E108" s="87">
        <v>3434.1927500000002</v>
      </c>
      <c r="F108" s="87">
        <v>-143.51537999999999</v>
      </c>
      <c r="G108" s="87">
        <v>-70.509899999999988</v>
      </c>
      <c r="H108" s="87">
        <v>-214.02528000000001</v>
      </c>
      <c r="I108" s="87">
        <v>-101.10644000000001</v>
      </c>
      <c r="J108" s="87">
        <v>-315.13171999999997</v>
      </c>
      <c r="K108" s="87">
        <v>304.19640000000004</v>
      </c>
      <c r="L108" s="87">
        <v>50.340849999999996</v>
      </c>
      <c r="M108" s="87">
        <v>1316.27</v>
      </c>
      <c r="N108" s="87">
        <v>1265.9291499999999</v>
      </c>
      <c r="O108" s="87">
        <v>1370.4831200000001</v>
      </c>
      <c r="P108" s="87">
        <v>104.55397000000001</v>
      </c>
    </row>
    <row r="109" spans="2:16" x14ac:dyDescent="0.2">
      <c r="B109" s="3">
        <v>4143</v>
      </c>
      <c r="C109" s="56" t="s">
        <v>147</v>
      </c>
      <c r="D109" s="87">
        <v>4638.79421</v>
      </c>
      <c r="E109" s="87">
        <v>4226.9278800000002</v>
      </c>
      <c r="F109" s="87">
        <v>-411.86633</v>
      </c>
      <c r="G109" s="87">
        <v>7.6264799999999999</v>
      </c>
      <c r="H109" s="87">
        <v>-404.23984999999999</v>
      </c>
      <c r="I109" s="87">
        <v>96.912700000000001</v>
      </c>
      <c r="J109" s="87">
        <v>-307.32715000000002</v>
      </c>
      <c r="K109" s="87">
        <v>300.26745</v>
      </c>
      <c r="L109" s="87">
        <v>656.86344999999994</v>
      </c>
      <c r="M109" s="87">
        <v>62.924849999999999</v>
      </c>
      <c r="N109" s="87">
        <v>-593.93859999999995</v>
      </c>
      <c r="O109" s="87">
        <v>-703.14639999999997</v>
      </c>
      <c r="P109" s="87">
        <v>-109.20780000000001</v>
      </c>
    </row>
    <row r="110" spans="2:16" x14ac:dyDescent="0.2">
      <c r="B110" s="3">
        <v>4144</v>
      </c>
      <c r="C110" s="56" t="s">
        <v>148</v>
      </c>
      <c r="D110" s="87">
        <v>20794.41936</v>
      </c>
      <c r="E110" s="87">
        <v>22409.723839999999</v>
      </c>
      <c r="F110" s="87">
        <v>1615.30448</v>
      </c>
      <c r="G110" s="87">
        <v>261.51817</v>
      </c>
      <c r="H110" s="87">
        <v>1876.8226499999998</v>
      </c>
      <c r="I110" s="87">
        <v>1150.4549999999999</v>
      </c>
      <c r="J110" s="87">
        <v>3027.27765</v>
      </c>
      <c r="K110" s="87">
        <v>1462.1481399999998</v>
      </c>
      <c r="L110" s="87">
        <v>3914.0311099999999</v>
      </c>
      <c r="M110" s="87">
        <v>349.54615000000001</v>
      </c>
      <c r="N110" s="87">
        <v>-3564.4849599999998</v>
      </c>
      <c r="O110" s="87">
        <v>-124.45717</v>
      </c>
      <c r="P110" s="87">
        <v>3440.0277900000001</v>
      </c>
    </row>
    <row r="111" spans="2:16" x14ac:dyDescent="0.2">
      <c r="B111" s="3">
        <v>4145</v>
      </c>
      <c r="C111" s="56" t="s">
        <v>300</v>
      </c>
      <c r="D111" s="87">
        <v>6808.19985</v>
      </c>
      <c r="E111" s="87">
        <v>6995.8960099999995</v>
      </c>
      <c r="F111" s="87">
        <v>187.69615999999999</v>
      </c>
      <c r="G111" s="87">
        <v>-120.37057</v>
      </c>
      <c r="H111" s="87">
        <v>67.325589999999991</v>
      </c>
      <c r="I111" s="87">
        <v>248.3554</v>
      </c>
      <c r="J111" s="87">
        <v>315.68099000000001</v>
      </c>
      <c r="K111" s="87">
        <v>467.82263</v>
      </c>
      <c r="L111" s="87">
        <v>702.70447999999999</v>
      </c>
      <c r="M111" s="87">
        <v>181.97764999999998</v>
      </c>
      <c r="N111" s="87">
        <v>-520.72683000000006</v>
      </c>
      <c r="O111" s="87">
        <v>330.10644000000002</v>
      </c>
      <c r="P111" s="87">
        <v>850.83326999999997</v>
      </c>
    </row>
    <row r="112" spans="2:16" x14ac:dyDescent="0.2">
      <c r="B112" s="3">
        <v>4146</v>
      </c>
      <c r="C112" s="56" t="s">
        <v>149</v>
      </c>
      <c r="D112" s="87">
        <v>14797.36536</v>
      </c>
      <c r="E112" s="87">
        <v>13050.262359999999</v>
      </c>
      <c r="F112" s="87">
        <v>-1747.1030000000001</v>
      </c>
      <c r="G112" s="87">
        <v>1132.1685600000001</v>
      </c>
      <c r="H112" s="87">
        <v>-614.93444</v>
      </c>
      <c r="I112" s="87">
        <v>1078.9791499999999</v>
      </c>
      <c r="J112" s="87">
        <v>464.04471000000001</v>
      </c>
      <c r="K112" s="87">
        <v>887.01075000000003</v>
      </c>
      <c r="L112" s="87">
        <v>1347.3918500000002</v>
      </c>
      <c r="M112" s="87">
        <v>1088.2956000000001</v>
      </c>
      <c r="N112" s="87">
        <v>-259.09625</v>
      </c>
      <c r="O112" s="87">
        <v>250.07355999999999</v>
      </c>
      <c r="P112" s="87">
        <v>509.16980999999998</v>
      </c>
    </row>
    <row r="113" spans="2:17" x14ac:dyDescent="0.2">
      <c r="B113" s="3">
        <v>4147</v>
      </c>
      <c r="C113" s="56" t="s">
        <v>150</v>
      </c>
      <c r="D113" s="87">
        <v>4509.0245599999998</v>
      </c>
      <c r="E113" s="87">
        <v>4265.7914000000001</v>
      </c>
      <c r="F113" s="87">
        <v>-243.23316</v>
      </c>
      <c r="G113" s="87">
        <v>58.344080000000005</v>
      </c>
      <c r="H113" s="87">
        <v>-184.88907999999998</v>
      </c>
      <c r="I113" s="87">
        <v>330.57554999999996</v>
      </c>
      <c r="J113" s="87">
        <v>145.68647000000001</v>
      </c>
      <c r="K113" s="87">
        <v>434.57375000000002</v>
      </c>
      <c r="L113" s="87">
        <v>508.53845000000001</v>
      </c>
      <c r="M113" s="87">
        <v>41.757449999999999</v>
      </c>
      <c r="N113" s="87">
        <v>-466.78100000000001</v>
      </c>
      <c r="O113" s="87">
        <v>-177.97958</v>
      </c>
      <c r="P113" s="87">
        <v>288.80142000000001</v>
      </c>
    </row>
    <row r="114" spans="2:17" s="22" customFormat="1" ht="21.75" customHeight="1" x14ac:dyDescent="0.2">
      <c r="B114" s="11">
        <v>4189</v>
      </c>
      <c r="C114" s="11" t="s">
        <v>151</v>
      </c>
      <c r="D114" s="64">
        <v>151717.76918999999</v>
      </c>
      <c r="E114" s="64">
        <v>151765.26233000003</v>
      </c>
      <c r="F114" s="64">
        <v>47.493139999999997</v>
      </c>
      <c r="G114" s="64">
        <v>1174.40202</v>
      </c>
      <c r="H114" s="64">
        <v>1221.8951599999998</v>
      </c>
      <c r="I114" s="64">
        <v>5685.6986999999999</v>
      </c>
      <c r="J114" s="64">
        <v>6907.5938599999999</v>
      </c>
      <c r="K114" s="64">
        <v>13247.96832</v>
      </c>
      <c r="L114" s="64">
        <v>26567.230789999998</v>
      </c>
      <c r="M114" s="64">
        <v>7157.5259100000003</v>
      </c>
      <c r="N114" s="64">
        <v>-19409.704879999998</v>
      </c>
      <c r="O114" s="64">
        <v>-3621.6817400000004</v>
      </c>
      <c r="P114" s="64">
        <v>15788.023140000001</v>
      </c>
      <c r="Q114" s="23"/>
    </row>
    <row r="115" spans="2:17" x14ac:dyDescent="0.2">
      <c r="B115" s="3">
        <v>4161</v>
      </c>
      <c r="C115" s="56" t="s">
        <v>152</v>
      </c>
      <c r="D115" s="87">
        <v>7978.5239199999996</v>
      </c>
      <c r="E115" s="87">
        <v>7745.2438600000005</v>
      </c>
      <c r="F115" s="87">
        <v>-233.28005999999999</v>
      </c>
      <c r="G115" s="87">
        <v>8.0852700000000013</v>
      </c>
      <c r="H115" s="87">
        <v>-225.19479000000001</v>
      </c>
      <c r="I115" s="87">
        <v>629.48585000000003</v>
      </c>
      <c r="J115" s="87">
        <v>404.29106000000002</v>
      </c>
      <c r="K115" s="87">
        <v>774.43650000000002</v>
      </c>
      <c r="L115" s="87">
        <v>712.09269999999992</v>
      </c>
      <c r="M115" s="87">
        <v>401.67325</v>
      </c>
      <c r="N115" s="87">
        <v>-310.41944999999998</v>
      </c>
      <c r="O115" s="87">
        <v>223.46966</v>
      </c>
      <c r="P115" s="87">
        <v>533.88910999999996</v>
      </c>
    </row>
    <row r="116" spans="2:17" x14ac:dyDescent="0.2">
      <c r="B116" s="3">
        <v>4163</v>
      </c>
      <c r="C116" s="56" t="s">
        <v>153</v>
      </c>
      <c r="D116" s="87">
        <v>31421.696540000001</v>
      </c>
      <c r="E116" s="87">
        <v>32749.076710000001</v>
      </c>
      <c r="F116" s="87">
        <v>1327.3801699999999</v>
      </c>
      <c r="G116" s="87">
        <v>51.313290000000002</v>
      </c>
      <c r="H116" s="87">
        <v>1378.69346</v>
      </c>
      <c r="I116" s="87">
        <v>554.16399999999999</v>
      </c>
      <c r="J116" s="87">
        <v>1932.8574599999999</v>
      </c>
      <c r="K116" s="87">
        <v>2258.5189500000001</v>
      </c>
      <c r="L116" s="87">
        <v>6161.8062900000004</v>
      </c>
      <c r="M116" s="87">
        <v>335.13835</v>
      </c>
      <c r="N116" s="87">
        <v>-5826.6679400000003</v>
      </c>
      <c r="O116" s="87">
        <v>-2089.1131799999998</v>
      </c>
      <c r="P116" s="87">
        <v>3737.55476</v>
      </c>
    </row>
    <row r="117" spans="2:17" x14ac:dyDescent="0.2">
      <c r="B117" s="3">
        <v>4164</v>
      </c>
      <c r="C117" s="56" t="s">
        <v>154</v>
      </c>
      <c r="D117" s="87">
        <v>4440.7117400000006</v>
      </c>
      <c r="E117" s="87">
        <v>4052.3251500000001</v>
      </c>
      <c r="F117" s="87">
        <v>-388.38659000000001</v>
      </c>
      <c r="G117" s="87">
        <v>-13.109969999999999</v>
      </c>
      <c r="H117" s="87">
        <v>-401.49655999999999</v>
      </c>
      <c r="I117" s="87">
        <v>130.74893</v>
      </c>
      <c r="J117" s="87">
        <v>-270.74763000000002</v>
      </c>
      <c r="K117" s="87">
        <v>464.50602000000003</v>
      </c>
      <c r="L117" s="87">
        <v>262.84604999999999</v>
      </c>
      <c r="M117" s="87">
        <v>388.2713</v>
      </c>
      <c r="N117" s="87">
        <v>125.42525000000001</v>
      </c>
      <c r="O117" s="87">
        <v>174.49216000000001</v>
      </c>
      <c r="P117" s="87">
        <v>49.06691</v>
      </c>
    </row>
    <row r="118" spans="2:17" x14ac:dyDescent="0.2">
      <c r="B118" s="3">
        <v>4165</v>
      </c>
      <c r="C118" s="56" t="s">
        <v>155</v>
      </c>
      <c r="D118" s="87">
        <v>12771.47287</v>
      </c>
      <c r="E118" s="87">
        <v>13536.92114</v>
      </c>
      <c r="F118" s="87">
        <v>765.44826999999998</v>
      </c>
      <c r="G118" s="87">
        <v>63.478250000000003</v>
      </c>
      <c r="H118" s="87">
        <v>828.92651999999998</v>
      </c>
      <c r="I118" s="87">
        <v>0</v>
      </c>
      <c r="J118" s="87">
        <v>828.92651999999998</v>
      </c>
      <c r="K118" s="87">
        <v>1192.83295</v>
      </c>
      <c r="L118" s="87">
        <v>1324.7148500000001</v>
      </c>
      <c r="M118" s="87">
        <v>83.350399999999993</v>
      </c>
      <c r="N118" s="87">
        <v>-1241.36445</v>
      </c>
      <c r="O118" s="87">
        <v>871.29261999999994</v>
      </c>
      <c r="P118" s="87">
        <v>2112.6570699999997</v>
      </c>
    </row>
    <row r="119" spans="2:17" x14ac:dyDescent="0.2">
      <c r="B119" s="3">
        <v>4166</v>
      </c>
      <c r="C119" s="56" t="s">
        <v>156</v>
      </c>
      <c r="D119" s="87">
        <v>5033.1454599999997</v>
      </c>
      <c r="E119" s="87">
        <v>5488.6248299999997</v>
      </c>
      <c r="F119" s="87">
        <v>455.47937000000002</v>
      </c>
      <c r="G119" s="87">
        <v>24.603490000000001</v>
      </c>
      <c r="H119" s="87">
        <v>480.08285999999998</v>
      </c>
      <c r="I119" s="87">
        <v>0</v>
      </c>
      <c r="J119" s="87">
        <v>480.08285999999998</v>
      </c>
      <c r="K119" s="87">
        <v>219.53145000000001</v>
      </c>
      <c r="L119" s="87">
        <v>947.21944999999994</v>
      </c>
      <c r="M119" s="87">
        <v>504.30165</v>
      </c>
      <c r="N119" s="87">
        <v>-442.9178</v>
      </c>
      <c r="O119" s="87">
        <v>263.12281000000002</v>
      </c>
      <c r="P119" s="87">
        <v>706.04061000000002</v>
      </c>
    </row>
    <row r="120" spans="2:17" x14ac:dyDescent="0.2">
      <c r="B120" s="3">
        <v>4167</v>
      </c>
      <c r="C120" s="56" t="s">
        <v>157</v>
      </c>
      <c r="D120" s="87">
        <v>4279.4146500000006</v>
      </c>
      <c r="E120" s="87">
        <v>4477.6606400000001</v>
      </c>
      <c r="F120" s="87">
        <v>198.24598999999998</v>
      </c>
      <c r="G120" s="87">
        <v>3.7015199999999999</v>
      </c>
      <c r="H120" s="87">
        <v>201.94751000000002</v>
      </c>
      <c r="I120" s="87">
        <v>31.944700000000001</v>
      </c>
      <c r="J120" s="87">
        <v>233.89221000000001</v>
      </c>
      <c r="K120" s="87">
        <v>187.65485000000001</v>
      </c>
      <c r="L120" s="87">
        <v>109.93989999999999</v>
      </c>
      <c r="M120" s="87">
        <v>162.03825000000001</v>
      </c>
      <c r="N120" s="87">
        <v>52.098349999999996</v>
      </c>
      <c r="O120" s="87">
        <v>544.53816000000006</v>
      </c>
      <c r="P120" s="87">
        <v>492.43981000000002</v>
      </c>
    </row>
    <row r="121" spans="2:17" x14ac:dyDescent="0.2">
      <c r="B121" s="3">
        <v>4169</v>
      </c>
      <c r="C121" s="56" t="s">
        <v>158</v>
      </c>
      <c r="D121" s="87">
        <v>11998.900869999999</v>
      </c>
      <c r="E121" s="87">
        <v>11415.468000000001</v>
      </c>
      <c r="F121" s="87">
        <v>-583.43286999999998</v>
      </c>
      <c r="G121" s="87">
        <v>79.358800000000002</v>
      </c>
      <c r="H121" s="87">
        <v>-504.07407000000001</v>
      </c>
      <c r="I121" s="87">
        <v>942.7799</v>
      </c>
      <c r="J121" s="87">
        <v>438.70582999999999</v>
      </c>
      <c r="K121" s="87">
        <v>1063.2090000000001</v>
      </c>
      <c r="L121" s="87">
        <v>2709.2892999999999</v>
      </c>
      <c r="M121" s="87">
        <v>885.88720000000001</v>
      </c>
      <c r="N121" s="87">
        <v>-1823.4021</v>
      </c>
      <c r="O121" s="87">
        <v>-1265.76297</v>
      </c>
      <c r="P121" s="87">
        <v>557.63913000000002</v>
      </c>
    </row>
    <row r="122" spans="2:17" x14ac:dyDescent="0.2">
      <c r="B122" s="3">
        <v>4170</v>
      </c>
      <c r="C122" s="56" t="s">
        <v>7</v>
      </c>
      <c r="D122" s="87">
        <v>23997.118600000002</v>
      </c>
      <c r="E122" s="87">
        <v>23005.656749999998</v>
      </c>
      <c r="F122" s="87">
        <v>-991.46185000000003</v>
      </c>
      <c r="G122" s="87">
        <v>79.357810000000001</v>
      </c>
      <c r="H122" s="87">
        <v>-912.10404000000005</v>
      </c>
      <c r="I122" s="87">
        <v>412.86139000000003</v>
      </c>
      <c r="J122" s="87">
        <v>-499.24265000000003</v>
      </c>
      <c r="K122" s="87">
        <v>2685.8205499999999</v>
      </c>
      <c r="L122" s="87">
        <v>2382.8145800000002</v>
      </c>
      <c r="M122" s="87">
        <v>163.58205999999998</v>
      </c>
      <c r="N122" s="87">
        <v>-2219.23252</v>
      </c>
      <c r="O122" s="87">
        <v>-528.94481999999994</v>
      </c>
      <c r="P122" s="87">
        <v>1690.2876999999999</v>
      </c>
    </row>
    <row r="123" spans="2:17" x14ac:dyDescent="0.2">
      <c r="B123" s="3">
        <v>4184</v>
      </c>
      <c r="C123" s="56" t="s">
        <v>159</v>
      </c>
      <c r="D123" s="87">
        <v>8857.7257699999991</v>
      </c>
      <c r="E123" s="87">
        <v>8576.7671899999987</v>
      </c>
      <c r="F123" s="87">
        <v>-280.95858000000004</v>
      </c>
      <c r="G123" s="87">
        <v>66.247119999999995</v>
      </c>
      <c r="H123" s="87">
        <v>-214.71145999999999</v>
      </c>
      <c r="I123" s="87">
        <v>629.15940999999998</v>
      </c>
      <c r="J123" s="87">
        <v>414.44794999999999</v>
      </c>
      <c r="K123" s="87">
        <v>1466.4232</v>
      </c>
      <c r="L123" s="87">
        <v>2114.87284</v>
      </c>
      <c r="M123" s="87">
        <v>1688.2260100000001</v>
      </c>
      <c r="N123" s="87">
        <v>-426.64683000000002</v>
      </c>
      <c r="O123" s="87">
        <v>668.48466000000008</v>
      </c>
      <c r="P123" s="87">
        <v>1095.13149</v>
      </c>
    </row>
    <row r="124" spans="2:17" x14ac:dyDescent="0.2">
      <c r="B124" s="3">
        <v>4172</v>
      </c>
      <c r="C124" s="56" t="s">
        <v>301</v>
      </c>
      <c r="D124" s="87">
        <v>3618.1276499999999</v>
      </c>
      <c r="E124" s="87">
        <v>4289.9706399999995</v>
      </c>
      <c r="F124" s="87">
        <v>671.84298999999999</v>
      </c>
      <c r="G124" s="87">
        <v>383.0215</v>
      </c>
      <c r="H124" s="87">
        <v>1054.8644899999999</v>
      </c>
      <c r="I124" s="87">
        <v>224.44929999999999</v>
      </c>
      <c r="J124" s="87">
        <v>1279.3137899999999</v>
      </c>
      <c r="K124" s="87">
        <v>339.37720000000002</v>
      </c>
      <c r="L124" s="87">
        <v>3563.17643</v>
      </c>
      <c r="M124" s="87">
        <v>482.06190000000004</v>
      </c>
      <c r="N124" s="87">
        <v>-3081.1145299999998</v>
      </c>
      <c r="O124" s="87">
        <v>-1693.1968899999999</v>
      </c>
      <c r="P124" s="87">
        <v>1387.9176399999999</v>
      </c>
    </row>
    <row r="125" spans="2:17" x14ac:dyDescent="0.2">
      <c r="B125" s="3">
        <v>4173</v>
      </c>
      <c r="C125" s="56" t="s">
        <v>160</v>
      </c>
      <c r="D125" s="87">
        <v>2508.127</v>
      </c>
      <c r="E125" s="87">
        <v>2548.1897999999997</v>
      </c>
      <c r="F125" s="87">
        <v>40.062800000000003</v>
      </c>
      <c r="G125" s="87">
        <v>-12.297129999999999</v>
      </c>
      <c r="H125" s="87">
        <v>27.765669999999997</v>
      </c>
      <c r="I125" s="87">
        <v>46.260550000000002</v>
      </c>
      <c r="J125" s="87">
        <v>74.026219999999995</v>
      </c>
      <c r="K125" s="87">
        <v>100.3454</v>
      </c>
      <c r="L125" s="87">
        <v>835.92560000000003</v>
      </c>
      <c r="M125" s="87">
        <v>29.017499999999998</v>
      </c>
      <c r="N125" s="87">
        <v>-806.90809999999999</v>
      </c>
      <c r="O125" s="87">
        <v>-665.01407999999992</v>
      </c>
      <c r="P125" s="87">
        <v>141.89401999999998</v>
      </c>
    </row>
    <row r="126" spans="2:17" x14ac:dyDescent="0.2">
      <c r="B126" s="3">
        <v>4175</v>
      </c>
      <c r="C126" s="56" t="s">
        <v>161</v>
      </c>
      <c r="D126" s="87">
        <v>3285.2592500000001</v>
      </c>
      <c r="E126" s="87">
        <v>3903.5929100000003</v>
      </c>
      <c r="F126" s="87">
        <v>618.33366000000001</v>
      </c>
      <c r="G126" s="87">
        <v>28.981810000000003</v>
      </c>
      <c r="H126" s="87">
        <v>647.31547</v>
      </c>
      <c r="I126" s="87">
        <v>165.506</v>
      </c>
      <c r="J126" s="87">
        <v>812.82146999999998</v>
      </c>
      <c r="K126" s="87">
        <v>225.10514999999998</v>
      </c>
      <c r="L126" s="87">
        <v>2465.45975</v>
      </c>
      <c r="M126" s="87">
        <v>392.29624999999999</v>
      </c>
      <c r="N126" s="87">
        <v>-2073.1635000000001</v>
      </c>
      <c r="O126" s="87">
        <v>-1200.22578</v>
      </c>
      <c r="P126" s="87">
        <v>872.93772000000001</v>
      </c>
    </row>
    <row r="127" spans="2:17" x14ac:dyDescent="0.2">
      <c r="B127" s="3">
        <v>4176</v>
      </c>
      <c r="C127" s="56" t="s">
        <v>162</v>
      </c>
      <c r="D127" s="87">
        <v>2570.15868</v>
      </c>
      <c r="E127" s="87">
        <v>2794.5640099999996</v>
      </c>
      <c r="F127" s="87">
        <v>224.40532999999999</v>
      </c>
      <c r="G127" s="87">
        <v>-29.04645</v>
      </c>
      <c r="H127" s="87">
        <v>195.35888</v>
      </c>
      <c r="I127" s="87">
        <v>2.6069499999999999</v>
      </c>
      <c r="J127" s="87">
        <v>197.96582999999998</v>
      </c>
      <c r="K127" s="87">
        <v>253.95574999999999</v>
      </c>
      <c r="L127" s="87">
        <v>395.23344000000003</v>
      </c>
      <c r="M127" s="87">
        <v>59.33</v>
      </c>
      <c r="N127" s="87">
        <v>-335.90343999999999</v>
      </c>
      <c r="O127" s="87">
        <v>68.037539999999993</v>
      </c>
      <c r="P127" s="87">
        <v>403.94097999999997</v>
      </c>
    </row>
    <row r="128" spans="2:17" x14ac:dyDescent="0.2">
      <c r="B128" s="3">
        <v>4177</v>
      </c>
      <c r="C128" s="56" t="s">
        <v>163</v>
      </c>
      <c r="D128" s="87">
        <v>8206.4312300000001</v>
      </c>
      <c r="E128" s="87">
        <v>7644.1271900000002</v>
      </c>
      <c r="F128" s="87">
        <v>-562.30403999999999</v>
      </c>
      <c r="G128" s="87">
        <v>345.62439000000001</v>
      </c>
      <c r="H128" s="87">
        <v>-216.67964999999998</v>
      </c>
      <c r="I128" s="87">
        <v>692.02369999999996</v>
      </c>
      <c r="J128" s="87">
        <v>475.34404999999998</v>
      </c>
      <c r="K128" s="87">
        <v>888.53200000000004</v>
      </c>
      <c r="L128" s="87">
        <v>985.13755000000003</v>
      </c>
      <c r="M128" s="87">
        <v>396.3415</v>
      </c>
      <c r="N128" s="87">
        <v>-588.79605000000004</v>
      </c>
      <c r="O128" s="87">
        <v>58.018550000000005</v>
      </c>
      <c r="P128" s="87">
        <v>646.81459999999993</v>
      </c>
    </row>
    <row r="129" spans="2:17" x14ac:dyDescent="0.2">
      <c r="B129" s="3">
        <v>4179</v>
      </c>
      <c r="C129" s="56" t="s">
        <v>164</v>
      </c>
      <c r="D129" s="87">
        <v>4409.7990599999994</v>
      </c>
      <c r="E129" s="87">
        <v>4467.3612000000003</v>
      </c>
      <c r="F129" s="87">
        <v>57.562139999999999</v>
      </c>
      <c r="G129" s="87">
        <v>30.082810000000002</v>
      </c>
      <c r="H129" s="87">
        <v>87.644949999999994</v>
      </c>
      <c r="I129" s="87">
        <v>28.954650000000001</v>
      </c>
      <c r="J129" s="87">
        <v>116.59960000000001</v>
      </c>
      <c r="K129" s="87">
        <v>268.81819999999999</v>
      </c>
      <c r="L129" s="87">
        <v>256.91764999999998</v>
      </c>
      <c r="M129" s="87">
        <v>86.962199999999996</v>
      </c>
      <c r="N129" s="87">
        <v>-169.95545000000001</v>
      </c>
      <c r="O129" s="87">
        <v>235.06789999999998</v>
      </c>
      <c r="P129" s="87">
        <v>405.02334999999999</v>
      </c>
    </row>
    <row r="130" spans="2:17" x14ac:dyDescent="0.2">
      <c r="B130" s="3">
        <v>4181</v>
      </c>
      <c r="C130" s="56" t="s">
        <v>165</v>
      </c>
      <c r="D130" s="87">
        <v>7548.4151199999997</v>
      </c>
      <c r="E130" s="87">
        <v>5680.4599400000006</v>
      </c>
      <c r="F130" s="87">
        <v>-1867.9551799999999</v>
      </c>
      <c r="G130" s="87">
        <v>19.49579</v>
      </c>
      <c r="H130" s="87">
        <v>-1848.45939</v>
      </c>
      <c r="I130" s="87">
        <v>1194.7533700000001</v>
      </c>
      <c r="J130" s="87">
        <v>-653.70601999999997</v>
      </c>
      <c r="K130" s="87">
        <v>259.48915</v>
      </c>
      <c r="L130" s="87">
        <v>163.3271</v>
      </c>
      <c r="M130" s="87">
        <v>93.645200000000003</v>
      </c>
      <c r="N130" s="87">
        <v>-69.681899999999999</v>
      </c>
      <c r="O130" s="87">
        <v>-449.87727000000001</v>
      </c>
      <c r="P130" s="87">
        <v>-380.19536999999997</v>
      </c>
    </row>
    <row r="131" spans="2:17" x14ac:dyDescent="0.2">
      <c r="B131" s="3">
        <v>4182</v>
      </c>
      <c r="C131" s="56" t="s">
        <v>166</v>
      </c>
      <c r="D131" s="87">
        <v>3998.4727499999999</v>
      </c>
      <c r="E131" s="87">
        <v>4120.7218400000002</v>
      </c>
      <c r="F131" s="87">
        <v>122.24909</v>
      </c>
      <c r="G131" s="87">
        <v>1.17279</v>
      </c>
      <c r="H131" s="87">
        <v>123.42188</v>
      </c>
      <c r="I131" s="87">
        <v>0</v>
      </c>
      <c r="J131" s="87">
        <v>123.42188</v>
      </c>
      <c r="K131" s="87">
        <v>222.17229999999998</v>
      </c>
      <c r="L131" s="87">
        <v>582.29290000000003</v>
      </c>
      <c r="M131" s="87">
        <v>361.55124999999998</v>
      </c>
      <c r="N131" s="87">
        <v>-220.74164999999999</v>
      </c>
      <c r="O131" s="87">
        <v>193.32453000000001</v>
      </c>
      <c r="P131" s="87">
        <v>414.06617999999997</v>
      </c>
    </row>
    <row r="132" spans="2:17" x14ac:dyDescent="0.2">
      <c r="B132" s="3">
        <v>4183</v>
      </c>
      <c r="C132" s="56" t="s">
        <v>167</v>
      </c>
      <c r="D132" s="87">
        <v>4794.2680300000002</v>
      </c>
      <c r="E132" s="87">
        <v>5268.53053</v>
      </c>
      <c r="F132" s="87">
        <v>474.26249999999999</v>
      </c>
      <c r="G132" s="87">
        <v>44.330930000000002</v>
      </c>
      <c r="H132" s="87">
        <v>518.59343000000001</v>
      </c>
      <c r="I132" s="87">
        <v>0</v>
      </c>
      <c r="J132" s="87">
        <v>518.59343000000001</v>
      </c>
      <c r="K132" s="87">
        <v>377.23970000000003</v>
      </c>
      <c r="L132" s="87">
        <v>594.16441000000009</v>
      </c>
      <c r="M132" s="87">
        <v>643.85163999999997</v>
      </c>
      <c r="N132" s="87">
        <v>49.687230000000007</v>
      </c>
      <c r="O132" s="87">
        <v>970.60466000000008</v>
      </c>
      <c r="P132" s="87">
        <v>920.91743000000008</v>
      </c>
    </row>
    <row r="133" spans="2:17" s="22" customFormat="1" ht="21.75" customHeight="1" x14ac:dyDescent="0.2">
      <c r="B133" s="11">
        <v>4219</v>
      </c>
      <c r="C133" s="11" t="s">
        <v>168</v>
      </c>
      <c r="D133" s="64">
        <v>259415.69006999998</v>
      </c>
      <c r="E133" s="64">
        <v>265857.43763</v>
      </c>
      <c r="F133" s="64">
        <v>6441.7475599999998</v>
      </c>
      <c r="G133" s="64">
        <v>5484.7189600000002</v>
      </c>
      <c r="H133" s="64">
        <v>11926.46652</v>
      </c>
      <c r="I133" s="64">
        <v>9903.5156999999999</v>
      </c>
      <c r="J133" s="64">
        <v>21829.982219999998</v>
      </c>
      <c r="K133" s="64">
        <v>18206.534589999999</v>
      </c>
      <c r="L133" s="64">
        <v>62161.930789999999</v>
      </c>
      <c r="M133" s="64">
        <v>15302.92272</v>
      </c>
      <c r="N133" s="64">
        <v>-46859.008070000003</v>
      </c>
      <c r="O133" s="64">
        <v>-14182.72393</v>
      </c>
      <c r="P133" s="64">
        <v>32676.28414</v>
      </c>
      <c r="Q133" s="23"/>
    </row>
    <row r="134" spans="2:17" x14ac:dyDescent="0.2">
      <c r="B134" s="3">
        <v>4191</v>
      </c>
      <c r="C134" s="56" t="s">
        <v>169</v>
      </c>
      <c r="D134" s="87">
        <v>2332.7304599999998</v>
      </c>
      <c r="E134" s="87">
        <v>1929.42785</v>
      </c>
      <c r="F134" s="87">
        <v>-403.30260999999996</v>
      </c>
      <c r="G134" s="87">
        <v>50.21461</v>
      </c>
      <c r="H134" s="87">
        <v>-353.08800000000002</v>
      </c>
      <c r="I134" s="87">
        <v>0</v>
      </c>
      <c r="J134" s="87">
        <v>-353.08800000000002</v>
      </c>
      <c r="K134" s="87">
        <v>203.98405</v>
      </c>
      <c r="L134" s="87">
        <v>855.75864000000001</v>
      </c>
      <c r="M134" s="87">
        <v>188.45814999999999</v>
      </c>
      <c r="N134" s="87">
        <v>-667.30048999999997</v>
      </c>
      <c r="O134" s="87">
        <v>-797.38279</v>
      </c>
      <c r="P134" s="87">
        <v>-130.0823</v>
      </c>
    </row>
    <row r="135" spans="2:17" x14ac:dyDescent="0.2">
      <c r="B135" s="3">
        <v>4192</v>
      </c>
      <c r="C135" s="56" t="s">
        <v>170</v>
      </c>
      <c r="D135" s="87">
        <v>4936.7407300000004</v>
      </c>
      <c r="E135" s="87">
        <v>4657.1560300000001</v>
      </c>
      <c r="F135" s="87">
        <v>-279.5847</v>
      </c>
      <c r="G135" s="87">
        <v>-21.094049999999999</v>
      </c>
      <c r="H135" s="87">
        <v>-300.67874999999998</v>
      </c>
      <c r="I135" s="87">
        <v>281.017</v>
      </c>
      <c r="J135" s="87">
        <v>-19.661750000000001</v>
      </c>
      <c r="K135" s="87">
        <v>336.27209999999997</v>
      </c>
      <c r="L135" s="87">
        <v>1142.0374999999999</v>
      </c>
      <c r="M135" s="87">
        <v>295.03404999999998</v>
      </c>
      <c r="N135" s="87">
        <v>-847.00344999999993</v>
      </c>
      <c r="O135" s="87">
        <v>-699.89840000000004</v>
      </c>
      <c r="P135" s="87">
        <v>147.10504999999998</v>
      </c>
    </row>
    <row r="136" spans="2:17" x14ac:dyDescent="0.2">
      <c r="B136" s="3">
        <v>4193</v>
      </c>
      <c r="C136" s="56" t="s">
        <v>171</v>
      </c>
      <c r="D136" s="87">
        <v>2913.5581899999997</v>
      </c>
      <c r="E136" s="87">
        <v>3237.36715</v>
      </c>
      <c r="F136" s="87">
        <v>323.80896000000001</v>
      </c>
      <c r="G136" s="87">
        <v>183.85719</v>
      </c>
      <c r="H136" s="87">
        <v>507.66615000000002</v>
      </c>
      <c r="I136" s="87">
        <v>0</v>
      </c>
      <c r="J136" s="87">
        <v>507.66615000000002</v>
      </c>
      <c r="K136" s="87">
        <v>92.050200000000004</v>
      </c>
      <c r="L136" s="87">
        <v>1939.0092500000001</v>
      </c>
      <c r="M136" s="87">
        <v>0</v>
      </c>
      <c r="N136" s="87">
        <v>-1939.0092500000001</v>
      </c>
      <c r="O136" s="87">
        <v>-1235.2438999999999</v>
      </c>
      <c r="P136" s="87">
        <v>703.76535000000001</v>
      </c>
    </row>
    <row r="137" spans="2:17" x14ac:dyDescent="0.2">
      <c r="B137" s="3">
        <v>4194</v>
      </c>
      <c r="C137" s="56" t="s">
        <v>172</v>
      </c>
      <c r="D137" s="87">
        <v>8852.3903100000007</v>
      </c>
      <c r="E137" s="87">
        <v>8951.2021800000002</v>
      </c>
      <c r="F137" s="87">
        <v>98.811869999999999</v>
      </c>
      <c r="G137" s="87">
        <v>46.802800000000005</v>
      </c>
      <c r="H137" s="87">
        <v>145.61467000000002</v>
      </c>
      <c r="I137" s="87">
        <v>330.01279999999997</v>
      </c>
      <c r="J137" s="87">
        <v>475.62746999999996</v>
      </c>
      <c r="K137" s="87">
        <v>584.98765000000003</v>
      </c>
      <c r="L137" s="87">
        <v>1408.3669299999999</v>
      </c>
      <c r="M137" s="87">
        <v>138.44395</v>
      </c>
      <c r="N137" s="87">
        <v>-1269.9229800000001</v>
      </c>
      <c r="O137" s="87">
        <v>-449.15080999999998</v>
      </c>
      <c r="P137" s="87">
        <v>820.77217000000007</v>
      </c>
    </row>
    <row r="138" spans="2:17" x14ac:dyDescent="0.2">
      <c r="B138" s="3">
        <v>4195</v>
      </c>
      <c r="C138" s="56" t="s">
        <v>173</v>
      </c>
      <c r="D138" s="87">
        <v>4542.9058399999994</v>
      </c>
      <c r="E138" s="87">
        <v>4793.0682500000003</v>
      </c>
      <c r="F138" s="87">
        <v>250.16240999999999</v>
      </c>
      <c r="G138" s="87">
        <v>18.349430000000002</v>
      </c>
      <c r="H138" s="87">
        <v>268.51184000000001</v>
      </c>
      <c r="I138" s="87">
        <v>111.5</v>
      </c>
      <c r="J138" s="87">
        <v>380.01184000000001</v>
      </c>
      <c r="K138" s="87">
        <v>508.82190000000003</v>
      </c>
      <c r="L138" s="87">
        <v>186.56059999999999</v>
      </c>
      <c r="M138" s="87">
        <v>177.4434</v>
      </c>
      <c r="N138" s="87">
        <v>-9.1172000000000004</v>
      </c>
      <c r="O138" s="87">
        <v>796.09654</v>
      </c>
      <c r="P138" s="87">
        <v>805.21374000000003</v>
      </c>
    </row>
    <row r="139" spans="2:17" x14ac:dyDescent="0.2">
      <c r="B139" s="3">
        <v>4196</v>
      </c>
      <c r="C139" s="56" t="s">
        <v>174</v>
      </c>
      <c r="D139" s="87">
        <v>7887.8843699999998</v>
      </c>
      <c r="E139" s="87">
        <v>7500.8399800000007</v>
      </c>
      <c r="F139" s="87">
        <v>-387.04439000000002</v>
      </c>
      <c r="G139" s="87">
        <v>-39.845930000000003</v>
      </c>
      <c r="H139" s="87">
        <v>-426.89032000000003</v>
      </c>
      <c r="I139" s="87">
        <v>446.65800000000002</v>
      </c>
      <c r="J139" s="87">
        <v>19.767679999999999</v>
      </c>
      <c r="K139" s="87">
        <v>573.02660000000003</v>
      </c>
      <c r="L139" s="87">
        <v>3384.5052000000001</v>
      </c>
      <c r="M139" s="87">
        <v>138.52615</v>
      </c>
      <c r="N139" s="87">
        <v>-3245.9790499999999</v>
      </c>
      <c r="O139" s="87">
        <v>-2972.9380699999997</v>
      </c>
      <c r="P139" s="87">
        <v>273.04097999999999</v>
      </c>
    </row>
    <row r="140" spans="2:17" x14ac:dyDescent="0.2">
      <c r="B140" s="3">
        <v>4197</v>
      </c>
      <c r="C140" s="56" t="s">
        <v>175</v>
      </c>
      <c r="D140" s="87">
        <v>3565.96425</v>
      </c>
      <c r="E140" s="87">
        <v>3284.8832400000001</v>
      </c>
      <c r="F140" s="87">
        <v>-281.08100999999999</v>
      </c>
      <c r="G140" s="87">
        <v>23.1648</v>
      </c>
      <c r="H140" s="87">
        <v>-257.91620999999998</v>
      </c>
      <c r="I140" s="87">
        <v>145.48155</v>
      </c>
      <c r="J140" s="87">
        <v>-112.43466000000001</v>
      </c>
      <c r="K140" s="87">
        <v>374.16202000000004</v>
      </c>
      <c r="L140" s="87">
        <v>2671.98245</v>
      </c>
      <c r="M140" s="87">
        <v>1205.7562499999999</v>
      </c>
      <c r="N140" s="87">
        <v>-1466.2262000000001</v>
      </c>
      <c r="O140" s="87">
        <v>-1325.2679900000001</v>
      </c>
      <c r="P140" s="87">
        <v>140.95820999999998</v>
      </c>
    </row>
    <row r="141" spans="2:17" x14ac:dyDescent="0.2">
      <c r="B141" s="3">
        <v>4198</v>
      </c>
      <c r="C141" s="56" t="s">
        <v>176</v>
      </c>
      <c r="D141" s="87">
        <v>4232.3705499999996</v>
      </c>
      <c r="E141" s="87">
        <v>4492.3362999999999</v>
      </c>
      <c r="F141" s="87">
        <v>259.96575000000001</v>
      </c>
      <c r="G141" s="87">
        <v>-71.331039999999987</v>
      </c>
      <c r="H141" s="87">
        <v>188.63470999999998</v>
      </c>
      <c r="I141" s="87">
        <v>135.90629999999999</v>
      </c>
      <c r="J141" s="87">
        <v>324.54101000000003</v>
      </c>
      <c r="K141" s="87">
        <v>228.79474999999999</v>
      </c>
      <c r="L141" s="87">
        <v>1859.3416999999999</v>
      </c>
      <c r="M141" s="87">
        <v>184.1164</v>
      </c>
      <c r="N141" s="87">
        <v>-1675.2253000000001</v>
      </c>
      <c r="O141" s="87">
        <v>-1229.95434</v>
      </c>
      <c r="P141" s="87">
        <v>445.27096</v>
      </c>
    </row>
    <row r="142" spans="2:17" x14ac:dyDescent="0.2">
      <c r="B142" s="3">
        <v>4199</v>
      </c>
      <c r="C142" s="56" t="s">
        <v>302</v>
      </c>
      <c r="D142" s="87">
        <v>3682.30294</v>
      </c>
      <c r="E142" s="87">
        <v>4033.9261900000001</v>
      </c>
      <c r="F142" s="87">
        <v>351.62324999999998</v>
      </c>
      <c r="G142" s="87">
        <v>256.35788000000002</v>
      </c>
      <c r="H142" s="87">
        <v>607.98113000000001</v>
      </c>
      <c r="I142" s="87">
        <v>0</v>
      </c>
      <c r="J142" s="87">
        <v>607.98113000000001</v>
      </c>
      <c r="K142" s="87">
        <v>172.10400000000001</v>
      </c>
      <c r="L142" s="87">
        <v>2374.04558</v>
      </c>
      <c r="M142" s="87">
        <v>1138.2942</v>
      </c>
      <c r="N142" s="87">
        <v>-1235.7513799999999</v>
      </c>
      <c r="O142" s="87">
        <v>-438.95846999999998</v>
      </c>
      <c r="P142" s="87">
        <v>796.79291000000001</v>
      </c>
    </row>
    <row r="143" spans="2:17" x14ac:dyDescent="0.2">
      <c r="B143" s="3">
        <v>4200</v>
      </c>
      <c r="C143" s="56" t="s">
        <v>177</v>
      </c>
      <c r="D143" s="87">
        <v>13732.64846</v>
      </c>
      <c r="E143" s="87">
        <v>12341.148869999999</v>
      </c>
      <c r="F143" s="87">
        <v>-1391.4995900000001</v>
      </c>
      <c r="G143" s="87">
        <v>113.82746</v>
      </c>
      <c r="H143" s="87">
        <v>-1277.6721299999999</v>
      </c>
      <c r="I143" s="87">
        <v>917.7</v>
      </c>
      <c r="J143" s="87">
        <v>-359.97212999999999</v>
      </c>
      <c r="K143" s="87">
        <v>942.47319999999991</v>
      </c>
      <c r="L143" s="87">
        <v>4986.2320300000001</v>
      </c>
      <c r="M143" s="87">
        <v>443.24971999999997</v>
      </c>
      <c r="N143" s="87">
        <v>-4542.9823099999994</v>
      </c>
      <c r="O143" s="87">
        <v>-4917.0717400000003</v>
      </c>
      <c r="P143" s="87">
        <v>-374.08942999999999</v>
      </c>
    </row>
    <row r="144" spans="2:17" x14ac:dyDescent="0.2">
      <c r="B144" s="3">
        <v>4201</v>
      </c>
      <c r="C144" s="56" t="s">
        <v>8</v>
      </c>
      <c r="D144" s="87">
        <v>57143.287200000006</v>
      </c>
      <c r="E144" s="87">
        <v>61244.305829999998</v>
      </c>
      <c r="F144" s="87">
        <v>4101.0186299999996</v>
      </c>
      <c r="G144" s="87">
        <v>2137.9679900000001</v>
      </c>
      <c r="H144" s="87">
        <v>6238.9866199999997</v>
      </c>
      <c r="I144" s="87">
        <v>2248.5119</v>
      </c>
      <c r="J144" s="87">
        <v>8487.4985199999992</v>
      </c>
      <c r="K144" s="87">
        <v>2904.4748500000001</v>
      </c>
      <c r="L144" s="87">
        <v>4840.0122000000001</v>
      </c>
      <c r="M144" s="87">
        <v>742.64069999999992</v>
      </c>
      <c r="N144" s="87">
        <v>-4097.3715000000002</v>
      </c>
      <c r="O144" s="87">
        <v>5766.6367199999995</v>
      </c>
      <c r="P144" s="87">
        <v>9864.0082200000015</v>
      </c>
    </row>
    <row r="145" spans="2:17" x14ac:dyDescent="0.2">
      <c r="B145" s="3">
        <v>4202</v>
      </c>
      <c r="C145" s="56" t="s">
        <v>178</v>
      </c>
      <c r="D145" s="87">
        <v>12921.324050000001</v>
      </c>
      <c r="E145" s="87">
        <v>14189.902259999999</v>
      </c>
      <c r="F145" s="87">
        <v>1268.5782099999999</v>
      </c>
      <c r="G145" s="87">
        <v>-23.438419999999997</v>
      </c>
      <c r="H145" s="87">
        <v>1245.1397899999999</v>
      </c>
      <c r="I145" s="87">
        <v>307.67484999999999</v>
      </c>
      <c r="J145" s="87">
        <v>1552.8146399999998</v>
      </c>
      <c r="K145" s="87">
        <v>601.77955000000009</v>
      </c>
      <c r="L145" s="87">
        <v>5323.8217999999997</v>
      </c>
      <c r="M145" s="87">
        <v>677.12594999999999</v>
      </c>
      <c r="N145" s="87">
        <v>-4646.6958500000001</v>
      </c>
      <c r="O145" s="87">
        <v>-1593.82826</v>
      </c>
      <c r="P145" s="87">
        <v>3052.8675899999998</v>
      </c>
    </row>
    <row r="146" spans="2:17" x14ac:dyDescent="0.2">
      <c r="B146" s="3">
        <v>4203</v>
      </c>
      <c r="C146" s="56" t="s">
        <v>179</v>
      </c>
      <c r="D146" s="87">
        <v>16787.220089999999</v>
      </c>
      <c r="E146" s="87">
        <v>18821.031920000001</v>
      </c>
      <c r="F146" s="87">
        <v>2033.8118300000001</v>
      </c>
      <c r="G146" s="87">
        <v>276.52886999999998</v>
      </c>
      <c r="H146" s="87">
        <v>2310.3407000000002</v>
      </c>
      <c r="I146" s="87">
        <v>1569.2470499999999</v>
      </c>
      <c r="J146" s="87">
        <v>3879.5877500000001</v>
      </c>
      <c r="K146" s="87">
        <v>1456.7791000000002</v>
      </c>
      <c r="L146" s="87">
        <v>4084.0871499999998</v>
      </c>
      <c r="M146" s="87">
        <v>436.80205000000001</v>
      </c>
      <c r="N146" s="87">
        <v>-3647.2851000000001</v>
      </c>
      <c r="O146" s="87">
        <v>206.94920000000002</v>
      </c>
      <c r="P146" s="87">
        <v>3854.2342999999996</v>
      </c>
    </row>
    <row r="147" spans="2:17" x14ac:dyDescent="0.2">
      <c r="B147" s="3">
        <v>4204</v>
      </c>
      <c r="C147" s="56" t="s">
        <v>180</v>
      </c>
      <c r="D147" s="87">
        <v>14051.79286</v>
      </c>
      <c r="E147" s="87">
        <v>14574.203289999999</v>
      </c>
      <c r="F147" s="87">
        <v>522.41043000000002</v>
      </c>
      <c r="G147" s="87">
        <v>1156.5170800000001</v>
      </c>
      <c r="H147" s="87">
        <v>1678.92751</v>
      </c>
      <c r="I147" s="87">
        <v>151.94499999999999</v>
      </c>
      <c r="J147" s="87">
        <v>1830.8725099999999</v>
      </c>
      <c r="K147" s="87">
        <v>369.86799999999999</v>
      </c>
      <c r="L147" s="87">
        <v>2834.2427499999999</v>
      </c>
      <c r="M147" s="87">
        <v>1358.8559499999999</v>
      </c>
      <c r="N147" s="87">
        <v>-1475.3868</v>
      </c>
      <c r="O147" s="87">
        <v>603.11056000000008</v>
      </c>
      <c r="P147" s="87">
        <v>2078.4973600000003</v>
      </c>
    </row>
    <row r="148" spans="2:17" x14ac:dyDescent="0.2">
      <c r="B148" s="3">
        <v>4205</v>
      </c>
      <c r="C148" s="56" t="s">
        <v>181</v>
      </c>
      <c r="D148" s="87">
        <v>9687.0599899999997</v>
      </c>
      <c r="E148" s="87">
        <v>9962.4717300000011</v>
      </c>
      <c r="F148" s="87">
        <v>275.41174000000001</v>
      </c>
      <c r="G148" s="87">
        <v>347.30215999999996</v>
      </c>
      <c r="H148" s="87">
        <v>622.71389999999997</v>
      </c>
      <c r="I148" s="87">
        <v>700.07899999999995</v>
      </c>
      <c r="J148" s="87">
        <v>1322.7928999999999</v>
      </c>
      <c r="K148" s="87">
        <v>655.68449999999996</v>
      </c>
      <c r="L148" s="87">
        <v>6895.0788499999999</v>
      </c>
      <c r="M148" s="87">
        <v>561.09394999999995</v>
      </c>
      <c r="N148" s="87">
        <v>-6333.9849000000004</v>
      </c>
      <c r="O148" s="87">
        <v>-5066.5582999999997</v>
      </c>
      <c r="P148" s="87">
        <v>1267.4266</v>
      </c>
    </row>
    <row r="149" spans="2:17" x14ac:dyDescent="0.2">
      <c r="B149" s="3">
        <v>4206</v>
      </c>
      <c r="C149" s="56" t="s">
        <v>182</v>
      </c>
      <c r="D149" s="87">
        <v>23411.206019999998</v>
      </c>
      <c r="E149" s="87">
        <v>24376.615089999999</v>
      </c>
      <c r="F149" s="87">
        <v>965.40906999999993</v>
      </c>
      <c r="G149" s="87">
        <v>240.16888</v>
      </c>
      <c r="H149" s="87">
        <v>1205.5779499999999</v>
      </c>
      <c r="I149" s="87">
        <v>0</v>
      </c>
      <c r="J149" s="87">
        <v>1205.5779499999999</v>
      </c>
      <c r="K149" s="87">
        <v>1947.3196699999999</v>
      </c>
      <c r="L149" s="87">
        <v>4443.9014900000002</v>
      </c>
      <c r="M149" s="87">
        <v>1872.6324500000001</v>
      </c>
      <c r="N149" s="87">
        <v>-2571.2690400000001</v>
      </c>
      <c r="O149" s="87">
        <v>494.52807999999999</v>
      </c>
      <c r="P149" s="87">
        <v>3065.7971200000002</v>
      </c>
    </row>
    <row r="150" spans="2:17" x14ac:dyDescent="0.2">
      <c r="B150" s="3">
        <v>4207</v>
      </c>
      <c r="C150" s="56" t="s">
        <v>183</v>
      </c>
      <c r="D150" s="87">
        <v>14481.558919999999</v>
      </c>
      <c r="E150" s="87">
        <v>14665.091130000001</v>
      </c>
      <c r="F150" s="87">
        <v>183.53220999999999</v>
      </c>
      <c r="G150" s="87">
        <v>316.13529999999997</v>
      </c>
      <c r="H150" s="87">
        <v>499.66750999999999</v>
      </c>
      <c r="I150" s="87">
        <v>543.82249999999999</v>
      </c>
      <c r="J150" s="87">
        <v>1043.49001</v>
      </c>
      <c r="K150" s="87">
        <v>1157.5977499999999</v>
      </c>
      <c r="L150" s="87">
        <v>3859.6372200000001</v>
      </c>
      <c r="M150" s="87">
        <v>369.4769</v>
      </c>
      <c r="N150" s="87">
        <v>-3490.16032</v>
      </c>
      <c r="O150" s="87">
        <v>-1965.52881</v>
      </c>
      <c r="P150" s="87">
        <v>1524.6315099999999</v>
      </c>
    </row>
    <row r="151" spans="2:17" x14ac:dyDescent="0.2">
      <c r="B151" s="3">
        <v>4208</v>
      </c>
      <c r="C151" s="56" t="s">
        <v>184</v>
      </c>
      <c r="D151" s="87">
        <v>16270.75245</v>
      </c>
      <c r="E151" s="87">
        <v>14892.51324</v>
      </c>
      <c r="F151" s="87">
        <v>-1378.23921</v>
      </c>
      <c r="G151" s="87">
        <v>536.48683999999992</v>
      </c>
      <c r="H151" s="87">
        <v>-841.75237000000004</v>
      </c>
      <c r="I151" s="87">
        <v>1120</v>
      </c>
      <c r="J151" s="87">
        <v>278.24763000000002</v>
      </c>
      <c r="K151" s="87">
        <v>2114.9998500000002</v>
      </c>
      <c r="L151" s="87">
        <v>2852.2608999999998</v>
      </c>
      <c r="M151" s="87">
        <v>2580.3980000000001</v>
      </c>
      <c r="N151" s="87">
        <v>-271.86290000000002</v>
      </c>
      <c r="O151" s="87">
        <v>1201.76053</v>
      </c>
      <c r="P151" s="87">
        <v>1473.6234299999999</v>
      </c>
    </row>
    <row r="152" spans="2:17" x14ac:dyDescent="0.2">
      <c r="B152" s="3">
        <v>4209</v>
      </c>
      <c r="C152" s="56" t="s">
        <v>185</v>
      </c>
      <c r="D152" s="87">
        <v>26094.631719999998</v>
      </c>
      <c r="E152" s="87">
        <v>26667.194030000002</v>
      </c>
      <c r="F152" s="87">
        <v>572.56231000000002</v>
      </c>
      <c r="G152" s="87">
        <v>-81.613119999999995</v>
      </c>
      <c r="H152" s="87">
        <v>490.94918999999999</v>
      </c>
      <c r="I152" s="87">
        <v>539.91375000000005</v>
      </c>
      <c r="J152" s="87">
        <v>1030.86294</v>
      </c>
      <c r="K152" s="87">
        <v>2018.38465</v>
      </c>
      <c r="L152" s="87">
        <v>5160.5663500000001</v>
      </c>
      <c r="M152" s="87">
        <v>1245.3589999999999</v>
      </c>
      <c r="N152" s="87">
        <v>-3915.2073500000001</v>
      </c>
      <c r="O152" s="87">
        <v>-1299.9697099999998</v>
      </c>
      <c r="P152" s="87">
        <v>2615.2376400000003</v>
      </c>
    </row>
    <row r="153" spans="2:17" x14ac:dyDescent="0.2">
      <c r="B153" s="3">
        <v>4210</v>
      </c>
      <c r="C153" s="56" t="s">
        <v>186</v>
      </c>
      <c r="D153" s="87">
        <v>11887.36067</v>
      </c>
      <c r="E153" s="87">
        <v>11242.753070000001</v>
      </c>
      <c r="F153" s="87">
        <v>-644.60759999999993</v>
      </c>
      <c r="G153" s="87">
        <v>18.360229999999998</v>
      </c>
      <c r="H153" s="87">
        <v>-626.24737000000005</v>
      </c>
      <c r="I153" s="87">
        <v>354.04599999999999</v>
      </c>
      <c r="J153" s="87">
        <v>-272.20137</v>
      </c>
      <c r="K153" s="87">
        <v>962.97019999999998</v>
      </c>
      <c r="L153" s="87">
        <v>1060.4821999999999</v>
      </c>
      <c r="M153" s="87">
        <v>1549.2155</v>
      </c>
      <c r="N153" s="87">
        <v>488.73329999999999</v>
      </c>
      <c r="O153" s="87">
        <v>739.94603000000006</v>
      </c>
      <c r="P153" s="87">
        <v>251.21273000000002</v>
      </c>
    </row>
    <row r="154" spans="2:17" s="22" customFormat="1" ht="21.75" customHeight="1" x14ac:dyDescent="0.2">
      <c r="B154" s="11">
        <v>4249</v>
      </c>
      <c r="C154" s="11" t="s">
        <v>187</v>
      </c>
      <c r="D154" s="64">
        <v>130838.13549</v>
      </c>
      <c r="E154" s="64">
        <v>129482.5123</v>
      </c>
      <c r="F154" s="64">
        <v>-1355.62319</v>
      </c>
      <c r="G154" s="64">
        <v>2201.4633199999998</v>
      </c>
      <c r="H154" s="64">
        <v>845.84013000000004</v>
      </c>
      <c r="I154" s="64">
        <v>5648.2334600000004</v>
      </c>
      <c r="J154" s="64">
        <v>6494.07359</v>
      </c>
      <c r="K154" s="64">
        <v>9288.2649000000001</v>
      </c>
      <c r="L154" s="64">
        <v>29219.236809999999</v>
      </c>
      <c r="M154" s="64">
        <v>9013.2871300000006</v>
      </c>
      <c r="N154" s="64">
        <v>-20205.949679999998</v>
      </c>
      <c r="O154" s="64">
        <v>-9611.4238000000005</v>
      </c>
      <c r="P154" s="64">
        <v>10594.525880000001</v>
      </c>
      <c r="Q154" s="23"/>
    </row>
    <row r="155" spans="2:17" x14ac:dyDescent="0.2">
      <c r="B155" s="3">
        <v>4221</v>
      </c>
      <c r="C155" s="56" t="s">
        <v>188</v>
      </c>
      <c r="D155" s="87">
        <v>3329.7397500000002</v>
      </c>
      <c r="E155" s="87">
        <v>3006.8101499999998</v>
      </c>
      <c r="F155" s="87">
        <v>-322.92959999999999</v>
      </c>
      <c r="G155" s="87">
        <v>-4.0978999999999992</v>
      </c>
      <c r="H155" s="87">
        <v>-327.02749999999997</v>
      </c>
      <c r="I155" s="87">
        <v>208.53645</v>
      </c>
      <c r="J155" s="87">
        <v>-118.49105</v>
      </c>
      <c r="K155" s="87">
        <v>309.75425000000001</v>
      </c>
      <c r="L155" s="87">
        <v>209.20855</v>
      </c>
      <c r="M155" s="87">
        <v>20.8461</v>
      </c>
      <c r="N155" s="87">
        <v>-188.36245000000002</v>
      </c>
      <c r="O155" s="87">
        <v>-142.93189999999998</v>
      </c>
      <c r="P155" s="87">
        <v>45.430550000000004</v>
      </c>
    </row>
    <row r="156" spans="2:17" x14ac:dyDescent="0.2">
      <c r="B156" s="3">
        <v>4222</v>
      </c>
      <c r="C156" s="56" t="s">
        <v>189</v>
      </c>
      <c r="D156" s="87">
        <v>4502.9870300000002</v>
      </c>
      <c r="E156" s="87">
        <v>4759.7138499999992</v>
      </c>
      <c r="F156" s="87">
        <v>256.72682000000003</v>
      </c>
      <c r="G156" s="87">
        <v>-9.2560099999999998</v>
      </c>
      <c r="H156" s="87">
        <v>247.47081</v>
      </c>
      <c r="I156" s="87">
        <v>0</v>
      </c>
      <c r="J156" s="87">
        <v>247.47081</v>
      </c>
      <c r="K156" s="87">
        <v>250.8013</v>
      </c>
      <c r="L156" s="87">
        <v>1048.71245</v>
      </c>
      <c r="M156" s="87">
        <v>118.57325</v>
      </c>
      <c r="N156" s="87">
        <v>-930.13919999999996</v>
      </c>
      <c r="O156" s="87">
        <v>-378.34654</v>
      </c>
      <c r="P156" s="87">
        <v>551.79266000000007</v>
      </c>
    </row>
    <row r="157" spans="2:17" x14ac:dyDescent="0.2">
      <c r="B157" s="3">
        <v>4223</v>
      </c>
      <c r="C157" s="56" t="s">
        <v>190</v>
      </c>
      <c r="D157" s="87">
        <v>6939.8215599999994</v>
      </c>
      <c r="E157" s="87">
        <v>7071.2647500000003</v>
      </c>
      <c r="F157" s="87">
        <v>131.44319000000002</v>
      </c>
      <c r="G157" s="87">
        <v>589.84860000000003</v>
      </c>
      <c r="H157" s="87">
        <v>721.29178999999999</v>
      </c>
      <c r="I157" s="87">
        <v>363.94799999999998</v>
      </c>
      <c r="J157" s="87">
        <v>1085.2397900000001</v>
      </c>
      <c r="K157" s="87">
        <v>637.04489999999998</v>
      </c>
      <c r="L157" s="87">
        <v>731.98789999999997</v>
      </c>
      <c r="M157" s="87">
        <v>525.01459999999997</v>
      </c>
      <c r="N157" s="87">
        <v>-206.97329999999999</v>
      </c>
      <c r="O157" s="87">
        <v>1248.2152900000001</v>
      </c>
      <c r="P157" s="87">
        <v>1455.18859</v>
      </c>
    </row>
    <row r="158" spans="2:17" x14ac:dyDescent="0.2">
      <c r="B158" s="3">
        <v>4224</v>
      </c>
      <c r="C158" s="56" t="s">
        <v>191</v>
      </c>
      <c r="D158" s="87">
        <v>4090.5795699999999</v>
      </c>
      <c r="E158" s="87">
        <v>4277.5184500000005</v>
      </c>
      <c r="F158" s="87">
        <v>186.93888000000001</v>
      </c>
      <c r="G158" s="87">
        <v>57.247309999999999</v>
      </c>
      <c r="H158" s="87">
        <v>244.18619000000001</v>
      </c>
      <c r="I158" s="87">
        <v>0</v>
      </c>
      <c r="J158" s="87">
        <v>244.18619000000001</v>
      </c>
      <c r="K158" s="87">
        <v>352.95105000000001</v>
      </c>
      <c r="L158" s="87">
        <v>3293.6427999999996</v>
      </c>
      <c r="M158" s="87">
        <v>1394.2257400000001</v>
      </c>
      <c r="N158" s="87">
        <v>-1899.41706</v>
      </c>
      <c r="O158" s="87">
        <v>-1284.4024199999999</v>
      </c>
      <c r="P158" s="87">
        <v>615.01463999999999</v>
      </c>
    </row>
    <row r="159" spans="2:17" x14ac:dyDescent="0.2">
      <c r="B159" s="3">
        <v>4226</v>
      </c>
      <c r="C159" s="56" t="s">
        <v>192</v>
      </c>
      <c r="D159" s="87">
        <v>2822.6807799999997</v>
      </c>
      <c r="E159" s="87">
        <v>2793.4346499999997</v>
      </c>
      <c r="F159" s="87">
        <v>-29.246130000000001</v>
      </c>
      <c r="G159" s="87">
        <v>173.63954000000001</v>
      </c>
      <c r="H159" s="87">
        <v>144.39341000000002</v>
      </c>
      <c r="I159" s="87">
        <v>0</v>
      </c>
      <c r="J159" s="87">
        <v>144.39341000000002</v>
      </c>
      <c r="K159" s="87">
        <v>161.80289999999999</v>
      </c>
      <c r="L159" s="87">
        <v>192.64070000000001</v>
      </c>
      <c r="M159" s="87">
        <v>243.64429999999999</v>
      </c>
      <c r="N159" s="87">
        <v>51.003599999999999</v>
      </c>
      <c r="O159" s="87">
        <v>394.29955999999999</v>
      </c>
      <c r="P159" s="87">
        <v>343.29596000000004</v>
      </c>
    </row>
    <row r="160" spans="2:17" x14ac:dyDescent="0.2">
      <c r="B160" s="3">
        <v>4227</v>
      </c>
      <c r="C160" s="56" t="s">
        <v>193</v>
      </c>
      <c r="D160" s="87">
        <v>2559.9626000000003</v>
      </c>
      <c r="E160" s="87">
        <v>2576.42785</v>
      </c>
      <c r="F160" s="87">
        <v>16.465250000000001</v>
      </c>
      <c r="G160" s="87">
        <v>39.84995</v>
      </c>
      <c r="H160" s="87">
        <v>56.315199999999997</v>
      </c>
      <c r="I160" s="87">
        <v>75.099000000000004</v>
      </c>
      <c r="J160" s="87">
        <v>131.41420000000002</v>
      </c>
      <c r="K160" s="87">
        <v>115.56160000000001</v>
      </c>
      <c r="L160" s="87">
        <v>1157.5493000000001</v>
      </c>
      <c r="M160" s="87">
        <v>340.11505</v>
      </c>
      <c r="N160" s="87">
        <v>-817.43425000000002</v>
      </c>
      <c r="O160" s="87">
        <v>-643.54465000000005</v>
      </c>
      <c r="P160" s="87">
        <v>173.8896</v>
      </c>
    </row>
    <row r="161" spans="2:17" x14ac:dyDescent="0.2">
      <c r="B161" s="3">
        <v>4228</v>
      </c>
      <c r="C161" s="56" t="s">
        <v>194</v>
      </c>
      <c r="D161" s="87">
        <v>9066.1852600000002</v>
      </c>
      <c r="E161" s="87">
        <v>8589.7149800000007</v>
      </c>
      <c r="F161" s="87">
        <v>-476.47028</v>
      </c>
      <c r="G161" s="87">
        <v>85.150999999999996</v>
      </c>
      <c r="H161" s="87">
        <v>-391.31928000000005</v>
      </c>
      <c r="I161" s="87">
        <v>518.86265000000003</v>
      </c>
      <c r="J161" s="87">
        <v>127.54337</v>
      </c>
      <c r="K161" s="87">
        <v>357.42654999999996</v>
      </c>
      <c r="L161" s="87">
        <v>1794.7480500000001</v>
      </c>
      <c r="M161" s="87">
        <v>256.08889999999997</v>
      </c>
      <c r="N161" s="87">
        <v>-1538.65915</v>
      </c>
      <c r="O161" s="87">
        <v>-1460.5755300000001</v>
      </c>
      <c r="P161" s="87">
        <v>78.083619999999996</v>
      </c>
    </row>
    <row r="162" spans="2:17" x14ac:dyDescent="0.2">
      <c r="B162" s="3">
        <v>4229</v>
      </c>
      <c r="C162" s="56" t="s">
        <v>195</v>
      </c>
      <c r="D162" s="87">
        <v>4006.5016099999998</v>
      </c>
      <c r="E162" s="87">
        <v>3249.4612499999998</v>
      </c>
      <c r="F162" s="87">
        <v>-757.04035999999996</v>
      </c>
      <c r="G162" s="87">
        <v>411.90618999999998</v>
      </c>
      <c r="H162" s="87">
        <v>-345.13416999999998</v>
      </c>
      <c r="I162" s="87">
        <v>233.79859999999999</v>
      </c>
      <c r="J162" s="87">
        <v>-111.33557</v>
      </c>
      <c r="K162" s="87">
        <v>278.9556</v>
      </c>
      <c r="L162" s="87">
        <v>533.1857</v>
      </c>
      <c r="M162" s="87">
        <v>434.96605</v>
      </c>
      <c r="N162" s="87">
        <v>-98.219649999999987</v>
      </c>
      <c r="O162" s="87">
        <v>-141.24357000000001</v>
      </c>
      <c r="P162" s="87">
        <v>-43.023919999999997</v>
      </c>
    </row>
    <row r="163" spans="2:17" x14ac:dyDescent="0.2">
      <c r="B163" s="3">
        <v>4230</v>
      </c>
      <c r="C163" s="56" t="s">
        <v>196</v>
      </c>
      <c r="D163" s="87">
        <v>3765.9178199999997</v>
      </c>
      <c r="E163" s="87">
        <v>3561.5916499999998</v>
      </c>
      <c r="F163" s="87">
        <v>-204.32617000000002</v>
      </c>
      <c r="G163" s="87">
        <v>8.9369399999999999</v>
      </c>
      <c r="H163" s="87">
        <v>-195.38923</v>
      </c>
      <c r="I163" s="87">
        <v>235.82520000000002</v>
      </c>
      <c r="J163" s="87">
        <v>40.435970000000005</v>
      </c>
      <c r="K163" s="87">
        <v>197.18554999999998</v>
      </c>
      <c r="L163" s="87">
        <v>0</v>
      </c>
      <c r="M163" s="87">
        <v>96.246600000000001</v>
      </c>
      <c r="N163" s="87">
        <v>96.246600000000001</v>
      </c>
      <c r="O163" s="87">
        <v>115.72011999999999</v>
      </c>
      <c r="P163" s="87">
        <v>19.473520000000001</v>
      </c>
    </row>
    <row r="164" spans="2:17" x14ac:dyDescent="0.2">
      <c r="B164" s="3">
        <v>4231</v>
      </c>
      <c r="C164" s="56" t="s">
        <v>197</v>
      </c>
      <c r="D164" s="87">
        <v>4203.8798699999998</v>
      </c>
      <c r="E164" s="87">
        <v>4867.5338499999998</v>
      </c>
      <c r="F164" s="87">
        <v>663.65397999999993</v>
      </c>
      <c r="G164" s="87">
        <v>28.205590000000001</v>
      </c>
      <c r="H164" s="87">
        <v>691.85956999999996</v>
      </c>
      <c r="I164" s="87">
        <v>2.8720500000000002</v>
      </c>
      <c r="J164" s="87">
        <v>694.73162000000002</v>
      </c>
      <c r="K164" s="87">
        <v>347.37665000000004</v>
      </c>
      <c r="L164" s="87">
        <v>655.7441</v>
      </c>
      <c r="M164" s="87">
        <v>486.77055000000001</v>
      </c>
      <c r="N164" s="87">
        <v>-168.97354999999999</v>
      </c>
      <c r="O164" s="87">
        <v>907.48577</v>
      </c>
      <c r="P164" s="87">
        <v>1076.4593200000002</v>
      </c>
    </row>
    <row r="165" spans="2:17" x14ac:dyDescent="0.2">
      <c r="B165" s="3">
        <v>4232</v>
      </c>
      <c r="C165" s="56" t="s">
        <v>198</v>
      </c>
      <c r="D165" s="87">
        <v>905.89876000000004</v>
      </c>
      <c r="E165" s="87">
        <v>1060.0601999999999</v>
      </c>
      <c r="F165" s="87">
        <v>154.16144</v>
      </c>
      <c r="G165" s="87">
        <v>138.31094000000002</v>
      </c>
      <c r="H165" s="87">
        <v>292.47237999999999</v>
      </c>
      <c r="I165" s="87">
        <v>119.50139999999999</v>
      </c>
      <c r="J165" s="87">
        <v>411.97378000000003</v>
      </c>
      <c r="K165" s="87">
        <v>135.56835000000001</v>
      </c>
      <c r="L165" s="87">
        <v>11.54035</v>
      </c>
      <c r="M165" s="87">
        <v>15.68285</v>
      </c>
      <c r="N165" s="87">
        <v>4.1425000000000001</v>
      </c>
      <c r="O165" s="87">
        <v>431.21997999999996</v>
      </c>
      <c r="P165" s="87">
        <v>427.07747999999998</v>
      </c>
    </row>
    <row r="166" spans="2:17" x14ac:dyDescent="0.2">
      <c r="B166" s="3">
        <v>4233</v>
      </c>
      <c r="C166" s="56" t="s">
        <v>199</v>
      </c>
      <c r="D166" s="87">
        <v>1385.13213</v>
      </c>
      <c r="E166" s="87">
        <v>1621.1081100000001</v>
      </c>
      <c r="F166" s="87">
        <v>235.97598000000002</v>
      </c>
      <c r="G166" s="87">
        <v>6.8535000000000004</v>
      </c>
      <c r="H166" s="87">
        <v>242.82948000000002</v>
      </c>
      <c r="I166" s="87">
        <v>99.612300000000005</v>
      </c>
      <c r="J166" s="87">
        <v>342.44178000000005</v>
      </c>
      <c r="K166" s="87">
        <v>88.350949999999997</v>
      </c>
      <c r="L166" s="87">
        <v>26.0944</v>
      </c>
      <c r="M166" s="87">
        <v>61.416699999999999</v>
      </c>
      <c r="N166" s="87">
        <v>35.322300000000006</v>
      </c>
      <c r="O166" s="87">
        <v>364.68508000000003</v>
      </c>
      <c r="P166" s="87">
        <v>329.36278000000004</v>
      </c>
    </row>
    <row r="167" spans="2:17" x14ac:dyDescent="0.2">
      <c r="B167" s="3">
        <v>4234</v>
      </c>
      <c r="C167" s="56" t="s">
        <v>200</v>
      </c>
      <c r="D167" s="87">
        <v>12538.091249999999</v>
      </c>
      <c r="E167" s="87">
        <v>11798.55896</v>
      </c>
      <c r="F167" s="87">
        <v>-739.53228999999999</v>
      </c>
      <c r="G167" s="87">
        <v>357.44607999999999</v>
      </c>
      <c r="H167" s="87">
        <v>-382.08620999999999</v>
      </c>
      <c r="I167" s="87">
        <v>677.95484999999996</v>
      </c>
      <c r="J167" s="87">
        <v>295.86864000000003</v>
      </c>
      <c r="K167" s="87">
        <v>605.3954</v>
      </c>
      <c r="L167" s="87">
        <v>6123.3794500000004</v>
      </c>
      <c r="M167" s="87">
        <v>600.1104499999999</v>
      </c>
      <c r="N167" s="87">
        <v>-5523.2690000000002</v>
      </c>
      <c r="O167" s="87">
        <v>-5009.1286600000003</v>
      </c>
      <c r="P167" s="87">
        <v>514.14034000000004</v>
      </c>
    </row>
    <row r="168" spans="2:17" x14ac:dyDescent="0.2">
      <c r="B168" s="3">
        <v>4235</v>
      </c>
      <c r="C168" s="56" t="s">
        <v>201</v>
      </c>
      <c r="D168" s="87">
        <v>4045.6989399999998</v>
      </c>
      <c r="E168" s="87">
        <v>3751.40382</v>
      </c>
      <c r="F168" s="87">
        <v>-294.29512</v>
      </c>
      <c r="G168" s="87">
        <v>23.85613</v>
      </c>
      <c r="H168" s="87">
        <v>-270.43898999999999</v>
      </c>
      <c r="I168" s="87">
        <v>158.50004999999999</v>
      </c>
      <c r="J168" s="87">
        <v>-111.93894</v>
      </c>
      <c r="K168" s="87">
        <v>264.33034999999995</v>
      </c>
      <c r="L168" s="87">
        <v>750.0793000000001</v>
      </c>
      <c r="M168" s="87">
        <v>16.614000000000001</v>
      </c>
      <c r="N168" s="87">
        <v>-733.46530000000007</v>
      </c>
      <c r="O168" s="87">
        <v>-772.37288999999998</v>
      </c>
      <c r="P168" s="87">
        <v>-38.907589999999999</v>
      </c>
    </row>
    <row r="169" spans="2:17" x14ac:dyDescent="0.2">
      <c r="B169" s="3">
        <v>4236</v>
      </c>
      <c r="C169" s="56" t="s">
        <v>303</v>
      </c>
      <c r="D169" s="87">
        <v>31671.978079999997</v>
      </c>
      <c r="E169" s="87">
        <v>30685.804969999997</v>
      </c>
      <c r="F169" s="87">
        <v>-986.17310999999995</v>
      </c>
      <c r="G169" s="87">
        <v>462.97278</v>
      </c>
      <c r="H169" s="87">
        <v>-523.20033000000001</v>
      </c>
      <c r="I169" s="87">
        <v>1953.24656</v>
      </c>
      <c r="J169" s="87">
        <v>1430.0462299999999</v>
      </c>
      <c r="K169" s="87">
        <v>2033.578</v>
      </c>
      <c r="L169" s="87">
        <v>6293.3568600000008</v>
      </c>
      <c r="M169" s="87">
        <v>1883.6683400000002</v>
      </c>
      <c r="N169" s="87">
        <v>-4409.6885199999997</v>
      </c>
      <c r="O169" s="87">
        <v>-2824.0444500000003</v>
      </c>
      <c r="P169" s="87">
        <v>1585.6440700000001</v>
      </c>
    </row>
    <row r="170" spans="2:17" x14ac:dyDescent="0.2">
      <c r="B170" s="3">
        <v>4237</v>
      </c>
      <c r="C170" s="56" t="s">
        <v>202</v>
      </c>
      <c r="D170" s="87">
        <v>4884.6652000000004</v>
      </c>
      <c r="E170" s="87">
        <v>5136.2835400000004</v>
      </c>
      <c r="F170" s="87">
        <v>251.61833999999999</v>
      </c>
      <c r="G170" s="87">
        <v>4.6687299999999992</v>
      </c>
      <c r="H170" s="87">
        <v>256.28707000000003</v>
      </c>
      <c r="I170" s="87">
        <v>209.49360000000001</v>
      </c>
      <c r="J170" s="87">
        <v>465.78066999999999</v>
      </c>
      <c r="K170" s="87">
        <v>344.83979999999997</v>
      </c>
      <c r="L170" s="87">
        <v>1172.6628000000001</v>
      </c>
      <c r="M170" s="87">
        <v>330.68465000000003</v>
      </c>
      <c r="N170" s="87">
        <v>-841.97815000000003</v>
      </c>
      <c r="O170" s="87">
        <v>-230.13833</v>
      </c>
      <c r="P170" s="87">
        <v>611.83981999999992</v>
      </c>
    </row>
    <row r="171" spans="2:17" x14ac:dyDescent="0.2">
      <c r="B171" s="3">
        <v>4238</v>
      </c>
      <c r="C171" s="56" t="s">
        <v>203</v>
      </c>
      <c r="D171" s="87">
        <v>2744.3267700000001</v>
      </c>
      <c r="E171" s="87">
        <v>2824.8643299999999</v>
      </c>
      <c r="F171" s="87">
        <v>80.537559999999999</v>
      </c>
      <c r="G171" s="87">
        <v>13.4476</v>
      </c>
      <c r="H171" s="87">
        <v>93.985160000000008</v>
      </c>
      <c r="I171" s="87">
        <v>104.8783</v>
      </c>
      <c r="J171" s="87">
        <v>198.86346</v>
      </c>
      <c r="K171" s="87">
        <v>174.58789999999999</v>
      </c>
      <c r="L171" s="87">
        <v>344.06354999999996</v>
      </c>
      <c r="M171" s="87">
        <v>-239.75725</v>
      </c>
      <c r="N171" s="87">
        <v>-583.82080000000008</v>
      </c>
      <c r="O171" s="87">
        <v>-310.93978999999996</v>
      </c>
      <c r="P171" s="87">
        <v>272.88101</v>
      </c>
    </row>
    <row r="172" spans="2:17" x14ac:dyDescent="0.2">
      <c r="B172" s="3">
        <v>4239</v>
      </c>
      <c r="C172" s="56" t="s">
        <v>204</v>
      </c>
      <c r="D172" s="87">
        <v>18645.81956</v>
      </c>
      <c r="E172" s="87">
        <v>19211.881879999997</v>
      </c>
      <c r="F172" s="87">
        <v>566.06232</v>
      </c>
      <c r="G172" s="87">
        <v>-216.93715</v>
      </c>
      <c r="H172" s="87">
        <v>349.12516999999997</v>
      </c>
      <c r="I172" s="87">
        <v>303.51524999999998</v>
      </c>
      <c r="J172" s="87">
        <v>652.64042000000006</v>
      </c>
      <c r="K172" s="87">
        <v>2059.9369499999998</v>
      </c>
      <c r="L172" s="87">
        <v>2731.7871500000001</v>
      </c>
      <c r="M172" s="87">
        <v>1409.5037500000001</v>
      </c>
      <c r="N172" s="87">
        <v>-1322.2833999999998</v>
      </c>
      <c r="O172" s="87">
        <v>702.47331999999994</v>
      </c>
      <c r="P172" s="87">
        <v>2024.7567199999999</v>
      </c>
    </row>
    <row r="173" spans="2:17" x14ac:dyDescent="0.2">
      <c r="B173" s="3">
        <v>4240</v>
      </c>
      <c r="C173" s="56" t="s">
        <v>205</v>
      </c>
      <c r="D173" s="87">
        <v>8728.2689499999997</v>
      </c>
      <c r="E173" s="87">
        <v>8639.075060000001</v>
      </c>
      <c r="F173" s="87">
        <v>-89.193889999999996</v>
      </c>
      <c r="G173" s="87">
        <v>29.413499999999999</v>
      </c>
      <c r="H173" s="87">
        <v>-59.780389999999997</v>
      </c>
      <c r="I173" s="87">
        <v>382.58920000000001</v>
      </c>
      <c r="J173" s="87">
        <v>322.80880999999999</v>
      </c>
      <c r="K173" s="87">
        <v>572.81684999999993</v>
      </c>
      <c r="L173" s="87">
        <v>2148.8534</v>
      </c>
      <c r="M173" s="87">
        <v>1018.8724999999999</v>
      </c>
      <c r="N173" s="87">
        <v>-1129.9809</v>
      </c>
      <c r="O173" s="87">
        <v>-577.8541899999999</v>
      </c>
      <c r="P173" s="87">
        <v>552.12671</v>
      </c>
    </row>
    <row r="174" spans="2:17" s="22" customFormat="1" ht="21.75" customHeight="1" x14ac:dyDescent="0.2">
      <c r="B174" s="11">
        <v>4269</v>
      </c>
      <c r="C174" s="11" t="s">
        <v>206</v>
      </c>
      <c r="D174" s="64">
        <v>204702.67522999999</v>
      </c>
      <c r="E174" s="64">
        <v>221331.42946000001</v>
      </c>
      <c r="F174" s="64">
        <v>16628.754229999999</v>
      </c>
      <c r="G174" s="64">
        <v>4508.0870199999999</v>
      </c>
      <c r="H174" s="64">
        <v>21136.841250000001</v>
      </c>
      <c r="I174" s="64">
        <v>3794.71063</v>
      </c>
      <c r="J174" s="64">
        <v>24931.551879999999</v>
      </c>
      <c r="K174" s="64">
        <v>14494.08447</v>
      </c>
      <c r="L174" s="64">
        <v>53199.945460000003</v>
      </c>
      <c r="M174" s="64">
        <v>9686.1279200000008</v>
      </c>
      <c r="N174" s="64">
        <v>-43513.817539999996</v>
      </c>
      <c r="O174" s="64">
        <v>-6528.3230899999999</v>
      </c>
      <c r="P174" s="64">
        <v>36985.494450000006</v>
      </c>
      <c r="Q174" s="23"/>
    </row>
    <row r="175" spans="2:17" x14ac:dyDescent="0.2">
      <c r="B175" s="3">
        <v>4251</v>
      </c>
      <c r="C175" s="56" t="s">
        <v>207</v>
      </c>
      <c r="D175" s="87">
        <v>3162.98236</v>
      </c>
      <c r="E175" s="87">
        <v>3334.0296200000003</v>
      </c>
      <c r="F175" s="87">
        <v>171.04726000000002</v>
      </c>
      <c r="G175" s="87">
        <v>263.79885999999999</v>
      </c>
      <c r="H175" s="87">
        <v>434.84611999999998</v>
      </c>
      <c r="I175" s="87">
        <v>0</v>
      </c>
      <c r="J175" s="87">
        <v>434.84611999999998</v>
      </c>
      <c r="K175" s="87">
        <v>193.5829</v>
      </c>
      <c r="L175" s="87">
        <v>348.09465</v>
      </c>
      <c r="M175" s="87">
        <v>84.978999999999999</v>
      </c>
      <c r="N175" s="87">
        <v>-263.11565000000002</v>
      </c>
      <c r="O175" s="87">
        <v>362.28717</v>
      </c>
      <c r="P175" s="87">
        <v>625.40281999999991</v>
      </c>
    </row>
    <row r="176" spans="2:17" x14ac:dyDescent="0.2">
      <c r="B176" s="3">
        <v>4252</v>
      </c>
      <c r="C176" s="56" t="s">
        <v>208</v>
      </c>
      <c r="D176" s="87">
        <v>27062.218579999997</v>
      </c>
      <c r="E176" s="87">
        <v>33046.55416</v>
      </c>
      <c r="F176" s="87">
        <v>5984.3355799999999</v>
      </c>
      <c r="G176" s="87">
        <v>353.7269</v>
      </c>
      <c r="H176" s="87">
        <v>6338.0624800000005</v>
      </c>
      <c r="I176" s="87">
        <v>1728.9863</v>
      </c>
      <c r="J176" s="87">
        <v>8067.0487800000001</v>
      </c>
      <c r="K176" s="87">
        <v>1984.2038</v>
      </c>
      <c r="L176" s="87">
        <v>1974.0061499999999</v>
      </c>
      <c r="M176" s="87">
        <v>42.83032</v>
      </c>
      <c r="N176" s="87">
        <v>-1931.1758300000001</v>
      </c>
      <c r="O176" s="87">
        <v>6415.8312999999998</v>
      </c>
      <c r="P176" s="87">
        <v>8347.00713</v>
      </c>
    </row>
    <row r="177" spans="2:17" x14ac:dyDescent="0.2">
      <c r="B177" s="3">
        <v>4253</v>
      </c>
      <c r="C177" s="56" t="s">
        <v>209</v>
      </c>
      <c r="D177" s="87">
        <v>13709.560449999999</v>
      </c>
      <c r="E177" s="87">
        <v>14670.95923</v>
      </c>
      <c r="F177" s="87">
        <v>961.39877999999999</v>
      </c>
      <c r="G177" s="87">
        <v>206.20339000000001</v>
      </c>
      <c r="H177" s="87">
        <v>1167.6021699999999</v>
      </c>
      <c r="I177" s="87">
        <v>1665.91265</v>
      </c>
      <c r="J177" s="87">
        <v>2833.5148199999999</v>
      </c>
      <c r="K177" s="87">
        <v>1471.8199500000001</v>
      </c>
      <c r="L177" s="87">
        <v>7063.6857499999996</v>
      </c>
      <c r="M177" s="87">
        <v>1276.26305</v>
      </c>
      <c r="N177" s="87">
        <v>-5787.4227000000001</v>
      </c>
      <c r="O177" s="87">
        <v>-3008.4439300000004</v>
      </c>
      <c r="P177" s="87">
        <v>2778.9787700000002</v>
      </c>
    </row>
    <row r="178" spans="2:17" x14ac:dyDescent="0.2">
      <c r="B178" s="3">
        <v>4254</v>
      </c>
      <c r="C178" s="56" t="s">
        <v>210</v>
      </c>
      <c r="D178" s="87">
        <v>40315.904130000003</v>
      </c>
      <c r="E178" s="87">
        <v>41755.123619999998</v>
      </c>
      <c r="F178" s="87">
        <v>1439.21949</v>
      </c>
      <c r="G178" s="87">
        <v>-180.46993000000001</v>
      </c>
      <c r="H178" s="87">
        <v>1258.74956</v>
      </c>
      <c r="I178" s="87">
        <v>10</v>
      </c>
      <c r="J178" s="87">
        <v>1268.74956</v>
      </c>
      <c r="K178" s="87">
        <v>2682.96</v>
      </c>
      <c r="L178" s="87">
        <v>16737.41186</v>
      </c>
      <c r="M178" s="87">
        <v>4134.2502999999997</v>
      </c>
      <c r="N178" s="87">
        <v>-12603.16156</v>
      </c>
      <c r="O178" s="87">
        <v>-8595.1131000000005</v>
      </c>
      <c r="P178" s="87">
        <v>4008.04846</v>
      </c>
    </row>
    <row r="179" spans="2:17" x14ac:dyDescent="0.2">
      <c r="B179" s="3">
        <v>4255</v>
      </c>
      <c r="C179" s="56" t="s">
        <v>211</v>
      </c>
      <c r="D179" s="87">
        <v>5214.5681399999994</v>
      </c>
      <c r="E179" s="87">
        <v>5439.6029000000008</v>
      </c>
      <c r="F179" s="87">
        <v>225.03476000000001</v>
      </c>
      <c r="G179" s="87">
        <v>-31.132960000000001</v>
      </c>
      <c r="H179" s="87">
        <v>193.90179999999998</v>
      </c>
      <c r="I179" s="87">
        <v>54.476900000000001</v>
      </c>
      <c r="J179" s="87">
        <v>248.37870000000001</v>
      </c>
      <c r="K179" s="87">
        <v>398.30384999999995</v>
      </c>
      <c r="L179" s="87">
        <v>246.86664999999999</v>
      </c>
      <c r="M179" s="87">
        <v>414.30144999999999</v>
      </c>
      <c r="N179" s="87">
        <v>167.4348</v>
      </c>
      <c r="O179" s="87">
        <v>935.23185000000001</v>
      </c>
      <c r="P179" s="87">
        <v>767.79705000000001</v>
      </c>
    </row>
    <row r="180" spans="2:17" x14ac:dyDescent="0.2">
      <c r="B180" s="3">
        <v>4256</v>
      </c>
      <c r="C180" s="56" t="s">
        <v>212</v>
      </c>
      <c r="D180" s="87">
        <v>3254.12527</v>
      </c>
      <c r="E180" s="87">
        <v>3641.2262000000001</v>
      </c>
      <c r="F180" s="87">
        <v>387.10093000000001</v>
      </c>
      <c r="G180" s="87">
        <v>27.857140000000001</v>
      </c>
      <c r="H180" s="87">
        <v>414.95807000000002</v>
      </c>
      <c r="I180" s="87">
        <v>0</v>
      </c>
      <c r="J180" s="87">
        <v>414.95807000000002</v>
      </c>
      <c r="K180" s="87">
        <v>252.29570000000001</v>
      </c>
      <c r="L180" s="87">
        <v>1686.5375100000001</v>
      </c>
      <c r="M180" s="87">
        <v>339.29240000000004</v>
      </c>
      <c r="N180" s="87">
        <v>-1347.2451100000001</v>
      </c>
      <c r="O180" s="87">
        <v>-523.66908999999998</v>
      </c>
      <c r="P180" s="87">
        <v>823.57601999999997</v>
      </c>
    </row>
    <row r="181" spans="2:17" x14ac:dyDescent="0.2">
      <c r="B181" s="3">
        <v>4257</v>
      </c>
      <c r="C181" s="56" t="s">
        <v>213</v>
      </c>
      <c r="D181" s="87">
        <v>2081.7988799999998</v>
      </c>
      <c r="E181" s="87">
        <v>1829.25425</v>
      </c>
      <c r="F181" s="87">
        <v>-252.54463000000001</v>
      </c>
      <c r="G181" s="87">
        <v>7.1922700000000006</v>
      </c>
      <c r="H181" s="87">
        <v>-245.35235999999998</v>
      </c>
      <c r="I181" s="87">
        <v>196.96529999999998</v>
      </c>
      <c r="J181" s="87">
        <v>-48.387059999999998</v>
      </c>
      <c r="K181" s="87">
        <v>276.21449999999999</v>
      </c>
      <c r="L181" s="87">
        <v>720.55340000000001</v>
      </c>
      <c r="M181" s="87">
        <v>133.13399999999999</v>
      </c>
      <c r="N181" s="87">
        <v>-587.4194</v>
      </c>
      <c r="O181" s="87">
        <v>-555.31845999999996</v>
      </c>
      <c r="P181" s="87">
        <v>32.100940000000001</v>
      </c>
    </row>
    <row r="182" spans="2:17" x14ac:dyDescent="0.2">
      <c r="B182" s="3">
        <v>4258</v>
      </c>
      <c r="C182" s="56" t="s">
        <v>9</v>
      </c>
      <c r="D182" s="87">
        <v>67244.261790000004</v>
      </c>
      <c r="E182" s="87">
        <v>71238.06915000001</v>
      </c>
      <c r="F182" s="87">
        <v>3993.8073599999998</v>
      </c>
      <c r="G182" s="87">
        <v>3478.59112</v>
      </c>
      <c r="H182" s="87">
        <v>7472.3984800000007</v>
      </c>
      <c r="I182" s="87">
        <v>0</v>
      </c>
      <c r="J182" s="87">
        <v>7472.3984800000007</v>
      </c>
      <c r="K182" s="87">
        <v>3698.3615199999999</v>
      </c>
      <c r="L182" s="87">
        <v>10300.79133</v>
      </c>
      <c r="M182" s="87">
        <v>1159.1748</v>
      </c>
      <c r="N182" s="87">
        <v>-9141.6165299999993</v>
      </c>
      <c r="O182" s="87">
        <v>2307.3507300000001</v>
      </c>
      <c r="P182" s="87">
        <v>11448.967259999999</v>
      </c>
    </row>
    <row r="183" spans="2:17" x14ac:dyDescent="0.2">
      <c r="B183" s="3">
        <v>4259</v>
      </c>
      <c r="C183" s="56" t="s">
        <v>214</v>
      </c>
      <c r="D183" s="87">
        <v>2779.9088400000001</v>
      </c>
      <c r="E183" s="87">
        <v>3124.2254800000001</v>
      </c>
      <c r="F183" s="87">
        <v>344.31664000000001</v>
      </c>
      <c r="G183" s="87">
        <v>-62.09207</v>
      </c>
      <c r="H183" s="87">
        <v>282.22457000000003</v>
      </c>
      <c r="I183" s="87">
        <v>-383.07252</v>
      </c>
      <c r="J183" s="87">
        <v>-100.84795</v>
      </c>
      <c r="K183" s="87">
        <v>220.86439999999999</v>
      </c>
      <c r="L183" s="87">
        <v>953.98384999999996</v>
      </c>
      <c r="M183" s="87">
        <v>600.47080000000005</v>
      </c>
      <c r="N183" s="87">
        <v>-353.51304999999996</v>
      </c>
      <c r="O183" s="87">
        <v>306.01882000000001</v>
      </c>
      <c r="P183" s="87">
        <v>659.53187000000003</v>
      </c>
    </row>
    <row r="184" spans="2:17" x14ac:dyDescent="0.2">
      <c r="B184" s="3">
        <v>4260</v>
      </c>
      <c r="C184" s="56" t="s">
        <v>304</v>
      </c>
      <c r="D184" s="87">
        <v>12782.46175</v>
      </c>
      <c r="E184" s="87">
        <v>16087.128119999999</v>
      </c>
      <c r="F184" s="87">
        <v>3304.6663699999999</v>
      </c>
      <c r="G184" s="87">
        <v>16.70683</v>
      </c>
      <c r="H184" s="87">
        <v>3321.3732</v>
      </c>
      <c r="I184" s="87">
        <v>0</v>
      </c>
      <c r="J184" s="87">
        <v>3321.3732</v>
      </c>
      <c r="K184" s="87">
        <v>892.95530000000008</v>
      </c>
      <c r="L184" s="87">
        <v>7971.22145</v>
      </c>
      <c r="M184" s="87">
        <v>992.11749999999995</v>
      </c>
      <c r="N184" s="87">
        <v>-6979.1039500000006</v>
      </c>
      <c r="O184" s="87">
        <v>-2747.1763500000002</v>
      </c>
      <c r="P184" s="87">
        <v>4231.9276</v>
      </c>
    </row>
    <row r="185" spans="2:17" x14ac:dyDescent="0.2">
      <c r="B185" s="3">
        <v>4261</v>
      </c>
      <c r="C185" s="56" t="s">
        <v>215</v>
      </c>
      <c r="D185" s="87">
        <v>7566.5874599999997</v>
      </c>
      <c r="E185" s="87">
        <v>7448.7913600000002</v>
      </c>
      <c r="F185" s="87">
        <v>-117.79610000000001</v>
      </c>
      <c r="G185" s="87">
        <v>80.185600000000008</v>
      </c>
      <c r="H185" s="87">
        <v>-37.610500000000002</v>
      </c>
      <c r="I185" s="87">
        <v>0</v>
      </c>
      <c r="J185" s="87">
        <v>-37.610500000000002</v>
      </c>
      <c r="K185" s="87">
        <v>771.46755000000007</v>
      </c>
      <c r="L185" s="87">
        <v>1328.2827</v>
      </c>
      <c r="M185" s="87">
        <v>146.95004999999998</v>
      </c>
      <c r="N185" s="87">
        <v>-1181.3326499999998</v>
      </c>
      <c r="O185" s="87">
        <v>-174.54693</v>
      </c>
      <c r="P185" s="87">
        <v>1006.78572</v>
      </c>
    </row>
    <row r="186" spans="2:17" x14ac:dyDescent="0.2">
      <c r="B186" s="3">
        <v>4262</v>
      </c>
      <c r="C186" s="56" t="s">
        <v>216</v>
      </c>
      <c r="D186" s="87">
        <v>6520.3585999999996</v>
      </c>
      <c r="E186" s="87">
        <v>6641.8676699999996</v>
      </c>
      <c r="F186" s="87">
        <v>121.50907000000001</v>
      </c>
      <c r="G186" s="87">
        <v>356.15683000000001</v>
      </c>
      <c r="H186" s="87">
        <v>477.66590000000002</v>
      </c>
      <c r="I186" s="87">
        <v>0</v>
      </c>
      <c r="J186" s="87">
        <v>477.66590000000002</v>
      </c>
      <c r="K186" s="87">
        <v>321.20795000000004</v>
      </c>
      <c r="L186" s="87">
        <v>650.04807999999991</v>
      </c>
      <c r="M186" s="87">
        <v>-245.36699999999999</v>
      </c>
      <c r="N186" s="87">
        <v>-895.41507999999999</v>
      </c>
      <c r="O186" s="87">
        <v>-50.936030000000002</v>
      </c>
      <c r="P186" s="87">
        <v>844.47905000000003</v>
      </c>
    </row>
    <row r="187" spans="2:17" x14ac:dyDescent="0.2">
      <c r="B187" s="3">
        <v>4263</v>
      </c>
      <c r="C187" s="56" t="s">
        <v>217</v>
      </c>
      <c r="D187" s="87">
        <v>9662.60844</v>
      </c>
      <c r="E187" s="87">
        <v>9461.5013900000013</v>
      </c>
      <c r="F187" s="87">
        <v>-201.10704999999999</v>
      </c>
      <c r="G187" s="87">
        <v>12.545950000000001</v>
      </c>
      <c r="H187" s="87">
        <v>-188.56110000000001</v>
      </c>
      <c r="I187" s="87">
        <v>478.68799999999999</v>
      </c>
      <c r="J187" s="87">
        <v>290.12690000000003</v>
      </c>
      <c r="K187" s="87">
        <v>921.94839999999999</v>
      </c>
      <c r="L187" s="87">
        <v>2680.1194300000002</v>
      </c>
      <c r="M187" s="87">
        <v>571.83775000000003</v>
      </c>
      <c r="N187" s="87">
        <v>-2108.2816800000001</v>
      </c>
      <c r="O187" s="87">
        <v>-1343.7327299999999</v>
      </c>
      <c r="P187" s="87">
        <v>764.54894999999999</v>
      </c>
    </row>
    <row r="188" spans="2:17" x14ac:dyDescent="0.2">
      <c r="B188" s="3">
        <v>4264</v>
      </c>
      <c r="C188" s="56" t="s">
        <v>218</v>
      </c>
      <c r="D188" s="87">
        <v>3345.3305399999999</v>
      </c>
      <c r="E188" s="87">
        <v>3613.0963099999999</v>
      </c>
      <c r="F188" s="87">
        <v>267.76577000000003</v>
      </c>
      <c r="G188" s="87">
        <v>-21.18291</v>
      </c>
      <c r="H188" s="87">
        <v>246.58285999999998</v>
      </c>
      <c r="I188" s="87">
        <v>42.753999999999998</v>
      </c>
      <c r="J188" s="87">
        <v>289.33686</v>
      </c>
      <c r="K188" s="87">
        <v>407.89865000000003</v>
      </c>
      <c r="L188" s="87">
        <v>538.34265000000005</v>
      </c>
      <c r="M188" s="87">
        <v>35.893500000000003</v>
      </c>
      <c r="N188" s="87">
        <v>-502.44915000000003</v>
      </c>
      <c r="O188" s="87">
        <v>143.89366000000001</v>
      </c>
      <c r="P188" s="87">
        <v>646.3428100000001</v>
      </c>
    </row>
    <row r="189" spans="2:17" s="22" customFormat="1" ht="21.75" customHeight="1" x14ac:dyDescent="0.2">
      <c r="B189" s="11">
        <v>4299</v>
      </c>
      <c r="C189" s="11" t="s">
        <v>219</v>
      </c>
      <c r="D189" s="64">
        <v>297756.09072000004</v>
      </c>
      <c r="E189" s="64">
        <v>301254.33139000001</v>
      </c>
      <c r="F189" s="64">
        <v>3498.2406700000001</v>
      </c>
      <c r="G189" s="64">
        <v>2817.0577699999999</v>
      </c>
      <c r="H189" s="64">
        <v>6315.2984400000005</v>
      </c>
      <c r="I189" s="64">
        <v>6894.07582</v>
      </c>
      <c r="J189" s="64">
        <v>13209.374260000001</v>
      </c>
      <c r="K189" s="64">
        <v>19539.08135</v>
      </c>
      <c r="L189" s="64">
        <v>78046.978969999996</v>
      </c>
      <c r="M189" s="64">
        <v>19758.36896</v>
      </c>
      <c r="N189" s="64">
        <v>-58288.610009999997</v>
      </c>
      <c r="O189" s="64">
        <v>-32003.601750000002</v>
      </c>
      <c r="P189" s="64">
        <v>26285.008260000002</v>
      </c>
      <c r="Q189" s="23"/>
    </row>
    <row r="190" spans="2:17" x14ac:dyDescent="0.2">
      <c r="B190" s="3">
        <v>4271</v>
      </c>
      <c r="C190" s="56" t="s">
        <v>220</v>
      </c>
      <c r="D190" s="87">
        <v>30072.544959999999</v>
      </c>
      <c r="E190" s="87">
        <v>28878.795959999999</v>
      </c>
      <c r="F190" s="87">
        <v>-1193.749</v>
      </c>
      <c r="G190" s="87">
        <v>-7.84152</v>
      </c>
      <c r="H190" s="87">
        <v>-1201.59052</v>
      </c>
      <c r="I190" s="87">
        <v>1344.2470000000001</v>
      </c>
      <c r="J190" s="87">
        <v>142.65648000000002</v>
      </c>
      <c r="K190" s="87">
        <v>1871.9970000000001</v>
      </c>
      <c r="L190" s="87">
        <v>5056.2744699999994</v>
      </c>
      <c r="M190" s="87">
        <v>2178.2284500000001</v>
      </c>
      <c r="N190" s="87">
        <v>-2878.0460200000002</v>
      </c>
      <c r="O190" s="87">
        <v>-1934.2560900000001</v>
      </c>
      <c r="P190" s="87">
        <v>943.78993000000003</v>
      </c>
    </row>
    <row r="191" spans="2:17" x14ac:dyDescent="0.2">
      <c r="B191" s="3">
        <v>4272</v>
      </c>
      <c r="C191" s="56" t="s">
        <v>221</v>
      </c>
      <c r="D191" s="87">
        <v>1140.0486799999999</v>
      </c>
      <c r="E191" s="87">
        <v>1117.03442</v>
      </c>
      <c r="F191" s="87">
        <v>-23.01426</v>
      </c>
      <c r="G191" s="87">
        <v>95.229199999999992</v>
      </c>
      <c r="H191" s="87">
        <v>72.214939999999999</v>
      </c>
      <c r="I191" s="87">
        <v>0</v>
      </c>
      <c r="J191" s="87">
        <v>72.214939999999999</v>
      </c>
      <c r="K191" s="87">
        <v>37.022300000000001</v>
      </c>
      <c r="L191" s="87">
        <v>146.90445000000003</v>
      </c>
      <c r="M191" s="87">
        <v>93.897999999999996</v>
      </c>
      <c r="N191" s="87">
        <v>-53.006449999999994</v>
      </c>
      <c r="O191" s="87">
        <v>72.291139999999999</v>
      </c>
      <c r="P191" s="87">
        <v>125.29759</v>
      </c>
    </row>
    <row r="192" spans="2:17" x14ac:dyDescent="0.2">
      <c r="B192" s="3">
        <v>4273</v>
      </c>
      <c r="C192" s="56" t="s">
        <v>222</v>
      </c>
      <c r="D192" s="87">
        <v>3374.0678499999999</v>
      </c>
      <c r="E192" s="87">
        <v>3286.0188399999997</v>
      </c>
      <c r="F192" s="87">
        <v>-88.049009999999996</v>
      </c>
      <c r="G192" s="87">
        <v>51.802949999999996</v>
      </c>
      <c r="H192" s="87">
        <v>-36.24606</v>
      </c>
      <c r="I192" s="87">
        <v>216.94198</v>
      </c>
      <c r="J192" s="87">
        <v>180.69592</v>
      </c>
      <c r="K192" s="87">
        <v>263.66615000000002</v>
      </c>
      <c r="L192" s="87">
        <v>416.71384999999998</v>
      </c>
      <c r="M192" s="87">
        <v>215.88729999999998</v>
      </c>
      <c r="N192" s="87">
        <v>-200.82655</v>
      </c>
      <c r="O192" s="87">
        <v>59.351690000000005</v>
      </c>
      <c r="P192" s="87">
        <v>260.17824000000002</v>
      </c>
    </row>
    <row r="193" spans="2:17" x14ac:dyDescent="0.2">
      <c r="B193" s="3">
        <v>4274</v>
      </c>
      <c r="C193" s="56" t="s">
        <v>223</v>
      </c>
      <c r="D193" s="87">
        <v>13182.695659999999</v>
      </c>
      <c r="E193" s="87">
        <v>13677.399740000001</v>
      </c>
      <c r="F193" s="87">
        <v>494.70408000000003</v>
      </c>
      <c r="G193" s="87">
        <v>-25.140669999999997</v>
      </c>
      <c r="H193" s="87">
        <v>469.56340999999998</v>
      </c>
      <c r="I193" s="87">
        <v>484.45195000000001</v>
      </c>
      <c r="J193" s="87">
        <v>954.01535999999999</v>
      </c>
      <c r="K193" s="87">
        <v>895.28944999999999</v>
      </c>
      <c r="L193" s="87">
        <v>6643.8527300000005</v>
      </c>
      <c r="M193" s="87">
        <v>344.71645000000001</v>
      </c>
      <c r="N193" s="87">
        <v>-6299.1362800000006</v>
      </c>
      <c r="O193" s="87">
        <v>-4949.1128200000003</v>
      </c>
      <c r="P193" s="87">
        <v>1350.0234599999999</v>
      </c>
    </row>
    <row r="194" spans="2:17" x14ac:dyDescent="0.2">
      <c r="B194" s="3">
        <v>4275</v>
      </c>
      <c r="C194" s="56" t="s">
        <v>224</v>
      </c>
      <c r="D194" s="87">
        <v>3295.9250299999999</v>
      </c>
      <c r="E194" s="87">
        <v>3389.72246</v>
      </c>
      <c r="F194" s="87">
        <v>93.797429999999991</v>
      </c>
      <c r="G194" s="87">
        <v>10.88768</v>
      </c>
      <c r="H194" s="87">
        <v>104.68510999999999</v>
      </c>
      <c r="I194" s="87">
        <v>0</v>
      </c>
      <c r="J194" s="87">
        <v>104.68510999999999</v>
      </c>
      <c r="K194" s="87">
        <v>157.56899999999999</v>
      </c>
      <c r="L194" s="87">
        <v>266.82940000000002</v>
      </c>
      <c r="M194" s="87">
        <v>96.615100000000012</v>
      </c>
      <c r="N194" s="87">
        <v>-170.21429999999998</v>
      </c>
      <c r="O194" s="87">
        <v>113.53336</v>
      </c>
      <c r="P194" s="87">
        <v>283.74766</v>
      </c>
    </row>
    <row r="195" spans="2:17" x14ac:dyDescent="0.2">
      <c r="B195" s="3">
        <v>4276</v>
      </c>
      <c r="C195" s="56" t="s">
        <v>225</v>
      </c>
      <c r="D195" s="87">
        <v>16119.47834</v>
      </c>
      <c r="E195" s="87">
        <v>16559.29652</v>
      </c>
      <c r="F195" s="87">
        <v>439.81817999999998</v>
      </c>
      <c r="G195" s="87">
        <v>245.7868</v>
      </c>
      <c r="H195" s="87">
        <v>685.60497999999995</v>
      </c>
      <c r="I195" s="87">
        <v>0</v>
      </c>
      <c r="J195" s="87">
        <v>685.60497999999995</v>
      </c>
      <c r="K195" s="87">
        <v>988.14</v>
      </c>
      <c r="L195" s="87">
        <v>4304.7121999999999</v>
      </c>
      <c r="M195" s="87">
        <v>2058.6271499999998</v>
      </c>
      <c r="N195" s="87">
        <v>-2246.0850499999997</v>
      </c>
      <c r="O195" s="87">
        <v>-515.12821999999994</v>
      </c>
      <c r="P195" s="87">
        <v>1730.9568300000001</v>
      </c>
    </row>
    <row r="196" spans="2:17" x14ac:dyDescent="0.2">
      <c r="B196" s="3">
        <v>4277</v>
      </c>
      <c r="C196" s="56" t="s">
        <v>226</v>
      </c>
      <c r="D196" s="87">
        <v>4114.9656599999998</v>
      </c>
      <c r="E196" s="87">
        <v>4117.9994100000004</v>
      </c>
      <c r="F196" s="87">
        <v>3.0337499999999999</v>
      </c>
      <c r="G196" s="87">
        <v>33.854199999999999</v>
      </c>
      <c r="H196" s="87">
        <v>36.887949999999996</v>
      </c>
      <c r="I196" s="87">
        <v>195.3646</v>
      </c>
      <c r="J196" s="87">
        <v>232.25254999999999</v>
      </c>
      <c r="K196" s="87">
        <v>208.86125000000001</v>
      </c>
      <c r="L196" s="87">
        <v>346.65934999999996</v>
      </c>
      <c r="M196" s="87">
        <v>48.9925</v>
      </c>
      <c r="N196" s="87">
        <v>-297.66684999999995</v>
      </c>
      <c r="O196" s="87">
        <v>14.0276</v>
      </c>
      <c r="P196" s="87">
        <v>311.69445000000002</v>
      </c>
    </row>
    <row r="197" spans="2:17" x14ac:dyDescent="0.2">
      <c r="B197" s="3">
        <v>4279</v>
      </c>
      <c r="C197" s="56" t="s">
        <v>227</v>
      </c>
      <c r="D197" s="87">
        <v>13206.35082</v>
      </c>
      <c r="E197" s="87">
        <v>13771.96874</v>
      </c>
      <c r="F197" s="87">
        <v>565.61792000000003</v>
      </c>
      <c r="G197" s="87">
        <v>-27.681169999999998</v>
      </c>
      <c r="H197" s="87">
        <v>537.93674999999996</v>
      </c>
      <c r="I197" s="87">
        <v>365.75125000000003</v>
      </c>
      <c r="J197" s="87">
        <v>903.68799999999999</v>
      </c>
      <c r="K197" s="87">
        <v>1183.0409500000001</v>
      </c>
      <c r="L197" s="87">
        <v>1967.6943000000001</v>
      </c>
      <c r="M197" s="87">
        <v>632.79509999999993</v>
      </c>
      <c r="N197" s="87">
        <v>-1334.8992000000001</v>
      </c>
      <c r="O197" s="87">
        <v>401.13425000000001</v>
      </c>
      <c r="P197" s="87">
        <v>1736.0334499999999</v>
      </c>
    </row>
    <row r="198" spans="2:17" x14ac:dyDescent="0.2">
      <c r="B198" s="3">
        <v>4280</v>
      </c>
      <c r="C198" s="56" t="s">
        <v>228</v>
      </c>
      <c r="D198" s="87">
        <v>45076.145899999996</v>
      </c>
      <c r="E198" s="87">
        <v>47082.553500000002</v>
      </c>
      <c r="F198" s="87">
        <v>2006.4076</v>
      </c>
      <c r="G198" s="87">
        <v>-394.00398999999999</v>
      </c>
      <c r="H198" s="87">
        <v>1612.4036100000001</v>
      </c>
      <c r="I198" s="87">
        <v>817.05655000000002</v>
      </c>
      <c r="J198" s="87">
        <v>2429.4601600000001</v>
      </c>
      <c r="K198" s="87">
        <v>2819.2571000000003</v>
      </c>
      <c r="L198" s="87">
        <v>11237.719060000001</v>
      </c>
      <c r="M198" s="87">
        <v>3883.9652000000001</v>
      </c>
      <c r="N198" s="87">
        <v>-7353.7538600000007</v>
      </c>
      <c r="O198" s="87">
        <v>-2670.64185</v>
      </c>
      <c r="P198" s="87">
        <v>4683.1120099999998</v>
      </c>
    </row>
    <row r="199" spans="2:17" x14ac:dyDescent="0.2">
      <c r="B199" s="3">
        <v>4281</v>
      </c>
      <c r="C199" s="56" t="s">
        <v>229</v>
      </c>
      <c r="D199" s="87">
        <v>5269.8602699999992</v>
      </c>
      <c r="E199" s="87">
        <v>4923.6024200000002</v>
      </c>
      <c r="F199" s="87">
        <v>-346.25784999999996</v>
      </c>
      <c r="G199" s="87">
        <v>23.264099999999999</v>
      </c>
      <c r="H199" s="87">
        <v>-322.99374999999998</v>
      </c>
      <c r="I199" s="87">
        <v>353.3</v>
      </c>
      <c r="J199" s="87">
        <v>30.306249999999999</v>
      </c>
      <c r="K199" s="87">
        <v>528.69174999999996</v>
      </c>
      <c r="L199" s="87">
        <v>682.50169999999991</v>
      </c>
      <c r="M199" s="87">
        <v>78.567599999999999</v>
      </c>
      <c r="N199" s="87">
        <v>-603.93409999999994</v>
      </c>
      <c r="O199" s="87">
        <v>-447.77479999999997</v>
      </c>
      <c r="P199" s="87">
        <v>156.1593</v>
      </c>
    </row>
    <row r="200" spans="2:17" x14ac:dyDescent="0.2">
      <c r="B200" s="3">
        <v>4282</v>
      </c>
      <c r="C200" s="56" t="s">
        <v>230</v>
      </c>
      <c r="D200" s="87">
        <v>33485.171350000004</v>
      </c>
      <c r="E200" s="87">
        <v>32674.63666</v>
      </c>
      <c r="F200" s="87">
        <v>-810.53468999999996</v>
      </c>
      <c r="G200" s="87">
        <v>593.33007999999995</v>
      </c>
      <c r="H200" s="87">
        <v>-217.20460999999997</v>
      </c>
      <c r="I200" s="87">
        <v>2332.4677799999999</v>
      </c>
      <c r="J200" s="87">
        <v>2115.2631699999997</v>
      </c>
      <c r="K200" s="87">
        <v>2594.5967000000001</v>
      </c>
      <c r="L200" s="87">
        <v>6594.2608499999997</v>
      </c>
      <c r="M200" s="87">
        <v>2964.3333499999999</v>
      </c>
      <c r="N200" s="87">
        <v>-3629.9274999999998</v>
      </c>
      <c r="O200" s="87">
        <v>-1380.34256</v>
      </c>
      <c r="P200" s="87">
        <v>2249.5849399999997</v>
      </c>
    </row>
    <row r="201" spans="2:17" x14ac:dyDescent="0.2">
      <c r="B201" s="3">
        <v>4283</v>
      </c>
      <c r="C201" s="56" t="s">
        <v>231</v>
      </c>
      <c r="D201" s="87">
        <v>14355.76885</v>
      </c>
      <c r="E201" s="87">
        <v>13923.402340000001</v>
      </c>
      <c r="F201" s="87">
        <v>-432.36651000000001</v>
      </c>
      <c r="G201" s="87">
        <v>103.94976</v>
      </c>
      <c r="H201" s="87">
        <v>-328.41674999999998</v>
      </c>
      <c r="I201" s="87">
        <v>557.78</v>
      </c>
      <c r="J201" s="87">
        <v>229.36324999999999</v>
      </c>
      <c r="K201" s="87">
        <v>990.16475000000003</v>
      </c>
      <c r="L201" s="87">
        <v>1264.6231499999999</v>
      </c>
      <c r="M201" s="87">
        <v>1535.4951999999998</v>
      </c>
      <c r="N201" s="87">
        <v>270.87205</v>
      </c>
      <c r="O201" s="87">
        <v>1032.3205</v>
      </c>
      <c r="P201" s="87">
        <v>761.44844999999998</v>
      </c>
    </row>
    <row r="202" spans="2:17" x14ac:dyDescent="0.2">
      <c r="B202" s="3">
        <v>4284</v>
      </c>
      <c r="C202" s="56" t="s">
        <v>232</v>
      </c>
      <c r="D202" s="87">
        <v>4372.1626299999998</v>
      </c>
      <c r="E202" s="87">
        <v>4943.1567300000006</v>
      </c>
      <c r="F202" s="87">
        <v>570.9941</v>
      </c>
      <c r="G202" s="87">
        <v>156.33949999999999</v>
      </c>
      <c r="H202" s="87">
        <v>727.33359999999993</v>
      </c>
      <c r="I202" s="87">
        <v>85.646910000000005</v>
      </c>
      <c r="J202" s="87">
        <v>812.98050999999998</v>
      </c>
      <c r="K202" s="87">
        <v>345.69175000000001</v>
      </c>
      <c r="L202" s="87">
        <v>1575.88435</v>
      </c>
      <c r="M202" s="87">
        <v>1184.75585</v>
      </c>
      <c r="N202" s="87">
        <v>-391.12849999999997</v>
      </c>
      <c r="O202" s="87">
        <v>719.04667000000006</v>
      </c>
      <c r="P202" s="87">
        <v>1110.17517</v>
      </c>
    </row>
    <row r="203" spans="2:17" x14ac:dyDescent="0.2">
      <c r="B203" s="3">
        <v>4285</v>
      </c>
      <c r="C203" s="56" t="s">
        <v>233</v>
      </c>
      <c r="D203" s="87">
        <v>18718.045870000002</v>
      </c>
      <c r="E203" s="87">
        <v>19145.650890000001</v>
      </c>
      <c r="F203" s="87">
        <v>427.60502000000002</v>
      </c>
      <c r="G203" s="87">
        <v>-45.595739999999999</v>
      </c>
      <c r="H203" s="87">
        <v>382.00928000000005</v>
      </c>
      <c r="I203" s="87">
        <v>107.203</v>
      </c>
      <c r="J203" s="87">
        <v>489.21228000000002</v>
      </c>
      <c r="K203" s="87">
        <v>1722.01621</v>
      </c>
      <c r="L203" s="87">
        <v>3377.4658999999997</v>
      </c>
      <c r="M203" s="87">
        <v>838.43655000000001</v>
      </c>
      <c r="N203" s="87">
        <v>-2539.0293500000002</v>
      </c>
      <c r="O203" s="87">
        <v>-446.57441</v>
      </c>
      <c r="P203" s="87">
        <v>2092.4549400000001</v>
      </c>
    </row>
    <row r="204" spans="2:17" x14ac:dyDescent="0.2">
      <c r="B204" s="3">
        <v>4286</v>
      </c>
      <c r="C204" s="56" t="s">
        <v>234</v>
      </c>
      <c r="D204" s="87">
        <v>5791.6064800000004</v>
      </c>
      <c r="E204" s="87">
        <v>5794.31484</v>
      </c>
      <c r="F204" s="87">
        <v>2.7083600000000003</v>
      </c>
      <c r="G204" s="87">
        <v>38.020540000000004</v>
      </c>
      <c r="H204" s="87">
        <v>40.728900000000003</v>
      </c>
      <c r="I204" s="87">
        <v>13.680200000000001</v>
      </c>
      <c r="J204" s="87">
        <v>54.409099999999995</v>
      </c>
      <c r="K204" s="87">
        <v>240.4299</v>
      </c>
      <c r="L204" s="87">
        <v>1270.9237000000001</v>
      </c>
      <c r="M204" s="87">
        <v>478.8252</v>
      </c>
      <c r="N204" s="87">
        <v>-792.09849999999994</v>
      </c>
      <c r="O204" s="87">
        <v>-490.44979999999998</v>
      </c>
      <c r="P204" s="87">
        <v>301.64870000000002</v>
      </c>
    </row>
    <row r="205" spans="2:17" x14ac:dyDescent="0.2">
      <c r="B205" s="3">
        <v>4287</v>
      </c>
      <c r="C205" s="56" t="s">
        <v>235</v>
      </c>
      <c r="D205" s="87">
        <v>6274.0026399999997</v>
      </c>
      <c r="E205" s="87">
        <v>5728.0844900000002</v>
      </c>
      <c r="F205" s="87">
        <v>-545.91814999999997</v>
      </c>
      <c r="G205" s="87">
        <v>142.44135</v>
      </c>
      <c r="H205" s="87">
        <v>-403.47679999999997</v>
      </c>
      <c r="I205" s="87">
        <v>0</v>
      </c>
      <c r="J205" s="87">
        <v>-403.47679999999997</v>
      </c>
      <c r="K205" s="87">
        <v>373.1585</v>
      </c>
      <c r="L205" s="87">
        <v>1572.8978</v>
      </c>
      <c r="M205" s="87">
        <v>233.215</v>
      </c>
      <c r="N205" s="87">
        <v>-1339.6828</v>
      </c>
      <c r="O205" s="87">
        <v>-1390.6432500000001</v>
      </c>
      <c r="P205" s="87">
        <v>-50.960449999999994</v>
      </c>
    </row>
    <row r="206" spans="2:17" x14ac:dyDescent="0.2">
      <c r="B206" s="3">
        <v>4288</v>
      </c>
      <c r="C206" s="56" t="s">
        <v>236</v>
      </c>
      <c r="D206" s="87">
        <v>840.47390000000007</v>
      </c>
      <c r="E206" s="87">
        <v>804.86424999999997</v>
      </c>
      <c r="F206" s="87">
        <v>-35.609650000000002</v>
      </c>
      <c r="G206" s="87">
        <v>63.381349999999998</v>
      </c>
      <c r="H206" s="87">
        <v>27.771699999999999</v>
      </c>
      <c r="I206" s="87">
        <v>20.1846</v>
      </c>
      <c r="J206" s="87">
        <v>47.956300000000006</v>
      </c>
      <c r="K206" s="87">
        <v>47.305150000000005</v>
      </c>
      <c r="L206" s="87">
        <v>65.707650000000001</v>
      </c>
      <c r="M206" s="87">
        <v>20.957349999999998</v>
      </c>
      <c r="N206" s="87">
        <v>-44.750300000000003</v>
      </c>
      <c r="O206" s="87">
        <v>38.633800000000001</v>
      </c>
      <c r="P206" s="87">
        <v>83.384100000000004</v>
      </c>
    </row>
    <row r="207" spans="2:17" x14ac:dyDescent="0.2">
      <c r="B207" s="3">
        <v>4289</v>
      </c>
      <c r="C207" s="56" t="s">
        <v>10</v>
      </c>
      <c r="D207" s="87">
        <v>79066.775829999999</v>
      </c>
      <c r="E207" s="87">
        <v>81435.829180000001</v>
      </c>
      <c r="F207" s="87">
        <v>2369.0533500000001</v>
      </c>
      <c r="G207" s="87">
        <v>1759.0333500000002</v>
      </c>
      <c r="H207" s="87">
        <v>4128.0866999999998</v>
      </c>
      <c r="I207" s="87">
        <v>0</v>
      </c>
      <c r="J207" s="87">
        <v>4128.0866999999998</v>
      </c>
      <c r="K207" s="87">
        <v>4272.1834400000007</v>
      </c>
      <c r="L207" s="87">
        <v>31255.354059999998</v>
      </c>
      <c r="M207" s="87">
        <v>2870.0576099999998</v>
      </c>
      <c r="N207" s="87">
        <v>-28385.296449999998</v>
      </c>
      <c r="O207" s="87">
        <v>-20229.016960000001</v>
      </c>
      <c r="P207" s="87">
        <v>8156.2794899999999</v>
      </c>
    </row>
    <row r="208" spans="2:17" s="22" customFormat="1" ht="21.75" customHeight="1" x14ac:dyDescent="0.2">
      <c r="B208" s="11">
        <v>4329</v>
      </c>
      <c r="C208" s="11" t="s">
        <v>237</v>
      </c>
      <c r="D208" s="64">
        <v>154313.79613999999</v>
      </c>
      <c r="E208" s="64">
        <v>156359.54941000001</v>
      </c>
      <c r="F208" s="64">
        <v>2045.7532699999999</v>
      </c>
      <c r="G208" s="64">
        <v>2903.6388099999999</v>
      </c>
      <c r="H208" s="64">
        <v>4949.3920799999996</v>
      </c>
      <c r="I208" s="64">
        <v>5044.2414400000007</v>
      </c>
      <c r="J208" s="64">
        <v>9993.6335199999994</v>
      </c>
      <c r="K208" s="64">
        <v>10233.33099</v>
      </c>
      <c r="L208" s="64">
        <v>26442.254499999999</v>
      </c>
      <c r="M208" s="64">
        <v>7031.5072</v>
      </c>
      <c r="N208" s="64">
        <v>-19410.747299999999</v>
      </c>
      <c r="O208" s="64">
        <v>-2744.3020799999999</v>
      </c>
      <c r="P208" s="64">
        <v>16666.445220000001</v>
      </c>
      <c r="Q208" s="23"/>
    </row>
    <row r="209" spans="2:16" x14ac:dyDescent="0.2">
      <c r="B209" s="3">
        <v>4323</v>
      </c>
      <c r="C209" s="56" t="s">
        <v>238</v>
      </c>
      <c r="D209" s="87">
        <v>22820.85814</v>
      </c>
      <c r="E209" s="87">
        <v>21592.180920000003</v>
      </c>
      <c r="F209" s="87">
        <v>-1228.67722</v>
      </c>
      <c r="G209" s="87">
        <v>1373.21452</v>
      </c>
      <c r="H209" s="87">
        <v>144.53729999999999</v>
      </c>
      <c r="I209" s="87">
        <v>234.2</v>
      </c>
      <c r="J209" s="87">
        <v>378.7373</v>
      </c>
      <c r="K209" s="87">
        <v>1271.04205</v>
      </c>
      <c r="L209" s="87">
        <v>3223.3855400000002</v>
      </c>
      <c r="M209" s="87">
        <v>348.18534999999997</v>
      </c>
      <c r="N209" s="87">
        <v>-2875.20019</v>
      </c>
      <c r="O209" s="87">
        <v>-1245.45254</v>
      </c>
      <c r="P209" s="87">
        <v>1629.7476499999998</v>
      </c>
    </row>
    <row r="210" spans="2:16" x14ac:dyDescent="0.2">
      <c r="B210" s="3">
        <v>4301</v>
      </c>
      <c r="C210" s="56" t="s">
        <v>239</v>
      </c>
      <c r="D210" s="87">
        <v>1295.1273600000002</v>
      </c>
      <c r="E210" s="87">
        <v>1226.38895</v>
      </c>
      <c r="F210" s="87">
        <v>-68.738410000000002</v>
      </c>
      <c r="G210" s="87">
        <v>0.51524999999999999</v>
      </c>
      <c r="H210" s="87">
        <v>-68.223160000000007</v>
      </c>
      <c r="I210" s="87">
        <v>63.698999999999998</v>
      </c>
      <c r="J210" s="87">
        <v>-4.5241600000000002</v>
      </c>
      <c r="K210" s="87">
        <v>87.816500000000005</v>
      </c>
      <c r="L210" s="87">
        <v>116.80800000000001</v>
      </c>
      <c r="M210" s="87">
        <v>153.86199999999999</v>
      </c>
      <c r="N210" s="87">
        <v>37.054000000000002</v>
      </c>
      <c r="O210" s="87">
        <v>79.067239999999998</v>
      </c>
      <c r="P210" s="87">
        <v>42.013239999999996</v>
      </c>
    </row>
    <row r="211" spans="2:16" x14ac:dyDescent="0.2">
      <c r="B211" s="3">
        <v>4302</v>
      </c>
      <c r="C211" s="56" t="s">
        <v>240</v>
      </c>
      <c r="D211" s="87">
        <v>1061.07439</v>
      </c>
      <c r="E211" s="87">
        <v>1050.04945</v>
      </c>
      <c r="F211" s="87">
        <v>-11.024940000000001</v>
      </c>
      <c r="G211" s="87">
        <v>76.611720000000005</v>
      </c>
      <c r="H211" s="87">
        <v>65.586780000000005</v>
      </c>
      <c r="I211" s="87">
        <v>102.577</v>
      </c>
      <c r="J211" s="87">
        <v>168.16378</v>
      </c>
      <c r="K211" s="87">
        <v>153.46529999999998</v>
      </c>
      <c r="L211" s="87">
        <v>263.18885</v>
      </c>
      <c r="M211" s="87">
        <v>91.39</v>
      </c>
      <c r="N211" s="87">
        <v>-171.79885000000002</v>
      </c>
      <c r="O211" s="87">
        <v>50.908529999999999</v>
      </c>
      <c r="P211" s="87">
        <v>222.70738</v>
      </c>
    </row>
    <row r="212" spans="2:16" x14ac:dyDescent="0.2">
      <c r="B212" s="3">
        <v>4303</v>
      </c>
      <c r="C212" s="56" t="s">
        <v>241</v>
      </c>
      <c r="D212" s="87">
        <v>14350.790210000001</v>
      </c>
      <c r="E212" s="87">
        <v>15249.0826</v>
      </c>
      <c r="F212" s="87">
        <v>898.29239000000007</v>
      </c>
      <c r="G212" s="87">
        <v>-72.203960000000009</v>
      </c>
      <c r="H212" s="87">
        <v>826.08843000000002</v>
      </c>
      <c r="I212" s="87">
        <v>201.53700000000001</v>
      </c>
      <c r="J212" s="87">
        <v>1027.6254300000001</v>
      </c>
      <c r="K212" s="87">
        <v>1109.0862</v>
      </c>
      <c r="L212" s="87">
        <v>1392.8950500000001</v>
      </c>
      <c r="M212" s="87">
        <v>258.09895</v>
      </c>
      <c r="N212" s="87">
        <v>-1134.7961</v>
      </c>
      <c r="O212" s="87">
        <v>869.70407999999998</v>
      </c>
      <c r="P212" s="87">
        <v>2004.50018</v>
      </c>
    </row>
    <row r="213" spans="2:16" x14ac:dyDescent="0.2">
      <c r="B213" s="3">
        <v>4304</v>
      </c>
      <c r="C213" s="56" t="s">
        <v>242</v>
      </c>
      <c r="D213" s="87">
        <v>20650.22394</v>
      </c>
      <c r="E213" s="87">
        <v>19788.557499999999</v>
      </c>
      <c r="F213" s="87">
        <v>-861.66643999999997</v>
      </c>
      <c r="G213" s="87">
        <v>145.76990000000001</v>
      </c>
      <c r="H213" s="87">
        <v>-715.89654000000007</v>
      </c>
      <c r="I213" s="87">
        <v>854.07769999999994</v>
      </c>
      <c r="J213" s="87">
        <v>138.18116000000001</v>
      </c>
      <c r="K213" s="87">
        <v>1330.8109999999999</v>
      </c>
      <c r="L213" s="87">
        <v>2788.9837499999999</v>
      </c>
      <c r="M213" s="87">
        <v>481.68880000000001</v>
      </c>
      <c r="N213" s="87">
        <v>-2307.29495</v>
      </c>
      <c r="O213" s="87">
        <v>-1873.4750900000001</v>
      </c>
      <c r="P213" s="87">
        <v>433.81986000000001</v>
      </c>
    </row>
    <row r="214" spans="2:16" x14ac:dyDescent="0.2">
      <c r="B214" s="3">
        <v>4305</v>
      </c>
      <c r="C214" s="56" t="s">
        <v>243</v>
      </c>
      <c r="D214" s="87">
        <v>11731.169800000001</v>
      </c>
      <c r="E214" s="87">
        <v>12155.402699999999</v>
      </c>
      <c r="F214" s="87">
        <v>424.23290000000003</v>
      </c>
      <c r="G214" s="87">
        <v>46.458620000000003</v>
      </c>
      <c r="H214" s="87">
        <v>470.69152000000003</v>
      </c>
      <c r="I214" s="87">
        <v>631.70500000000004</v>
      </c>
      <c r="J214" s="87">
        <v>1102.39652</v>
      </c>
      <c r="K214" s="87">
        <v>676.30494999999996</v>
      </c>
      <c r="L214" s="87">
        <v>1700.1038000000001</v>
      </c>
      <c r="M214" s="87">
        <v>406.08959999999996</v>
      </c>
      <c r="N214" s="87">
        <v>-1294.0141999999998</v>
      </c>
      <c r="O214" s="87">
        <v>437.12091999999996</v>
      </c>
      <c r="P214" s="87">
        <v>1731.1351200000001</v>
      </c>
    </row>
    <row r="215" spans="2:16" x14ac:dyDescent="0.2">
      <c r="B215" s="3">
        <v>4306</v>
      </c>
      <c r="C215" s="56" t="s">
        <v>244</v>
      </c>
      <c r="D215" s="87">
        <v>2274.60662</v>
      </c>
      <c r="E215" s="87">
        <v>2143.8222999999998</v>
      </c>
      <c r="F215" s="87">
        <v>-130.78432000000001</v>
      </c>
      <c r="G215" s="87">
        <v>116.84675999999999</v>
      </c>
      <c r="H215" s="87">
        <v>-13.93756</v>
      </c>
      <c r="I215" s="87">
        <v>0</v>
      </c>
      <c r="J215" s="87">
        <v>-13.93756</v>
      </c>
      <c r="K215" s="87">
        <v>271.77555000000001</v>
      </c>
      <c r="L215" s="87">
        <v>333.26915000000002</v>
      </c>
      <c r="M215" s="87">
        <v>353.85854999999998</v>
      </c>
      <c r="N215" s="87">
        <v>20.589400000000001</v>
      </c>
      <c r="O215" s="87">
        <v>282.26514000000003</v>
      </c>
      <c r="P215" s="87">
        <v>261.67574000000002</v>
      </c>
    </row>
    <row r="216" spans="2:16" x14ac:dyDescent="0.2">
      <c r="B216" s="3">
        <v>4307</v>
      </c>
      <c r="C216" s="56" t="s">
        <v>245</v>
      </c>
      <c r="D216" s="87">
        <v>3233.9667200000004</v>
      </c>
      <c r="E216" s="87">
        <v>3524.33581</v>
      </c>
      <c r="F216" s="87">
        <v>290.36909000000003</v>
      </c>
      <c r="G216" s="87">
        <v>15.674620000000001</v>
      </c>
      <c r="H216" s="87">
        <v>306.04371000000003</v>
      </c>
      <c r="I216" s="87">
        <v>110.86630000000001</v>
      </c>
      <c r="J216" s="87">
        <v>416.91001</v>
      </c>
      <c r="K216" s="87">
        <v>219.94624999999999</v>
      </c>
      <c r="L216" s="87">
        <v>1760.5029</v>
      </c>
      <c r="M216" s="87">
        <v>1115.9337</v>
      </c>
      <c r="N216" s="87">
        <v>-644.56919999999991</v>
      </c>
      <c r="O216" s="87">
        <v>-65.455939999999998</v>
      </c>
      <c r="P216" s="87">
        <v>579.11325999999997</v>
      </c>
    </row>
    <row r="217" spans="2:16" x14ac:dyDescent="0.2">
      <c r="B217" s="3">
        <v>4308</v>
      </c>
      <c r="C217" s="56" t="s">
        <v>246</v>
      </c>
      <c r="D217" s="87">
        <v>2134.12221</v>
      </c>
      <c r="E217" s="87">
        <v>2231.0577499999999</v>
      </c>
      <c r="F217" s="87">
        <v>96.935539999999989</v>
      </c>
      <c r="G217" s="87">
        <v>157.82998999999998</v>
      </c>
      <c r="H217" s="87">
        <v>254.76553000000001</v>
      </c>
      <c r="I217" s="87">
        <v>16.832599999999999</v>
      </c>
      <c r="J217" s="87">
        <v>271.59813000000003</v>
      </c>
      <c r="K217" s="87">
        <v>124.849</v>
      </c>
      <c r="L217" s="87">
        <v>145.74804999999998</v>
      </c>
      <c r="M217" s="87">
        <v>350.11</v>
      </c>
      <c r="N217" s="87">
        <v>204.36195000000001</v>
      </c>
      <c r="O217" s="87">
        <v>582.28843000000006</v>
      </c>
      <c r="P217" s="87">
        <v>377.92647999999997</v>
      </c>
    </row>
    <row r="218" spans="2:16" x14ac:dyDescent="0.2">
      <c r="B218" s="3">
        <v>4309</v>
      </c>
      <c r="C218" s="56" t="s">
        <v>247</v>
      </c>
      <c r="D218" s="87">
        <v>17544.120219999997</v>
      </c>
      <c r="E218" s="87">
        <v>17873.155449999998</v>
      </c>
      <c r="F218" s="87">
        <v>329.03522999999996</v>
      </c>
      <c r="G218" s="87">
        <v>255.38704999999999</v>
      </c>
      <c r="H218" s="87">
        <v>584.42228</v>
      </c>
      <c r="I218" s="87">
        <v>570.1</v>
      </c>
      <c r="J218" s="87">
        <v>1154.5222800000001</v>
      </c>
      <c r="K218" s="87">
        <v>1029.62645</v>
      </c>
      <c r="L218" s="87">
        <v>3877.7435499999997</v>
      </c>
      <c r="M218" s="87">
        <v>590.85149999999999</v>
      </c>
      <c r="N218" s="87">
        <v>-3286.8920499999999</v>
      </c>
      <c r="O218" s="87">
        <v>-1512.0643700000001</v>
      </c>
      <c r="P218" s="87">
        <v>1774.8276799999999</v>
      </c>
    </row>
    <row r="219" spans="2:16" x14ac:dyDescent="0.2">
      <c r="B219" s="3">
        <v>4310</v>
      </c>
      <c r="C219" s="56" t="s">
        <v>248</v>
      </c>
      <c r="D219" s="87">
        <v>5724.8964000000005</v>
      </c>
      <c r="E219" s="87">
        <v>5893.4940700000006</v>
      </c>
      <c r="F219" s="87">
        <v>168.59767000000002</v>
      </c>
      <c r="G219" s="87">
        <v>23.03256</v>
      </c>
      <c r="H219" s="87">
        <v>191.63023000000001</v>
      </c>
      <c r="I219" s="87">
        <v>248.67579999999998</v>
      </c>
      <c r="J219" s="87">
        <v>440.30603000000002</v>
      </c>
      <c r="K219" s="87">
        <v>357.56484999999998</v>
      </c>
      <c r="L219" s="87">
        <v>570.02319999999997</v>
      </c>
      <c r="M219" s="87">
        <v>115.81310000000001</v>
      </c>
      <c r="N219" s="87">
        <v>-454.21009999999995</v>
      </c>
      <c r="O219" s="87">
        <v>102.78638000000001</v>
      </c>
      <c r="P219" s="87">
        <v>556.99648000000002</v>
      </c>
    </row>
    <row r="220" spans="2:16" x14ac:dyDescent="0.2">
      <c r="B220" s="3">
        <v>4311</v>
      </c>
      <c r="C220" s="56" t="s">
        <v>249</v>
      </c>
      <c r="D220" s="87">
        <v>7203.6017999999995</v>
      </c>
      <c r="E220" s="87">
        <v>7351.7164699999994</v>
      </c>
      <c r="F220" s="87">
        <v>148.11467000000002</v>
      </c>
      <c r="G220" s="87">
        <v>83.319820000000007</v>
      </c>
      <c r="H220" s="87">
        <v>231.43448999999998</v>
      </c>
      <c r="I220" s="87">
        <v>680.12709999999993</v>
      </c>
      <c r="J220" s="87">
        <v>911.56159000000002</v>
      </c>
      <c r="K220" s="87">
        <v>593.16905000000008</v>
      </c>
      <c r="L220" s="87">
        <v>2581.2089500000002</v>
      </c>
      <c r="M220" s="87">
        <v>1113.6276</v>
      </c>
      <c r="N220" s="87">
        <v>-1467.5813500000002</v>
      </c>
      <c r="O220" s="87">
        <v>-578.44451000000004</v>
      </c>
      <c r="P220" s="87">
        <v>889.13684000000001</v>
      </c>
    </row>
    <row r="221" spans="2:16" x14ac:dyDescent="0.2">
      <c r="B221" s="3">
        <v>4312</v>
      </c>
      <c r="C221" s="56" t="s">
        <v>305</v>
      </c>
      <c r="D221" s="87">
        <v>11076.96197</v>
      </c>
      <c r="E221" s="87">
        <v>11141.238069999999</v>
      </c>
      <c r="F221" s="87">
        <v>64.2761</v>
      </c>
      <c r="G221" s="87">
        <v>162.66593</v>
      </c>
      <c r="H221" s="87">
        <v>226.94202999999999</v>
      </c>
      <c r="I221" s="87">
        <v>295.73124999999999</v>
      </c>
      <c r="J221" s="87">
        <v>522.67327999999998</v>
      </c>
      <c r="K221" s="87">
        <v>917.05325000000005</v>
      </c>
      <c r="L221" s="87">
        <v>2650.16545</v>
      </c>
      <c r="M221" s="87">
        <v>448.01384999999999</v>
      </c>
      <c r="N221" s="87">
        <v>-2202.1516000000001</v>
      </c>
      <c r="O221" s="87">
        <v>-810.10021999999992</v>
      </c>
      <c r="P221" s="87">
        <v>1392.0513799999999</v>
      </c>
    </row>
    <row r="222" spans="2:16" x14ac:dyDescent="0.2">
      <c r="B222" s="3">
        <v>4313</v>
      </c>
      <c r="C222" s="56" t="s">
        <v>250</v>
      </c>
      <c r="D222" s="87">
        <v>7996.5928800000002</v>
      </c>
      <c r="E222" s="87">
        <v>8487.6854700000004</v>
      </c>
      <c r="F222" s="87">
        <v>491.09259000000003</v>
      </c>
      <c r="G222" s="87">
        <v>-80.357479999999995</v>
      </c>
      <c r="H222" s="87">
        <v>410.73510999999996</v>
      </c>
      <c r="I222" s="87">
        <v>177.45204000000001</v>
      </c>
      <c r="J222" s="87">
        <v>588.18714999999997</v>
      </c>
      <c r="K222" s="87">
        <v>649.50828999999999</v>
      </c>
      <c r="L222" s="87">
        <v>287.71727000000004</v>
      </c>
      <c r="M222" s="87">
        <v>141.72395</v>
      </c>
      <c r="N222" s="87">
        <v>-145.99332000000001</v>
      </c>
      <c r="O222" s="87">
        <v>885.12432999999999</v>
      </c>
      <c r="P222" s="87">
        <v>1031.1176499999999</v>
      </c>
    </row>
    <row r="223" spans="2:16" x14ac:dyDescent="0.2">
      <c r="B223" s="3">
        <v>4314</v>
      </c>
      <c r="C223" s="56" t="s">
        <v>251</v>
      </c>
      <c r="D223" s="87">
        <v>1322.3765100000001</v>
      </c>
      <c r="E223" s="87">
        <v>1591.41715</v>
      </c>
      <c r="F223" s="87">
        <v>269.04064</v>
      </c>
      <c r="G223" s="87">
        <v>32.707680000000003</v>
      </c>
      <c r="H223" s="87">
        <v>301.74832000000004</v>
      </c>
      <c r="I223" s="87">
        <v>60.244</v>
      </c>
      <c r="J223" s="87">
        <v>361.99232000000001</v>
      </c>
      <c r="K223" s="87">
        <v>84.034000000000006</v>
      </c>
      <c r="L223" s="87">
        <v>62.034349999999996</v>
      </c>
      <c r="M223" s="87">
        <v>1.288</v>
      </c>
      <c r="N223" s="87">
        <v>-60.74635</v>
      </c>
      <c r="O223" s="87">
        <v>338.27007000000003</v>
      </c>
      <c r="P223" s="87">
        <v>399.01641999999998</v>
      </c>
    </row>
    <row r="224" spans="2:16" x14ac:dyDescent="0.2">
      <c r="B224" s="3">
        <v>4315</v>
      </c>
      <c r="C224" s="56" t="s">
        <v>306</v>
      </c>
      <c r="D224" s="87">
        <v>4445.1882400000004</v>
      </c>
      <c r="E224" s="87">
        <v>4196.8376500000004</v>
      </c>
      <c r="F224" s="87">
        <v>-248.35058999999998</v>
      </c>
      <c r="G224" s="87">
        <v>398.54796000000005</v>
      </c>
      <c r="H224" s="87">
        <v>150.19737000000001</v>
      </c>
      <c r="I224" s="87">
        <v>260.26100000000002</v>
      </c>
      <c r="J224" s="87">
        <v>410.45837</v>
      </c>
      <c r="K224" s="87">
        <v>263.81599999999997</v>
      </c>
      <c r="L224" s="87">
        <v>1310.4715900000001</v>
      </c>
      <c r="M224" s="87">
        <v>6.1429499999999999</v>
      </c>
      <c r="N224" s="87">
        <v>-1304.32864</v>
      </c>
      <c r="O224" s="87">
        <v>-865.54292000000009</v>
      </c>
      <c r="P224" s="87">
        <v>438.78571999999997</v>
      </c>
    </row>
    <row r="225" spans="2:16" x14ac:dyDescent="0.2">
      <c r="B225" s="3">
        <v>4316</v>
      </c>
      <c r="C225" s="56" t="s">
        <v>252</v>
      </c>
      <c r="D225" s="87">
        <v>3674.86247</v>
      </c>
      <c r="E225" s="87">
        <v>3946.4240399999999</v>
      </c>
      <c r="F225" s="87">
        <v>271.56157000000002</v>
      </c>
      <c r="G225" s="87">
        <v>3.6913</v>
      </c>
      <c r="H225" s="87">
        <v>275.25286999999997</v>
      </c>
      <c r="I225" s="87">
        <v>244.32175000000001</v>
      </c>
      <c r="J225" s="87">
        <v>519.57461999999998</v>
      </c>
      <c r="K225" s="87">
        <v>244.90945000000002</v>
      </c>
      <c r="L225" s="87">
        <v>278.41890000000001</v>
      </c>
      <c r="M225" s="87">
        <v>26.937900000000003</v>
      </c>
      <c r="N225" s="87">
        <v>-251.48099999999999</v>
      </c>
      <c r="O225" s="87">
        <v>302.52021999999999</v>
      </c>
      <c r="P225" s="87">
        <v>554.00121999999999</v>
      </c>
    </row>
    <row r="226" spans="2:16" x14ac:dyDescent="0.2">
      <c r="B226" s="3">
        <v>4317</v>
      </c>
      <c r="C226" s="56" t="s">
        <v>253</v>
      </c>
      <c r="D226" s="87">
        <v>1192.6308799999999</v>
      </c>
      <c r="E226" s="87">
        <v>1421.8000500000001</v>
      </c>
      <c r="F226" s="87">
        <v>229.16917000000001</v>
      </c>
      <c r="G226" s="87">
        <v>14.46823</v>
      </c>
      <c r="H226" s="87">
        <v>243.63739999999999</v>
      </c>
      <c r="I226" s="87">
        <v>17.0914</v>
      </c>
      <c r="J226" s="87">
        <v>260.72879999999998</v>
      </c>
      <c r="K226" s="87">
        <v>50.119</v>
      </c>
      <c r="L226" s="87">
        <v>38.710749999999997</v>
      </c>
      <c r="M226" s="87">
        <v>95.829499999999996</v>
      </c>
      <c r="N226" s="87">
        <v>57.118749999999999</v>
      </c>
      <c r="O226" s="87">
        <v>359.0043</v>
      </c>
      <c r="P226" s="87">
        <v>301.88554999999997</v>
      </c>
    </row>
    <row r="227" spans="2:16" x14ac:dyDescent="0.2">
      <c r="B227" s="3">
        <v>4318</v>
      </c>
      <c r="C227" s="56" t="s">
        <v>254</v>
      </c>
      <c r="D227" s="87">
        <v>5838.1701399999993</v>
      </c>
      <c r="E227" s="87">
        <v>6141.9319000000005</v>
      </c>
      <c r="F227" s="87">
        <v>303.76175999999998</v>
      </c>
      <c r="G227" s="87">
        <v>-15.496030000000001</v>
      </c>
      <c r="H227" s="87">
        <v>288.26572999999996</v>
      </c>
      <c r="I227" s="87">
        <v>41.128999999999998</v>
      </c>
      <c r="J227" s="87">
        <v>329.39472999999998</v>
      </c>
      <c r="K227" s="87">
        <v>373.47800000000001</v>
      </c>
      <c r="L227" s="87">
        <v>1830.30035</v>
      </c>
      <c r="M227" s="87">
        <v>611.48099999999999</v>
      </c>
      <c r="N227" s="87">
        <v>-1218.81935</v>
      </c>
      <c r="O227" s="87">
        <v>-502.19781999999998</v>
      </c>
      <c r="P227" s="87">
        <v>716.62153000000001</v>
      </c>
    </row>
    <row r="228" spans="2:16" x14ac:dyDescent="0.2">
      <c r="B228" s="3">
        <v>4319</v>
      </c>
      <c r="C228" s="56" t="s">
        <v>255</v>
      </c>
      <c r="D228" s="87">
        <v>2870.8890799999999</v>
      </c>
      <c r="E228" s="87">
        <v>3009.84467</v>
      </c>
      <c r="F228" s="87">
        <v>138.95559</v>
      </c>
      <c r="G228" s="87">
        <v>56.115099999999998</v>
      </c>
      <c r="H228" s="87">
        <v>195.07069000000001</v>
      </c>
      <c r="I228" s="87">
        <v>115.17149999999999</v>
      </c>
      <c r="J228" s="87">
        <v>310.24218999999999</v>
      </c>
      <c r="K228" s="87">
        <v>114.06655000000001</v>
      </c>
      <c r="L228" s="87">
        <v>716.15794999999991</v>
      </c>
      <c r="M228" s="87">
        <v>126.55755000000001</v>
      </c>
      <c r="N228" s="87">
        <v>-589.60040000000004</v>
      </c>
      <c r="O228" s="87">
        <v>-244.50230999999999</v>
      </c>
      <c r="P228" s="87">
        <v>345.09809000000001</v>
      </c>
    </row>
    <row r="229" spans="2:16" x14ac:dyDescent="0.2">
      <c r="B229" s="3">
        <v>4320</v>
      </c>
      <c r="C229" s="56" t="s">
        <v>256</v>
      </c>
      <c r="D229" s="87">
        <v>4349.3539800000008</v>
      </c>
      <c r="E229" s="87">
        <v>4742.6639000000005</v>
      </c>
      <c r="F229" s="87">
        <v>393.30991999999998</v>
      </c>
      <c r="G229" s="87">
        <v>24.16066</v>
      </c>
      <c r="H229" s="87">
        <v>417.47058000000004</v>
      </c>
      <c r="I229" s="87">
        <v>61.633000000000003</v>
      </c>
      <c r="J229" s="87">
        <v>479.10358000000002</v>
      </c>
      <c r="K229" s="87">
        <v>222.87129999999999</v>
      </c>
      <c r="L229" s="87">
        <v>471.8503</v>
      </c>
      <c r="M229" s="87">
        <v>122.05835</v>
      </c>
      <c r="N229" s="87">
        <v>-349.79194999999999</v>
      </c>
      <c r="O229" s="87">
        <v>341.53883000000002</v>
      </c>
      <c r="P229" s="87">
        <v>691.33078</v>
      </c>
    </row>
    <row r="230" spans="2:16" x14ac:dyDescent="0.2">
      <c r="B230" s="3">
        <v>4322</v>
      </c>
      <c r="C230" s="56" t="s">
        <v>257</v>
      </c>
      <c r="D230" s="87">
        <v>1522.21218</v>
      </c>
      <c r="E230" s="87">
        <v>1600.46254</v>
      </c>
      <c r="F230" s="87">
        <v>78.250360000000001</v>
      </c>
      <c r="G230" s="87">
        <v>84.678610000000006</v>
      </c>
      <c r="H230" s="87">
        <v>162.92896999999999</v>
      </c>
      <c r="I230" s="87">
        <v>56.808999999999997</v>
      </c>
      <c r="J230" s="87">
        <v>219.73796999999999</v>
      </c>
      <c r="K230" s="87">
        <v>88.018000000000001</v>
      </c>
      <c r="L230" s="87">
        <v>42.566800000000001</v>
      </c>
      <c r="M230" s="87">
        <v>71.965000000000003</v>
      </c>
      <c r="N230" s="87">
        <v>29.398199999999999</v>
      </c>
      <c r="O230" s="87">
        <v>322.33517000000001</v>
      </c>
      <c r="P230" s="87">
        <v>292.93696999999997</v>
      </c>
    </row>
    <row r="235" spans="2:16" x14ac:dyDescent="0.2">
      <c r="E235" s="64"/>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233"/>
  <sheetViews>
    <sheetView workbookViewId="0">
      <pane ySplit="4" topLeftCell="A5" activePane="bottomLeft" state="frozen"/>
      <selection activeCell="B10" sqref="B10"/>
      <selection pane="bottomLeft" activeCell="A3" sqref="A3"/>
    </sheetView>
  </sheetViews>
  <sheetFormatPr baseColWidth="10" defaultRowHeight="12.75" x14ac:dyDescent="0.2"/>
  <cols>
    <col min="1" max="1" width="4.7109375" style="56" customWidth="1"/>
    <col min="2" max="2" width="8.7109375" style="3" customWidth="1"/>
    <col min="3" max="3" width="25.7109375" customWidth="1"/>
    <col min="4" max="4" width="13.7109375" style="5" customWidth="1"/>
    <col min="5" max="5" width="13.7109375" customWidth="1"/>
    <col min="6" max="6" width="13.7109375" style="63" customWidth="1"/>
    <col min="7" max="7" width="15.7109375" style="63" customWidth="1"/>
    <col min="8" max="8" width="13.7109375" style="63" customWidth="1"/>
    <col min="9" max="9" width="14.85546875" style="63" bestFit="1" customWidth="1"/>
    <col min="10" max="11" width="13.7109375" style="63" customWidth="1"/>
    <col min="12" max="16" width="13.7109375" customWidth="1"/>
  </cols>
  <sheetData>
    <row r="1" spans="2:17" ht="15.75" x14ac:dyDescent="0.25">
      <c r="B1" s="168" t="str">
        <f>Inhaltsverzeichnis!B32&amp;" "&amp;Inhaltsverzeichnis!C32&amp;": "&amp;Inhaltsverzeichnis!E32</f>
        <v>Tabelle 12: Kennzahlen 2015</v>
      </c>
      <c r="D1" s="153"/>
      <c r="G1" s="160"/>
      <c r="H1" s="161"/>
      <c r="I1" s="161"/>
      <c r="K1" s="189"/>
      <c r="L1" s="189"/>
    </row>
    <row r="2" spans="2:17" s="172" customFormat="1" ht="15.75" x14ac:dyDescent="0.25">
      <c r="B2" s="190" t="s">
        <v>424</v>
      </c>
      <c r="D2" s="153"/>
      <c r="F2" s="63"/>
      <c r="G2" s="160"/>
      <c r="H2" s="161"/>
      <c r="I2" s="161"/>
      <c r="J2" s="63"/>
      <c r="K2" s="189"/>
      <c r="L2" s="189"/>
    </row>
    <row r="3" spans="2:17" ht="15.75" customHeight="1" x14ac:dyDescent="0.2"/>
    <row r="4" spans="2:17" s="65" customFormat="1" ht="63.75" x14ac:dyDescent="0.2">
      <c r="B4" s="126" t="s">
        <v>65</v>
      </c>
      <c r="C4" s="82" t="s">
        <v>43</v>
      </c>
      <c r="D4" s="154" t="s">
        <v>279</v>
      </c>
      <c r="E4" s="139" t="s">
        <v>30</v>
      </c>
      <c r="F4" s="123" t="s">
        <v>405</v>
      </c>
      <c r="G4" s="122" t="s">
        <v>404</v>
      </c>
      <c r="H4" s="140" t="s">
        <v>403</v>
      </c>
      <c r="I4" s="123" t="s">
        <v>402</v>
      </c>
      <c r="J4" s="123" t="s">
        <v>401</v>
      </c>
      <c r="K4" s="136" t="s">
        <v>435</v>
      </c>
      <c r="L4" s="136" t="s">
        <v>436</v>
      </c>
      <c r="M4" s="136" t="s">
        <v>371</v>
      </c>
      <c r="N4" s="137" t="s">
        <v>372</v>
      </c>
      <c r="O4" s="136" t="s">
        <v>385</v>
      </c>
      <c r="P4" s="136" t="s">
        <v>386</v>
      </c>
    </row>
    <row r="5" spans="2:17" s="130" customFormat="1" ht="20.100000000000001" customHeight="1" x14ac:dyDescent="0.2">
      <c r="B5" s="11">
        <v>4335</v>
      </c>
      <c r="C5" s="11" t="s">
        <v>11</v>
      </c>
      <c r="D5" s="157">
        <v>653317</v>
      </c>
      <c r="E5" s="179">
        <v>104</v>
      </c>
      <c r="F5" s="158">
        <v>-591116.81556999998</v>
      </c>
      <c r="G5" s="159">
        <v>1822592.7044899999</v>
      </c>
      <c r="H5" s="158">
        <v>8834.6802800000005</v>
      </c>
      <c r="I5" s="158">
        <v>7230630.9654000001</v>
      </c>
      <c r="J5" s="182">
        <v>-904.79325590792803</v>
      </c>
      <c r="K5" s="184">
        <v>69.900000000000006</v>
      </c>
      <c r="L5" s="184">
        <v>10.38</v>
      </c>
      <c r="M5" s="64">
        <v>0.28000000000000003</v>
      </c>
      <c r="N5" s="64">
        <v>-32.43</v>
      </c>
      <c r="O5" s="64">
        <v>7.6</v>
      </c>
      <c r="P5" s="64">
        <v>245.61</v>
      </c>
    </row>
    <row r="6" spans="2:17" s="130" customFormat="1" ht="20.100000000000001" customHeight="1" x14ac:dyDescent="0.2">
      <c r="B6" s="11">
        <v>4019</v>
      </c>
      <c r="C6" s="11" t="s">
        <v>66</v>
      </c>
      <c r="D6" s="157">
        <v>75138</v>
      </c>
      <c r="E6" s="179">
        <v>102</v>
      </c>
      <c r="F6" s="158">
        <v>-128455.41825</v>
      </c>
      <c r="G6" s="159">
        <v>211844.11369</v>
      </c>
      <c r="H6" s="158">
        <v>-245.53273999999999</v>
      </c>
      <c r="I6" s="158">
        <v>985564.52694000001</v>
      </c>
      <c r="J6" s="182">
        <v>-1709.5932584045399</v>
      </c>
      <c r="K6" s="184">
        <v>51.65</v>
      </c>
      <c r="L6" s="184">
        <v>9.2799999999999994</v>
      </c>
      <c r="M6" s="64">
        <v>-7.0000000000000007E-2</v>
      </c>
      <c r="N6" s="64">
        <v>-60.64</v>
      </c>
      <c r="O6" s="64">
        <v>8.7100000000000009</v>
      </c>
      <c r="P6" s="64">
        <v>274.52999999999997</v>
      </c>
    </row>
    <row r="7" spans="2:17" s="22" customFormat="1" x14ac:dyDescent="0.2">
      <c r="B7" s="3">
        <v>4001</v>
      </c>
      <c r="C7" s="56" t="s">
        <v>4</v>
      </c>
      <c r="D7" s="5">
        <v>20687</v>
      </c>
      <c r="E7" s="180">
        <v>94</v>
      </c>
      <c r="F7" s="63">
        <v>-113239.50429</v>
      </c>
      <c r="G7" s="63">
        <v>67892.340750000003</v>
      </c>
      <c r="H7" s="63">
        <v>-1596.7834499999999</v>
      </c>
      <c r="I7" s="63">
        <v>465640.59629999998</v>
      </c>
      <c r="J7" s="4">
        <v>-5473.94519698361</v>
      </c>
      <c r="K7" s="185">
        <v>41.3</v>
      </c>
      <c r="L7" s="185">
        <v>8.69</v>
      </c>
      <c r="M7" s="56">
        <v>-1.1000000000000001</v>
      </c>
      <c r="N7" s="56">
        <v>-166.79</v>
      </c>
      <c r="O7" s="56">
        <v>10.48</v>
      </c>
      <c r="P7" s="63">
        <v>324.95999999999998</v>
      </c>
      <c r="Q7" s="23"/>
    </row>
    <row r="8" spans="2:17" s="22" customFormat="1" x14ac:dyDescent="0.2">
      <c r="B8" s="3">
        <v>4002</v>
      </c>
      <c r="C8" s="56" t="s">
        <v>67</v>
      </c>
      <c r="D8" s="5">
        <v>1473</v>
      </c>
      <c r="E8" s="180">
        <v>92</v>
      </c>
      <c r="F8" s="63">
        <v>7762.4812300000003</v>
      </c>
      <c r="G8" s="63">
        <v>4858.7124000000003</v>
      </c>
      <c r="H8" s="63">
        <v>151.53616</v>
      </c>
      <c r="I8" s="63">
        <v>13738.380649999999</v>
      </c>
      <c r="J8" s="4">
        <v>5269.8446911065903</v>
      </c>
      <c r="K8" s="185">
        <v>43.56</v>
      </c>
      <c r="L8" s="185">
        <v>18.579999999999998</v>
      </c>
      <c r="M8" s="56">
        <v>2.21</v>
      </c>
      <c r="N8" s="56">
        <v>159.76</v>
      </c>
      <c r="O8" s="56">
        <v>12.26</v>
      </c>
      <c r="P8" s="63">
        <v>229.67</v>
      </c>
      <c r="Q8" s="23"/>
    </row>
    <row r="9" spans="2:17" x14ac:dyDescent="0.2">
      <c r="B9" s="3">
        <v>4003</v>
      </c>
      <c r="C9" s="56" t="s">
        <v>283</v>
      </c>
      <c r="D9" s="5">
        <v>7702</v>
      </c>
      <c r="E9" s="180">
        <v>97</v>
      </c>
      <c r="F9" s="63">
        <v>-7779.2947300000096</v>
      </c>
      <c r="G9" s="63">
        <v>18426.657899999998</v>
      </c>
      <c r="H9" s="63">
        <v>92.88449</v>
      </c>
      <c r="I9" s="63">
        <v>81191.272710000005</v>
      </c>
      <c r="J9" s="4">
        <v>-1010.03566995586</v>
      </c>
      <c r="K9" s="185">
        <v>66.53</v>
      </c>
      <c r="L9" s="185">
        <v>5.65</v>
      </c>
      <c r="M9" s="56">
        <v>0.28000000000000003</v>
      </c>
      <c r="N9" s="56">
        <v>-42.22</v>
      </c>
      <c r="O9" s="56">
        <v>6.06</v>
      </c>
      <c r="P9" s="63">
        <v>252.29</v>
      </c>
    </row>
    <row r="10" spans="2:17" x14ac:dyDescent="0.2">
      <c r="B10" s="3">
        <v>4004</v>
      </c>
      <c r="C10" s="56" t="s">
        <v>68</v>
      </c>
      <c r="D10" s="5">
        <v>700</v>
      </c>
      <c r="E10" s="180">
        <v>119</v>
      </c>
      <c r="F10" s="63">
        <v>2830.78226</v>
      </c>
      <c r="G10" s="63">
        <v>2445.0092</v>
      </c>
      <c r="H10" s="63">
        <v>67.514300000000006</v>
      </c>
      <c r="I10" s="63">
        <v>3059.2314500000002</v>
      </c>
      <c r="J10" s="4">
        <v>4043.97465714286</v>
      </c>
      <c r="K10" s="186" t="s">
        <v>420</v>
      </c>
      <c r="L10" s="185">
        <v>6.85</v>
      </c>
      <c r="M10" s="56">
        <v>1.96</v>
      </c>
      <c r="N10" s="56">
        <v>115.78</v>
      </c>
      <c r="O10" s="56">
        <v>9.2100000000000009</v>
      </c>
      <c r="P10" s="63">
        <v>86.26</v>
      </c>
    </row>
    <row r="11" spans="2:17" x14ac:dyDescent="0.2">
      <c r="B11" s="3">
        <v>4005</v>
      </c>
      <c r="C11" s="56" t="s">
        <v>284</v>
      </c>
      <c r="D11" s="5">
        <v>3979</v>
      </c>
      <c r="E11" s="180">
        <v>98</v>
      </c>
      <c r="F11" s="63">
        <v>6291.2802699999902</v>
      </c>
      <c r="G11" s="63">
        <v>10824.42525</v>
      </c>
      <c r="H11" s="63">
        <v>286.65812</v>
      </c>
      <c r="I11" s="63">
        <v>25011.8295</v>
      </c>
      <c r="J11" s="4">
        <v>1581.12095250063</v>
      </c>
      <c r="K11" s="185">
        <v>925.76</v>
      </c>
      <c r="L11" s="185">
        <v>14.59</v>
      </c>
      <c r="M11" s="56">
        <v>1.89</v>
      </c>
      <c r="N11" s="56">
        <v>58.12</v>
      </c>
      <c r="O11" s="56">
        <v>11.59</v>
      </c>
      <c r="P11" s="63">
        <v>175.03</v>
      </c>
    </row>
    <row r="12" spans="2:17" x14ac:dyDescent="0.2">
      <c r="B12" s="3">
        <v>4006</v>
      </c>
      <c r="C12" s="56" t="s">
        <v>69</v>
      </c>
      <c r="D12" s="5">
        <v>7442</v>
      </c>
      <c r="E12" s="180">
        <v>111</v>
      </c>
      <c r="F12" s="63">
        <v>-1490.5166999999999</v>
      </c>
      <c r="G12" s="63">
        <v>18374.27289</v>
      </c>
      <c r="H12" s="63">
        <v>1.18923</v>
      </c>
      <c r="I12" s="63">
        <v>64990.835850000003</v>
      </c>
      <c r="J12" s="4">
        <v>-200.28442622950899</v>
      </c>
      <c r="K12" s="185">
        <v>31.95</v>
      </c>
      <c r="L12" s="185">
        <v>10.58</v>
      </c>
      <c r="M12" s="56">
        <v>0</v>
      </c>
      <c r="N12" s="56">
        <v>-8.11</v>
      </c>
      <c r="O12" s="56">
        <v>8.14</v>
      </c>
      <c r="P12" s="63">
        <v>263.42</v>
      </c>
    </row>
    <row r="13" spans="2:17" x14ac:dyDescent="0.2">
      <c r="B13" s="3">
        <v>4007</v>
      </c>
      <c r="C13" s="56" t="s">
        <v>70</v>
      </c>
      <c r="D13" s="5">
        <v>1576</v>
      </c>
      <c r="E13" s="180">
        <v>105</v>
      </c>
      <c r="F13" s="63">
        <v>1896.4255000000001</v>
      </c>
      <c r="G13" s="63">
        <v>5377.9943499999999</v>
      </c>
      <c r="H13" s="63">
        <v>34.252749999999999</v>
      </c>
      <c r="I13" s="63">
        <v>17548.497879999999</v>
      </c>
      <c r="J13" s="4">
        <v>1203.31567258883</v>
      </c>
      <c r="K13" s="185">
        <v>364.55</v>
      </c>
      <c r="L13" s="185">
        <v>15.94</v>
      </c>
      <c r="M13" s="56">
        <v>0.45</v>
      </c>
      <c r="N13" s="56">
        <v>35.26</v>
      </c>
      <c r="O13" s="56">
        <v>9.7799999999999994</v>
      </c>
      <c r="P13" s="63">
        <v>270.77999999999997</v>
      </c>
    </row>
    <row r="14" spans="2:17" x14ac:dyDescent="0.2">
      <c r="B14" s="3">
        <v>4008</v>
      </c>
      <c r="C14" s="56" t="s">
        <v>71</v>
      </c>
      <c r="D14" s="5">
        <v>6034</v>
      </c>
      <c r="E14" s="180">
        <v>103</v>
      </c>
      <c r="F14" s="63">
        <v>-13000.853510000001</v>
      </c>
      <c r="G14" s="63">
        <v>19290.674999999999</v>
      </c>
      <c r="H14" s="63">
        <v>2.1634999999999902</v>
      </c>
      <c r="I14" s="63">
        <v>69886.169630000004</v>
      </c>
      <c r="J14" s="4">
        <v>-2154.5995210473998</v>
      </c>
      <c r="K14" s="185">
        <v>202.97</v>
      </c>
      <c r="L14" s="185">
        <v>21.18</v>
      </c>
      <c r="M14" s="56">
        <v>0.01</v>
      </c>
      <c r="N14" s="56">
        <v>-67.39</v>
      </c>
      <c r="O14" s="56">
        <v>6.73</v>
      </c>
      <c r="P14" s="63">
        <v>311.89</v>
      </c>
    </row>
    <row r="15" spans="2:17" x14ac:dyDescent="0.2">
      <c r="B15" s="3">
        <v>4009</v>
      </c>
      <c r="C15" s="56" t="s">
        <v>72</v>
      </c>
      <c r="D15" s="5">
        <v>3839</v>
      </c>
      <c r="E15" s="180">
        <v>110</v>
      </c>
      <c r="F15" s="63">
        <v>-3440.7151199999998</v>
      </c>
      <c r="G15" s="63">
        <v>9200.8533000000007</v>
      </c>
      <c r="H15" s="63">
        <v>24.40277</v>
      </c>
      <c r="I15" s="63">
        <v>38958.929219999998</v>
      </c>
      <c r="J15" s="4">
        <v>-896.252961708778</v>
      </c>
      <c r="K15" s="185">
        <v>22.85</v>
      </c>
      <c r="L15" s="185">
        <v>8.58</v>
      </c>
      <c r="M15" s="56">
        <v>0.15</v>
      </c>
      <c r="N15" s="56">
        <v>-37.4</v>
      </c>
      <c r="O15" s="56">
        <v>8.9700000000000006</v>
      </c>
      <c r="P15" s="63">
        <v>269.79000000000002</v>
      </c>
    </row>
    <row r="16" spans="2:17" x14ac:dyDescent="0.2">
      <c r="B16" s="3">
        <v>4010</v>
      </c>
      <c r="C16" s="56" t="s">
        <v>73</v>
      </c>
      <c r="D16" s="5">
        <v>7706</v>
      </c>
      <c r="E16" s="180">
        <v>104</v>
      </c>
      <c r="F16" s="63">
        <v>-5912.41752</v>
      </c>
      <c r="G16" s="63">
        <v>17385.936150000001</v>
      </c>
      <c r="H16" s="63">
        <v>494.51407999999998</v>
      </c>
      <c r="I16" s="63">
        <v>42187.068800000001</v>
      </c>
      <c r="J16" s="4">
        <v>-767.24857513625705</v>
      </c>
      <c r="K16" s="185">
        <v>38.14</v>
      </c>
      <c r="L16" s="185">
        <v>3.54</v>
      </c>
      <c r="M16" s="56">
        <v>1.34</v>
      </c>
      <c r="N16" s="56">
        <v>-34.01</v>
      </c>
      <c r="O16" s="56">
        <v>6.14</v>
      </c>
      <c r="P16" s="63">
        <v>113.35</v>
      </c>
    </row>
    <row r="17" spans="2:17" x14ac:dyDescent="0.2">
      <c r="B17" s="3">
        <v>4012</v>
      </c>
      <c r="C17" s="56" t="s">
        <v>74</v>
      </c>
      <c r="D17" s="5">
        <v>9875</v>
      </c>
      <c r="E17" s="180">
        <v>105</v>
      </c>
      <c r="F17" s="63">
        <v>-15435.921759999999</v>
      </c>
      <c r="G17" s="63">
        <v>25937.223000000002</v>
      </c>
      <c r="H17" s="63">
        <v>-59.018219999999999</v>
      </c>
      <c r="I17" s="63">
        <v>133705.95360000001</v>
      </c>
      <c r="J17" s="4">
        <v>-1563.1313174683601</v>
      </c>
      <c r="K17" s="185">
        <v>24.8</v>
      </c>
      <c r="L17" s="185">
        <v>5.16</v>
      </c>
      <c r="M17" s="56">
        <v>-0.14000000000000001</v>
      </c>
      <c r="N17" s="56">
        <v>-59.51</v>
      </c>
      <c r="O17" s="56">
        <v>6.57</v>
      </c>
      <c r="P17" s="63">
        <v>344.51</v>
      </c>
    </row>
    <row r="18" spans="2:17" x14ac:dyDescent="0.2">
      <c r="B18" s="3">
        <v>4013</v>
      </c>
      <c r="C18" s="56" t="s">
        <v>75</v>
      </c>
      <c r="D18" s="5">
        <v>4125</v>
      </c>
      <c r="E18" s="180">
        <v>113</v>
      </c>
      <c r="F18" s="63">
        <v>13062.83612</v>
      </c>
      <c r="G18" s="63">
        <v>11830.013499999999</v>
      </c>
      <c r="H18" s="63">
        <v>255.15352999999999</v>
      </c>
      <c r="I18" s="63">
        <v>29645.761350000001</v>
      </c>
      <c r="J18" s="4">
        <v>3166.7481503030299</v>
      </c>
      <c r="K18" s="185">
        <v>124.1</v>
      </c>
      <c r="L18" s="185">
        <v>13.72</v>
      </c>
      <c r="M18" s="56">
        <v>1.58</v>
      </c>
      <c r="N18" s="56">
        <v>110.42</v>
      </c>
      <c r="O18" s="56">
        <v>8.8000000000000007</v>
      </c>
      <c r="P18" s="63">
        <v>189.06</v>
      </c>
    </row>
    <row r="19" spans="2:17" s="130" customFormat="1" ht="20.100000000000001" customHeight="1" x14ac:dyDescent="0.2">
      <c r="B19" s="11">
        <v>4059</v>
      </c>
      <c r="C19" s="11" t="s">
        <v>76</v>
      </c>
      <c r="D19" s="157">
        <v>140061</v>
      </c>
      <c r="E19" s="179">
        <v>100</v>
      </c>
      <c r="F19" s="158">
        <v>-32598.94211</v>
      </c>
      <c r="G19" s="159">
        <v>408270.74776</v>
      </c>
      <c r="H19" s="158">
        <v>2044.6289300000001</v>
      </c>
      <c r="I19" s="158">
        <v>1718136.3407300001</v>
      </c>
      <c r="J19" s="182">
        <v>-232.748174795268</v>
      </c>
      <c r="K19" s="184">
        <v>72.73</v>
      </c>
      <c r="L19" s="184">
        <v>11.67</v>
      </c>
      <c r="M19" s="64">
        <v>0.28999999999999998</v>
      </c>
      <c r="N19" s="64">
        <v>-7.98</v>
      </c>
      <c r="O19" s="64">
        <v>7.67</v>
      </c>
      <c r="P19" s="64">
        <v>252.87</v>
      </c>
    </row>
    <row r="20" spans="2:17" x14ac:dyDescent="0.2">
      <c r="B20" s="3">
        <v>4021</v>
      </c>
      <c r="C20" s="56" t="s">
        <v>5</v>
      </c>
      <c r="D20" s="5">
        <v>19020</v>
      </c>
      <c r="E20" s="180">
        <v>95</v>
      </c>
      <c r="F20" s="63">
        <v>-46354.457390000003</v>
      </c>
      <c r="G20" s="63">
        <v>78302.741800000003</v>
      </c>
      <c r="H20" s="63">
        <v>274.03998999999999</v>
      </c>
      <c r="I20" s="63">
        <v>486499.32290000003</v>
      </c>
      <c r="J20" s="4">
        <v>-2437.1428701366999</v>
      </c>
      <c r="K20" s="185">
        <v>122.52</v>
      </c>
      <c r="L20" s="185">
        <v>17.82</v>
      </c>
      <c r="M20" s="56">
        <v>0.19</v>
      </c>
      <c r="N20" s="56">
        <v>-59.2</v>
      </c>
      <c r="O20" s="56">
        <v>10.55</v>
      </c>
      <c r="P20" s="63">
        <v>361.46</v>
      </c>
    </row>
    <row r="21" spans="2:17" x14ac:dyDescent="0.2">
      <c r="B21" s="3">
        <v>4022</v>
      </c>
      <c r="C21" s="56" t="s">
        <v>77</v>
      </c>
      <c r="D21" s="5">
        <v>1551</v>
      </c>
      <c r="E21" s="180">
        <v>89</v>
      </c>
      <c r="F21" s="63">
        <v>-4615.7531900000004</v>
      </c>
      <c r="G21" s="63">
        <v>4768.3734999999997</v>
      </c>
      <c r="H21" s="63">
        <v>0.98814000000000002</v>
      </c>
      <c r="I21" s="63">
        <v>24134.34218</v>
      </c>
      <c r="J21" s="4">
        <v>-2975.9852933591201</v>
      </c>
      <c r="K21" s="185">
        <v>87.55</v>
      </c>
      <c r="L21" s="185">
        <v>6.6</v>
      </c>
      <c r="M21" s="56">
        <v>0.01</v>
      </c>
      <c r="N21" s="56">
        <v>-96.8</v>
      </c>
      <c r="O21" s="56">
        <v>4.66</v>
      </c>
      <c r="P21" s="63">
        <v>373.75</v>
      </c>
    </row>
    <row r="22" spans="2:17" s="22" customFormat="1" x14ac:dyDescent="0.2">
      <c r="B22" s="3">
        <v>4023</v>
      </c>
      <c r="C22" s="56" t="s">
        <v>78</v>
      </c>
      <c r="D22" s="155">
        <v>2681</v>
      </c>
      <c r="E22" s="179">
        <v>87</v>
      </c>
      <c r="F22" s="63">
        <v>-10382.106470000001</v>
      </c>
      <c r="G22" s="63">
        <v>10754.78225</v>
      </c>
      <c r="H22" s="63">
        <v>-2.9333200000000001</v>
      </c>
      <c r="I22" s="63">
        <v>40088.410600000003</v>
      </c>
      <c r="J22" s="4">
        <v>-3872.4753711301801</v>
      </c>
      <c r="K22" s="185">
        <v>570.94000000000005</v>
      </c>
      <c r="L22" s="185">
        <v>26.11</v>
      </c>
      <c r="M22" s="56">
        <v>-0.02</v>
      </c>
      <c r="N22" s="56">
        <v>-96.53</v>
      </c>
      <c r="O22" s="56">
        <v>7.3</v>
      </c>
      <c r="P22" s="63">
        <v>357.17</v>
      </c>
      <c r="Q22" s="23"/>
    </row>
    <row r="23" spans="2:17" x14ac:dyDescent="0.2">
      <c r="B23" s="3">
        <v>4024</v>
      </c>
      <c r="C23" s="56" t="s">
        <v>285</v>
      </c>
      <c r="D23" s="5">
        <v>2918</v>
      </c>
      <c r="E23" s="180">
        <v>97</v>
      </c>
      <c r="F23" s="63">
        <v>-6759.9138700000003</v>
      </c>
      <c r="G23" s="63">
        <v>8538.9077500000003</v>
      </c>
      <c r="H23" s="63">
        <v>-10.124420000000001</v>
      </c>
      <c r="I23" s="63">
        <v>33014.196409999997</v>
      </c>
      <c r="J23" s="4">
        <v>-2316.6257265250201</v>
      </c>
      <c r="K23" s="185">
        <v>183.32</v>
      </c>
      <c r="L23" s="185">
        <v>14.78</v>
      </c>
      <c r="M23" s="56">
        <v>-7.0000000000000007E-2</v>
      </c>
      <c r="N23" s="56">
        <v>-79.17</v>
      </c>
      <c r="O23" s="56">
        <v>7.3</v>
      </c>
      <c r="P23" s="63">
        <v>258.79000000000002</v>
      </c>
    </row>
    <row r="24" spans="2:17" x14ac:dyDescent="0.2">
      <c r="B24" s="3">
        <v>4049</v>
      </c>
      <c r="C24" s="56" t="s">
        <v>79</v>
      </c>
      <c r="D24" s="5">
        <v>4749</v>
      </c>
      <c r="E24" s="180">
        <v>110</v>
      </c>
      <c r="F24" s="63">
        <v>3868.0043999999998</v>
      </c>
      <c r="G24" s="63">
        <v>12697.944750000001</v>
      </c>
      <c r="H24" s="63">
        <v>42.542879999999997</v>
      </c>
      <c r="I24" s="63">
        <v>37923.221270000002</v>
      </c>
      <c r="J24" s="4">
        <v>814.48818698673404</v>
      </c>
      <c r="K24" s="185">
        <v>92.71</v>
      </c>
      <c r="L24" s="185">
        <v>10.38</v>
      </c>
      <c r="M24" s="56">
        <v>0.26</v>
      </c>
      <c r="N24" s="56">
        <v>30.46</v>
      </c>
      <c r="O24" s="56">
        <v>7.54</v>
      </c>
      <c r="P24" s="63">
        <v>247.57</v>
      </c>
    </row>
    <row r="25" spans="2:17" x14ac:dyDescent="0.2">
      <c r="B25" s="3">
        <v>4026</v>
      </c>
      <c r="C25" s="56" t="s">
        <v>80</v>
      </c>
      <c r="D25" s="5">
        <v>3356</v>
      </c>
      <c r="E25" s="180">
        <v>100</v>
      </c>
      <c r="F25" s="63">
        <v>-4940.5983699999997</v>
      </c>
      <c r="G25" s="63">
        <v>13873.8269</v>
      </c>
      <c r="H25" s="63">
        <v>111.46641</v>
      </c>
      <c r="I25" s="63">
        <v>86310.117880000005</v>
      </c>
      <c r="J25" s="4">
        <v>-1472.16876340882</v>
      </c>
      <c r="K25" s="185">
        <v>463.11</v>
      </c>
      <c r="L25" s="185">
        <v>29.51</v>
      </c>
      <c r="M25" s="56">
        <v>0.56999999999999995</v>
      </c>
      <c r="N25" s="56">
        <v>-35.61</v>
      </c>
      <c r="O25" s="56">
        <v>11.72</v>
      </c>
      <c r="P25" s="63">
        <v>542.42999999999995</v>
      </c>
    </row>
    <row r="26" spans="2:17" x14ac:dyDescent="0.2">
      <c r="B26" s="3">
        <v>4027</v>
      </c>
      <c r="C26" s="56" t="s">
        <v>81</v>
      </c>
      <c r="D26" s="5">
        <v>5557</v>
      </c>
      <c r="E26" s="180">
        <v>98</v>
      </c>
      <c r="F26" s="63">
        <v>40.797300000001698</v>
      </c>
      <c r="G26" s="63">
        <v>13000.6139</v>
      </c>
      <c r="H26" s="63">
        <v>6.7285199999999996</v>
      </c>
      <c r="I26" s="63">
        <v>36635.009270000002</v>
      </c>
      <c r="J26" s="4">
        <v>7.3416051826528097</v>
      </c>
      <c r="K26" s="185">
        <v>4.9400000000000004</v>
      </c>
      <c r="L26" s="185">
        <v>0.69</v>
      </c>
      <c r="M26" s="56">
        <v>0.04</v>
      </c>
      <c r="N26" s="56">
        <v>0.31</v>
      </c>
      <c r="O26" s="56">
        <v>7.8</v>
      </c>
      <c r="P26" s="63">
        <v>201.22</v>
      </c>
    </row>
    <row r="27" spans="2:17" x14ac:dyDescent="0.2">
      <c r="B27" s="3">
        <v>4028</v>
      </c>
      <c r="C27" s="56" t="s">
        <v>82</v>
      </c>
      <c r="D27" s="5">
        <v>980</v>
      </c>
      <c r="E27" s="180">
        <v>112</v>
      </c>
      <c r="F27" s="63">
        <v>923.70680000000004</v>
      </c>
      <c r="G27" s="63">
        <v>2879.6484999999998</v>
      </c>
      <c r="H27" s="63">
        <v>29.75629</v>
      </c>
      <c r="I27" s="63">
        <v>7700.2697099999996</v>
      </c>
      <c r="J27" s="4">
        <v>942.55795918367301</v>
      </c>
      <c r="K27" s="185">
        <v>22.08</v>
      </c>
      <c r="L27" s="185">
        <v>8.3699999999999992</v>
      </c>
      <c r="M27" s="56">
        <v>0.83</v>
      </c>
      <c r="N27" s="56">
        <v>32.08</v>
      </c>
      <c r="O27" s="56">
        <v>8.3800000000000008</v>
      </c>
      <c r="P27" s="63">
        <v>224.6</v>
      </c>
    </row>
    <row r="28" spans="2:17" x14ac:dyDescent="0.2">
      <c r="B28" s="3">
        <v>4029</v>
      </c>
      <c r="C28" s="56" t="s">
        <v>83</v>
      </c>
      <c r="D28" s="5">
        <v>4955</v>
      </c>
      <c r="E28" s="180">
        <v>103</v>
      </c>
      <c r="F28" s="63">
        <v>-7639.1979000000001</v>
      </c>
      <c r="G28" s="63">
        <v>12825.986699999999</v>
      </c>
      <c r="H28" s="63">
        <v>-93.526259999999994</v>
      </c>
      <c r="I28" s="63">
        <v>60983.066330000001</v>
      </c>
      <c r="J28" s="4">
        <v>-1541.71501513623</v>
      </c>
      <c r="K28" s="185">
        <v>150.87</v>
      </c>
      <c r="L28" s="185">
        <v>9.86</v>
      </c>
      <c r="M28" s="56">
        <v>-0.47</v>
      </c>
      <c r="N28" s="56">
        <v>-59.56</v>
      </c>
      <c r="O28" s="56">
        <v>5.96</v>
      </c>
      <c r="P28" s="63">
        <v>335.9</v>
      </c>
    </row>
    <row r="29" spans="2:17" x14ac:dyDescent="0.2">
      <c r="B29" s="3">
        <v>4030</v>
      </c>
      <c r="C29" s="56" t="s">
        <v>84</v>
      </c>
      <c r="D29" s="5">
        <v>1961</v>
      </c>
      <c r="E29" s="180">
        <v>105</v>
      </c>
      <c r="F29" s="63">
        <v>1283.03279</v>
      </c>
      <c r="G29" s="63">
        <v>5607.2159000000001</v>
      </c>
      <c r="H29" s="63">
        <v>-2.0965099999999999</v>
      </c>
      <c r="I29" s="63">
        <v>20971.822260000001</v>
      </c>
      <c r="J29" s="4">
        <v>654.27475267720502</v>
      </c>
      <c r="K29" s="185">
        <v>30.58</v>
      </c>
      <c r="L29" s="185">
        <v>14.27</v>
      </c>
      <c r="M29" s="56">
        <v>-0.02</v>
      </c>
      <c r="N29" s="56">
        <v>22.88</v>
      </c>
      <c r="O29" s="56">
        <v>6.78</v>
      </c>
      <c r="P29" s="63">
        <v>262.73</v>
      </c>
    </row>
    <row r="30" spans="2:17" x14ac:dyDescent="0.2">
      <c r="B30" s="3">
        <v>4031</v>
      </c>
      <c r="C30" s="56" t="s">
        <v>85</v>
      </c>
      <c r="D30" s="5">
        <v>1671</v>
      </c>
      <c r="E30" s="180">
        <v>107</v>
      </c>
      <c r="F30" s="63">
        <v>-56.066469999998802</v>
      </c>
      <c r="G30" s="63">
        <v>4263.7203499999996</v>
      </c>
      <c r="H30" s="63">
        <v>17.667400000000001</v>
      </c>
      <c r="I30" s="63">
        <v>18488.150659999999</v>
      </c>
      <c r="J30" s="4">
        <v>-33.552645122680303</v>
      </c>
      <c r="K30" s="186" t="s">
        <v>420</v>
      </c>
      <c r="L30" s="185">
        <v>11.07</v>
      </c>
      <c r="M30" s="56">
        <v>0.22</v>
      </c>
      <c r="N30" s="56">
        <v>-1.31</v>
      </c>
      <c r="O30" s="56">
        <v>8.82</v>
      </c>
      <c r="P30" s="63">
        <v>229.83</v>
      </c>
    </row>
    <row r="31" spans="2:17" x14ac:dyDescent="0.2">
      <c r="B31" s="3">
        <v>4032</v>
      </c>
      <c r="C31" s="56" t="s">
        <v>86</v>
      </c>
      <c r="D31" s="5">
        <v>2087</v>
      </c>
      <c r="E31" s="180">
        <v>90</v>
      </c>
      <c r="F31" s="63">
        <v>-6696.98254</v>
      </c>
      <c r="G31" s="63">
        <v>6077.4495999999999</v>
      </c>
      <c r="H31" s="63">
        <v>-33.928330000000003</v>
      </c>
      <c r="I31" s="63">
        <v>13781.79982</v>
      </c>
      <c r="J31" s="4">
        <v>-3208.9039482510798</v>
      </c>
      <c r="K31" s="185">
        <v>27.23</v>
      </c>
      <c r="L31" s="185">
        <v>3.56</v>
      </c>
      <c r="M31" s="56">
        <v>-0.38</v>
      </c>
      <c r="N31" s="56">
        <v>-110.19</v>
      </c>
      <c r="O31" s="56">
        <v>7.26</v>
      </c>
      <c r="P31" s="63">
        <v>153.62</v>
      </c>
    </row>
    <row r="32" spans="2:17" x14ac:dyDescent="0.2">
      <c r="B32" s="3">
        <v>4033</v>
      </c>
      <c r="C32" s="56" t="s">
        <v>87</v>
      </c>
      <c r="D32" s="5">
        <v>5322</v>
      </c>
      <c r="E32" s="180">
        <v>105</v>
      </c>
      <c r="F32" s="63">
        <v>7303.0981199999997</v>
      </c>
      <c r="G32" s="63">
        <v>12838.74055</v>
      </c>
      <c r="H32" s="63">
        <v>165.46083999999999</v>
      </c>
      <c r="I32" s="63">
        <v>52294.965969999997</v>
      </c>
      <c r="J32" s="4">
        <v>1372.2469222097</v>
      </c>
      <c r="K32" s="185">
        <v>26.17</v>
      </c>
      <c r="L32" s="185">
        <v>10.130000000000001</v>
      </c>
      <c r="M32" s="56">
        <v>0.55000000000000004</v>
      </c>
      <c r="N32" s="56">
        <v>56.88</v>
      </c>
      <c r="O32" s="56">
        <v>8.1199999999999992</v>
      </c>
      <c r="P32" s="63">
        <v>199.87</v>
      </c>
    </row>
    <row r="33" spans="2:16" x14ac:dyDescent="0.2">
      <c r="B33" s="3">
        <v>4034</v>
      </c>
      <c r="C33" s="56" t="s">
        <v>88</v>
      </c>
      <c r="D33" s="5">
        <v>8789</v>
      </c>
      <c r="E33" s="180">
        <v>115</v>
      </c>
      <c r="F33" s="63">
        <v>7115.1727800000099</v>
      </c>
      <c r="G33" s="63">
        <v>22237.87415</v>
      </c>
      <c r="H33" s="63">
        <v>356.74925999999999</v>
      </c>
      <c r="I33" s="63">
        <v>38666.860719999997</v>
      </c>
      <c r="J33" s="4">
        <v>809.55430424394206</v>
      </c>
      <c r="K33" s="185">
        <v>52.71</v>
      </c>
      <c r="L33" s="185">
        <v>14.93</v>
      </c>
      <c r="M33" s="56">
        <v>0.94</v>
      </c>
      <c r="N33" s="56">
        <v>32</v>
      </c>
      <c r="O33" s="56">
        <v>4.7699999999999996</v>
      </c>
      <c r="P33" s="63">
        <v>119.46</v>
      </c>
    </row>
    <row r="34" spans="2:16" x14ac:dyDescent="0.2">
      <c r="B34" s="3">
        <v>4035</v>
      </c>
      <c r="C34" s="56" t="s">
        <v>89</v>
      </c>
      <c r="D34" s="5">
        <v>3697</v>
      </c>
      <c r="E34" s="180">
        <v>97</v>
      </c>
      <c r="F34" s="63">
        <v>-107.293159999998</v>
      </c>
      <c r="G34" s="63">
        <v>9992.00965</v>
      </c>
      <c r="H34" s="63">
        <v>40.310049999999997</v>
      </c>
      <c r="I34" s="63">
        <v>58552.605949999997</v>
      </c>
      <c r="J34" s="4">
        <v>-29.021682445225402</v>
      </c>
      <c r="K34" s="185">
        <v>45.96</v>
      </c>
      <c r="L34" s="185">
        <v>9.69</v>
      </c>
      <c r="M34" s="56">
        <v>0.23</v>
      </c>
      <c r="N34" s="56">
        <v>-1.07</v>
      </c>
      <c r="O34" s="56">
        <v>7.61</v>
      </c>
      <c r="P34" s="63">
        <v>359.2</v>
      </c>
    </row>
    <row r="35" spans="2:16" x14ac:dyDescent="0.2">
      <c r="B35" s="3">
        <v>4037</v>
      </c>
      <c r="C35" s="56" t="s">
        <v>90</v>
      </c>
      <c r="D35" s="5">
        <v>4030</v>
      </c>
      <c r="E35" s="180">
        <v>85</v>
      </c>
      <c r="F35" s="63">
        <v>-1057.6690799999999</v>
      </c>
      <c r="G35" s="63">
        <v>10645.01405</v>
      </c>
      <c r="H35" s="63">
        <v>17.382020000000001</v>
      </c>
      <c r="I35" s="63">
        <v>46831.852039999998</v>
      </c>
      <c r="J35" s="4">
        <v>-262.44890322580602</v>
      </c>
      <c r="K35" s="185">
        <v>18.29</v>
      </c>
      <c r="L35" s="185">
        <v>5.03</v>
      </c>
      <c r="M35" s="56">
        <v>0.1</v>
      </c>
      <c r="N35" s="56">
        <v>-9.94</v>
      </c>
      <c r="O35" s="56">
        <v>10.75</v>
      </c>
      <c r="P35" s="63">
        <v>286.64999999999998</v>
      </c>
    </row>
    <row r="36" spans="2:16" x14ac:dyDescent="0.2">
      <c r="B36" s="3">
        <v>4038</v>
      </c>
      <c r="C36" s="56" t="s">
        <v>91</v>
      </c>
      <c r="D36" s="5">
        <v>8577</v>
      </c>
      <c r="E36" s="180">
        <v>98</v>
      </c>
      <c r="F36" s="63">
        <v>10513.49272</v>
      </c>
      <c r="G36" s="63">
        <v>23514.939310000002</v>
      </c>
      <c r="H36" s="63">
        <v>93.962729999999993</v>
      </c>
      <c r="I36" s="63">
        <v>59385.181170000003</v>
      </c>
      <c r="J36" s="4">
        <v>1225.77739535968</v>
      </c>
      <c r="K36" s="185">
        <v>77.849999999999994</v>
      </c>
      <c r="L36" s="185">
        <v>6.5</v>
      </c>
      <c r="M36" s="56">
        <v>0.26</v>
      </c>
      <c r="N36" s="56">
        <v>44.71</v>
      </c>
      <c r="O36" s="56">
        <v>6.26</v>
      </c>
      <c r="P36" s="63">
        <v>171.29</v>
      </c>
    </row>
    <row r="37" spans="2:16" x14ac:dyDescent="0.2">
      <c r="B37" s="3">
        <v>4039</v>
      </c>
      <c r="C37" s="56" t="s">
        <v>92</v>
      </c>
      <c r="D37" s="5">
        <v>2044</v>
      </c>
      <c r="E37" s="180">
        <v>92</v>
      </c>
      <c r="F37" s="63">
        <v>2405.3712500000001</v>
      </c>
      <c r="G37" s="63">
        <v>6355.1854000000003</v>
      </c>
      <c r="H37" s="63">
        <v>4.2192800000000004</v>
      </c>
      <c r="I37" s="63">
        <v>15425.51928</v>
      </c>
      <c r="J37" s="4">
        <v>1176.7961105675199</v>
      </c>
      <c r="K37" s="185">
        <v>55.22</v>
      </c>
      <c r="L37" s="185">
        <v>12.55</v>
      </c>
      <c r="M37" s="56">
        <v>0.05</v>
      </c>
      <c r="N37" s="56">
        <v>37.85</v>
      </c>
      <c r="O37" s="56">
        <v>5.74</v>
      </c>
      <c r="P37" s="63">
        <v>199.04</v>
      </c>
    </row>
    <row r="38" spans="2:16" x14ac:dyDescent="0.2">
      <c r="B38" s="3">
        <v>4040</v>
      </c>
      <c r="C38" s="56" t="s">
        <v>93</v>
      </c>
      <c r="D38" s="5">
        <v>11270</v>
      </c>
      <c r="E38" s="180">
        <v>101</v>
      </c>
      <c r="F38" s="63">
        <v>2912.8693899999898</v>
      </c>
      <c r="G38" s="63">
        <v>27074.147949999999</v>
      </c>
      <c r="H38" s="63">
        <v>71.612549999999999</v>
      </c>
      <c r="I38" s="63">
        <v>133777.62776</v>
      </c>
      <c r="J38" s="4">
        <v>258.46223513753301</v>
      </c>
      <c r="K38" s="185">
        <v>28.86</v>
      </c>
      <c r="L38" s="185">
        <v>8.69</v>
      </c>
      <c r="M38" s="56">
        <v>0.12</v>
      </c>
      <c r="N38" s="56">
        <v>10.76</v>
      </c>
      <c r="O38" s="56">
        <v>7</v>
      </c>
      <c r="P38" s="63">
        <v>230.65</v>
      </c>
    </row>
    <row r="39" spans="2:16" x14ac:dyDescent="0.2">
      <c r="B39" s="3">
        <v>4041</v>
      </c>
      <c r="C39" s="56" t="s">
        <v>286</v>
      </c>
      <c r="D39" s="5">
        <v>2139</v>
      </c>
      <c r="E39" s="180">
        <v>100</v>
      </c>
      <c r="F39" s="63">
        <v>-5837.3899899999997</v>
      </c>
      <c r="G39" s="63">
        <v>5191.8204500000002</v>
      </c>
      <c r="H39" s="63">
        <v>8.1237000000000101</v>
      </c>
      <c r="I39" s="63">
        <v>19287.886699999999</v>
      </c>
      <c r="J39" s="4">
        <v>-2729.0275783076199</v>
      </c>
      <c r="K39" s="186" t="s">
        <v>420</v>
      </c>
      <c r="L39" s="185">
        <v>9.26</v>
      </c>
      <c r="M39" s="56">
        <v>0.11</v>
      </c>
      <c r="N39" s="56">
        <v>-112.43</v>
      </c>
      <c r="O39" s="56">
        <v>6.22</v>
      </c>
      <c r="P39" s="63">
        <v>291.45999999999998</v>
      </c>
    </row>
    <row r="40" spans="2:16" x14ac:dyDescent="0.2">
      <c r="B40" s="3">
        <v>4042</v>
      </c>
      <c r="C40" s="56" t="s">
        <v>94</v>
      </c>
      <c r="D40" s="5">
        <v>2991</v>
      </c>
      <c r="E40" s="180">
        <v>113</v>
      </c>
      <c r="F40" s="63">
        <v>-7667.4960199999996</v>
      </c>
      <c r="G40" s="63">
        <v>7797.7397499999997</v>
      </c>
      <c r="H40" s="63">
        <v>141.98873</v>
      </c>
      <c r="I40" s="63">
        <v>35671.778230000004</v>
      </c>
      <c r="J40" s="4">
        <v>-2563.52257438984</v>
      </c>
      <c r="K40" s="185">
        <v>61</v>
      </c>
      <c r="L40" s="185">
        <v>9.81</v>
      </c>
      <c r="M40" s="56">
        <v>1.1399999999999999</v>
      </c>
      <c r="N40" s="56">
        <v>-98.33</v>
      </c>
      <c r="O40" s="56">
        <v>7.75</v>
      </c>
      <c r="P40" s="63">
        <v>286.02</v>
      </c>
    </row>
    <row r="41" spans="2:16" x14ac:dyDescent="0.2">
      <c r="B41" s="3">
        <v>4044</v>
      </c>
      <c r="C41" s="56" t="s">
        <v>95</v>
      </c>
      <c r="D41" s="5">
        <v>7136</v>
      </c>
      <c r="E41" s="180">
        <v>100</v>
      </c>
      <c r="F41" s="63">
        <v>-3994.1057500000002</v>
      </c>
      <c r="G41" s="63">
        <v>18804.028849999999</v>
      </c>
      <c r="H41" s="63">
        <v>143.56361999999999</v>
      </c>
      <c r="I41" s="63">
        <v>58252.323040000003</v>
      </c>
      <c r="J41" s="4">
        <v>-559.71212864349798</v>
      </c>
      <c r="K41" s="185">
        <v>22.23</v>
      </c>
      <c r="L41" s="185">
        <v>1.23</v>
      </c>
      <c r="M41" s="56">
        <v>0.51</v>
      </c>
      <c r="N41" s="56">
        <v>-21.24</v>
      </c>
      <c r="O41" s="56">
        <v>5.35</v>
      </c>
      <c r="P41" s="63">
        <v>209.3</v>
      </c>
    </row>
    <row r="42" spans="2:16" x14ac:dyDescent="0.2">
      <c r="B42" s="3">
        <v>4045</v>
      </c>
      <c r="C42" s="56" t="s">
        <v>96</v>
      </c>
      <c r="D42" s="5">
        <v>20300</v>
      </c>
      <c r="E42" s="180">
        <v>95</v>
      </c>
      <c r="F42" s="63">
        <v>57390.043680000002</v>
      </c>
      <c r="G42" s="63">
        <v>54863.296349999997</v>
      </c>
      <c r="H42" s="63">
        <v>520.90161999999998</v>
      </c>
      <c r="I42" s="63">
        <v>203139.62664999999</v>
      </c>
      <c r="J42" s="4">
        <v>2827.0957477832499</v>
      </c>
      <c r="K42" s="185">
        <v>48.52</v>
      </c>
      <c r="L42" s="185">
        <v>7.26</v>
      </c>
      <c r="M42" s="56">
        <v>0.52</v>
      </c>
      <c r="N42" s="56">
        <v>104.61</v>
      </c>
      <c r="O42" s="56">
        <v>5.31</v>
      </c>
      <c r="P42" s="63">
        <v>173.53</v>
      </c>
    </row>
    <row r="43" spans="2:16" x14ac:dyDescent="0.2">
      <c r="B43" s="3">
        <v>4046</v>
      </c>
      <c r="C43" s="56" t="s">
        <v>97</v>
      </c>
      <c r="D43" s="5">
        <v>1509</v>
      </c>
      <c r="E43" s="180">
        <v>119</v>
      </c>
      <c r="F43" s="63">
        <v>-300.25129000000101</v>
      </c>
      <c r="G43" s="63">
        <v>4319.1327499999998</v>
      </c>
      <c r="H43" s="63">
        <v>42.18947</v>
      </c>
      <c r="I43" s="63">
        <v>11414.22509</v>
      </c>
      <c r="J43" s="4">
        <v>-198.97368455931101</v>
      </c>
      <c r="K43" s="185">
        <v>69.12</v>
      </c>
      <c r="L43" s="185">
        <v>12.85</v>
      </c>
      <c r="M43" s="56">
        <v>0.57999999999999996</v>
      </c>
      <c r="N43" s="56">
        <v>-6.95</v>
      </c>
      <c r="O43" s="56">
        <v>7.35</v>
      </c>
      <c r="P43" s="63">
        <v>165.42</v>
      </c>
    </row>
    <row r="44" spans="2:16" x14ac:dyDescent="0.2">
      <c r="B44" s="3">
        <v>4047</v>
      </c>
      <c r="C44" s="56" t="s">
        <v>98</v>
      </c>
      <c r="D44" s="5">
        <v>4572</v>
      </c>
      <c r="E44" s="180">
        <v>95</v>
      </c>
      <c r="F44" s="63">
        <v>-36450.465300000003</v>
      </c>
      <c r="G44" s="63">
        <v>11156.327450000001</v>
      </c>
      <c r="H44" s="63">
        <v>-79.101110000000006</v>
      </c>
      <c r="I44" s="63">
        <v>69127.865309999994</v>
      </c>
      <c r="J44" s="4">
        <v>-7972.5427165354404</v>
      </c>
      <c r="K44" s="185">
        <v>110.95</v>
      </c>
      <c r="L44" s="185">
        <v>8.64</v>
      </c>
      <c r="M44" s="56">
        <v>-0.27</v>
      </c>
      <c r="N44" s="56">
        <v>-326.72000000000003</v>
      </c>
      <c r="O44" s="56">
        <v>8.4600000000000009</v>
      </c>
      <c r="P44" s="63">
        <v>249.11</v>
      </c>
    </row>
    <row r="45" spans="2:16" x14ac:dyDescent="0.2">
      <c r="B45" s="3">
        <v>4048</v>
      </c>
      <c r="C45" s="56" t="s">
        <v>99</v>
      </c>
      <c r="D45" s="5">
        <v>6199</v>
      </c>
      <c r="E45" s="180">
        <v>109</v>
      </c>
      <c r="F45" s="63">
        <v>16505.21545</v>
      </c>
      <c r="G45" s="63">
        <v>19889.279200000001</v>
      </c>
      <c r="H45" s="63">
        <v>176.68538000000001</v>
      </c>
      <c r="I45" s="63">
        <v>49778.293530000003</v>
      </c>
      <c r="J45" s="4">
        <v>2662.5609695112098</v>
      </c>
      <c r="K45" s="185">
        <v>663.86</v>
      </c>
      <c r="L45" s="185">
        <v>16.940000000000001</v>
      </c>
      <c r="M45" s="56">
        <v>0.55000000000000004</v>
      </c>
      <c r="N45" s="56">
        <v>82.99</v>
      </c>
      <c r="O45" s="56">
        <v>8.25</v>
      </c>
      <c r="P45" s="63">
        <v>176.6</v>
      </c>
    </row>
    <row r="46" spans="2:16" s="130" customFormat="1" ht="20.100000000000001" customHeight="1" x14ac:dyDescent="0.2">
      <c r="B46" s="11">
        <v>4089</v>
      </c>
      <c r="C46" s="11" t="s">
        <v>100</v>
      </c>
      <c r="D46" s="157">
        <v>74567</v>
      </c>
      <c r="E46" s="179">
        <v>98</v>
      </c>
      <c r="F46" s="158">
        <v>-190010.88615000001</v>
      </c>
      <c r="G46" s="159">
        <v>192324.47810000001</v>
      </c>
      <c r="H46" s="158">
        <v>255.18967000000001</v>
      </c>
      <c r="I46" s="158">
        <v>809443.63202999998</v>
      </c>
      <c r="J46" s="182">
        <v>-2548.1900324540302</v>
      </c>
      <c r="K46" s="184">
        <v>62.95</v>
      </c>
      <c r="L46" s="184">
        <v>7.85</v>
      </c>
      <c r="M46" s="64">
        <v>0.08</v>
      </c>
      <c r="N46" s="64">
        <v>-98.8</v>
      </c>
      <c r="O46" s="64">
        <v>6.91</v>
      </c>
      <c r="P46" s="64">
        <v>257.55</v>
      </c>
    </row>
    <row r="47" spans="2:16" x14ac:dyDescent="0.2">
      <c r="B47" s="3">
        <v>4061</v>
      </c>
      <c r="C47" s="56" t="s">
        <v>287</v>
      </c>
      <c r="D47" s="5">
        <v>1859</v>
      </c>
      <c r="E47" s="180">
        <v>87</v>
      </c>
      <c r="F47" s="63">
        <v>1996.3346799999999</v>
      </c>
      <c r="G47" s="63">
        <v>5098.5523999999996</v>
      </c>
      <c r="H47" s="63">
        <v>51.239559999999997</v>
      </c>
      <c r="I47" s="63">
        <v>16617.360400000001</v>
      </c>
      <c r="J47" s="4">
        <v>1073.8755675094101</v>
      </c>
      <c r="K47" s="185">
        <v>41.94</v>
      </c>
      <c r="L47" s="185">
        <v>6.99</v>
      </c>
      <c r="M47" s="56">
        <v>0.73</v>
      </c>
      <c r="N47" s="56">
        <v>39.15</v>
      </c>
      <c r="O47" s="56">
        <v>7.95</v>
      </c>
      <c r="P47" s="63">
        <v>249.07</v>
      </c>
    </row>
    <row r="48" spans="2:16" x14ac:dyDescent="0.2">
      <c r="B48" s="3">
        <v>4062</v>
      </c>
      <c r="C48" s="56" t="s">
        <v>101</v>
      </c>
      <c r="D48" s="5">
        <v>4604</v>
      </c>
      <c r="E48" s="180">
        <v>92</v>
      </c>
      <c r="F48" s="63">
        <v>-31194.882409999998</v>
      </c>
      <c r="G48" s="63">
        <v>11559.39775</v>
      </c>
      <c r="H48" s="63">
        <v>-22.817139999999998</v>
      </c>
      <c r="I48" s="63">
        <v>62485.882590000001</v>
      </c>
      <c r="J48" s="4">
        <v>-6775.6043462206799</v>
      </c>
      <c r="K48" s="185">
        <v>23.45</v>
      </c>
      <c r="L48" s="185">
        <v>3.52</v>
      </c>
      <c r="M48" s="56">
        <v>-0.11</v>
      </c>
      <c r="N48" s="56">
        <v>-269.87</v>
      </c>
      <c r="O48" s="56">
        <v>6.57</v>
      </c>
      <c r="P48" s="63">
        <v>317.67</v>
      </c>
    </row>
    <row r="49" spans="2:17" x14ac:dyDescent="0.2">
      <c r="B49" s="3">
        <v>4063</v>
      </c>
      <c r="C49" s="56" t="s">
        <v>288</v>
      </c>
      <c r="D49" s="5">
        <v>7791</v>
      </c>
      <c r="E49" s="180">
        <v>97</v>
      </c>
      <c r="F49" s="63">
        <v>-7681.98171</v>
      </c>
      <c r="G49" s="63">
        <v>21415.19325</v>
      </c>
      <c r="H49" s="63">
        <v>-47.224220000000003</v>
      </c>
      <c r="I49" s="63">
        <v>65428.198089999998</v>
      </c>
      <c r="J49" s="4">
        <v>-986.00715055833598</v>
      </c>
      <c r="K49" s="185">
        <v>232.62</v>
      </c>
      <c r="L49" s="185">
        <v>5.96</v>
      </c>
      <c r="M49" s="56">
        <v>-0.13</v>
      </c>
      <c r="N49" s="56">
        <v>-35.869999999999997</v>
      </c>
      <c r="O49" s="56">
        <v>8.11</v>
      </c>
      <c r="P49" s="63">
        <v>185.39</v>
      </c>
    </row>
    <row r="50" spans="2:17" s="22" customFormat="1" x14ac:dyDescent="0.2">
      <c r="B50" s="3">
        <v>4064</v>
      </c>
      <c r="C50" s="56" t="s">
        <v>102</v>
      </c>
      <c r="D50" s="155">
        <v>976</v>
      </c>
      <c r="E50" s="179">
        <v>99</v>
      </c>
      <c r="F50" s="63">
        <v>-4175.3573399999996</v>
      </c>
      <c r="G50" s="63">
        <v>2432.60545</v>
      </c>
      <c r="H50" s="63">
        <v>-6.7806600000000001</v>
      </c>
      <c r="I50" s="63">
        <v>8185.1282300000003</v>
      </c>
      <c r="J50" s="4">
        <v>-4278.0300614754096</v>
      </c>
      <c r="K50" s="185">
        <v>77.67</v>
      </c>
      <c r="L50" s="185">
        <v>12.39</v>
      </c>
      <c r="M50" s="56">
        <v>-0.18</v>
      </c>
      <c r="N50" s="56">
        <v>-171.64</v>
      </c>
      <c r="O50" s="56">
        <v>5.1100000000000003</v>
      </c>
      <c r="P50" s="63">
        <v>258.11</v>
      </c>
      <c r="Q50" s="23"/>
    </row>
    <row r="51" spans="2:17" x14ac:dyDescent="0.2">
      <c r="B51" s="3">
        <v>4065</v>
      </c>
      <c r="C51" s="56" t="s">
        <v>103</v>
      </c>
      <c r="D51" s="5">
        <v>3861</v>
      </c>
      <c r="E51" s="180">
        <v>90</v>
      </c>
      <c r="F51" s="63">
        <v>-18798.635880000002</v>
      </c>
      <c r="G51" s="63">
        <v>7805.4627499999997</v>
      </c>
      <c r="H51" s="63">
        <v>-16.029800000000002</v>
      </c>
      <c r="I51" s="63">
        <v>53495.923799999997</v>
      </c>
      <c r="J51" s="4">
        <v>-4868.8515617715602</v>
      </c>
      <c r="K51" s="185">
        <v>51.36</v>
      </c>
      <c r="L51" s="185">
        <v>4.62</v>
      </c>
      <c r="M51" s="56">
        <v>-0.1</v>
      </c>
      <c r="N51" s="56">
        <v>-240.84</v>
      </c>
      <c r="O51" s="56">
        <v>5.56</v>
      </c>
      <c r="P51" s="63">
        <v>373.12</v>
      </c>
    </row>
    <row r="52" spans="2:17" x14ac:dyDescent="0.2">
      <c r="B52" s="3">
        <v>4066</v>
      </c>
      <c r="C52" s="56" t="s">
        <v>104</v>
      </c>
      <c r="D52" s="5">
        <v>939</v>
      </c>
      <c r="E52" s="180">
        <v>102</v>
      </c>
      <c r="F52" s="63">
        <v>-871.19870000000003</v>
      </c>
      <c r="G52" s="63">
        <v>2622.3398000000002</v>
      </c>
      <c r="H52" s="63">
        <v>-10.223890000000001</v>
      </c>
      <c r="I52" s="63">
        <v>8101.9240300000001</v>
      </c>
      <c r="J52" s="4">
        <v>-927.79414270500502</v>
      </c>
      <c r="K52" s="185">
        <v>6.7</v>
      </c>
      <c r="L52" s="185">
        <v>3.96</v>
      </c>
      <c r="M52" s="56">
        <v>-0.25</v>
      </c>
      <c r="N52" s="56">
        <v>-33.22</v>
      </c>
      <c r="O52" s="56">
        <v>4.6500000000000004</v>
      </c>
      <c r="P52" s="63">
        <v>204.4</v>
      </c>
    </row>
    <row r="53" spans="2:17" x14ac:dyDescent="0.2">
      <c r="B53" s="3">
        <v>4067</v>
      </c>
      <c r="C53" s="56" t="s">
        <v>289</v>
      </c>
      <c r="D53" s="5">
        <v>1630</v>
      </c>
      <c r="E53" s="180">
        <v>103</v>
      </c>
      <c r="F53" s="63">
        <v>-6423.83673</v>
      </c>
      <c r="G53" s="63">
        <v>3793.0805500000001</v>
      </c>
      <c r="H53" s="63">
        <v>-27.18974</v>
      </c>
      <c r="I53" s="63">
        <v>13292.52175</v>
      </c>
      <c r="J53" s="4">
        <v>-3941.00412883436</v>
      </c>
      <c r="K53" s="185">
        <v>45.7</v>
      </c>
      <c r="L53" s="185">
        <v>10.09</v>
      </c>
      <c r="M53" s="56">
        <v>-0.53</v>
      </c>
      <c r="N53" s="56">
        <v>-169.36</v>
      </c>
      <c r="O53" s="56">
        <v>3.23</v>
      </c>
      <c r="P53" s="63">
        <v>278.95</v>
      </c>
    </row>
    <row r="54" spans="2:17" x14ac:dyDescent="0.2">
      <c r="B54" s="3">
        <v>4068</v>
      </c>
      <c r="C54" s="56" t="s">
        <v>105</v>
      </c>
      <c r="D54" s="5">
        <v>2422</v>
      </c>
      <c r="E54" s="180">
        <v>100</v>
      </c>
      <c r="F54" s="63">
        <v>-2430.4533700000002</v>
      </c>
      <c r="G54" s="63">
        <v>5909.2408500000001</v>
      </c>
      <c r="H54" s="63">
        <v>-5.91127</v>
      </c>
      <c r="I54" s="63">
        <v>17079.9758</v>
      </c>
      <c r="J54" s="4">
        <v>-1003.49024360033</v>
      </c>
      <c r="K54" s="185">
        <v>2.88</v>
      </c>
      <c r="L54" s="185">
        <v>0.36</v>
      </c>
      <c r="M54" s="56">
        <v>-0.06</v>
      </c>
      <c r="N54" s="56">
        <v>-41.13</v>
      </c>
      <c r="O54" s="56">
        <v>8.3000000000000007</v>
      </c>
      <c r="P54" s="63">
        <v>185.22</v>
      </c>
    </row>
    <row r="55" spans="2:17" x14ac:dyDescent="0.2">
      <c r="B55" s="3">
        <v>4084</v>
      </c>
      <c r="C55" s="56" t="s">
        <v>106</v>
      </c>
      <c r="D55" s="5">
        <v>629</v>
      </c>
      <c r="E55" s="180">
        <v>95</v>
      </c>
      <c r="F55" s="63">
        <v>-1625.5785100000001</v>
      </c>
      <c r="G55" s="63">
        <v>1966.9947999999999</v>
      </c>
      <c r="H55" s="63">
        <v>-3.0102500000000001</v>
      </c>
      <c r="I55" s="63">
        <v>6867.1005999999998</v>
      </c>
      <c r="J55" s="4">
        <v>-2584.3855484896699</v>
      </c>
      <c r="K55" s="185">
        <v>23.52</v>
      </c>
      <c r="L55" s="185">
        <v>11.95</v>
      </c>
      <c r="M55" s="56">
        <v>-0.13</v>
      </c>
      <c r="N55" s="56">
        <v>-82.64</v>
      </c>
      <c r="O55" s="56">
        <v>11.19</v>
      </c>
      <c r="P55" s="63">
        <v>319.64</v>
      </c>
    </row>
    <row r="56" spans="2:17" x14ac:dyDescent="0.2">
      <c r="B56" s="3">
        <v>4071</v>
      </c>
      <c r="C56" s="56" t="s">
        <v>107</v>
      </c>
      <c r="D56" s="5">
        <v>2022</v>
      </c>
      <c r="E56" s="180">
        <v>95</v>
      </c>
      <c r="F56" s="63">
        <v>1317.10232</v>
      </c>
      <c r="G56" s="63">
        <v>5534.47595</v>
      </c>
      <c r="H56" s="63">
        <v>12.644640000000001</v>
      </c>
      <c r="I56" s="63">
        <v>38409.142090000001</v>
      </c>
      <c r="J56" s="4">
        <v>651.38591493570698</v>
      </c>
      <c r="K56" s="185">
        <v>28.77</v>
      </c>
      <c r="L56" s="185">
        <v>15</v>
      </c>
      <c r="M56" s="56">
        <v>0.15</v>
      </c>
      <c r="N56" s="56">
        <v>23.8</v>
      </c>
      <c r="O56" s="56">
        <v>7.8</v>
      </c>
      <c r="P56" s="63">
        <v>518.74</v>
      </c>
    </row>
    <row r="57" spans="2:17" x14ac:dyDescent="0.2">
      <c r="B57" s="3">
        <v>4072</v>
      </c>
      <c r="C57" s="56" t="s">
        <v>290</v>
      </c>
      <c r="D57" s="5">
        <v>2766</v>
      </c>
      <c r="E57" s="180">
        <v>99</v>
      </c>
      <c r="F57" s="63">
        <v>-7006.6991600000001</v>
      </c>
      <c r="G57" s="63">
        <v>6384.6624499999998</v>
      </c>
      <c r="H57" s="63">
        <v>5.2420499999999999</v>
      </c>
      <c r="I57" s="63">
        <v>26816.951789999999</v>
      </c>
      <c r="J57" s="4">
        <v>-2533.1522631959501</v>
      </c>
      <c r="K57" s="185">
        <v>76.03</v>
      </c>
      <c r="L57" s="185">
        <v>10.74</v>
      </c>
      <c r="M57" s="56">
        <v>0.04</v>
      </c>
      <c r="N57" s="56">
        <v>-109.74</v>
      </c>
      <c r="O57" s="56">
        <v>4.38</v>
      </c>
      <c r="P57" s="63">
        <v>236.62</v>
      </c>
    </row>
    <row r="58" spans="2:17" x14ac:dyDescent="0.2">
      <c r="B58" s="3">
        <v>4073</v>
      </c>
      <c r="C58" s="56" t="s">
        <v>108</v>
      </c>
      <c r="D58" s="5">
        <v>1924</v>
      </c>
      <c r="E58" s="180">
        <v>75</v>
      </c>
      <c r="F58" s="63">
        <v>-4482.18815</v>
      </c>
      <c r="G58" s="63">
        <v>4782.8827000000001</v>
      </c>
      <c r="H58" s="63">
        <v>15.618690000000001</v>
      </c>
      <c r="I58" s="63">
        <v>29178.69916</v>
      </c>
      <c r="J58" s="4">
        <v>-2329.6196205821202</v>
      </c>
      <c r="K58" s="185">
        <v>15.07</v>
      </c>
      <c r="L58" s="185">
        <v>3.14</v>
      </c>
      <c r="M58" s="56">
        <v>0.19</v>
      </c>
      <c r="N58" s="56">
        <v>-93.71</v>
      </c>
      <c r="O58" s="56">
        <v>10.26</v>
      </c>
      <c r="P58" s="63">
        <v>363.96</v>
      </c>
    </row>
    <row r="59" spans="2:17" x14ac:dyDescent="0.2">
      <c r="B59" s="3">
        <v>4074</v>
      </c>
      <c r="C59" s="56" t="s">
        <v>109</v>
      </c>
      <c r="D59" s="5">
        <v>2211</v>
      </c>
      <c r="E59" s="180">
        <v>62</v>
      </c>
      <c r="F59" s="63">
        <v>-28513.77493</v>
      </c>
      <c r="G59" s="63">
        <v>7920.0893999999998</v>
      </c>
      <c r="H59" s="63">
        <v>8.8420699999999908</v>
      </c>
      <c r="I59" s="63">
        <v>68399.67439</v>
      </c>
      <c r="J59" s="4">
        <v>-12896.3251605608</v>
      </c>
      <c r="K59" s="185">
        <v>70.180000000000007</v>
      </c>
      <c r="L59" s="185">
        <v>15.62</v>
      </c>
      <c r="M59" s="56">
        <v>0.06</v>
      </c>
      <c r="N59" s="56">
        <v>-360.02</v>
      </c>
      <c r="O59" s="56">
        <v>8.39</v>
      </c>
      <c r="P59" s="63">
        <v>532.16</v>
      </c>
    </row>
    <row r="60" spans="2:17" x14ac:dyDescent="0.2">
      <c r="B60" s="3">
        <v>4075</v>
      </c>
      <c r="C60" s="56" t="s">
        <v>291</v>
      </c>
      <c r="D60" s="5">
        <v>4414</v>
      </c>
      <c r="E60" s="180">
        <v>91</v>
      </c>
      <c r="F60" s="63">
        <v>-10436.155570000001</v>
      </c>
      <c r="G60" s="63">
        <v>10402.8789</v>
      </c>
      <c r="H60" s="63">
        <v>-0.645150000000001</v>
      </c>
      <c r="I60" s="63">
        <v>42663.445829999997</v>
      </c>
      <c r="J60" s="4">
        <v>-2364.3306683280498</v>
      </c>
      <c r="K60" s="185">
        <v>22.53</v>
      </c>
      <c r="L60" s="185">
        <v>5.44</v>
      </c>
      <c r="M60" s="56">
        <v>0</v>
      </c>
      <c r="N60" s="56">
        <v>-100.32</v>
      </c>
      <c r="O60" s="56">
        <v>7.13</v>
      </c>
      <c r="P60" s="63">
        <v>283.61</v>
      </c>
    </row>
    <row r="61" spans="2:17" x14ac:dyDescent="0.2">
      <c r="B61" s="3">
        <v>4076</v>
      </c>
      <c r="C61" s="56" t="s">
        <v>110</v>
      </c>
      <c r="D61" s="5">
        <v>2800</v>
      </c>
      <c r="E61" s="180">
        <v>105</v>
      </c>
      <c r="F61" s="63">
        <v>-3880.0939400000002</v>
      </c>
      <c r="G61" s="63">
        <v>6753.107</v>
      </c>
      <c r="H61" s="63">
        <v>-2.33049999999999</v>
      </c>
      <c r="I61" s="63">
        <v>16277.711740000001</v>
      </c>
      <c r="J61" s="4">
        <v>-1385.74783571429</v>
      </c>
      <c r="K61" s="186" t="s">
        <v>420</v>
      </c>
      <c r="L61" s="185">
        <v>9.8800000000000008</v>
      </c>
      <c r="M61" s="56">
        <v>-0.02</v>
      </c>
      <c r="N61" s="56">
        <v>-57.46</v>
      </c>
      <c r="O61" s="56">
        <v>5.84</v>
      </c>
      <c r="P61" s="63">
        <v>172.94</v>
      </c>
    </row>
    <row r="62" spans="2:17" x14ac:dyDescent="0.2">
      <c r="B62" s="3">
        <v>4077</v>
      </c>
      <c r="C62" s="56" t="s">
        <v>111</v>
      </c>
      <c r="D62" s="5">
        <v>1455</v>
      </c>
      <c r="E62" s="180">
        <v>113</v>
      </c>
      <c r="F62" s="63">
        <v>-190.74418</v>
      </c>
      <c r="G62" s="63">
        <v>3629.0306500000002</v>
      </c>
      <c r="H62" s="63">
        <v>-10.704499999999999</v>
      </c>
      <c r="I62" s="63">
        <v>7650.8203800000001</v>
      </c>
      <c r="J62" s="4">
        <v>-131.09565635738801</v>
      </c>
      <c r="K62" s="185">
        <v>14.75</v>
      </c>
      <c r="L62" s="185">
        <v>1.29</v>
      </c>
      <c r="M62" s="56">
        <v>-0.22</v>
      </c>
      <c r="N62" s="56">
        <v>-5.26</v>
      </c>
      <c r="O62" s="56">
        <v>5.13</v>
      </c>
      <c r="P62" s="63">
        <v>158.96</v>
      </c>
    </row>
    <row r="63" spans="2:17" x14ac:dyDescent="0.2">
      <c r="B63" s="3">
        <v>4078</v>
      </c>
      <c r="C63" s="56" t="s">
        <v>112</v>
      </c>
      <c r="D63" s="5">
        <v>461</v>
      </c>
      <c r="E63" s="180">
        <v>109</v>
      </c>
      <c r="F63" s="63">
        <v>-1039.0554400000001</v>
      </c>
      <c r="G63" s="63">
        <v>1200.87545</v>
      </c>
      <c r="H63" s="63">
        <v>2.2697699999999998</v>
      </c>
      <c r="I63" s="63">
        <v>1878.3143600000001</v>
      </c>
      <c r="J63" s="4">
        <v>-2253.9163557483698</v>
      </c>
      <c r="K63" s="185">
        <v>611.61</v>
      </c>
      <c r="L63" s="185">
        <v>4.75</v>
      </c>
      <c r="M63" s="56">
        <v>0.15</v>
      </c>
      <c r="N63" s="56">
        <v>-86.52</v>
      </c>
      <c r="O63" s="56">
        <v>4.7300000000000004</v>
      </c>
      <c r="P63" s="63">
        <v>118.65</v>
      </c>
    </row>
    <row r="64" spans="2:17" x14ac:dyDescent="0.2">
      <c r="B64" s="3">
        <v>4079</v>
      </c>
      <c r="C64" s="56" t="s">
        <v>113</v>
      </c>
      <c r="D64" s="5">
        <v>1295</v>
      </c>
      <c r="E64" s="180">
        <v>83</v>
      </c>
      <c r="F64" s="63">
        <v>-1875.3084899999999</v>
      </c>
      <c r="G64" s="63">
        <v>3241.4459999999999</v>
      </c>
      <c r="H64" s="63">
        <v>-10.21942</v>
      </c>
      <c r="I64" s="63">
        <v>12167.091210000001</v>
      </c>
      <c r="J64" s="4">
        <v>-1448.11466409266</v>
      </c>
      <c r="K64" s="185">
        <v>93.52</v>
      </c>
      <c r="L64" s="185">
        <v>3.28</v>
      </c>
      <c r="M64" s="56">
        <v>-0.16</v>
      </c>
      <c r="N64" s="56">
        <v>-57.85</v>
      </c>
      <c r="O64" s="56">
        <v>9.6999999999999993</v>
      </c>
      <c r="P64" s="63">
        <v>208.8</v>
      </c>
    </row>
    <row r="65" spans="2:17" x14ac:dyDescent="0.2">
      <c r="B65" s="3">
        <v>4080</v>
      </c>
      <c r="C65" s="56" t="s">
        <v>114</v>
      </c>
      <c r="D65" s="5">
        <v>7002</v>
      </c>
      <c r="E65" s="180">
        <v>105</v>
      </c>
      <c r="F65" s="63">
        <v>-22449.728739999999</v>
      </c>
      <c r="G65" s="63">
        <v>17455.311849999998</v>
      </c>
      <c r="H65" s="63">
        <v>-47.945270000000001</v>
      </c>
      <c r="I65" s="63">
        <v>75878.229059999998</v>
      </c>
      <c r="J65" s="4">
        <v>-3206.1880519851502</v>
      </c>
      <c r="K65" s="185">
        <v>80.56</v>
      </c>
      <c r="L65" s="185">
        <v>10.199999999999999</v>
      </c>
      <c r="M65" s="56">
        <v>-0.11</v>
      </c>
      <c r="N65" s="56">
        <v>-128.61000000000001</v>
      </c>
      <c r="O65" s="56">
        <v>5.3</v>
      </c>
      <c r="P65" s="63">
        <v>194.45</v>
      </c>
    </row>
    <row r="66" spans="2:17" x14ac:dyDescent="0.2">
      <c r="B66" s="3">
        <v>4081</v>
      </c>
      <c r="C66" s="56" t="s">
        <v>115</v>
      </c>
      <c r="D66" s="5">
        <v>3578</v>
      </c>
      <c r="E66" s="180">
        <v>86</v>
      </c>
      <c r="F66" s="63">
        <v>-13080.57194</v>
      </c>
      <c r="G66" s="63">
        <v>10932.7225</v>
      </c>
      <c r="H66" s="63">
        <v>-3.8122099999999999</v>
      </c>
      <c r="I66" s="63">
        <v>58703.700040000003</v>
      </c>
      <c r="J66" s="4">
        <v>-3655.8334097260999</v>
      </c>
      <c r="K66" s="185">
        <v>165.97</v>
      </c>
      <c r="L66" s="185">
        <v>11.39</v>
      </c>
      <c r="M66" s="56">
        <v>-0.02</v>
      </c>
      <c r="N66" s="56">
        <v>-119.65</v>
      </c>
      <c r="O66" s="56">
        <v>13.17</v>
      </c>
      <c r="P66" s="63">
        <v>375.34</v>
      </c>
    </row>
    <row r="67" spans="2:17" x14ac:dyDescent="0.2">
      <c r="B67" s="3">
        <v>4082</v>
      </c>
      <c r="C67" s="56" t="s">
        <v>292</v>
      </c>
      <c r="D67" s="5">
        <v>15539</v>
      </c>
      <c r="E67" s="180">
        <v>113</v>
      </c>
      <c r="F67" s="63">
        <v>-15519.51712</v>
      </c>
      <c r="G67" s="63">
        <v>38075.973149999998</v>
      </c>
      <c r="H67" s="63">
        <v>382.62612999999999</v>
      </c>
      <c r="I67" s="63">
        <v>139922.05817</v>
      </c>
      <c r="J67" s="4">
        <v>-998.74619473582595</v>
      </c>
      <c r="K67" s="185">
        <v>52.18</v>
      </c>
      <c r="L67" s="185">
        <v>4.38</v>
      </c>
      <c r="M67" s="56">
        <v>0.55000000000000004</v>
      </c>
      <c r="N67" s="56">
        <v>-40.76</v>
      </c>
      <c r="O67" s="56">
        <v>5.89</v>
      </c>
      <c r="P67" s="63">
        <v>209.56</v>
      </c>
    </row>
    <row r="68" spans="2:17" x14ac:dyDescent="0.2">
      <c r="B68" s="3">
        <v>4083</v>
      </c>
      <c r="C68" s="56" t="s">
        <v>116</v>
      </c>
      <c r="D68" s="5">
        <v>4389</v>
      </c>
      <c r="E68" s="180">
        <v>88</v>
      </c>
      <c r="F68" s="63">
        <v>-11648.56084</v>
      </c>
      <c r="G68" s="63">
        <v>13408.154500000001</v>
      </c>
      <c r="H68" s="63">
        <v>-8.4492200000000004</v>
      </c>
      <c r="I68" s="63">
        <v>39943.77852</v>
      </c>
      <c r="J68" s="4">
        <v>-2654.0352791068599</v>
      </c>
      <c r="K68" s="185">
        <v>449.78</v>
      </c>
      <c r="L68" s="185">
        <v>20.53</v>
      </c>
      <c r="M68" s="56">
        <v>-0.04</v>
      </c>
      <c r="N68" s="56">
        <v>-86.88</v>
      </c>
      <c r="O68" s="56">
        <v>6.78</v>
      </c>
      <c r="P68" s="63">
        <v>230.48</v>
      </c>
    </row>
    <row r="69" spans="2:17" s="130" customFormat="1" ht="20.100000000000001" customHeight="1" x14ac:dyDescent="0.2">
      <c r="B69" s="11">
        <v>4129</v>
      </c>
      <c r="C69" s="11" t="s">
        <v>117</v>
      </c>
      <c r="D69" s="157">
        <v>49624</v>
      </c>
      <c r="E69" s="179">
        <v>106</v>
      </c>
      <c r="F69" s="158">
        <v>-90759.965970000005</v>
      </c>
      <c r="G69" s="159">
        <v>139902.43971000001</v>
      </c>
      <c r="H69" s="158">
        <v>-51.87106</v>
      </c>
      <c r="I69" s="158">
        <v>581792.68214000005</v>
      </c>
      <c r="J69" s="182">
        <v>-1828.9530463082399</v>
      </c>
      <c r="K69" s="184">
        <v>128.57</v>
      </c>
      <c r="L69" s="184">
        <v>10.18</v>
      </c>
      <c r="M69" s="64">
        <v>-0.02</v>
      </c>
      <c r="N69" s="64">
        <v>-64.87</v>
      </c>
      <c r="O69" s="64">
        <v>7.34</v>
      </c>
      <c r="P69" s="64">
        <v>263.51</v>
      </c>
    </row>
    <row r="70" spans="2:17" x14ac:dyDescent="0.2">
      <c r="B70" s="3">
        <v>4091</v>
      </c>
      <c r="C70" s="56" t="s">
        <v>118</v>
      </c>
      <c r="D70" s="5">
        <v>1559</v>
      </c>
      <c r="E70" s="180">
        <v>92</v>
      </c>
      <c r="F70" s="63">
        <v>1801.65211</v>
      </c>
      <c r="G70" s="63">
        <v>4348.9305999999997</v>
      </c>
      <c r="H70" s="63">
        <v>59.44135</v>
      </c>
      <c r="I70" s="63">
        <v>11631.036630000001</v>
      </c>
      <c r="J70" s="4">
        <v>1155.6459974342499</v>
      </c>
      <c r="K70" s="185">
        <v>34.94</v>
      </c>
      <c r="L70" s="185">
        <v>12.03</v>
      </c>
      <c r="M70" s="56">
        <v>0.89</v>
      </c>
      <c r="N70" s="56">
        <v>41.43</v>
      </c>
      <c r="O70" s="56">
        <v>9</v>
      </c>
      <c r="P70" s="63">
        <v>185.32</v>
      </c>
    </row>
    <row r="71" spans="2:17" x14ac:dyDescent="0.2">
      <c r="B71" s="3">
        <v>4092</v>
      </c>
      <c r="C71" s="56" t="s">
        <v>119</v>
      </c>
      <c r="D71" s="5">
        <v>4387</v>
      </c>
      <c r="E71" s="180">
        <v>110</v>
      </c>
      <c r="F71" s="63">
        <v>2066.0482200000001</v>
      </c>
      <c r="G71" s="63">
        <v>11659.7942</v>
      </c>
      <c r="H71" s="63">
        <v>150.47910999999999</v>
      </c>
      <c r="I71" s="63">
        <v>36375.30573</v>
      </c>
      <c r="J71" s="4">
        <v>470.94785046728902</v>
      </c>
      <c r="K71" s="186" t="s">
        <v>420</v>
      </c>
      <c r="L71" s="185">
        <v>6.26</v>
      </c>
      <c r="M71" s="56">
        <v>0.8</v>
      </c>
      <c r="N71" s="56">
        <v>17.72</v>
      </c>
      <c r="O71" s="56">
        <v>9.91</v>
      </c>
      <c r="P71" s="63">
        <v>205.89</v>
      </c>
    </row>
    <row r="72" spans="2:17" x14ac:dyDescent="0.2">
      <c r="B72" s="3">
        <v>4093</v>
      </c>
      <c r="C72" s="56" t="s">
        <v>120</v>
      </c>
      <c r="D72" s="5">
        <v>702</v>
      </c>
      <c r="E72" s="180">
        <v>115</v>
      </c>
      <c r="F72" s="63">
        <v>28.0255100000002</v>
      </c>
      <c r="G72" s="63">
        <v>2292.87745</v>
      </c>
      <c r="H72" s="63">
        <v>42.292639999999999</v>
      </c>
      <c r="I72" s="63">
        <v>4667.9615599999997</v>
      </c>
      <c r="J72" s="4">
        <v>39.922378917379298</v>
      </c>
      <c r="K72" s="185">
        <v>7083.93</v>
      </c>
      <c r="L72" s="185">
        <v>11.09</v>
      </c>
      <c r="M72" s="56">
        <v>1.42</v>
      </c>
      <c r="N72" s="56">
        <v>1.22</v>
      </c>
      <c r="O72" s="56">
        <v>7.93</v>
      </c>
      <c r="P72" s="63">
        <v>179.35</v>
      </c>
    </row>
    <row r="73" spans="2:17" x14ac:dyDescent="0.2">
      <c r="B73" s="3">
        <v>4124</v>
      </c>
      <c r="C73" s="56" t="s">
        <v>268</v>
      </c>
      <c r="D73" s="5">
        <v>1566</v>
      </c>
      <c r="E73" s="180">
        <v>99</v>
      </c>
      <c r="F73" s="63">
        <v>-3492.6209399999998</v>
      </c>
      <c r="G73" s="63">
        <v>4765.4957999999997</v>
      </c>
      <c r="H73" s="63">
        <v>-7.8588500000000003</v>
      </c>
      <c r="I73" s="63">
        <v>13225.4195</v>
      </c>
      <c r="J73" s="4">
        <v>-2230.28157088123</v>
      </c>
      <c r="K73" s="185">
        <v>73.62</v>
      </c>
      <c r="L73" s="185">
        <v>7.4</v>
      </c>
      <c r="M73" s="56">
        <v>-0.12</v>
      </c>
      <c r="N73" s="56">
        <v>-73.290000000000006</v>
      </c>
      <c r="O73" s="56">
        <v>5.46</v>
      </c>
      <c r="P73" s="63">
        <v>231.82</v>
      </c>
    </row>
    <row r="74" spans="2:17" x14ac:dyDescent="0.2">
      <c r="B74" s="3">
        <v>4094</v>
      </c>
      <c r="C74" s="56" t="s">
        <v>121</v>
      </c>
      <c r="D74" s="5">
        <v>723</v>
      </c>
      <c r="E74" s="180">
        <v>118</v>
      </c>
      <c r="F74" s="63">
        <v>94.461339999999893</v>
      </c>
      <c r="G74" s="63">
        <v>2317.0396000000001</v>
      </c>
      <c r="H74" s="63">
        <v>19.493200000000002</v>
      </c>
      <c r="I74" s="63">
        <v>4215.4625500000002</v>
      </c>
      <c r="J74" s="4">
        <v>130.65192254495099</v>
      </c>
      <c r="K74" s="185">
        <v>1500.28</v>
      </c>
      <c r="L74" s="185">
        <v>13.4</v>
      </c>
      <c r="M74" s="56">
        <v>0.5</v>
      </c>
      <c r="N74" s="56">
        <v>4.08</v>
      </c>
      <c r="O74" s="56">
        <v>5.72</v>
      </c>
      <c r="P74" s="63">
        <v>111.4</v>
      </c>
    </row>
    <row r="75" spans="2:17" s="22" customFormat="1" x14ac:dyDescent="0.2">
      <c r="B75" s="3">
        <v>4095</v>
      </c>
      <c r="C75" s="56" t="s">
        <v>6</v>
      </c>
      <c r="D75" s="5">
        <v>11171</v>
      </c>
      <c r="E75" s="180">
        <v>100</v>
      </c>
      <c r="F75" s="63">
        <v>-86843.001279999997</v>
      </c>
      <c r="G75" s="63">
        <v>33070.667500000003</v>
      </c>
      <c r="H75" s="63">
        <v>-677.01063999999997</v>
      </c>
      <c r="I75" s="63">
        <v>215468.42201000001</v>
      </c>
      <c r="J75" s="4">
        <v>-7773.9684253871601</v>
      </c>
      <c r="K75" s="186" t="s">
        <v>420</v>
      </c>
      <c r="L75" s="185">
        <v>9.31</v>
      </c>
      <c r="M75" s="56">
        <v>-1.07</v>
      </c>
      <c r="N75" s="56">
        <v>-262.60000000000002</v>
      </c>
      <c r="O75" s="56">
        <v>5.16</v>
      </c>
      <c r="P75" s="63">
        <v>392.02</v>
      </c>
      <c r="Q75" s="23"/>
    </row>
    <row r="76" spans="2:17" x14ac:dyDescent="0.2">
      <c r="B76" s="3">
        <v>4096</v>
      </c>
      <c r="C76" s="56" t="s">
        <v>122</v>
      </c>
      <c r="D76" s="5">
        <v>610</v>
      </c>
      <c r="E76" s="180">
        <v>119</v>
      </c>
      <c r="F76" s="63">
        <v>8.8340400000000407</v>
      </c>
      <c r="G76" s="63">
        <v>1917.9735499999999</v>
      </c>
      <c r="H76" s="63">
        <v>36.318379999999998</v>
      </c>
      <c r="I76" s="63">
        <v>4991.5698599999996</v>
      </c>
      <c r="J76" s="4">
        <v>14.4820327868853</v>
      </c>
      <c r="K76" s="186" t="s">
        <v>420</v>
      </c>
      <c r="L76" s="185">
        <v>16.55</v>
      </c>
      <c r="M76" s="56">
        <v>1.38</v>
      </c>
      <c r="N76" s="56">
        <v>0.46</v>
      </c>
      <c r="O76" s="56">
        <v>9.23</v>
      </c>
      <c r="P76" s="63">
        <v>210.26</v>
      </c>
    </row>
    <row r="77" spans="2:17" x14ac:dyDescent="0.2">
      <c r="B77" s="3">
        <v>4097</v>
      </c>
      <c r="C77" s="56" t="s">
        <v>123</v>
      </c>
      <c r="D77" s="5">
        <v>279</v>
      </c>
      <c r="E77" s="180">
        <v>114</v>
      </c>
      <c r="F77" s="63">
        <v>-1790.22289</v>
      </c>
      <c r="G77" s="63">
        <v>878.14545999999996</v>
      </c>
      <c r="H77" s="63">
        <v>1.93954</v>
      </c>
      <c r="I77" s="63">
        <v>5665.3950999999997</v>
      </c>
      <c r="J77" s="4">
        <v>-6416.5694982078903</v>
      </c>
      <c r="K77" s="186" t="s">
        <v>420</v>
      </c>
      <c r="L77" s="187" t="s">
        <v>420</v>
      </c>
      <c r="M77" s="56">
        <v>0.16</v>
      </c>
      <c r="N77" s="56">
        <v>-203.86</v>
      </c>
      <c r="O77" s="56">
        <v>11.53</v>
      </c>
      <c r="P77" s="63">
        <v>349.91</v>
      </c>
    </row>
    <row r="78" spans="2:17" x14ac:dyDescent="0.2">
      <c r="B78" s="3">
        <v>4099</v>
      </c>
      <c r="C78" s="56" t="s">
        <v>124</v>
      </c>
      <c r="D78" s="5">
        <v>408</v>
      </c>
      <c r="E78" s="180">
        <v>85</v>
      </c>
      <c r="F78" s="63">
        <v>-2502.2319900000002</v>
      </c>
      <c r="G78" s="63">
        <v>1275.56555</v>
      </c>
      <c r="H78" s="63">
        <v>-5.9902300000000004</v>
      </c>
      <c r="I78" s="63">
        <v>6483.3497500000003</v>
      </c>
      <c r="J78" s="4">
        <v>-6132.9215441176502</v>
      </c>
      <c r="K78" s="185">
        <v>80.510000000000005</v>
      </c>
      <c r="L78" s="185">
        <v>17.600000000000001</v>
      </c>
      <c r="M78" s="56">
        <v>-0.36</v>
      </c>
      <c r="N78" s="56">
        <v>-196.17</v>
      </c>
      <c r="O78" s="56">
        <v>8.2200000000000006</v>
      </c>
      <c r="P78" s="63">
        <v>424.24</v>
      </c>
    </row>
    <row r="79" spans="2:17" x14ac:dyDescent="0.2">
      <c r="B79" s="3">
        <v>4100</v>
      </c>
      <c r="C79" s="56" t="s">
        <v>293</v>
      </c>
      <c r="D79" s="5">
        <v>3409</v>
      </c>
      <c r="E79" s="180">
        <v>97</v>
      </c>
      <c r="F79" s="63">
        <v>-3217.5458100000001</v>
      </c>
      <c r="G79" s="63">
        <v>8430.7861499999999</v>
      </c>
      <c r="H79" s="63">
        <v>20.894909999999999</v>
      </c>
      <c r="I79" s="63">
        <v>28905.383949999999</v>
      </c>
      <c r="J79" s="4">
        <v>-943.83860662950997</v>
      </c>
      <c r="K79" s="185">
        <v>27.84</v>
      </c>
      <c r="L79" s="185">
        <v>8.26</v>
      </c>
      <c r="M79" s="56">
        <v>0.17</v>
      </c>
      <c r="N79" s="56">
        <v>-38.159999999999997</v>
      </c>
      <c r="O79" s="56">
        <v>6.45</v>
      </c>
      <c r="P79" s="63">
        <v>261.19</v>
      </c>
    </row>
    <row r="80" spans="2:17" x14ac:dyDescent="0.2">
      <c r="B80" s="3">
        <v>4104</v>
      </c>
      <c r="C80" s="56" t="s">
        <v>125</v>
      </c>
      <c r="D80" s="5">
        <v>2295</v>
      </c>
      <c r="E80" s="180">
        <v>95</v>
      </c>
      <c r="F80" s="63">
        <v>7375.3511600000002</v>
      </c>
      <c r="G80" s="63">
        <v>6081.4101000000001</v>
      </c>
      <c r="H80" s="63">
        <v>100.32062000000001</v>
      </c>
      <c r="I80" s="63">
        <v>24509.98288</v>
      </c>
      <c r="J80" s="4">
        <v>3213.6606361655799</v>
      </c>
      <c r="K80" s="186" t="s">
        <v>420</v>
      </c>
      <c r="L80" s="187" t="s">
        <v>420</v>
      </c>
      <c r="M80" s="56">
        <v>1.06</v>
      </c>
      <c r="N80" s="56">
        <v>121.28</v>
      </c>
      <c r="O80" s="56">
        <v>12.3</v>
      </c>
      <c r="P80" s="63">
        <v>237.2</v>
      </c>
    </row>
    <row r="81" spans="2:16" x14ac:dyDescent="0.2">
      <c r="B81" s="3">
        <v>4105</v>
      </c>
      <c r="C81" s="56" t="s">
        <v>126</v>
      </c>
      <c r="D81" s="5">
        <v>317</v>
      </c>
      <c r="E81" s="180">
        <v>120</v>
      </c>
      <c r="F81" s="63">
        <v>-24.311669999999701</v>
      </c>
      <c r="G81" s="63">
        <v>1424.6975500000001</v>
      </c>
      <c r="H81" s="63">
        <v>7.1114199999999999</v>
      </c>
      <c r="I81" s="63">
        <v>3991.4713200000001</v>
      </c>
      <c r="J81" s="4">
        <v>-76.692965299683607</v>
      </c>
      <c r="K81" s="185">
        <v>37.68</v>
      </c>
      <c r="L81" s="185">
        <v>16.61</v>
      </c>
      <c r="M81" s="56">
        <v>0.37</v>
      </c>
      <c r="N81" s="56">
        <v>-1.71</v>
      </c>
      <c r="O81" s="56">
        <v>7.84</v>
      </c>
      <c r="P81" s="63">
        <v>237.45</v>
      </c>
    </row>
    <row r="82" spans="2:16" x14ac:dyDescent="0.2">
      <c r="B82" s="3">
        <v>4106</v>
      </c>
      <c r="C82" s="56" t="s">
        <v>127</v>
      </c>
      <c r="D82" s="5">
        <v>395</v>
      </c>
      <c r="E82" s="180">
        <v>110</v>
      </c>
      <c r="F82" s="63">
        <v>-700.53574000000003</v>
      </c>
      <c r="G82" s="63">
        <v>1110.1374000000001</v>
      </c>
      <c r="H82" s="63">
        <v>-1.51458</v>
      </c>
      <c r="I82" s="63">
        <v>3350.19839</v>
      </c>
      <c r="J82" s="4">
        <v>-1773.5082025316501</v>
      </c>
      <c r="K82" s="185">
        <v>518.49</v>
      </c>
      <c r="L82" s="185">
        <v>9.86</v>
      </c>
      <c r="M82" s="56">
        <v>-0.1</v>
      </c>
      <c r="N82" s="56">
        <v>-63.1</v>
      </c>
      <c r="O82" s="56">
        <v>5.13</v>
      </c>
      <c r="P82" s="63">
        <v>266.44</v>
      </c>
    </row>
    <row r="83" spans="2:16" x14ac:dyDescent="0.2">
      <c r="B83" s="3">
        <v>4107</v>
      </c>
      <c r="C83" s="56" t="s">
        <v>128</v>
      </c>
      <c r="D83" s="5">
        <v>1056</v>
      </c>
      <c r="E83" s="180">
        <v>109</v>
      </c>
      <c r="F83" s="63">
        <v>2702.09593</v>
      </c>
      <c r="G83" s="63">
        <v>2773.5068000000001</v>
      </c>
      <c r="H83" s="63">
        <v>15.32132</v>
      </c>
      <c r="I83" s="63">
        <v>8641.3203400000002</v>
      </c>
      <c r="J83" s="4">
        <v>2558.8029640151499</v>
      </c>
      <c r="K83" s="185">
        <v>34.590000000000003</v>
      </c>
      <c r="L83" s="185">
        <v>6.03</v>
      </c>
      <c r="M83" s="56">
        <v>0.38</v>
      </c>
      <c r="N83" s="56">
        <v>97.43</v>
      </c>
      <c r="O83" s="56">
        <v>10.19</v>
      </c>
      <c r="P83" s="63">
        <v>253.05</v>
      </c>
    </row>
    <row r="84" spans="2:16" x14ac:dyDescent="0.2">
      <c r="B84" s="3">
        <v>4110</v>
      </c>
      <c r="C84" s="56" t="s">
        <v>129</v>
      </c>
      <c r="D84" s="5">
        <v>1053</v>
      </c>
      <c r="E84" s="180">
        <v>98</v>
      </c>
      <c r="F84" s="63">
        <v>-100.73161</v>
      </c>
      <c r="G84" s="63">
        <v>2809.9934499999999</v>
      </c>
      <c r="H84" s="63">
        <v>1.9572700000000001</v>
      </c>
      <c r="I84" s="63">
        <v>9767.76</v>
      </c>
      <c r="J84" s="4">
        <v>-95.661547958214697</v>
      </c>
      <c r="K84" s="185">
        <v>84.59</v>
      </c>
      <c r="L84" s="185">
        <v>11.69</v>
      </c>
      <c r="M84" s="56">
        <v>0.04</v>
      </c>
      <c r="N84" s="56">
        <v>-3.58</v>
      </c>
      <c r="O84" s="56">
        <v>8.5500000000000007</v>
      </c>
      <c r="P84" s="63">
        <v>255.69</v>
      </c>
    </row>
    <row r="85" spans="2:16" x14ac:dyDescent="0.2">
      <c r="B85" s="3">
        <v>4111</v>
      </c>
      <c r="C85" s="56" t="s">
        <v>130</v>
      </c>
      <c r="D85" s="5">
        <v>1482</v>
      </c>
      <c r="E85" s="180">
        <v>110</v>
      </c>
      <c r="F85" s="63">
        <v>844.07984999999996</v>
      </c>
      <c r="G85" s="63">
        <v>3977.1846999999998</v>
      </c>
      <c r="H85" s="63">
        <v>3.53145</v>
      </c>
      <c r="I85" s="63">
        <v>11950.746730000001</v>
      </c>
      <c r="J85" s="4">
        <v>569.55455465586999</v>
      </c>
      <c r="K85" s="185">
        <v>285.77999999999997</v>
      </c>
      <c r="L85" s="185">
        <v>7.51</v>
      </c>
      <c r="M85" s="56">
        <v>0.06</v>
      </c>
      <c r="N85" s="56">
        <v>21.22</v>
      </c>
      <c r="O85" s="56">
        <v>8.15</v>
      </c>
      <c r="P85" s="63">
        <v>233.98</v>
      </c>
    </row>
    <row r="86" spans="2:16" x14ac:dyDescent="0.2">
      <c r="B86" s="3">
        <v>4112</v>
      </c>
      <c r="C86" s="56" t="s">
        <v>131</v>
      </c>
      <c r="D86" s="5">
        <v>870</v>
      </c>
      <c r="E86" s="180">
        <v>118</v>
      </c>
      <c r="F86" s="63">
        <v>-356.31974999999898</v>
      </c>
      <c r="G86" s="63">
        <v>2537.3604</v>
      </c>
      <c r="H86" s="63">
        <v>0.34289999999999998</v>
      </c>
      <c r="I86" s="63">
        <v>11221.761689999999</v>
      </c>
      <c r="J86" s="4">
        <v>-409.56293103448201</v>
      </c>
      <c r="K86" s="186" t="s">
        <v>420</v>
      </c>
      <c r="L86" s="185">
        <v>15.54</v>
      </c>
      <c r="M86" s="56">
        <v>0.01</v>
      </c>
      <c r="N86" s="56">
        <v>-14.04</v>
      </c>
      <c r="O86" s="56">
        <v>13.02</v>
      </c>
      <c r="P86" s="63">
        <v>379.28</v>
      </c>
    </row>
    <row r="87" spans="2:16" s="172" customFormat="1" x14ac:dyDescent="0.2">
      <c r="B87" s="3">
        <v>4113</v>
      </c>
      <c r="C87" s="172" t="s">
        <v>132</v>
      </c>
      <c r="D87" s="5">
        <v>650</v>
      </c>
      <c r="E87" s="180">
        <v>122</v>
      </c>
      <c r="F87" s="63">
        <v>-49.995960000000899</v>
      </c>
      <c r="G87" s="63">
        <v>1845.02745</v>
      </c>
      <c r="H87" s="63">
        <v>9.7511100000000006</v>
      </c>
      <c r="I87" s="63">
        <v>6357.3185100000001</v>
      </c>
      <c r="J87" s="4">
        <v>-76.916861538462896</v>
      </c>
      <c r="K87" s="186" t="s">
        <v>420</v>
      </c>
      <c r="L87" s="187" t="s">
        <v>420</v>
      </c>
      <c r="M87" s="172">
        <v>0.39</v>
      </c>
      <c r="N87" s="172">
        <v>-2.71</v>
      </c>
      <c r="O87" s="172">
        <v>8.17</v>
      </c>
      <c r="P87" s="63">
        <v>244.44</v>
      </c>
    </row>
    <row r="88" spans="2:16" x14ac:dyDescent="0.2">
      <c r="B88" s="3">
        <v>4125</v>
      </c>
      <c r="C88" s="56" t="s">
        <v>296</v>
      </c>
      <c r="D88" s="5">
        <v>2231</v>
      </c>
      <c r="E88" s="180">
        <v>108</v>
      </c>
      <c r="F88" s="63">
        <v>-1394.5425299999999</v>
      </c>
      <c r="G88" s="63">
        <v>6505.7363500000001</v>
      </c>
      <c r="H88" s="63">
        <v>7.7382999999999997</v>
      </c>
      <c r="I88" s="63">
        <v>33155.45768</v>
      </c>
      <c r="J88" s="4">
        <v>-625.07509188704705</v>
      </c>
      <c r="K88" s="185">
        <v>88.29</v>
      </c>
      <c r="L88" s="185">
        <v>17.39</v>
      </c>
      <c r="M88" s="56">
        <v>7.0000000000000007E-2</v>
      </c>
      <c r="N88" s="56">
        <v>-21.44</v>
      </c>
      <c r="O88" s="56">
        <v>10.18</v>
      </c>
      <c r="P88" s="63">
        <v>326.07</v>
      </c>
    </row>
    <row r="89" spans="2:16" x14ac:dyDescent="0.2">
      <c r="B89" s="3">
        <v>4114</v>
      </c>
      <c r="C89" s="56" t="s">
        <v>133</v>
      </c>
      <c r="D89" s="5">
        <v>1268</v>
      </c>
      <c r="E89" s="180">
        <v>110</v>
      </c>
      <c r="F89" s="63">
        <v>-2319.1714700000002</v>
      </c>
      <c r="G89" s="63">
        <v>3802.1764499999999</v>
      </c>
      <c r="H89" s="63">
        <v>0.37736999999999898</v>
      </c>
      <c r="I89" s="63">
        <v>12584.94569</v>
      </c>
      <c r="J89" s="4">
        <v>-1828.9995820189299</v>
      </c>
      <c r="K89" s="185">
        <v>54.84</v>
      </c>
      <c r="L89" s="185">
        <v>15.73</v>
      </c>
      <c r="M89" s="56">
        <v>0.01</v>
      </c>
      <c r="N89" s="56">
        <v>-61</v>
      </c>
      <c r="O89" s="56">
        <v>7.48</v>
      </c>
      <c r="P89" s="63">
        <v>259.95</v>
      </c>
    </row>
    <row r="90" spans="2:16" x14ac:dyDescent="0.2">
      <c r="B90" s="3">
        <v>4117</v>
      </c>
      <c r="C90" s="56" t="s">
        <v>294</v>
      </c>
      <c r="D90" s="5">
        <v>807</v>
      </c>
      <c r="E90" s="180">
        <v>112</v>
      </c>
      <c r="F90" s="63">
        <v>-981.49892000000204</v>
      </c>
      <c r="G90" s="63">
        <v>2400.1549</v>
      </c>
      <c r="H90" s="63">
        <v>18.978919999999999</v>
      </c>
      <c r="I90" s="63">
        <v>5366.0156900000002</v>
      </c>
      <c r="J90" s="4">
        <v>-1216.23162329616</v>
      </c>
      <c r="K90" s="185">
        <v>62.67</v>
      </c>
      <c r="L90" s="185">
        <v>15.65</v>
      </c>
      <c r="M90" s="56">
        <v>0.51</v>
      </c>
      <c r="N90" s="56">
        <v>-40.89</v>
      </c>
      <c r="O90" s="56">
        <v>6.52</v>
      </c>
      <c r="P90" s="63">
        <v>164.99</v>
      </c>
    </row>
    <row r="91" spans="2:16" x14ac:dyDescent="0.2">
      <c r="B91" s="3">
        <v>4120</v>
      </c>
      <c r="C91" s="56" t="s">
        <v>295</v>
      </c>
      <c r="D91" s="5">
        <v>1438</v>
      </c>
      <c r="E91" s="180">
        <v>110</v>
      </c>
      <c r="F91" s="63">
        <v>-315.327460000001</v>
      </c>
      <c r="G91" s="63">
        <v>4552.1899000000003</v>
      </c>
      <c r="H91" s="63">
        <v>15.212300000000001</v>
      </c>
      <c r="I91" s="63">
        <v>16410.683519999999</v>
      </c>
      <c r="J91" s="4">
        <v>-219.281961057025</v>
      </c>
      <c r="K91" s="185">
        <v>154.88</v>
      </c>
      <c r="L91" s="185">
        <v>16.46</v>
      </c>
      <c r="M91" s="56">
        <v>0.2</v>
      </c>
      <c r="N91" s="56">
        <v>-6.93</v>
      </c>
      <c r="O91" s="56">
        <v>9.34</v>
      </c>
      <c r="P91" s="63">
        <v>231.07</v>
      </c>
    </row>
    <row r="92" spans="2:16" x14ac:dyDescent="0.2">
      <c r="B92" s="3">
        <v>4121</v>
      </c>
      <c r="C92" s="56" t="s">
        <v>134</v>
      </c>
      <c r="D92" s="5">
        <v>2037</v>
      </c>
      <c r="E92" s="180">
        <v>82</v>
      </c>
      <c r="F92" s="63">
        <v>-1970.3702699999999</v>
      </c>
      <c r="G92" s="63">
        <v>4388.4337500000001</v>
      </c>
      <c r="H92" s="63">
        <v>-36.981650000000002</v>
      </c>
      <c r="I92" s="63">
        <v>25822.69599</v>
      </c>
      <c r="J92" s="4">
        <v>-967.29026509572896</v>
      </c>
      <c r="K92" s="185">
        <v>17.600000000000001</v>
      </c>
      <c r="L92" s="185">
        <v>6</v>
      </c>
      <c r="M92" s="56">
        <v>-0.38</v>
      </c>
      <c r="N92" s="56">
        <v>-44.9</v>
      </c>
      <c r="O92" s="56">
        <v>8.43</v>
      </c>
      <c r="P92" s="63">
        <v>292.68</v>
      </c>
    </row>
    <row r="93" spans="2:16" x14ac:dyDescent="0.2">
      <c r="B93" s="3">
        <v>4122</v>
      </c>
      <c r="C93" s="56" t="s">
        <v>135</v>
      </c>
      <c r="D93" s="5">
        <v>1572</v>
      </c>
      <c r="E93" s="180">
        <v>123</v>
      </c>
      <c r="F93" s="63">
        <v>3777.9327800000001</v>
      </c>
      <c r="G93" s="63">
        <v>4021.5765000000001</v>
      </c>
      <c r="H93" s="63">
        <v>111.63930000000001</v>
      </c>
      <c r="I93" s="63">
        <v>10607.80725</v>
      </c>
      <c r="J93" s="4">
        <v>2403.2651272264602</v>
      </c>
      <c r="K93" s="185">
        <v>22.78</v>
      </c>
      <c r="L93" s="185">
        <v>7.24</v>
      </c>
      <c r="M93" s="56">
        <v>1.9</v>
      </c>
      <c r="N93" s="56">
        <v>93.94</v>
      </c>
      <c r="O93" s="56">
        <v>10.34</v>
      </c>
      <c r="P93" s="63">
        <v>188.11</v>
      </c>
    </row>
    <row r="94" spans="2:16" x14ac:dyDescent="0.2">
      <c r="B94" s="3">
        <v>4123</v>
      </c>
      <c r="C94" s="56" t="s">
        <v>136</v>
      </c>
      <c r="D94" s="5">
        <v>7339</v>
      </c>
      <c r="E94" s="180">
        <v>118</v>
      </c>
      <c r="F94" s="63">
        <v>-3400.0186199999998</v>
      </c>
      <c r="G94" s="63">
        <v>20715.578150000001</v>
      </c>
      <c r="H94" s="63">
        <v>54.34348</v>
      </c>
      <c r="I94" s="63">
        <v>66425.209820000004</v>
      </c>
      <c r="J94" s="4">
        <v>-463.280912930917</v>
      </c>
      <c r="K94" s="185">
        <v>659.34</v>
      </c>
      <c r="L94" s="185">
        <v>13.25</v>
      </c>
      <c r="M94" s="56">
        <v>0.12</v>
      </c>
      <c r="N94" s="56">
        <v>-16.41</v>
      </c>
      <c r="O94" s="56">
        <v>5.96</v>
      </c>
      <c r="P94" s="63">
        <v>157.4</v>
      </c>
    </row>
    <row r="95" spans="2:16" s="130" customFormat="1" ht="20.100000000000001" customHeight="1" x14ac:dyDescent="0.2">
      <c r="B95" s="11">
        <v>4159</v>
      </c>
      <c r="C95" s="11" t="s">
        <v>137</v>
      </c>
      <c r="D95" s="157">
        <v>39829</v>
      </c>
      <c r="E95" s="179">
        <v>113</v>
      </c>
      <c r="F95" s="158">
        <v>-25565.017</v>
      </c>
      <c r="G95" s="159">
        <v>101955.38</v>
      </c>
      <c r="H95" s="158">
        <v>737.63981999999999</v>
      </c>
      <c r="I95" s="158">
        <v>300254.56930999999</v>
      </c>
      <c r="J95" s="182">
        <v>-641.869416756634</v>
      </c>
      <c r="K95" s="183">
        <v>111.89</v>
      </c>
      <c r="L95" s="184">
        <v>10.25</v>
      </c>
      <c r="M95" s="64">
        <v>0.41</v>
      </c>
      <c r="N95" s="64">
        <v>-25.07</v>
      </c>
      <c r="O95" s="64">
        <v>7.17</v>
      </c>
      <c r="P95" s="64">
        <v>178.69</v>
      </c>
    </row>
    <row r="96" spans="2:16" x14ac:dyDescent="0.2">
      <c r="B96" s="3">
        <v>4131</v>
      </c>
      <c r="C96" s="56" t="s">
        <v>138</v>
      </c>
      <c r="D96" s="5">
        <v>3046</v>
      </c>
      <c r="E96" s="180">
        <v>105</v>
      </c>
      <c r="F96" s="63">
        <v>-2413.8309800000002</v>
      </c>
      <c r="G96" s="63">
        <v>8615.8917500000007</v>
      </c>
      <c r="H96" s="63">
        <v>84.893339999999995</v>
      </c>
      <c r="I96" s="63">
        <v>30775.76022</v>
      </c>
      <c r="J96" s="4">
        <v>-792.45928430728804</v>
      </c>
      <c r="K96" s="185">
        <v>116.13</v>
      </c>
      <c r="L96" s="185">
        <v>18.350000000000001</v>
      </c>
      <c r="M96" s="56">
        <v>0.55000000000000004</v>
      </c>
      <c r="N96" s="56">
        <v>-28.02</v>
      </c>
      <c r="O96" s="56">
        <v>10.53</v>
      </c>
      <c r="P96" s="63">
        <v>217.2</v>
      </c>
    </row>
    <row r="97" spans="2:17" x14ac:dyDescent="0.2">
      <c r="B97" s="3">
        <v>4132</v>
      </c>
      <c r="C97" s="56" t="s">
        <v>139</v>
      </c>
      <c r="D97" s="5">
        <v>1140</v>
      </c>
      <c r="E97" s="180">
        <v>95</v>
      </c>
      <c r="F97" s="63">
        <v>-3988.0836300000001</v>
      </c>
      <c r="G97" s="63">
        <v>2846.7130999999999</v>
      </c>
      <c r="H97" s="63">
        <v>30.55255</v>
      </c>
      <c r="I97" s="63">
        <v>15847.4084</v>
      </c>
      <c r="J97" s="4">
        <v>-3498.3189736842101</v>
      </c>
      <c r="K97" s="185">
        <v>91.98</v>
      </c>
      <c r="L97" s="185">
        <v>11.42</v>
      </c>
      <c r="M97" s="56">
        <v>0.65</v>
      </c>
      <c r="N97" s="56">
        <v>-140.09</v>
      </c>
      <c r="O97" s="56">
        <v>9.69</v>
      </c>
      <c r="P97" s="63">
        <v>383.95</v>
      </c>
    </row>
    <row r="98" spans="2:17" x14ac:dyDescent="0.2">
      <c r="B98" s="3">
        <v>4133</v>
      </c>
      <c r="C98" s="56" t="s">
        <v>297</v>
      </c>
      <c r="D98" s="5">
        <v>972</v>
      </c>
      <c r="E98" s="180">
        <v>119</v>
      </c>
      <c r="F98" s="63">
        <v>1336.48696</v>
      </c>
      <c r="G98" s="63">
        <v>2348.5308500000001</v>
      </c>
      <c r="H98" s="63">
        <v>7.9848100000000004</v>
      </c>
      <c r="I98" s="63">
        <v>4450.6943300000003</v>
      </c>
      <c r="J98" s="4">
        <v>1374.9865843621401</v>
      </c>
      <c r="K98" s="185">
        <v>4.76</v>
      </c>
      <c r="L98" s="185">
        <v>1.1299999999999999</v>
      </c>
      <c r="M98" s="56">
        <v>0.22</v>
      </c>
      <c r="N98" s="56">
        <v>56.91</v>
      </c>
      <c r="O98" s="56">
        <v>6.94</v>
      </c>
      <c r="P98" s="63">
        <v>117.51</v>
      </c>
    </row>
    <row r="99" spans="2:17" x14ac:dyDescent="0.2">
      <c r="B99" s="3">
        <v>4134</v>
      </c>
      <c r="C99" s="56" t="s">
        <v>140</v>
      </c>
      <c r="D99" s="5">
        <v>1222</v>
      </c>
      <c r="E99" s="180">
        <v>85</v>
      </c>
      <c r="F99" s="63">
        <v>-7923.4155099999998</v>
      </c>
      <c r="G99" s="63">
        <v>2773.8467000000001</v>
      </c>
      <c r="H99" s="63">
        <v>15.688219999999999</v>
      </c>
      <c r="I99" s="63">
        <v>19380.228999999999</v>
      </c>
      <c r="J99" s="4">
        <v>-6483.9734124386296</v>
      </c>
      <c r="K99" s="185">
        <v>124.58</v>
      </c>
      <c r="L99" s="185">
        <v>9.1</v>
      </c>
      <c r="M99" s="56">
        <v>0.2</v>
      </c>
      <c r="N99" s="56">
        <v>-285.64999999999998</v>
      </c>
      <c r="O99" s="56">
        <v>6.63</v>
      </c>
      <c r="P99" s="63">
        <v>280.18</v>
      </c>
    </row>
    <row r="100" spans="2:17" x14ac:dyDescent="0.2">
      <c r="B100" s="3">
        <v>4135</v>
      </c>
      <c r="C100" s="56" t="s">
        <v>141</v>
      </c>
      <c r="D100" s="5">
        <v>2072</v>
      </c>
      <c r="E100" s="180">
        <v>112</v>
      </c>
      <c r="F100" s="63">
        <v>3065.5283100000001</v>
      </c>
      <c r="G100" s="63">
        <v>4988.2759999999998</v>
      </c>
      <c r="H100" s="63">
        <v>44.954090000000001</v>
      </c>
      <c r="I100" s="63">
        <v>15188.130859999999</v>
      </c>
      <c r="J100" s="4">
        <v>1479.50208011583</v>
      </c>
      <c r="K100" s="186" t="s">
        <v>420</v>
      </c>
      <c r="L100" s="187" t="s">
        <v>420</v>
      </c>
      <c r="M100" s="56">
        <v>0.57999999999999996</v>
      </c>
      <c r="N100" s="56">
        <v>61.45</v>
      </c>
      <c r="O100" s="56">
        <v>7.56</v>
      </c>
      <c r="P100" s="63">
        <v>191.55</v>
      </c>
    </row>
    <row r="101" spans="2:17" s="22" customFormat="1" x14ac:dyDescent="0.2">
      <c r="B101" s="3">
        <v>4136</v>
      </c>
      <c r="C101" s="56" t="s">
        <v>142</v>
      </c>
      <c r="D101" s="5">
        <v>1327</v>
      </c>
      <c r="E101" s="180">
        <v>106</v>
      </c>
      <c r="F101" s="63">
        <v>337.54847999999998</v>
      </c>
      <c r="G101" s="63">
        <v>3189.0699</v>
      </c>
      <c r="H101" s="63">
        <v>12.655900000000001</v>
      </c>
      <c r="I101" s="63">
        <v>8965.0760399999999</v>
      </c>
      <c r="J101" s="4">
        <v>254.369615674454</v>
      </c>
      <c r="K101" s="185">
        <v>433.06</v>
      </c>
      <c r="L101" s="185">
        <v>13.78</v>
      </c>
      <c r="M101" s="56">
        <v>0.25</v>
      </c>
      <c r="N101" s="56">
        <v>10.58</v>
      </c>
      <c r="O101" s="56">
        <v>8.0299999999999994</v>
      </c>
      <c r="P101" s="63">
        <v>196.29</v>
      </c>
      <c r="Q101" s="23"/>
    </row>
    <row r="102" spans="2:17" x14ac:dyDescent="0.2">
      <c r="B102" s="3">
        <v>4137</v>
      </c>
      <c r="C102" s="56" t="s">
        <v>298</v>
      </c>
      <c r="D102" s="5">
        <v>473</v>
      </c>
      <c r="E102" s="180">
        <v>115</v>
      </c>
      <c r="F102" s="63">
        <v>1106.8173400000001</v>
      </c>
      <c r="G102" s="63">
        <v>1312.9395</v>
      </c>
      <c r="H102" s="63">
        <v>15.3756</v>
      </c>
      <c r="I102" s="63">
        <v>2933.51748</v>
      </c>
      <c r="J102" s="4">
        <v>2339.99437632135</v>
      </c>
      <c r="K102" s="185">
        <v>101.1</v>
      </c>
      <c r="L102" s="185">
        <v>10.46</v>
      </c>
      <c r="M102" s="56">
        <v>0.75</v>
      </c>
      <c r="N102" s="56">
        <v>84.3</v>
      </c>
      <c r="O102" s="56">
        <v>8.09</v>
      </c>
      <c r="P102" s="63">
        <v>159.36000000000001</v>
      </c>
    </row>
    <row r="103" spans="2:17" x14ac:dyDescent="0.2">
      <c r="B103" s="3">
        <v>4138</v>
      </c>
      <c r="C103" s="56" t="s">
        <v>143</v>
      </c>
      <c r="D103" s="5">
        <v>759</v>
      </c>
      <c r="E103" s="180">
        <v>117</v>
      </c>
      <c r="F103" s="63">
        <v>402.78599000000003</v>
      </c>
      <c r="G103" s="63">
        <v>2242.3497000000002</v>
      </c>
      <c r="H103" s="63">
        <v>10.7119</v>
      </c>
      <c r="I103" s="63">
        <v>6480.4912599999998</v>
      </c>
      <c r="J103" s="4">
        <v>530.67982872200298</v>
      </c>
      <c r="K103" s="185">
        <v>184.82</v>
      </c>
      <c r="L103" s="185">
        <v>14.89</v>
      </c>
      <c r="M103" s="56">
        <v>0.35</v>
      </c>
      <c r="N103" s="56">
        <v>17.96</v>
      </c>
      <c r="O103" s="56">
        <v>10.51</v>
      </c>
      <c r="P103" s="63">
        <v>244.42</v>
      </c>
    </row>
    <row r="104" spans="2:17" x14ac:dyDescent="0.2">
      <c r="B104" s="3">
        <v>4139</v>
      </c>
      <c r="C104" s="56" t="s">
        <v>144</v>
      </c>
      <c r="D104" s="5">
        <v>5902</v>
      </c>
      <c r="E104" s="180">
        <v>119</v>
      </c>
      <c r="F104" s="63">
        <v>-7307.1729800000003</v>
      </c>
      <c r="G104" s="63">
        <v>15104.923349999999</v>
      </c>
      <c r="H104" s="63">
        <v>66.778530000000003</v>
      </c>
      <c r="I104" s="63">
        <v>36757.948089999998</v>
      </c>
      <c r="J104" s="4">
        <v>-1238.0842053541201</v>
      </c>
      <c r="K104" s="185">
        <v>122.38</v>
      </c>
      <c r="L104" s="185">
        <v>9.34</v>
      </c>
      <c r="M104" s="56">
        <v>0.24</v>
      </c>
      <c r="N104" s="56">
        <v>-48.38</v>
      </c>
      <c r="O104" s="56">
        <v>5.17</v>
      </c>
      <c r="P104" s="63">
        <v>145.25</v>
      </c>
    </row>
    <row r="105" spans="2:17" x14ac:dyDescent="0.2">
      <c r="B105" s="3">
        <v>4140</v>
      </c>
      <c r="C105" s="56" t="s">
        <v>145</v>
      </c>
      <c r="D105" s="5">
        <v>2671</v>
      </c>
      <c r="E105" s="180">
        <v>122</v>
      </c>
      <c r="F105" s="63">
        <v>4148.6640299999999</v>
      </c>
      <c r="G105" s="63">
        <v>7203.0486000000001</v>
      </c>
      <c r="H105" s="63">
        <v>27.077529999999999</v>
      </c>
      <c r="I105" s="63">
        <v>8053.7261399999998</v>
      </c>
      <c r="J105" s="4">
        <v>1553.22502059154</v>
      </c>
      <c r="K105" s="185">
        <v>75.150000000000006</v>
      </c>
      <c r="L105" s="185">
        <v>7.9</v>
      </c>
      <c r="M105" s="56">
        <v>0.26</v>
      </c>
      <c r="N105" s="56">
        <v>57.6</v>
      </c>
      <c r="O105" s="56">
        <v>4.93</v>
      </c>
      <c r="P105" s="63">
        <v>80.03</v>
      </c>
    </row>
    <row r="106" spans="2:17" x14ac:dyDescent="0.2">
      <c r="B106" s="3">
        <v>4141</v>
      </c>
      <c r="C106" s="56" t="s">
        <v>299</v>
      </c>
      <c r="D106" s="5">
        <v>8172</v>
      </c>
      <c r="E106" s="180">
        <v>119</v>
      </c>
      <c r="F106" s="63">
        <v>4927.0348199999999</v>
      </c>
      <c r="G106" s="63">
        <v>21078.8524</v>
      </c>
      <c r="H106" s="63">
        <v>264.30464999999998</v>
      </c>
      <c r="I106" s="63">
        <v>39567.455419999998</v>
      </c>
      <c r="J106" s="4">
        <v>602.91664464023495</v>
      </c>
      <c r="K106" s="185">
        <v>123.85</v>
      </c>
      <c r="L106" s="185">
        <v>13.46</v>
      </c>
      <c r="M106" s="56">
        <v>0.76</v>
      </c>
      <c r="N106" s="56">
        <v>23.37</v>
      </c>
      <c r="O106" s="56">
        <v>6.52</v>
      </c>
      <c r="P106" s="63">
        <v>121.38</v>
      </c>
    </row>
    <row r="107" spans="2:17" x14ac:dyDescent="0.2">
      <c r="B107" s="3">
        <v>4142</v>
      </c>
      <c r="C107" s="56" t="s">
        <v>146</v>
      </c>
      <c r="D107" s="5">
        <v>820</v>
      </c>
      <c r="E107" s="180">
        <v>119</v>
      </c>
      <c r="F107" s="63">
        <v>2757.7063800000001</v>
      </c>
      <c r="G107" s="63">
        <v>2580.0457000000001</v>
      </c>
      <c r="H107" s="63">
        <v>75.505200000000002</v>
      </c>
      <c r="I107" s="63">
        <v>3310.0407599999999</v>
      </c>
      <c r="J107" s="4">
        <v>3363.05656097561</v>
      </c>
      <c r="K107" s="186" t="s">
        <v>420</v>
      </c>
      <c r="L107" s="185">
        <v>2.96</v>
      </c>
      <c r="M107" s="56">
        <v>2.14</v>
      </c>
      <c r="N107" s="56">
        <v>106.89</v>
      </c>
      <c r="O107" s="56">
        <v>10.85</v>
      </c>
      <c r="P107" s="63">
        <v>85.77</v>
      </c>
    </row>
    <row r="108" spans="2:17" x14ac:dyDescent="0.2">
      <c r="B108" s="3">
        <v>4143</v>
      </c>
      <c r="C108" s="56" t="s">
        <v>147</v>
      </c>
      <c r="D108" s="5">
        <v>1163</v>
      </c>
      <c r="E108" s="180">
        <v>110</v>
      </c>
      <c r="F108" s="63">
        <v>2294.7228799999998</v>
      </c>
      <c r="G108" s="63">
        <v>3059.4272000000001</v>
      </c>
      <c r="H108" s="63">
        <v>17.33352</v>
      </c>
      <c r="I108" s="63">
        <v>5395.8316400000003</v>
      </c>
      <c r="J108" s="4">
        <v>1973.1065176268301</v>
      </c>
      <c r="K108" s="186" t="s">
        <v>420</v>
      </c>
      <c r="L108" s="187" t="s">
        <v>420</v>
      </c>
      <c r="M108" s="56">
        <v>0.4</v>
      </c>
      <c r="N108" s="56">
        <v>75</v>
      </c>
      <c r="O108" s="56">
        <v>7.16</v>
      </c>
      <c r="P108" s="63">
        <v>121</v>
      </c>
    </row>
    <row r="109" spans="2:17" x14ac:dyDescent="0.2">
      <c r="B109" s="3">
        <v>4144</v>
      </c>
      <c r="C109" s="56" t="s">
        <v>148</v>
      </c>
      <c r="D109" s="5">
        <v>4230</v>
      </c>
      <c r="E109" s="180">
        <v>100</v>
      </c>
      <c r="F109" s="63">
        <v>-20843.9166</v>
      </c>
      <c r="G109" s="63">
        <v>10152.794900000001</v>
      </c>
      <c r="H109" s="63">
        <v>-5.1036999999999999</v>
      </c>
      <c r="I109" s="63">
        <v>56913.74843</v>
      </c>
      <c r="J109" s="4">
        <v>-4927.6398581560297</v>
      </c>
      <c r="K109" s="185">
        <v>96.51</v>
      </c>
      <c r="L109" s="185">
        <v>14.39</v>
      </c>
      <c r="M109" s="56">
        <v>-0.02</v>
      </c>
      <c r="N109" s="56">
        <v>-205.3</v>
      </c>
      <c r="O109" s="56">
        <v>6.67</v>
      </c>
      <c r="P109" s="63">
        <v>280.10000000000002</v>
      </c>
    </row>
    <row r="110" spans="2:17" x14ac:dyDescent="0.2">
      <c r="B110" s="3">
        <v>4145</v>
      </c>
      <c r="C110" s="56" t="s">
        <v>300</v>
      </c>
      <c r="D110" s="5">
        <v>1581</v>
      </c>
      <c r="E110" s="180">
        <v>118</v>
      </c>
      <c r="F110" s="63">
        <v>2434.4583899999998</v>
      </c>
      <c r="G110" s="63">
        <v>3838.1289999999999</v>
      </c>
      <c r="H110" s="63">
        <v>113.88982</v>
      </c>
      <c r="I110" s="63">
        <v>7074.9737999999998</v>
      </c>
      <c r="J110" s="4">
        <v>1539.8218785578699</v>
      </c>
      <c r="K110" s="185">
        <v>163.38999999999999</v>
      </c>
      <c r="L110" s="185">
        <v>11.49</v>
      </c>
      <c r="M110" s="56">
        <v>1.54</v>
      </c>
      <c r="N110" s="56">
        <v>63.43</v>
      </c>
      <c r="O110" s="56">
        <v>8.39</v>
      </c>
      <c r="P110" s="63">
        <v>87.58</v>
      </c>
    </row>
    <row r="111" spans="2:17" x14ac:dyDescent="0.2">
      <c r="B111" s="3">
        <v>4146</v>
      </c>
      <c r="C111" s="56" t="s">
        <v>149</v>
      </c>
      <c r="D111" s="5">
        <v>2961</v>
      </c>
      <c r="E111" s="180">
        <v>118</v>
      </c>
      <c r="F111" s="63">
        <v>-5634.89563</v>
      </c>
      <c r="G111" s="63">
        <v>7307.4479499999998</v>
      </c>
      <c r="H111" s="63">
        <v>-20.359660000000002</v>
      </c>
      <c r="I111" s="63">
        <v>30205.200799999999</v>
      </c>
      <c r="J111" s="4">
        <v>-1903.03803782506</v>
      </c>
      <c r="K111" s="185">
        <v>196.52</v>
      </c>
      <c r="L111" s="185">
        <v>3.33</v>
      </c>
      <c r="M111" s="56">
        <v>-0.13</v>
      </c>
      <c r="N111" s="56">
        <v>-77.11</v>
      </c>
      <c r="O111" s="56">
        <v>7.22</v>
      </c>
      <c r="P111" s="63">
        <v>234.09</v>
      </c>
    </row>
    <row r="112" spans="2:17" x14ac:dyDescent="0.2">
      <c r="B112" s="3">
        <v>4147</v>
      </c>
      <c r="C112" s="56" t="s">
        <v>150</v>
      </c>
      <c r="D112" s="5">
        <v>1318</v>
      </c>
      <c r="E112" s="180">
        <v>116</v>
      </c>
      <c r="F112" s="63">
        <v>-265.45524999999998</v>
      </c>
      <c r="G112" s="63">
        <v>3313.0934000000002</v>
      </c>
      <c r="H112" s="63">
        <v>-24.60248</v>
      </c>
      <c r="I112" s="63">
        <v>8954.3366399999995</v>
      </c>
      <c r="J112" s="4">
        <v>-201.407625189681</v>
      </c>
      <c r="K112" s="185">
        <v>61.87</v>
      </c>
      <c r="L112" s="185">
        <v>6.17</v>
      </c>
      <c r="M112" s="56">
        <v>-0.53</v>
      </c>
      <c r="N112" s="56">
        <v>-8.01</v>
      </c>
      <c r="O112" s="56">
        <v>9.7100000000000009</v>
      </c>
      <c r="P112" s="63">
        <v>201.33</v>
      </c>
    </row>
    <row r="113" spans="2:17" s="130" customFormat="1" ht="18.75" customHeight="1" x14ac:dyDescent="0.2">
      <c r="B113" s="11">
        <v>4189</v>
      </c>
      <c r="C113" s="11" t="s">
        <v>151</v>
      </c>
      <c r="D113" s="157">
        <v>31259</v>
      </c>
      <c r="E113" s="179">
        <v>108</v>
      </c>
      <c r="F113" s="158">
        <v>-7926.91644</v>
      </c>
      <c r="G113" s="159">
        <v>91586.899850000002</v>
      </c>
      <c r="H113" s="158">
        <v>942.11404000000005</v>
      </c>
      <c r="I113" s="158">
        <v>365379.56271999999</v>
      </c>
      <c r="J113" s="182">
        <v>-253.58829265171599</v>
      </c>
      <c r="K113" s="184">
        <v>81.34</v>
      </c>
      <c r="L113" s="184">
        <v>9.83</v>
      </c>
      <c r="M113" s="64">
        <v>0.59</v>
      </c>
      <c r="N113" s="64">
        <v>-8.66</v>
      </c>
      <c r="O113" s="64">
        <v>8.8800000000000008</v>
      </c>
      <c r="P113" s="64">
        <v>240.96</v>
      </c>
    </row>
    <row r="114" spans="2:17" x14ac:dyDescent="0.2">
      <c r="B114" s="3">
        <v>4161</v>
      </c>
      <c r="C114" s="56" t="s">
        <v>152</v>
      </c>
      <c r="D114" s="5">
        <v>2195</v>
      </c>
      <c r="E114" s="180">
        <v>114</v>
      </c>
      <c r="F114" s="63">
        <v>-2359.70228</v>
      </c>
      <c r="G114" s="63">
        <v>5971.1276500000004</v>
      </c>
      <c r="H114" s="63">
        <v>19.094190000000001</v>
      </c>
      <c r="I114" s="63">
        <v>18652.36203</v>
      </c>
      <c r="J114" s="4">
        <v>-1075.0352072892899</v>
      </c>
      <c r="K114" s="185">
        <v>171.99</v>
      </c>
      <c r="L114" s="185">
        <v>6.33</v>
      </c>
      <c r="M114" s="56">
        <v>0.23</v>
      </c>
      <c r="N114" s="56">
        <v>-39.520000000000003</v>
      </c>
      <c r="O114" s="56">
        <v>9.3699999999999992</v>
      </c>
      <c r="P114" s="63">
        <v>237.27</v>
      </c>
    </row>
    <row r="115" spans="2:17" x14ac:dyDescent="0.2">
      <c r="B115" s="3">
        <v>4163</v>
      </c>
      <c r="C115" s="56" t="s">
        <v>153</v>
      </c>
      <c r="D115" s="5">
        <v>5269</v>
      </c>
      <c r="E115" s="180">
        <v>99</v>
      </c>
      <c r="F115" s="63">
        <v>5815.1403200000004</v>
      </c>
      <c r="G115" s="63">
        <v>15130.520350000001</v>
      </c>
      <c r="H115" s="63">
        <v>309.52735999999999</v>
      </c>
      <c r="I115" s="63">
        <v>76883.602029999995</v>
      </c>
      <c r="J115" s="4">
        <v>1103.6516075156601</v>
      </c>
      <c r="K115" s="185">
        <v>64.150000000000006</v>
      </c>
      <c r="L115" s="185">
        <v>11.01</v>
      </c>
      <c r="M115" s="56">
        <v>0.91</v>
      </c>
      <c r="N115" s="56">
        <v>38.43</v>
      </c>
      <c r="O115" s="56">
        <v>7.64</v>
      </c>
      <c r="P115" s="63">
        <v>237.6</v>
      </c>
    </row>
    <row r="116" spans="2:17" x14ac:dyDescent="0.2">
      <c r="B116" s="3">
        <v>4164</v>
      </c>
      <c r="C116" s="56" t="s">
        <v>154</v>
      </c>
      <c r="D116" s="5">
        <v>1005</v>
      </c>
      <c r="E116" s="180">
        <v>115</v>
      </c>
      <c r="F116" s="63">
        <v>1242.74704</v>
      </c>
      <c r="G116" s="63">
        <v>2834.3358499999999</v>
      </c>
      <c r="H116" s="63">
        <v>16.925419999999999</v>
      </c>
      <c r="I116" s="63">
        <v>11063.49345</v>
      </c>
      <c r="J116" s="4">
        <v>1236.5642189054699</v>
      </c>
      <c r="K116" s="186" t="s">
        <v>420</v>
      </c>
      <c r="L116" s="185">
        <v>1.17</v>
      </c>
      <c r="M116" s="56">
        <v>0.4</v>
      </c>
      <c r="N116" s="56">
        <v>43.85</v>
      </c>
      <c r="O116" s="56">
        <v>12.05</v>
      </c>
      <c r="P116" s="63">
        <v>279.43</v>
      </c>
    </row>
    <row r="117" spans="2:17" x14ac:dyDescent="0.2">
      <c r="B117" s="3">
        <v>4165</v>
      </c>
      <c r="C117" s="56" t="s">
        <v>155</v>
      </c>
      <c r="D117" s="5">
        <v>3542</v>
      </c>
      <c r="E117" s="180">
        <v>102</v>
      </c>
      <c r="F117" s="63">
        <v>692.44272000000001</v>
      </c>
      <c r="G117" s="63">
        <v>9955.0639499999997</v>
      </c>
      <c r="H117" s="63">
        <v>82.09675</v>
      </c>
      <c r="I117" s="63">
        <v>36611.809939999999</v>
      </c>
      <c r="J117" s="4">
        <v>195.49483907396899</v>
      </c>
      <c r="K117" s="185">
        <v>170.19</v>
      </c>
      <c r="L117" s="185">
        <v>15.39</v>
      </c>
      <c r="M117" s="56">
        <v>0.6</v>
      </c>
      <c r="N117" s="56">
        <v>6.96</v>
      </c>
      <c r="O117" s="56">
        <v>10.130000000000001</v>
      </c>
      <c r="P117" s="63">
        <v>278.45999999999998</v>
      </c>
    </row>
    <row r="118" spans="2:17" x14ac:dyDescent="0.2">
      <c r="B118" s="3">
        <v>4166</v>
      </c>
      <c r="C118" s="56" t="s">
        <v>156</v>
      </c>
      <c r="D118" s="5">
        <v>1435</v>
      </c>
      <c r="E118" s="180">
        <v>119</v>
      </c>
      <c r="F118" s="63">
        <v>-3024.8078999999998</v>
      </c>
      <c r="G118" s="63">
        <v>4279.0616</v>
      </c>
      <c r="H118" s="63">
        <v>8.0330600000000008</v>
      </c>
      <c r="I118" s="63">
        <v>10694.633879999999</v>
      </c>
      <c r="J118" s="4">
        <v>-2107.88006968641</v>
      </c>
      <c r="K118" s="185">
        <v>159.41</v>
      </c>
      <c r="L118" s="185">
        <v>12.68</v>
      </c>
      <c r="M118" s="56">
        <v>0.14000000000000001</v>
      </c>
      <c r="N118" s="56">
        <v>-70.69</v>
      </c>
      <c r="O118" s="56">
        <v>4.41</v>
      </c>
      <c r="P118" s="63">
        <v>207.6</v>
      </c>
    </row>
    <row r="119" spans="2:17" x14ac:dyDescent="0.2">
      <c r="B119" s="3">
        <v>4167</v>
      </c>
      <c r="C119" s="56" t="s">
        <v>157</v>
      </c>
      <c r="D119" s="5">
        <v>934</v>
      </c>
      <c r="E119" s="180">
        <v>125</v>
      </c>
      <c r="F119" s="63">
        <v>-1822.9321</v>
      </c>
      <c r="G119" s="63">
        <v>2791.973</v>
      </c>
      <c r="H119" s="63">
        <v>0.52693000000000001</v>
      </c>
      <c r="I119" s="63">
        <v>9048.2551700000004</v>
      </c>
      <c r="J119" s="4">
        <v>-1951.7474304068501</v>
      </c>
      <c r="K119" s="186" t="s">
        <v>420</v>
      </c>
      <c r="L119" s="185">
        <v>10.83</v>
      </c>
      <c r="M119" s="56">
        <v>0.01</v>
      </c>
      <c r="N119" s="56">
        <v>-65.290000000000006</v>
      </c>
      <c r="O119" s="56">
        <v>5.09</v>
      </c>
      <c r="P119" s="63">
        <v>203.6</v>
      </c>
    </row>
    <row r="120" spans="2:17" s="22" customFormat="1" x14ac:dyDescent="0.2">
      <c r="B120" s="3">
        <v>4169</v>
      </c>
      <c r="C120" s="56" t="s">
        <v>158</v>
      </c>
      <c r="D120" s="5">
        <v>2603</v>
      </c>
      <c r="E120" s="180">
        <v>105</v>
      </c>
      <c r="F120" s="63">
        <v>-4398.22163</v>
      </c>
      <c r="G120" s="63">
        <v>6809.8666499999999</v>
      </c>
      <c r="H120" s="63">
        <v>8.6697500000000005</v>
      </c>
      <c r="I120" s="63">
        <v>30546.71097</v>
      </c>
      <c r="J120" s="4">
        <v>-1689.6740799078</v>
      </c>
      <c r="K120" s="185">
        <v>30.58</v>
      </c>
      <c r="L120" s="185">
        <v>4.46</v>
      </c>
      <c r="M120" s="56">
        <v>7.0000000000000007E-2</v>
      </c>
      <c r="N120" s="56">
        <v>-64.59</v>
      </c>
      <c r="O120" s="56">
        <v>8.7100000000000009</v>
      </c>
      <c r="P120" s="63">
        <v>251.14</v>
      </c>
      <c r="Q120" s="23"/>
    </row>
    <row r="121" spans="2:17" x14ac:dyDescent="0.2">
      <c r="B121" s="3">
        <v>4170</v>
      </c>
      <c r="C121" s="56" t="s">
        <v>7</v>
      </c>
      <c r="D121" s="5">
        <v>3456</v>
      </c>
      <c r="E121" s="180">
        <v>108</v>
      </c>
      <c r="F121" s="63">
        <v>6847.1889300000003</v>
      </c>
      <c r="G121" s="63">
        <v>10037.3246</v>
      </c>
      <c r="H121" s="63">
        <v>273.12894</v>
      </c>
      <c r="I121" s="63">
        <v>57773.939870000002</v>
      </c>
      <c r="J121" s="4">
        <v>1981.246796875</v>
      </c>
      <c r="K121" s="185">
        <v>76.17</v>
      </c>
      <c r="L121" s="185">
        <v>7.05</v>
      </c>
      <c r="M121" s="56">
        <v>1.1399999999999999</v>
      </c>
      <c r="N121" s="56">
        <v>68.22</v>
      </c>
      <c r="O121" s="56">
        <v>12.07</v>
      </c>
      <c r="P121" s="63">
        <v>238.56</v>
      </c>
    </row>
    <row r="122" spans="2:17" s="56" customFormat="1" x14ac:dyDescent="0.2">
      <c r="B122" s="3">
        <v>4184</v>
      </c>
      <c r="C122" s="56" t="s">
        <v>159</v>
      </c>
      <c r="D122" s="5">
        <v>1928</v>
      </c>
      <c r="E122" s="180">
        <v>107</v>
      </c>
      <c r="F122" s="63">
        <v>3557.4293899999998</v>
      </c>
      <c r="G122" s="63">
        <v>5819.65985</v>
      </c>
      <c r="H122" s="63">
        <v>101.79837999999999</v>
      </c>
      <c r="I122" s="63">
        <v>23264.49696</v>
      </c>
      <c r="J122" s="4">
        <v>1845.1397251037299</v>
      </c>
      <c r="K122" s="185">
        <v>256.68</v>
      </c>
      <c r="L122" s="185">
        <v>11.59</v>
      </c>
      <c r="M122" s="56">
        <v>1.08</v>
      </c>
      <c r="N122" s="56">
        <v>61.13</v>
      </c>
      <c r="O122" s="56">
        <v>14.02</v>
      </c>
      <c r="P122" s="63">
        <v>260.41000000000003</v>
      </c>
    </row>
    <row r="123" spans="2:17" x14ac:dyDescent="0.2">
      <c r="B123" s="3">
        <v>4172</v>
      </c>
      <c r="C123" s="56" t="s">
        <v>301</v>
      </c>
      <c r="D123" s="5">
        <v>904</v>
      </c>
      <c r="E123" s="180">
        <v>106</v>
      </c>
      <c r="F123" s="63">
        <v>995.70540000000005</v>
      </c>
      <c r="G123" s="63">
        <v>3360.2168000000001</v>
      </c>
      <c r="H123" s="63">
        <v>10.229850000000001</v>
      </c>
      <c r="I123" s="63">
        <v>11362.699420000001</v>
      </c>
      <c r="J123" s="4">
        <v>1101.4440265486701</v>
      </c>
      <c r="K123" s="185">
        <v>45.05</v>
      </c>
      <c r="L123" s="185">
        <v>28.08</v>
      </c>
      <c r="M123" s="56">
        <v>0.21</v>
      </c>
      <c r="N123" s="56">
        <v>29.63</v>
      </c>
      <c r="O123" s="56">
        <v>7.02</v>
      </c>
      <c r="P123" s="63">
        <v>305.36</v>
      </c>
    </row>
    <row r="124" spans="2:17" x14ac:dyDescent="0.2">
      <c r="B124" s="3">
        <v>4173</v>
      </c>
      <c r="C124" s="56" t="s">
        <v>160</v>
      </c>
      <c r="D124" s="5">
        <v>598</v>
      </c>
      <c r="E124" s="180">
        <v>120</v>
      </c>
      <c r="F124" s="63">
        <v>444.32269000000002</v>
      </c>
      <c r="G124" s="63">
        <v>2206.5931500000002</v>
      </c>
      <c r="H124" s="63">
        <v>14.12213</v>
      </c>
      <c r="I124" s="63">
        <v>4385.1868999999997</v>
      </c>
      <c r="J124" s="4">
        <v>743.01453177257497</v>
      </c>
      <c r="K124" s="185">
        <v>17.579999999999998</v>
      </c>
      <c r="L124" s="185">
        <v>5.44</v>
      </c>
      <c r="M124" s="56">
        <v>0.54</v>
      </c>
      <c r="N124" s="56">
        <v>20.14</v>
      </c>
      <c r="O124" s="56">
        <v>5.09</v>
      </c>
      <c r="P124" s="63">
        <v>180.41</v>
      </c>
    </row>
    <row r="125" spans="2:17" x14ac:dyDescent="0.2">
      <c r="B125" s="3">
        <v>4175</v>
      </c>
      <c r="C125" s="56" t="s">
        <v>161</v>
      </c>
      <c r="D125" s="5">
        <v>941</v>
      </c>
      <c r="E125" s="180">
        <v>113</v>
      </c>
      <c r="F125" s="63">
        <v>-1878.7697900000001</v>
      </c>
      <c r="G125" s="63">
        <v>3153.0697</v>
      </c>
      <c r="H125" s="63">
        <v>-2.73081</v>
      </c>
      <c r="I125" s="63">
        <v>9145.9016300000003</v>
      </c>
      <c r="J125" s="4">
        <v>-1996.56725823592</v>
      </c>
      <c r="K125" s="185">
        <v>42.11</v>
      </c>
      <c r="L125" s="185">
        <v>21.1</v>
      </c>
      <c r="M125" s="56">
        <v>-7.0000000000000007E-2</v>
      </c>
      <c r="N125" s="56">
        <v>-59.59</v>
      </c>
      <c r="O125" s="56">
        <v>5.54</v>
      </c>
      <c r="P125" s="63">
        <v>253.51</v>
      </c>
    </row>
    <row r="126" spans="2:17" x14ac:dyDescent="0.2">
      <c r="B126" s="3">
        <v>4176</v>
      </c>
      <c r="C126" s="56" t="s">
        <v>162</v>
      </c>
      <c r="D126" s="5">
        <v>680</v>
      </c>
      <c r="E126" s="180">
        <v>126</v>
      </c>
      <c r="F126" s="63">
        <v>3245.7871100000002</v>
      </c>
      <c r="G126" s="63">
        <v>2110.9997499999999</v>
      </c>
      <c r="H126" s="63">
        <v>29.994450000000001</v>
      </c>
      <c r="I126" s="63">
        <v>3391.4639000000002</v>
      </c>
      <c r="J126" s="4">
        <v>4773.2163382352901</v>
      </c>
      <c r="K126" s="185">
        <v>120.26</v>
      </c>
      <c r="L126" s="185">
        <v>14.11</v>
      </c>
      <c r="M126" s="56">
        <v>1.05</v>
      </c>
      <c r="N126" s="56">
        <v>153.76</v>
      </c>
      <c r="O126" s="56">
        <v>8.15</v>
      </c>
      <c r="P126" s="63">
        <v>121.88</v>
      </c>
    </row>
    <row r="127" spans="2:17" x14ac:dyDescent="0.2">
      <c r="B127" s="3">
        <v>4177</v>
      </c>
      <c r="C127" s="56" t="s">
        <v>163</v>
      </c>
      <c r="D127" s="5">
        <v>1546</v>
      </c>
      <c r="E127" s="180">
        <v>80</v>
      </c>
      <c r="F127" s="63">
        <v>-15740.667509999999</v>
      </c>
      <c r="G127" s="63">
        <v>3983.8016499999999</v>
      </c>
      <c r="H127" s="63">
        <v>0.41081000000000101</v>
      </c>
      <c r="I127" s="63">
        <v>35829.199260000001</v>
      </c>
      <c r="J127" s="4">
        <v>-10181.5443143596</v>
      </c>
      <c r="K127" s="185">
        <v>109.85</v>
      </c>
      <c r="L127" s="185">
        <v>7.39</v>
      </c>
      <c r="M127" s="56">
        <v>0</v>
      </c>
      <c r="N127" s="56">
        <v>-395.12</v>
      </c>
      <c r="O127" s="56">
        <v>9.94</v>
      </c>
      <c r="P127" s="63">
        <v>456.1</v>
      </c>
    </row>
    <row r="128" spans="2:17" x14ac:dyDescent="0.2">
      <c r="B128" s="3">
        <v>4179</v>
      </c>
      <c r="C128" s="56" t="s">
        <v>164</v>
      </c>
      <c r="D128" s="5">
        <v>904</v>
      </c>
      <c r="E128" s="180">
        <v>125</v>
      </c>
      <c r="F128" s="63">
        <v>1324.04567</v>
      </c>
      <c r="G128" s="63">
        <v>2754.6420499999999</v>
      </c>
      <c r="H128" s="63">
        <v>8.3971900000000002</v>
      </c>
      <c r="I128" s="63">
        <v>6137.1257400000004</v>
      </c>
      <c r="J128" s="4">
        <v>1464.6522898230101</v>
      </c>
      <c r="K128" s="185">
        <v>238.31</v>
      </c>
      <c r="L128" s="185">
        <v>8.89</v>
      </c>
      <c r="M128" s="56">
        <v>0.18</v>
      </c>
      <c r="N128" s="56">
        <v>48.07</v>
      </c>
      <c r="O128" s="56">
        <v>7.46</v>
      </c>
      <c r="P128" s="63">
        <v>137.29</v>
      </c>
    </row>
    <row r="129" spans="2:17" x14ac:dyDescent="0.2">
      <c r="B129" s="3">
        <v>4181</v>
      </c>
      <c r="C129" s="56" t="s">
        <v>165</v>
      </c>
      <c r="D129" s="5">
        <v>1210</v>
      </c>
      <c r="E129" s="180">
        <v>115</v>
      </c>
      <c r="F129" s="63">
        <v>-1487.3141599999999</v>
      </c>
      <c r="G129" s="63">
        <v>3621.6253999999999</v>
      </c>
      <c r="H129" s="63">
        <v>4.6825599999999996</v>
      </c>
      <c r="I129" s="63">
        <v>7938.4109900000003</v>
      </c>
      <c r="J129" s="4">
        <v>-1229.1852561983501</v>
      </c>
      <c r="K129" s="186" t="s">
        <v>420</v>
      </c>
      <c r="L129" s="187" t="s">
        <v>420</v>
      </c>
      <c r="M129" s="56">
        <v>7.0000000000000007E-2</v>
      </c>
      <c r="N129" s="56">
        <v>-41.07</v>
      </c>
      <c r="O129" s="56">
        <v>4.1500000000000004</v>
      </c>
      <c r="P129" s="63">
        <v>143.24</v>
      </c>
    </row>
    <row r="130" spans="2:17" x14ac:dyDescent="0.2">
      <c r="B130" s="3">
        <v>4182</v>
      </c>
      <c r="C130" s="56" t="s">
        <v>166</v>
      </c>
      <c r="D130" s="5">
        <v>1006</v>
      </c>
      <c r="E130" s="180">
        <v>122</v>
      </c>
      <c r="F130" s="63">
        <v>1395.529</v>
      </c>
      <c r="G130" s="63">
        <v>3265.8890999999999</v>
      </c>
      <c r="H130" s="63">
        <v>63.66301</v>
      </c>
      <c r="I130" s="63">
        <v>5604.3189599999996</v>
      </c>
      <c r="J130" s="4">
        <v>1387.20576540756</v>
      </c>
      <c r="K130" s="185">
        <v>187.58</v>
      </c>
      <c r="L130" s="185">
        <v>9.84</v>
      </c>
      <c r="M130" s="56">
        <v>1.51</v>
      </c>
      <c r="N130" s="56">
        <v>42.73</v>
      </c>
      <c r="O130" s="56">
        <v>8.5500000000000007</v>
      </c>
      <c r="P130" s="63">
        <v>133.62</v>
      </c>
    </row>
    <row r="131" spans="2:17" x14ac:dyDescent="0.2">
      <c r="B131" s="3">
        <v>4183</v>
      </c>
      <c r="C131" s="56" t="s">
        <v>167</v>
      </c>
      <c r="D131" s="5">
        <v>1103</v>
      </c>
      <c r="E131" s="180">
        <v>117</v>
      </c>
      <c r="F131" s="63">
        <v>-2774.83934</v>
      </c>
      <c r="G131" s="63">
        <v>3501.1287499999999</v>
      </c>
      <c r="H131" s="63">
        <v>-6.4559300000000004</v>
      </c>
      <c r="I131" s="63">
        <v>7045.9516199999998</v>
      </c>
      <c r="J131" s="4">
        <v>-2515.7201631912999</v>
      </c>
      <c r="K131" s="186" t="s">
        <v>420</v>
      </c>
      <c r="L131" s="185">
        <v>17.27</v>
      </c>
      <c r="M131" s="56">
        <v>-0.12</v>
      </c>
      <c r="N131" s="56">
        <v>-79.260000000000005</v>
      </c>
      <c r="O131" s="56">
        <v>7.58</v>
      </c>
      <c r="P131" s="63">
        <v>146.96</v>
      </c>
    </row>
    <row r="132" spans="2:17" s="130" customFormat="1" ht="18.75" customHeight="1" x14ac:dyDescent="0.2">
      <c r="B132" s="11">
        <v>4219</v>
      </c>
      <c r="C132" s="11" t="s">
        <v>168</v>
      </c>
      <c r="D132" s="157">
        <v>58736</v>
      </c>
      <c r="E132" s="179">
        <v>101</v>
      </c>
      <c r="F132" s="158">
        <v>-93655.828869999998</v>
      </c>
      <c r="G132" s="159">
        <v>160149.93599999999</v>
      </c>
      <c r="H132" s="158">
        <v>1171.6873800000001</v>
      </c>
      <c r="I132" s="158">
        <v>633421.21207000001</v>
      </c>
      <c r="J132" s="182">
        <v>-1594.5217391378401</v>
      </c>
      <c r="K132" s="184">
        <v>69.73</v>
      </c>
      <c r="L132" s="184">
        <v>11.46</v>
      </c>
      <c r="M132" s="64">
        <v>0.41</v>
      </c>
      <c r="N132" s="64">
        <v>-58.48</v>
      </c>
      <c r="O132" s="64">
        <v>7.34</v>
      </c>
      <c r="P132" s="64">
        <v>244</v>
      </c>
    </row>
    <row r="133" spans="2:17" x14ac:dyDescent="0.2">
      <c r="B133" s="3">
        <v>4191</v>
      </c>
      <c r="C133" s="56" t="s">
        <v>169</v>
      </c>
      <c r="D133" s="5">
        <v>678</v>
      </c>
      <c r="E133" s="180">
        <v>98</v>
      </c>
      <c r="F133" s="63">
        <v>-3384.2248599999998</v>
      </c>
      <c r="G133" s="63">
        <v>1344.2689</v>
      </c>
      <c r="H133" s="63">
        <v>-0.89945000000000097</v>
      </c>
      <c r="I133" s="63">
        <v>6972.2003000000004</v>
      </c>
      <c r="J133" s="4">
        <v>-4991.48209439528</v>
      </c>
      <c r="K133" s="186" t="s">
        <v>420</v>
      </c>
      <c r="L133" s="187" t="s">
        <v>420</v>
      </c>
      <c r="M133" s="56">
        <v>-0.04</v>
      </c>
      <c r="N133" s="56">
        <v>-251.75</v>
      </c>
      <c r="O133" s="56">
        <v>11.06</v>
      </c>
      <c r="P133" s="63">
        <v>286.73</v>
      </c>
    </row>
    <row r="134" spans="2:17" x14ac:dyDescent="0.2">
      <c r="B134" s="3">
        <v>4192</v>
      </c>
      <c r="C134" s="56" t="s">
        <v>170</v>
      </c>
      <c r="D134" s="5">
        <v>1428</v>
      </c>
      <c r="E134" s="180">
        <v>110</v>
      </c>
      <c r="F134" s="63">
        <v>1950.41713</v>
      </c>
      <c r="G134" s="63">
        <v>3429.8042500000001</v>
      </c>
      <c r="H134" s="63">
        <v>23.619299999999999</v>
      </c>
      <c r="I134" s="63">
        <v>8391.8085499999997</v>
      </c>
      <c r="J134" s="4">
        <v>1365.83832633053</v>
      </c>
      <c r="K134" s="185">
        <v>17.37</v>
      </c>
      <c r="L134" s="185">
        <v>2.96</v>
      </c>
      <c r="M134" s="56">
        <v>0.48</v>
      </c>
      <c r="N134" s="56">
        <v>56.87</v>
      </c>
      <c r="O134" s="56">
        <v>10.23</v>
      </c>
      <c r="P134" s="63">
        <v>166.99</v>
      </c>
    </row>
    <row r="135" spans="2:17" x14ac:dyDescent="0.2">
      <c r="B135" s="3">
        <v>4193</v>
      </c>
      <c r="C135" s="56" t="s">
        <v>171</v>
      </c>
      <c r="D135" s="5">
        <v>731</v>
      </c>
      <c r="E135" s="180">
        <v>102</v>
      </c>
      <c r="F135" s="63">
        <v>-7079.5347099999999</v>
      </c>
      <c r="G135" s="63">
        <v>2254.5763000000002</v>
      </c>
      <c r="H135" s="63">
        <v>-4.1233899999999997</v>
      </c>
      <c r="I135" s="63">
        <v>9653.3083800000004</v>
      </c>
      <c r="J135" s="4">
        <v>-9684.7260054719609</v>
      </c>
      <c r="K135" s="185">
        <v>36.299999999999997</v>
      </c>
      <c r="L135" s="185">
        <v>20.53</v>
      </c>
      <c r="M135" s="56">
        <v>-0.12</v>
      </c>
      <c r="N135" s="56">
        <v>-314.01</v>
      </c>
      <c r="O135" s="56">
        <v>2.48</v>
      </c>
      <c r="P135" s="63">
        <v>339.54</v>
      </c>
    </row>
    <row r="136" spans="2:17" x14ac:dyDescent="0.2">
      <c r="B136" s="3">
        <v>4194</v>
      </c>
      <c r="C136" s="56" t="s">
        <v>172</v>
      </c>
      <c r="D136" s="5">
        <v>2182</v>
      </c>
      <c r="E136" s="180">
        <v>95</v>
      </c>
      <c r="F136" s="63">
        <v>-8627.6245199999903</v>
      </c>
      <c r="G136" s="63">
        <v>5454.3248999999996</v>
      </c>
      <c r="H136" s="63">
        <v>-9.7220499999999994</v>
      </c>
      <c r="I136" s="63">
        <v>17897.13408</v>
      </c>
      <c r="J136" s="4">
        <v>-3953.9984051329002</v>
      </c>
      <c r="K136" s="185">
        <v>64.63</v>
      </c>
      <c r="L136" s="185">
        <v>8.68</v>
      </c>
      <c r="M136" s="56">
        <v>-0.1</v>
      </c>
      <c r="N136" s="56">
        <v>-158.18</v>
      </c>
      <c r="O136" s="56">
        <v>7.33</v>
      </c>
      <c r="P136" s="63">
        <v>207.77</v>
      </c>
    </row>
    <row r="137" spans="2:17" x14ac:dyDescent="0.2">
      <c r="B137" s="3">
        <v>4195</v>
      </c>
      <c r="C137" s="56" t="s">
        <v>173</v>
      </c>
      <c r="D137" s="5">
        <v>1335</v>
      </c>
      <c r="E137" s="180">
        <v>115</v>
      </c>
      <c r="F137" s="63">
        <v>-911.37832000000105</v>
      </c>
      <c r="G137" s="63">
        <v>3988.0385000000001</v>
      </c>
      <c r="H137" s="63">
        <v>5.6191199999999997</v>
      </c>
      <c r="I137" s="63">
        <v>6727.2410799999998</v>
      </c>
      <c r="J137" s="4">
        <v>-682.68038951310905</v>
      </c>
      <c r="K137" s="185">
        <v>8831.81</v>
      </c>
      <c r="L137" s="185">
        <v>16.29</v>
      </c>
      <c r="M137" s="56">
        <v>0.11</v>
      </c>
      <c r="N137" s="56">
        <v>-22.85</v>
      </c>
      <c r="O137" s="56">
        <v>10.77</v>
      </c>
      <c r="P137" s="63">
        <v>140.94</v>
      </c>
    </row>
    <row r="138" spans="2:17" x14ac:dyDescent="0.2">
      <c r="B138" s="3">
        <v>4196</v>
      </c>
      <c r="C138" s="56" t="s">
        <v>174</v>
      </c>
      <c r="D138" s="5">
        <v>2002</v>
      </c>
      <c r="E138" s="180">
        <v>118</v>
      </c>
      <c r="F138" s="63">
        <v>7613.9228899999998</v>
      </c>
      <c r="G138" s="63">
        <v>5254.5082499999999</v>
      </c>
      <c r="H138" s="63">
        <v>87.796030000000002</v>
      </c>
      <c r="I138" s="63">
        <v>17383.846399999999</v>
      </c>
      <c r="J138" s="4">
        <v>3803.1582867132902</v>
      </c>
      <c r="K138" s="185">
        <v>8.41</v>
      </c>
      <c r="L138" s="185">
        <v>3.4</v>
      </c>
      <c r="M138" s="56">
        <v>1.0900000000000001</v>
      </c>
      <c r="N138" s="56">
        <v>144.9</v>
      </c>
      <c r="O138" s="56">
        <v>9.26</v>
      </c>
      <c r="P138" s="63">
        <v>206.23</v>
      </c>
    </row>
    <row r="139" spans="2:17" x14ac:dyDescent="0.2">
      <c r="B139" s="3">
        <v>4197</v>
      </c>
      <c r="C139" s="56" t="s">
        <v>175</v>
      </c>
      <c r="D139" s="5">
        <v>788</v>
      </c>
      <c r="E139" s="180">
        <v>117</v>
      </c>
      <c r="F139" s="63">
        <v>2650.1450500000001</v>
      </c>
      <c r="G139" s="63">
        <v>2220.2033499999998</v>
      </c>
      <c r="H139" s="63">
        <v>20.52985</v>
      </c>
      <c r="I139" s="63">
        <v>8606.2456399999992</v>
      </c>
      <c r="J139" s="4">
        <v>3363.1282360406099</v>
      </c>
      <c r="K139" s="185">
        <v>9.61</v>
      </c>
      <c r="L139" s="185">
        <v>4.03</v>
      </c>
      <c r="M139" s="56">
        <v>0.59</v>
      </c>
      <c r="N139" s="56">
        <v>119.36</v>
      </c>
      <c r="O139" s="56">
        <v>12.05</v>
      </c>
      <c r="P139" s="63">
        <v>258.58</v>
      </c>
    </row>
    <row r="140" spans="2:17" s="22" customFormat="1" x14ac:dyDescent="0.2">
      <c r="B140" s="3">
        <v>4198</v>
      </c>
      <c r="C140" s="56" t="s">
        <v>176</v>
      </c>
      <c r="D140" s="5">
        <v>1162</v>
      </c>
      <c r="E140" s="180">
        <v>123</v>
      </c>
      <c r="F140" s="63">
        <v>649.808709999999</v>
      </c>
      <c r="G140" s="63">
        <v>3382.6943999999999</v>
      </c>
      <c r="H140" s="63">
        <v>4.0124399999999998</v>
      </c>
      <c r="I140" s="63">
        <v>7901.8899199999996</v>
      </c>
      <c r="J140" s="4">
        <v>559.21575731497296</v>
      </c>
      <c r="K140" s="185">
        <v>26.58</v>
      </c>
      <c r="L140" s="185">
        <v>9.48</v>
      </c>
      <c r="M140" s="56">
        <v>0.09</v>
      </c>
      <c r="N140" s="56">
        <v>19.21</v>
      </c>
      <c r="O140" s="56">
        <v>5.68</v>
      </c>
      <c r="P140" s="63">
        <v>191.59</v>
      </c>
      <c r="Q140" s="23"/>
    </row>
    <row r="141" spans="2:17" x14ac:dyDescent="0.2">
      <c r="B141" s="3">
        <v>4199</v>
      </c>
      <c r="C141" s="56" t="s">
        <v>302</v>
      </c>
      <c r="D141" s="5">
        <v>1144</v>
      </c>
      <c r="E141" s="180">
        <v>98</v>
      </c>
      <c r="F141" s="63">
        <v>-5861.6742700000004</v>
      </c>
      <c r="G141" s="63">
        <v>2754.1097</v>
      </c>
      <c r="H141" s="63">
        <v>14.845470000000001</v>
      </c>
      <c r="I141" s="63">
        <v>9676.8061899999993</v>
      </c>
      <c r="J141" s="4">
        <v>-5123.8411451048996</v>
      </c>
      <c r="K141" s="185">
        <v>64.48</v>
      </c>
      <c r="L141" s="185">
        <v>18.38</v>
      </c>
      <c r="M141" s="56">
        <v>0.34</v>
      </c>
      <c r="N141" s="56">
        <v>-212.83</v>
      </c>
      <c r="O141" s="56">
        <v>4.8499999999999996</v>
      </c>
      <c r="P141" s="63">
        <v>268.87</v>
      </c>
    </row>
    <row r="142" spans="2:17" x14ac:dyDescent="0.2">
      <c r="B142" s="3">
        <v>4200</v>
      </c>
      <c r="C142" s="56" t="s">
        <v>177</v>
      </c>
      <c r="D142" s="5">
        <v>3865</v>
      </c>
      <c r="E142" s="180">
        <v>95</v>
      </c>
      <c r="F142" s="63">
        <v>-951.40189999999905</v>
      </c>
      <c r="G142" s="63">
        <v>8359.5886499999997</v>
      </c>
      <c r="H142" s="63">
        <v>-1.5898099999999999</v>
      </c>
      <c r="I142" s="63">
        <v>33601.227850000003</v>
      </c>
      <c r="J142" s="4">
        <v>-246.15831824062101</v>
      </c>
      <c r="K142" s="186" t="s">
        <v>420</v>
      </c>
      <c r="L142" s="187" t="s">
        <v>420</v>
      </c>
      <c r="M142" s="56">
        <v>-0.01</v>
      </c>
      <c r="N142" s="56">
        <v>-11.38</v>
      </c>
      <c r="O142" s="56">
        <v>6.9</v>
      </c>
      <c r="P142" s="63">
        <v>242.41</v>
      </c>
    </row>
    <row r="143" spans="2:17" x14ac:dyDescent="0.2">
      <c r="B143" s="3">
        <v>4201</v>
      </c>
      <c r="C143" s="56" t="s">
        <v>8</v>
      </c>
      <c r="D143" s="5">
        <v>9170</v>
      </c>
      <c r="E143" s="180">
        <v>108</v>
      </c>
      <c r="F143" s="63">
        <v>-8266.2817599999998</v>
      </c>
      <c r="G143" s="63">
        <v>31603.145499999999</v>
      </c>
      <c r="H143" s="63">
        <v>535.00291000000004</v>
      </c>
      <c r="I143" s="63">
        <v>150541.48826000001</v>
      </c>
      <c r="J143" s="4">
        <v>-901.44839258451498</v>
      </c>
      <c r="K143" s="185">
        <v>240.74</v>
      </c>
      <c r="L143" s="185">
        <v>14.74</v>
      </c>
      <c r="M143" s="56">
        <v>0.8</v>
      </c>
      <c r="N143" s="56">
        <v>-26.16</v>
      </c>
      <c r="O143" s="56">
        <v>5.98</v>
      </c>
      <c r="P143" s="63">
        <v>263.52</v>
      </c>
    </row>
    <row r="144" spans="2:17" x14ac:dyDescent="0.2">
      <c r="B144" s="3">
        <v>4202</v>
      </c>
      <c r="C144" s="56" t="s">
        <v>178</v>
      </c>
      <c r="D144" s="5">
        <v>2824</v>
      </c>
      <c r="E144" s="180">
        <v>71</v>
      </c>
      <c r="F144" s="63">
        <v>-16266.82777</v>
      </c>
      <c r="G144" s="63">
        <v>9262.5379499999999</v>
      </c>
      <c r="H144" s="63">
        <v>-6.0716400000000004</v>
      </c>
      <c r="I144" s="63">
        <v>31734.394929999999</v>
      </c>
      <c r="J144" s="4">
        <v>-5760.2081338526896</v>
      </c>
      <c r="K144" s="185">
        <v>65.7</v>
      </c>
      <c r="L144" s="185">
        <v>20.94</v>
      </c>
      <c r="M144" s="56">
        <v>-0.04</v>
      </c>
      <c r="N144" s="56">
        <v>-175.62</v>
      </c>
      <c r="O144" s="56">
        <v>5.4</v>
      </c>
      <c r="P144" s="63">
        <v>262.63</v>
      </c>
    </row>
    <row r="145" spans="2:16" x14ac:dyDescent="0.2">
      <c r="B145" s="3">
        <v>4203</v>
      </c>
      <c r="C145" s="56" t="s">
        <v>179</v>
      </c>
      <c r="D145" s="5">
        <v>4393</v>
      </c>
      <c r="E145" s="180">
        <v>97</v>
      </c>
      <c r="F145" s="63">
        <v>-15243.462890000001</v>
      </c>
      <c r="G145" s="63">
        <v>13790.487800000001</v>
      </c>
      <c r="H145" s="63">
        <v>-5.9292199999999999</v>
      </c>
      <c r="I145" s="63">
        <v>71546.494489999997</v>
      </c>
      <c r="J145" s="4">
        <v>-3469.94374914637</v>
      </c>
      <c r="K145" s="185">
        <v>105.67</v>
      </c>
      <c r="L145" s="185">
        <v>18.63</v>
      </c>
      <c r="M145" s="56">
        <v>-0.03</v>
      </c>
      <c r="N145" s="56">
        <v>-110.54</v>
      </c>
      <c r="O145" s="56">
        <v>7.75</v>
      </c>
      <c r="P145" s="63">
        <v>425.1</v>
      </c>
    </row>
    <row r="146" spans="2:16" x14ac:dyDescent="0.2">
      <c r="B146" s="3">
        <v>4204</v>
      </c>
      <c r="C146" s="56" t="s">
        <v>180</v>
      </c>
      <c r="D146" s="5">
        <v>4547</v>
      </c>
      <c r="E146" s="180">
        <v>120</v>
      </c>
      <c r="F146" s="63">
        <v>-4955.3202099999999</v>
      </c>
      <c r="G146" s="63">
        <v>11906.703299999999</v>
      </c>
      <c r="H146" s="63">
        <v>144.82956999999999</v>
      </c>
      <c r="I146" s="63">
        <v>27864.301780000002</v>
      </c>
      <c r="J146" s="4">
        <v>-1089.7999142291601</v>
      </c>
      <c r="K146" s="185">
        <v>140.88</v>
      </c>
      <c r="L146" s="185">
        <v>12.81</v>
      </c>
      <c r="M146" s="56">
        <v>0.89</v>
      </c>
      <c r="N146" s="56">
        <v>-41.62</v>
      </c>
      <c r="O146" s="56">
        <v>3.5</v>
      </c>
      <c r="P146" s="63">
        <v>198.06</v>
      </c>
    </row>
    <row r="147" spans="2:16" x14ac:dyDescent="0.2">
      <c r="B147" s="3">
        <v>4205</v>
      </c>
      <c r="C147" s="56" t="s">
        <v>181</v>
      </c>
      <c r="D147" s="5">
        <v>2700</v>
      </c>
      <c r="E147" s="180">
        <v>110</v>
      </c>
      <c r="F147" s="63">
        <v>-194.15764999999999</v>
      </c>
      <c r="G147" s="63">
        <v>6398.3261499999999</v>
      </c>
      <c r="H147" s="63">
        <v>25.41459</v>
      </c>
      <c r="I147" s="63">
        <v>25395.911090000001</v>
      </c>
      <c r="J147" s="4">
        <v>-71.910240740740903</v>
      </c>
      <c r="K147" s="185">
        <v>20.010000000000002</v>
      </c>
      <c r="L147" s="185">
        <v>11.4</v>
      </c>
      <c r="M147" s="56">
        <v>0.23</v>
      </c>
      <c r="N147" s="56">
        <v>-3.03</v>
      </c>
      <c r="O147" s="56">
        <v>6.18</v>
      </c>
      <c r="P147" s="63">
        <v>266.94</v>
      </c>
    </row>
    <row r="148" spans="2:16" x14ac:dyDescent="0.2">
      <c r="B148" s="3">
        <v>4206</v>
      </c>
      <c r="C148" s="56" t="s">
        <v>182</v>
      </c>
      <c r="D148" s="5">
        <v>5160</v>
      </c>
      <c r="E148" s="180">
        <v>95</v>
      </c>
      <c r="F148" s="63">
        <v>-19199.699280000001</v>
      </c>
      <c r="G148" s="63">
        <v>13535.02655</v>
      </c>
      <c r="H148" s="63">
        <v>-29.736889999999999</v>
      </c>
      <c r="I148" s="63">
        <v>55500.57387</v>
      </c>
      <c r="J148" s="4">
        <v>-3720.8719534883699</v>
      </c>
      <c r="K148" s="185">
        <v>119.23</v>
      </c>
      <c r="L148" s="185">
        <v>12.4</v>
      </c>
      <c r="M148" s="56">
        <v>-0.12</v>
      </c>
      <c r="N148" s="56">
        <v>-141.85</v>
      </c>
      <c r="O148" s="56">
        <v>7.53</v>
      </c>
      <c r="P148" s="63">
        <v>248.97</v>
      </c>
    </row>
    <row r="149" spans="2:16" x14ac:dyDescent="0.2">
      <c r="B149" s="3">
        <v>4207</v>
      </c>
      <c r="C149" s="56" t="s">
        <v>183</v>
      </c>
      <c r="D149" s="5">
        <v>2938</v>
      </c>
      <c r="E149" s="180">
        <v>102</v>
      </c>
      <c r="F149" s="63">
        <v>-14543.683139999999</v>
      </c>
      <c r="G149" s="63">
        <v>7276.65085</v>
      </c>
      <c r="H149" s="63">
        <v>-18.564350000000001</v>
      </c>
      <c r="I149" s="63">
        <v>28287.830150000002</v>
      </c>
      <c r="J149" s="4">
        <v>-4950.1984819605204</v>
      </c>
      <c r="K149" s="185">
        <v>43.68</v>
      </c>
      <c r="L149" s="185">
        <v>9.8000000000000007</v>
      </c>
      <c r="M149" s="56">
        <v>-0.12</v>
      </c>
      <c r="N149" s="56">
        <v>-199.87</v>
      </c>
      <c r="O149" s="56">
        <v>6.59</v>
      </c>
      <c r="P149" s="63">
        <v>197.49</v>
      </c>
    </row>
    <row r="150" spans="2:16" x14ac:dyDescent="0.2">
      <c r="B150" s="3">
        <v>4208</v>
      </c>
      <c r="C150" s="56" t="s">
        <v>184</v>
      </c>
      <c r="D150" s="5">
        <v>3798</v>
      </c>
      <c r="E150" s="180">
        <v>80</v>
      </c>
      <c r="F150" s="63">
        <v>-7825.2639200000003</v>
      </c>
      <c r="G150" s="63">
        <v>8927.8075000000008</v>
      </c>
      <c r="H150" s="63">
        <v>5.5912600000000001</v>
      </c>
      <c r="I150" s="63">
        <v>51695.76397</v>
      </c>
      <c r="J150" s="4">
        <v>-2060.36438125329</v>
      </c>
      <c r="K150" s="185">
        <v>542.04999999999995</v>
      </c>
      <c r="L150" s="185">
        <v>8.89</v>
      </c>
      <c r="M150" s="56">
        <v>0.03</v>
      </c>
      <c r="N150" s="56">
        <v>-87.65</v>
      </c>
      <c r="O150" s="56">
        <v>14.16</v>
      </c>
      <c r="P150" s="63">
        <v>293.10000000000002</v>
      </c>
    </row>
    <row r="151" spans="2:16" x14ac:dyDescent="0.2">
      <c r="B151" s="3">
        <v>4209</v>
      </c>
      <c r="C151" s="56" t="s">
        <v>185</v>
      </c>
      <c r="D151" s="5">
        <v>4946</v>
      </c>
      <c r="E151" s="180">
        <v>108</v>
      </c>
      <c r="F151" s="63">
        <v>7637.4475300000004</v>
      </c>
      <c r="G151" s="63">
        <v>12734.0972</v>
      </c>
      <c r="H151" s="63">
        <v>362.76702</v>
      </c>
      <c r="I151" s="63">
        <v>42239.581720000002</v>
      </c>
      <c r="J151" s="4">
        <v>1544.1665042458601</v>
      </c>
      <c r="K151" s="185">
        <v>66.8</v>
      </c>
      <c r="L151" s="185">
        <v>9.26</v>
      </c>
      <c r="M151" s="56">
        <v>1.28</v>
      </c>
      <c r="N151" s="56">
        <v>59.98</v>
      </c>
      <c r="O151" s="56">
        <v>8.93</v>
      </c>
      <c r="P151" s="63">
        <v>155.11000000000001</v>
      </c>
    </row>
    <row r="152" spans="2:16" x14ac:dyDescent="0.2">
      <c r="B152" s="3">
        <v>4210</v>
      </c>
      <c r="C152" s="56" t="s">
        <v>186</v>
      </c>
      <c r="D152" s="5">
        <v>2945</v>
      </c>
      <c r="E152" s="180">
        <v>85</v>
      </c>
      <c r="F152" s="63">
        <v>-847.03498000000195</v>
      </c>
      <c r="G152" s="63">
        <v>6273.0360000000001</v>
      </c>
      <c r="H152" s="63">
        <v>18.296620000000001</v>
      </c>
      <c r="I152" s="63">
        <v>21803.163420000001</v>
      </c>
      <c r="J152" s="4">
        <v>-287.61798981324398</v>
      </c>
      <c r="K152" s="186" t="s">
        <v>420</v>
      </c>
      <c r="L152" s="185">
        <v>2.16</v>
      </c>
      <c r="M152" s="56">
        <v>0.16</v>
      </c>
      <c r="N152" s="56">
        <v>-13.5</v>
      </c>
      <c r="O152" s="56">
        <v>7.89</v>
      </c>
      <c r="P152" s="63">
        <v>190.31</v>
      </c>
    </row>
    <row r="153" spans="2:16" s="130" customFormat="1" ht="18.75" customHeight="1" x14ac:dyDescent="0.2">
      <c r="B153" s="11">
        <v>4249</v>
      </c>
      <c r="C153" s="11" t="s">
        <v>187</v>
      </c>
      <c r="D153" s="157">
        <v>34762</v>
      </c>
      <c r="E153" s="179">
        <v>107</v>
      </c>
      <c r="F153" s="158">
        <v>-27338.455129999998</v>
      </c>
      <c r="G153" s="159">
        <v>90334.536730000007</v>
      </c>
      <c r="H153" s="158">
        <v>663.29870000000005</v>
      </c>
      <c r="I153" s="158">
        <v>337332.22856999998</v>
      </c>
      <c r="J153" s="182">
        <v>-786.44655457108297</v>
      </c>
      <c r="K153" s="184">
        <v>52.43</v>
      </c>
      <c r="L153" s="184">
        <v>7.61</v>
      </c>
      <c r="M153" s="64">
        <v>0.48</v>
      </c>
      <c r="N153" s="64">
        <v>-30.26</v>
      </c>
      <c r="O153" s="64">
        <v>7.97</v>
      </c>
      <c r="P153" s="64">
        <v>256.77</v>
      </c>
    </row>
    <row r="154" spans="2:16" x14ac:dyDescent="0.2">
      <c r="B154" s="3">
        <v>4221</v>
      </c>
      <c r="C154" s="56" t="s">
        <v>188</v>
      </c>
      <c r="D154" s="5">
        <v>972</v>
      </c>
      <c r="E154" s="180">
        <v>112</v>
      </c>
      <c r="F154" s="63">
        <v>74.471230000000006</v>
      </c>
      <c r="G154" s="63">
        <v>2431.9839499999998</v>
      </c>
      <c r="H154" s="63">
        <v>6.7328999999999999</v>
      </c>
      <c r="I154" s="63">
        <v>7740.1536599999999</v>
      </c>
      <c r="J154" s="4">
        <v>76.616491769547295</v>
      </c>
      <c r="K154" s="185">
        <v>24.12</v>
      </c>
      <c r="L154" s="185">
        <v>1.41</v>
      </c>
      <c r="M154" s="56">
        <v>0.21</v>
      </c>
      <c r="N154" s="56">
        <v>3.06</v>
      </c>
      <c r="O154" s="56">
        <v>12.05</v>
      </c>
      <c r="P154" s="63">
        <v>247.71</v>
      </c>
    </row>
    <row r="155" spans="2:16" x14ac:dyDescent="0.2">
      <c r="B155" s="3">
        <v>4222</v>
      </c>
      <c r="C155" s="56" t="s">
        <v>189</v>
      </c>
      <c r="D155" s="5">
        <v>1381</v>
      </c>
      <c r="E155" s="180">
        <v>109</v>
      </c>
      <c r="F155" s="63">
        <v>3380.0055200000002</v>
      </c>
      <c r="G155" s="63">
        <v>3776.4380999999998</v>
      </c>
      <c r="H155" s="63">
        <v>32.356009999999998</v>
      </c>
      <c r="I155" s="63">
        <v>9439.80465</v>
      </c>
      <c r="J155" s="4">
        <v>2447.50580738595</v>
      </c>
      <c r="K155" s="185">
        <v>59.32</v>
      </c>
      <c r="L155" s="185">
        <v>11.5</v>
      </c>
      <c r="M155" s="56">
        <v>0.67</v>
      </c>
      <c r="N155" s="56">
        <v>89.5</v>
      </c>
      <c r="O155" s="56">
        <v>7.32</v>
      </c>
      <c r="P155" s="63">
        <v>202.63</v>
      </c>
    </row>
    <row r="156" spans="2:16" x14ac:dyDescent="0.2">
      <c r="B156" s="3">
        <v>4223</v>
      </c>
      <c r="C156" s="56" t="s">
        <v>190</v>
      </c>
      <c r="D156" s="5">
        <v>1983</v>
      </c>
      <c r="E156" s="180">
        <v>111</v>
      </c>
      <c r="F156" s="63">
        <v>5331.6985299999997</v>
      </c>
      <c r="G156" s="63">
        <v>5741.3935499999998</v>
      </c>
      <c r="H156" s="63">
        <v>84.265000000000001</v>
      </c>
      <c r="I156" s="63">
        <v>16200.352000000001</v>
      </c>
      <c r="J156" s="4">
        <v>2688.7032425617799</v>
      </c>
      <c r="K156" s="185">
        <v>703.08</v>
      </c>
      <c r="L156" s="185">
        <v>17.809999999999999</v>
      </c>
      <c r="M156" s="56">
        <v>1.03</v>
      </c>
      <c r="N156" s="56">
        <v>92.86</v>
      </c>
      <c r="O156" s="56">
        <v>10.050000000000001</v>
      </c>
      <c r="P156" s="63">
        <v>241.71</v>
      </c>
    </row>
    <row r="157" spans="2:16" x14ac:dyDescent="0.2">
      <c r="B157" s="3">
        <v>4224</v>
      </c>
      <c r="C157" s="56" t="s">
        <v>191</v>
      </c>
      <c r="D157" s="5">
        <v>1081</v>
      </c>
      <c r="E157" s="180">
        <v>109</v>
      </c>
      <c r="F157" s="63">
        <v>-1301.31672</v>
      </c>
      <c r="G157" s="63">
        <v>3165.1021500000002</v>
      </c>
      <c r="H157" s="63">
        <v>-5.0846600000000004</v>
      </c>
      <c r="I157" s="63">
        <v>10966.47992</v>
      </c>
      <c r="J157" s="4">
        <v>-1203.8082516188699</v>
      </c>
      <c r="K157" s="185">
        <v>32.380000000000003</v>
      </c>
      <c r="L157" s="185">
        <v>14.03</v>
      </c>
      <c r="M157" s="56">
        <v>-0.12</v>
      </c>
      <c r="N157" s="56">
        <v>-41.11</v>
      </c>
      <c r="O157" s="56">
        <v>8.6</v>
      </c>
      <c r="P157" s="63">
        <v>266.76</v>
      </c>
    </row>
    <row r="158" spans="2:16" x14ac:dyDescent="0.2">
      <c r="B158" s="3">
        <v>4226</v>
      </c>
      <c r="C158" s="56" t="s">
        <v>192</v>
      </c>
      <c r="D158" s="5">
        <v>605</v>
      </c>
      <c r="E158" s="180">
        <v>116</v>
      </c>
      <c r="F158" s="63">
        <v>-1298.52836</v>
      </c>
      <c r="G158" s="63">
        <v>1813.99765</v>
      </c>
      <c r="H158" s="63">
        <v>6.2306600000000003</v>
      </c>
      <c r="I158" s="63">
        <v>4583.4805399999996</v>
      </c>
      <c r="J158" s="4">
        <v>-2146.3278677685998</v>
      </c>
      <c r="K158" s="186" t="s">
        <v>420</v>
      </c>
      <c r="L158" s="185">
        <v>11.43</v>
      </c>
      <c r="M158" s="56">
        <v>0.21</v>
      </c>
      <c r="N158" s="56">
        <v>-71.58</v>
      </c>
      <c r="O158" s="56">
        <v>7.04</v>
      </c>
      <c r="P158" s="63">
        <v>153.87</v>
      </c>
    </row>
    <row r="159" spans="2:16" x14ac:dyDescent="0.2">
      <c r="B159" s="3">
        <v>4227</v>
      </c>
      <c r="C159" s="56" t="s">
        <v>193</v>
      </c>
      <c r="D159" s="5">
        <v>573</v>
      </c>
      <c r="E159" s="180">
        <v>110</v>
      </c>
      <c r="F159" s="63">
        <v>-1196.59654</v>
      </c>
      <c r="G159" s="63">
        <v>1494.5969500000001</v>
      </c>
      <c r="H159" s="63">
        <v>6.4471499999999997</v>
      </c>
      <c r="I159" s="63">
        <v>4078.7535400000002</v>
      </c>
      <c r="J159" s="4">
        <v>-2088.30111692845</v>
      </c>
      <c r="K159" s="185">
        <v>21.27</v>
      </c>
      <c r="L159" s="185">
        <v>6.41</v>
      </c>
      <c r="M159" s="56">
        <v>0.24</v>
      </c>
      <c r="N159" s="56">
        <v>-80.06</v>
      </c>
      <c r="O159" s="56">
        <v>5.08</v>
      </c>
      <c r="P159" s="63">
        <v>157.47</v>
      </c>
    </row>
    <row r="160" spans="2:16" x14ac:dyDescent="0.2">
      <c r="B160" s="3">
        <v>4228</v>
      </c>
      <c r="C160" s="56" t="s">
        <v>194</v>
      </c>
      <c r="D160" s="5">
        <v>2773</v>
      </c>
      <c r="E160" s="180">
        <v>98</v>
      </c>
      <c r="F160" s="63">
        <v>4954.4736199999998</v>
      </c>
      <c r="G160" s="63">
        <v>5742.5155999999997</v>
      </c>
      <c r="H160" s="63">
        <v>1.73915000000002</v>
      </c>
      <c r="I160" s="63">
        <v>25173.927019999999</v>
      </c>
      <c r="J160" s="4">
        <v>1786.68359899026</v>
      </c>
      <c r="K160" s="185">
        <v>5.07</v>
      </c>
      <c r="L160" s="185">
        <v>0.84</v>
      </c>
      <c r="M160" s="56">
        <v>0.02</v>
      </c>
      <c r="N160" s="56">
        <v>86.28</v>
      </c>
      <c r="O160" s="56">
        <v>5.57</v>
      </c>
      <c r="P160" s="63">
        <v>284.13</v>
      </c>
    </row>
    <row r="161" spans="2:17" x14ac:dyDescent="0.2">
      <c r="B161" s="3">
        <v>4229</v>
      </c>
      <c r="C161" s="56" t="s">
        <v>195</v>
      </c>
      <c r="D161" s="5">
        <v>1019</v>
      </c>
      <c r="E161" s="180">
        <v>113</v>
      </c>
      <c r="F161" s="63">
        <v>-3655.00099</v>
      </c>
      <c r="G161" s="63">
        <v>2332.6303499999999</v>
      </c>
      <c r="H161" s="63">
        <v>9.2954000000000008</v>
      </c>
      <c r="I161" s="63">
        <v>9251.8614600000001</v>
      </c>
      <c r="J161" s="4">
        <v>-3586.85082433759</v>
      </c>
      <c r="K161" s="186" t="s">
        <v>420</v>
      </c>
      <c r="L161" s="187" t="s">
        <v>420</v>
      </c>
      <c r="M161" s="56">
        <v>0.23</v>
      </c>
      <c r="N161" s="56">
        <v>-156.69</v>
      </c>
      <c r="O161" s="56">
        <v>7.36</v>
      </c>
      <c r="P161" s="63">
        <v>227.46</v>
      </c>
    </row>
    <row r="162" spans="2:17" s="22" customFormat="1" x14ac:dyDescent="0.2">
      <c r="B162" s="3">
        <v>4230</v>
      </c>
      <c r="C162" s="56" t="s">
        <v>196</v>
      </c>
      <c r="D162" s="5">
        <v>1176</v>
      </c>
      <c r="E162" s="180">
        <v>102</v>
      </c>
      <c r="F162" s="63">
        <v>-6734.3077599999997</v>
      </c>
      <c r="G162" s="63">
        <v>2797.0565499999998</v>
      </c>
      <c r="H162" s="63">
        <v>7.2136100000000001</v>
      </c>
      <c r="I162" s="63">
        <v>11792.8313</v>
      </c>
      <c r="J162" s="4">
        <v>-5726.45217687075</v>
      </c>
      <c r="K162" s="186" t="s">
        <v>420</v>
      </c>
      <c r="L162" s="185">
        <v>0.51</v>
      </c>
      <c r="M162" s="56">
        <v>0.19</v>
      </c>
      <c r="N162" s="56">
        <v>-240.76</v>
      </c>
      <c r="O162" s="56">
        <v>6.1</v>
      </c>
      <c r="P162" s="63">
        <v>304.62</v>
      </c>
      <c r="Q162" s="23"/>
    </row>
    <row r="163" spans="2:17" x14ac:dyDescent="0.2">
      <c r="B163" s="3">
        <v>4231</v>
      </c>
      <c r="C163" s="56" t="s">
        <v>197</v>
      </c>
      <c r="D163" s="5">
        <v>1282</v>
      </c>
      <c r="E163" s="180">
        <v>116</v>
      </c>
      <c r="F163" s="63">
        <v>-1600.7002199999999</v>
      </c>
      <c r="G163" s="63">
        <v>3850.9826499999999</v>
      </c>
      <c r="H163" s="63">
        <v>1.0453600000000001</v>
      </c>
      <c r="I163" s="63">
        <v>11466.81401</v>
      </c>
      <c r="J163" s="4">
        <v>-1248.59611544462</v>
      </c>
      <c r="K163" s="185">
        <v>637.05999999999995</v>
      </c>
      <c r="L163" s="185">
        <v>21.64</v>
      </c>
      <c r="M163" s="56">
        <v>0.02</v>
      </c>
      <c r="N163" s="56">
        <v>-41.57</v>
      </c>
      <c r="O163" s="56">
        <v>8.49</v>
      </c>
      <c r="P163" s="63">
        <v>271.69</v>
      </c>
    </row>
    <row r="164" spans="2:17" x14ac:dyDescent="0.2">
      <c r="B164" s="3">
        <v>4232</v>
      </c>
      <c r="C164" s="56" t="s">
        <v>198</v>
      </c>
      <c r="D164" s="5">
        <v>202</v>
      </c>
      <c r="E164" s="180">
        <v>90</v>
      </c>
      <c r="F164" s="63">
        <v>-2013.9579200000001</v>
      </c>
      <c r="G164" s="63">
        <v>863.26400000000001</v>
      </c>
      <c r="H164" s="63">
        <v>7.3773</v>
      </c>
      <c r="I164" s="63">
        <v>5736.4526699999997</v>
      </c>
      <c r="J164" s="4">
        <v>-9970.0887128712893</v>
      </c>
      <c r="K164" s="186" t="s">
        <v>420</v>
      </c>
      <c r="L164" s="185">
        <v>31.33</v>
      </c>
      <c r="M164" s="56">
        <v>0.54</v>
      </c>
      <c r="N164" s="56">
        <v>-233.3</v>
      </c>
      <c r="O164" s="56">
        <v>10.56</v>
      </c>
      <c r="P164" s="63">
        <v>625.1</v>
      </c>
    </row>
    <row r="165" spans="2:17" x14ac:dyDescent="0.2">
      <c r="B165" s="3">
        <v>4233</v>
      </c>
      <c r="C165" s="56" t="s">
        <v>199</v>
      </c>
      <c r="D165" s="5">
        <v>331</v>
      </c>
      <c r="E165" s="180">
        <v>110</v>
      </c>
      <c r="F165" s="63">
        <v>-2326.9422399999999</v>
      </c>
      <c r="G165" s="63">
        <v>1269.78835</v>
      </c>
      <c r="H165" s="63">
        <v>-1.8066</v>
      </c>
      <c r="I165" s="63">
        <v>5404.5146599999998</v>
      </c>
      <c r="J165" s="4">
        <v>-7030.0369788519602</v>
      </c>
      <c r="K165" s="186" t="s">
        <v>420</v>
      </c>
      <c r="L165" s="185">
        <v>18.809999999999999</v>
      </c>
      <c r="M165" s="56">
        <v>-0.1</v>
      </c>
      <c r="N165" s="56">
        <v>-183.25</v>
      </c>
      <c r="O165" s="56">
        <v>5.42</v>
      </c>
      <c r="P165" s="63">
        <v>389.4</v>
      </c>
    </row>
    <row r="166" spans="2:17" x14ac:dyDescent="0.2">
      <c r="B166" s="3">
        <v>4234</v>
      </c>
      <c r="C166" s="56" t="s">
        <v>200</v>
      </c>
      <c r="D166" s="5">
        <v>3393</v>
      </c>
      <c r="E166" s="180">
        <v>99</v>
      </c>
      <c r="F166" s="63">
        <v>-12482.540059999999</v>
      </c>
      <c r="G166" s="63">
        <v>8095.8397999999997</v>
      </c>
      <c r="H166" s="63">
        <v>3.70929999999999</v>
      </c>
      <c r="I166" s="63">
        <v>39620.156909999998</v>
      </c>
      <c r="J166" s="4">
        <v>-3678.90953728264</v>
      </c>
      <c r="K166" s="185">
        <v>9.31</v>
      </c>
      <c r="L166" s="185">
        <v>3.96</v>
      </c>
      <c r="M166" s="56">
        <v>0.03</v>
      </c>
      <c r="N166" s="56">
        <v>-154.18</v>
      </c>
      <c r="O166" s="56">
        <v>7.18</v>
      </c>
      <c r="P166" s="63">
        <v>308.57</v>
      </c>
    </row>
    <row r="167" spans="2:17" x14ac:dyDescent="0.2">
      <c r="B167" s="3">
        <v>4235</v>
      </c>
      <c r="C167" s="56" t="s">
        <v>201</v>
      </c>
      <c r="D167" s="5">
        <v>1065</v>
      </c>
      <c r="E167" s="180">
        <v>117</v>
      </c>
      <c r="F167" s="63">
        <v>-667.656260000001</v>
      </c>
      <c r="G167" s="63">
        <v>2722.3181</v>
      </c>
      <c r="H167" s="63">
        <v>0.27306999999999998</v>
      </c>
      <c r="I167" s="63">
        <v>6991.10916</v>
      </c>
      <c r="J167" s="4">
        <v>-626.90728638497706</v>
      </c>
      <c r="K167" s="186" t="s">
        <v>420</v>
      </c>
      <c r="L167" s="187" t="s">
        <v>420</v>
      </c>
      <c r="M167" s="56">
        <v>0.01</v>
      </c>
      <c r="N167" s="56">
        <v>-24.53</v>
      </c>
      <c r="O167" s="56">
        <v>6.17</v>
      </c>
      <c r="P167" s="63">
        <v>171.72</v>
      </c>
    </row>
    <row r="168" spans="2:17" x14ac:dyDescent="0.2">
      <c r="B168" s="3">
        <v>4236</v>
      </c>
      <c r="C168" s="56" t="s">
        <v>303</v>
      </c>
      <c r="D168" s="5">
        <v>7589</v>
      </c>
      <c r="E168" s="180">
        <v>109</v>
      </c>
      <c r="F168" s="63">
        <v>-10636.841640000001</v>
      </c>
      <c r="G168" s="63">
        <v>19998.690600000002</v>
      </c>
      <c r="H168" s="63">
        <v>178.40848</v>
      </c>
      <c r="I168" s="63">
        <v>79004.810389999999</v>
      </c>
      <c r="J168" s="4">
        <v>-1401.6130768217199</v>
      </c>
      <c r="K168" s="185">
        <v>35.96</v>
      </c>
      <c r="L168" s="185">
        <v>4.7300000000000004</v>
      </c>
      <c r="M168" s="56">
        <v>0.53</v>
      </c>
      <c r="N168" s="56">
        <v>-53.19</v>
      </c>
      <c r="O168" s="56">
        <v>7.05</v>
      </c>
      <c r="P168" s="63">
        <v>251.92</v>
      </c>
    </row>
    <row r="169" spans="2:17" x14ac:dyDescent="0.2">
      <c r="B169" s="3">
        <v>4237</v>
      </c>
      <c r="C169" s="56" t="s">
        <v>202</v>
      </c>
      <c r="D169" s="5">
        <v>1522</v>
      </c>
      <c r="E169" s="180">
        <v>112</v>
      </c>
      <c r="F169" s="63">
        <v>-413.870689999999</v>
      </c>
      <c r="G169" s="63">
        <v>4066.3509800000002</v>
      </c>
      <c r="H169" s="63">
        <v>7.7872700000000004</v>
      </c>
      <c r="I169" s="63">
        <v>10769.058859999999</v>
      </c>
      <c r="J169" s="4">
        <v>-271.92555190538701</v>
      </c>
      <c r="K169" s="185">
        <v>72.67</v>
      </c>
      <c r="L169" s="185">
        <v>11.37</v>
      </c>
      <c r="M169" s="56">
        <v>0.14000000000000001</v>
      </c>
      <c r="N169" s="56">
        <v>-10.18</v>
      </c>
      <c r="O169" s="56">
        <v>7.17</v>
      </c>
      <c r="P169" s="63">
        <v>225.64</v>
      </c>
    </row>
    <row r="170" spans="2:17" x14ac:dyDescent="0.2">
      <c r="B170" s="3">
        <v>4238</v>
      </c>
      <c r="C170" s="56" t="s">
        <v>203</v>
      </c>
      <c r="D170" s="5">
        <v>811</v>
      </c>
      <c r="E170" s="180">
        <v>113</v>
      </c>
      <c r="F170" s="63">
        <v>252.18821</v>
      </c>
      <c r="G170" s="63">
        <v>2351.3388</v>
      </c>
      <c r="H170" s="63">
        <v>13.7577</v>
      </c>
      <c r="I170" s="63">
        <v>7233.9424900000004</v>
      </c>
      <c r="J170" s="4">
        <v>310.95956843403201</v>
      </c>
      <c r="K170" s="185">
        <v>46.74</v>
      </c>
      <c r="L170" s="185">
        <v>9.17</v>
      </c>
      <c r="M170" s="56">
        <v>0.46</v>
      </c>
      <c r="N170" s="56">
        <v>10.73</v>
      </c>
      <c r="O170" s="56">
        <v>7.05</v>
      </c>
      <c r="P170" s="63">
        <v>278.5</v>
      </c>
    </row>
    <row r="171" spans="2:17" x14ac:dyDescent="0.2">
      <c r="B171" s="3">
        <v>4239</v>
      </c>
      <c r="C171" s="56" t="s">
        <v>204</v>
      </c>
      <c r="D171" s="5">
        <v>4248</v>
      </c>
      <c r="E171" s="180">
        <v>105</v>
      </c>
      <c r="F171" s="63">
        <v>8063.8910599999999</v>
      </c>
      <c r="G171" s="63">
        <v>11535.02475</v>
      </c>
      <c r="H171" s="63">
        <v>320.72910000000002</v>
      </c>
      <c r="I171" s="63">
        <v>50514.03527</v>
      </c>
      <c r="J171" s="4">
        <v>1898.27943973635</v>
      </c>
      <c r="K171" s="185">
        <v>153.13</v>
      </c>
      <c r="L171" s="185">
        <v>10.24</v>
      </c>
      <c r="M171" s="56">
        <v>1.62</v>
      </c>
      <c r="N171" s="56">
        <v>69.91</v>
      </c>
      <c r="O171" s="56">
        <v>11.95</v>
      </c>
      <c r="P171" s="63">
        <v>270.76</v>
      </c>
    </row>
    <row r="172" spans="2:17" x14ac:dyDescent="0.2">
      <c r="B172" s="3">
        <v>4240</v>
      </c>
      <c r="C172" s="56" t="s">
        <v>205</v>
      </c>
      <c r="D172" s="5">
        <v>2756</v>
      </c>
      <c r="E172" s="180">
        <v>106</v>
      </c>
      <c r="F172" s="63">
        <v>-5066.9238999999998</v>
      </c>
      <c r="G172" s="63">
        <v>6285.2238500000003</v>
      </c>
      <c r="H172" s="63">
        <v>-17.177499999999998</v>
      </c>
      <c r="I172" s="63">
        <v>21363.690060000001</v>
      </c>
      <c r="J172" s="4">
        <v>-1838.5064949201701</v>
      </c>
      <c r="K172" s="185">
        <v>48.86</v>
      </c>
      <c r="L172" s="185">
        <v>6.08</v>
      </c>
      <c r="M172" s="56">
        <v>-0.19</v>
      </c>
      <c r="N172" s="56">
        <v>-80.62</v>
      </c>
      <c r="O172" s="56">
        <v>6.71</v>
      </c>
      <c r="P172" s="63">
        <v>222.9</v>
      </c>
    </row>
    <row r="173" spans="2:17" s="130" customFormat="1" ht="18.75" customHeight="1" x14ac:dyDescent="0.2">
      <c r="B173" s="11">
        <v>4269</v>
      </c>
      <c r="C173" s="11" t="s">
        <v>206</v>
      </c>
      <c r="D173" s="157">
        <v>47042</v>
      </c>
      <c r="E173" s="179">
        <v>105</v>
      </c>
      <c r="F173" s="158">
        <v>-70588.256930000003</v>
      </c>
      <c r="G173" s="159">
        <v>149119.37940000001</v>
      </c>
      <c r="H173" s="158">
        <v>407.87493000000001</v>
      </c>
      <c r="I173" s="158">
        <v>602051.48244000005</v>
      </c>
      <c r="J173" s="182">
        <v>-1500.5369017048599</v>
      </c>
      <c r="K173" s="184">
        <v>85</v>
      </c>
      <c r="L173" s="184">
        <v>15.94</v>
      </c>
      <c r="M173" s="64">
        <v>0.18</v>
      </c>
      <c r="N173" s="64">
        <v>-47.34</v>
      </c>
      <c r="O173" s="64">
        <v>7.05</v>
      </c>
      <c r="P173" s="64">
        <v>300.27</v>
      </c>
    </row>
    <row r="174" spans="2:17" x14ac:dyDescent="0.2">
      <c r="B174" s="3">
        <v>4251</v>
      </c>
      <c r="C174" s="56" t="s">
        <v>207</v>
      </c>
      <c r="D174" s="5">
        <v>810</v>
      </c>
      <c r="E174" s="180">
        <v>123</v>
      </c>
      <c r="F174" s="63">
        <v>1434.0697700000001</v>
      </c>
      <c r="G174" s="63">
        <v>2544.7239</v>
      </c>
      <c r="H174" s="63">
        <v>26.437899999999999</v>
      </c>
      <c r="I174" s="63">
        <v>6045.80746</v>
      </c>
      <c r="J174" s="4">
        <v>1770.4565061728399</v>
      </c>
      <c r="K174" s="185">
        <v>237.69</v>
      </c>
      <c r="L174" s="185">
        <v>17.190000000000001</v>
      </c>
      <c r="M174" s="56">
        <v>0.73</v>
      </c>
      <c r="N174" s="56">
        <v>56.35</v>
      </c>
      <c r="O174" s="56">
        <v>6.48</v>
      </c>
      <c r="P174" s="63">
        <v>197.41</v>
      </c>
    </row>
    <row r="175" spans="2:17" x14ac:dyDescent="0.2">
      <c r="B175" s="3">
        <v>4252</v>
      </c>
      <c r="C175" s="56" t="s">
        <v>208</v>
      </c>
      <c r="D175" s="5">
        <v>5586</v>
      </c>
      <c r="E175" s="180">
        <v>90</v>
      </c>
      <c r="F175" s="63">
        <v>-19300.05805</v>
      </c>
      <c r="G175" s="63">
        <v>23677.0772</v>
      </c>
      <c r="H175" s="63">
        <v>10.79569</v>
      </c>
      <c r="I175" s="63">
        <v>73225.483999999997</v>
      </c>
      <c r="J175" s="4">
        <v>-3455.0766290726801</v>
      </c>
      <c r="K175" s="185">
        <v>432.22</v>
      </c>
      <c r="L175" s="185">
        <v>23.66</v>
      </c>
      <c r="M175" s="56">
        <v>0.03</v>
      </c>
      <c r="N175" s="56">
        <v>-81.510000000000005</v>
      </c>
      <c r="O175" s="56">
        <v>5.79</v>
      </c>
      <c r="P175" s="63">
        <v>261.11</v>
      </c>
    </row>
    <row r="176" spans="2:17" x14ac:dyDescent="0.2">
      <c r="B176" s="3">
        <v>4253</v>
      </c>
      <c r="C176" s="56" t="s">
        <v>209</v>
      </c>
      <c r="D176" s="5">
        <v>3963</v>
      </c>
      <c r="E176" s="180">
        <v>95</v>
      </c>
      <c r="F176" s="63">
        <v>-3730.0398</v>
      </c>
      <c r="G176" s="63">
        <v>11564.942150000001</v>
      </c>
      <c r="H176" s="63">
        <v>29.051259999999999</v>
      </c>
      <c r="I176" s="63">
        <v>61294.190600000002</v>
      </c>
      <c r="J176" s="4">
        <v>-941.21619984860001</v>
      </c>
      <c r="K176" s="185">
        <v>48.02</v>
      </c>
      <c r="L176" s="185">
        <v>16.57</v>
      </c>
      <c r="M176" s="56">
        <v>0.17</v>
      </c>
      <c r="N176" s="56">
        <v>-32.25</v>
      </c>
      <c r="O176" s="56">
        <v>9.93</v>
      </c>
      <c r="P176" s="63">
        <v>434.02</v>
      </c>
    </row>
    <row r="177" spans="2:17" x14ac:dyDescent="0.2">
      <c r="B177" s="3">
        <v>4254</v>
      </c>
      <c r="C177" s="56" t="s">
        <v>210</v>
      </c>
      <c r="D177" s="5">
        <v>10850</v>
      </c>
      <c r="E177" s="180">
        <v>115</v>
      </c>
      <c r="F177" s="63">
        <v>23854.247490000002</v>
      </c>
      <c r="G177" s="63">
        <v>29295.446100000001</v>
      </c>
      <c r="H177" s="63">
        <v>367.55058000000002</v>
      </c>
      <c r="I177" s="63">
        <v>92979.967659999995</v>
      </c>
      <c r="J177" s="4">
        <v>2198.5481557603698</v>
      </c>
      <c r="K177" s="185">
        <v>31.8</v>
      </c>
      <c r="L177" s="185">
        <v>9.5</v>
      </c>
      <c r="M177" s="56">
        <v>0.87</v>
      </c>
      <c r="N177" s="56">
        <v>81.430000000000007</v>
      </c>
      <c r="O177" s="56">
        <v>7.78</v>
      </c>
      <c r="P177" s="63">
        <v>237.14</v>
      </c>
    </row>
    <row r="178" spans="2:17" x14ac:dyDescent="0.2">
      <c r="B178" s="3">
        <v>4255</v>
      </c>
      <c r="C178" s="56" t="s">
        <v>211</v>
      </c>
      <c r="D178" s="5">
        <v>1329</v>
      </c>
      <c r="E178" s="180">
        <v>122</v>
      </c>
      <c r="F178" s="63">
        <v>3300.40571</v>
      </c>
      <c r="G178" s="63">
        <v>4022.3806500000001</v>
      </c>
      <c r="H178" s="63">
        <v>81.532409999999999</v>
      </c>
      <c r="I178" s="63">
        <v>12305.722449999999</v>
      </c>
      <c r="J178" s="4">
        <v>2483.3752520692301</v>
      </c>
      <c r="K178" s="186" t="s">
        <v>420</v>
      </c>
      <c r="L178" s="185">
        <v>13.73</v>
      </c>
      <c r="M178" s="56">
        <v>1.46</v>
      </c>
      <c r="N178" s="56">
        <v>82.05</v>
      </c>
      <c r="O178" s="56">
        <v>11.74</v>
      </c>
      <c r="P178" s="63">
        <v>242.91</v>
      </c>
    </row>
    <row r="179" spans="2:17" x14ac:dyDescent="0.2">
      <c r="B179" s="3">
        <v>4256</v>
      </c>
      <c r="C179" s="56" t="s">
        <v>212</v>
      </c>
      <c r="D179" s="5">
        <v>1057</v>
      </c>
      <c r="E179" s="180">
        <v>125</v>
      </c>
      <c r="F179" s="63">
        <v>1586.7296699999999</v>
      </c>
      <c r="G179" s="63">
        <v>2905.2292499999999</v>
      </c>
      <c r="H179" s="63">
        <v>19.227</v>
      </c>
      <c r="I179" s="63">
        <v>10635.589840000001</v>
      </c>
      <c r="J179" s="4">
        <v>1501.16335856197</v>
      </c>
      <c r="K179" s="185">
        <v>61.13</v>
      </c>
      <c r="L179" s="185">
        <v>22.12</v>
      </c>
      <c r="M179" s="56">
        <v>0.52</v>
      </c>
      <c r="N179" s="56">
        <v>54.62</v>
      </c>
      <c r="O179" s="56">
        <v>11.31</v>
      </c>
      <c r="P179" s="63">
        <v>310.23</v>
      </c>
    </row>
    <row r="180" spans="2:17" x14ac:dyDescent="0.2">
      <c r="B180" s="3">
        <v>4257</v>
      </c>
      <c r="C180" s="56" t="s">
        <v>213</v>
      </c>
      <c r="D180" s="5">
        <v>356</v>
      </c>
      <c r="E180" s="180">
        <v>95</v>
      </c>
      <c r="F180" s="63">
        <v>-442.51895999999999</v>
      </c>
      <c r="G180" s="63">
        <v>1112.3234</v>
      </c>
      <c r="H180" s="63">
        <v>-2.06732</v>
      </c>
      <c r="I180" s="63">
        <v>5054.6805100000001</v>
      </c>
      <c r="J180" s="4">
        <v>-1243.03078651686</v>
      </c>
      <c r="K180" s="185">
        <v>5.46</v>
      </c>
      <c r="L180" s="185">
        <v>1.58</v>
      </c>
      <c r="M180" s="56">
        <v>-0.1</v>
      </c>
      <c r="N180" s="56">
        <v>-39.78</v>
      </c>
      <c r="O180" s="56">
        <v>13.78</v>
      </c>
      <c r="P180" s="63">
        <v>248.03</v>
      </c>
    </row>
    <row r="181" spans="2:17" x14ac:dyDescent="0.2">
      <c r="B181" s="3">
        <v>4258</v>
      </c>
      <c r="C181" s="56" t="s">
        <v>9</v>
      </c>
      <c r="D181" s="5">
        <v>13112</v>
      </c>
      <c r="E181" s="180">
        <v>100</v>
      </c>
      <c r="F181" s="63">
        <v>-89252.569390000004</v>
      </c>
      <c r="G181" s="63">
        <v>41172.83885</v>
      </c>
      <c r="H181" s="63">
        <v>-337.41260999999997</v>
      </c>
      <c r="I181" s="63">
        <v>230871.05851999999</v>
      </c>
      <c r="J181" s="4">
        <v>-6806.9378729408199</v>
      </c>
      <c r="K181" s="185">
        <v>125.24</v>
      </c>
      <c r="L181" s="185">
        <v>15.27</v>
      </c>
      <c r="M181" s="56">
        <v>-0.45</v>
      </c>
      <c r="N181" s="56">
        <v>-216.78</v>
      </c>
      <c r="O181" s="56">
        <v>4.6900000000000004</v>
      </c>
      <c r="P181" s="63">
        <v>356.78</v>
      </c>
    </row>
    <row r="182" spans="2:17" x14ac:dyDescent="0.2">
      <c r="B182" s="3">
        <v>4259</v>
      </c>
      <c r="C182" s="56" t="s">
        <v>214</v>
      </c>
      <c r="D182" s="5">
        <v>768</v>
      </c>
      <c r="E182" s="180">
        <v>119</v>
      </c>
      <c r="F182" s="63">
        <v>2798.2261400000002</v>
      </c>
      <c r="G182" s="63">
        <v>2354.8906999999999</v>
      </c>
      <c r="H182" s="63">
        <v>62.768720000000002</v>
      </c>
      <c r="I182" s="63">
        <v>7560.5097900000001</v>
      </c>
      <c r="J182" s="4">
        <v>3643.5236197916702</v>
      </c>
      <c r="K182" s="185">
        <v>186.57</v>
      </c>
      <c r="L182" s="185">
        <v>20.69</v>
      </c>
      <c r="M182" s="56">
        <v>1.97</v>
      </c>
      <c r="N182" s="56">
        <v>118.83</v>
      </c>
      <c r="O182" s="56">
        <v>13.91</v>
      </c>
      <c r="P182" s="63">
        <v>270.82</v>
      </c>
    </row>
    <row r="183" spans="2:17" s="22" customFormat="1" x14ac:dyDescent="0.2">
      <c r="B183" s="3">
        <v>4260</v>
      </c>
      <c r="C183" s="56" t="s">
        <v>304</v>
      </c>
      <c r="D183" s="155">
        <v>3087</v>
      </c>
      <c r="E183" s="179">
        <v>98</v>
      </c>
      <c r="F183" s="63">
        <v>4304.8234899999998</v>
      </c>
      <c r="G183" s="63">
        <v>12066.385200000001</v>
      </c>
      <c r="H183" s="63">
        <v>59.382669999999997</v>
      </c>
      <c r="I183" s="63">
        <v>40916.788869999997</v>
      </c>
      <c r="J183" s="4">
        <v>1394.5006446388099</v>
      </c>
      <c r="K183" s="185">
        <v>60.64</v>
      </c>
      <c r="L183" s="185">
        <v>26</v>
      </c>
      <c r="M183" s="56">
        <v>0.36</v>
      </c>
      <c r="N183" s="56">
        <v>35.68</v>
      </c>
      <c r="O183" s="56">
        <v>5.88</v>
      </c>
      <c r="P183" s="63">
        <v>324.07</v>
      </c>
      <c r="Q183" s="23"/>
    </row>
    <row r="184" spans="2:17" x14ac:dyDescent="0.2">
      <c r="B184" s="3">
        <v>4261</v>
      </c>
      <c r="C184" s="56" t="s">
        <v>215</v>
      </c>
      <c r="D184" s="5">
        <v>1904</v>
      </c>
      <c r="E184" s="180">
        <v>100</v>
      </c>
      <c r="F184" s="63">
        <v>855.14781000000005</v>
      </c>
      <c r="G184" s="63">
        <v>5644.0497500000001</v>
      </c>
      <c r="H184" s="63">
        <v>11.5739</v>
      </c>
      <c r="I184" s="63">
        <v>18400.88867</v>
      </c>
      <c r="J184" s="4">
        <v>449.13225315126101</v>
      </c>
      <c r="K184" s="185">
        <v>85.22</v>
      </c>
      <c r="L184" s="185">
        <v>13.29</v>
      </c>
      <c r="M184" s="56">
        <v>0.15</v>
      </c>
      <c r="N184" s="56">
        <v>15.15</v>
      </c>
      <c r="O184" s="56">
        <v>13.77</v>
      </c>
      <c r="P184" s="63">
        <v>234.83</v>
      </c>
    </row>
    <row r="185" spans="2:17" x14ac:dyDescent="0.2">
      <c r="B185" s="3">
        <v>4262</v>
      </c>
      <c r="C185" s="56" t="s">
        <v>216</v>
      </c>
      <c r="D185" s="5">
        <v>1084</v>
      </c>
      <c r="E185" s="180">
        <v>121</v>
      </c>
      <c r="F185" s="63">
        <v>-16.191020000000499</v>
      </c>
      <c r="G185" s="63">
        <v>3342.6486</v>
      </c>
      <c r="H185" s="63">
        <v>15.68637</v>
      </c>
      <c r="I185" s="63">
        <v>9744.9636499999997</v>
      </c>
      <c r="J185" s="4">
        <v>-14.936365313653599</v>
      </c>
      <c r="K185" s="185">
        <v>94.31</v>
      </c>
      <c r="L185" s="185">
        <v>12.01</v>
      </c>
      <c r="M185" s="56">
        <v>0.22</v>
      </c>
      <c r="N185" s="56">
        <v>-0.48</v>
      </c>
      <c r="O185" s="56">
        <v>5.5</v>
      </c>
      <c r="P185" s="63">
        <v>216.93</v>
      </c>
    </row>
    <row r="186" spans="2:17" x14ac:dyDescent="0.2">
      <c r="B186" s="3">
        <v>4263</v>
      </c>
      <c r="C186" s="56" t="s">
        <v>217</v>
      </c>
      <c r="D186" s="5">
        <v>2277</v>
      </c>
      <c r="E186" s="180">
        <v>112</v>
      </c>
      <c r="F186" s="63">
        <v>2507.5358099999999</v>
      </c>
      <c r="G186" s="63">
        <v>6306.3333000000002</v>
      </c>
      <c r="H186" s="63">
        <v>21.005050000000001</v>
      </c>
      <c r="I186" s="63">
        <v>23416.422890000002</v>
      </c>
      <c r="J186" s="4">
        <v>1101.24541501976</v>
      </c>
      <c r="K186" s="185">
        <v>36.26</v>
      </c>
      <c r="L186" s="185">
        <v>7.57</v>
      </c>
      <c r="M186" s="56">
        <v>0.21</v>
      </c>
      <c r="N186" s="56">
        <v>39.76</v>
      </c>
      <c r="O186" s="56">
        <v>9.74</v>
      </c>
      <c r="P186" s="63">
        <v>240.84</v>
      </c>
    </row>
    <row r="187" spans="2:17" x14ac:dyDescent="0.2">
      <c r="B187" s="3">
        <v>4264</v>
      </c>
      <c r="C187" s="56" t="s">
        <v>218</v>
      </c>
      <c r="D187" s="5">
        <v>859</v>
      </c>
      <c r="E187" s="180">
        <v>122</v>
      </c>
      <c r="F187" s="63">
        <v>1511.9344000000001</v>
      </c>
      <c r="G187" s="63">
        <v>3110.1103499999999</v>
      </c>
      <c r="H187" s="63">
        <v>42.343310000000002</v>
      </c>
      <c r="I187" s="63">
        <v>9599.4075300000004</v>
      </c>
      <c r="J187" s="4">
        <v>1760.1098952270099</v>
      </c>
      <c r="K187" s="185">
        <v>128.63999999999999</v>
      </c>
      <c r="L187" s="185">
        <v>17.41</v>
      </c>
      <c r="M187" s="56">
        <v>1.1399999999999999</v>
      </c>
      <c r="N187" s="56">
        <v>48.61</v>
      </c>
      <c r="O187" s="56">
        <v>12.01</v>
      </c>
      <c r="P187" s="63">
        <v>285.77999999999997</v>
      </c>
    </row>
    <row r="188" spans="2:17" s="130" customFormat="1" ht="18.75" customHeight="1" x14ac:dyDescent="0.2">
      <c r="B188" s="11">
        <v>4299</v>
      </c>
      <c r="C188" s="11" t="s">
        <v>219</v>
      </c>
      <c r="D188" s="157">
        <v>68996</v>
      </c>
      <c r="E188" s="179">
        <v>114</v>
      </c>
      <c r="F188" s="158">
        <v>75959.936220000003</v>
      </c>
      <c r="G188" s="159">
        <v>184505.595</v>
      </c>
      <c r="H188" s="158">
        <v>2214.16894</v>
      </c>
      <c r="I188" s="158">
        <v>614602.18218</v>
      </c>
      <c r="J188" s="182">
        <v>1100.93246304134</v>
      </c>
      <c r="K188" s="184">
        <v>45.09</v>
      </c>
      <c r="L188" s="184">
        <v>8.35</v>
      </c>
      <c r="M188" s="64">
        <v>0.7</v>
      </c>
      <c r="N188" s="64">
        <v>41.17</v>
      </c>
      <c r="O188" s="64">
        <v>7.25</v>
      </c>
      <c r="P188" s="64">
        <v>205.3</v>
      </c>
    </row>
    <row r="189" spans="2:17" x14ac:dyDescent="0.2">
      <c r="B189" s="3">
        <v>4271</v>
      </c>
      <c r="C189" s="56" t="s">
        <v>220</v>
      </c>
      <c r="D189" s="5">
        <v>7711</v>
      </c>
      <c r="E189" s="180">
        <v>124</v>
      </c>
      <c r="F189" s="63">
        <v>22585.69944</v>
      </c>
      <c r="G189" s="63">
        <v>19103.262599999998</v>
      </c>
      <c r="H189" s="63">
        <v>493.84440000000001</v>
      </c>
      <c r="I189" s="63">
        <v>67352.55257</v>
      </c>
      <c r="J189" s="4">
        <v>2929.0234003371802</v>
      </c>
      <c r="K189" s="185">
        <v>32.79</v>
      </c>
      <c r="L189" s="185">
        <v>3.06</v>
      </c>
      <c r="M189" s="56">
        <v>1.6</v>
      </c>
      <c r="N189" s="56">
        <v>118.23</v>
      </c>
      <c r="O189" s="56">
        <v>8.56</v>
      </c>
      <c r="P189" s="63">
        <v>226.7</v>
      </c>
    </row>
    <row r="190" spans="2:17" x14ac:dyDescent="0.2">
      <c r="B190" s="3">
        <v>4272</v>
      </c>
      <c r="C190" s="56" t="s">
        <v>221</v>
      </c>
      <c r="D190" s="5">
        <v>281</v>
      </c>
      <c r="E190" s="180">
        <v>98</v>
      </c>
      <c r="F190" s="63">
        <v>-2972.7205600000002</v>
      </c>
      <c r="G190" s="63">
        <v>787.20714999999996</v>
      </c>
      <c r="H190" s="63">
        <v>6.2473000000000001</v>
      </c>
      <c r="I190" s="63">
        <v>3873.4413599999998</v>
      </c>
      <c r="J190" s="4">
        <v>-10579.076725978601</v>
      </c>
      <c r="K190" s="185">
        <v>236.38</v>
      </c>
      <c r="L190" s="185">
        <v>10.050000000000001</v>
      </c>
      <c r="M190" s="56">
        <v>0.5</v>
      </c>
      <c r="N190" s="56">
        <v>-377.63</v>
      </c>
      <c r="O190" s="56">
        <v>6.31</v>
      </c>
      <c r="P190" s="63">
        <v>286.60000000000002</v>
      </c>
    </row>
    <row r="191" spans="2:17" x14ac:dyDescent="0.2">
      <c r="B191" s="3">
        <v>4273</v>
      </c>
      <c r="C191" s="56" t="s">
        <v>222</v>
      </c>
      <c r="D191" s="5">
        <v>785</v>
      </c>
      <c r="E191" s="180">
        <v>119</v>
      </c>
      <c r="F191" s="63">
        <v>-4171.8256799999999</v>
      </c>
      <c r="G191" s="63">
        <v>2264.2955499999998</v>
      </c>
      <c r="H191" s="63">
        <v>-5.9052499999999997</v>
      </c>
      <c r="I191" s="63">
        <v>9971.3590000000004</v>
      </c>
      <c r="J191" s="4">
        <v>-5314.4276178343898</v>
      </c>
      <c r="K191" s="185">
        <v>129.55000000000001</v>
      </c>
      <c r="L191" s="185">
        <v>7.28</v>
      </c>
      <c r="M191" s="56">
        <v>-0.17</v>
      </c>
      <c r="N191" s="56">
        <v>-184.24</v>
      </c>
      <c r="O191" s="56">
        <v>8.23</v>
      </c>
      <c r="P191" s="63">
        <v>288.98</v>
      </c>
    </row>
    <row r="192" spans="2:17" x14ac:dyDescent="0.2">
      <c r="B192" s="3">
        <v>4274</v>
      </c>
      <c r="C192" s="56" t="s">
        <v>223</v>
      </c>
      <c r="D192" s="5">
        <v>3868</v>
      </c>
      <c r="E192" s="180">
        <v>119</v>
      </c>
      <c r="F192" s="63">
        <v>-3232.23486</v>
      </c>
      <c r="G192" s="63">
        <v>10100.043100000001</v>
      </c>
      <c r="H192" s="63">
        <v>84.263319999999993</v>
      </c>
      <c r="I192" s="63">
        <v>30710.292280000001</v>
      </c>
      <c r="J192" s="4">
        <v>-835.63465873836606</v>
      </c>
      <c r="K192" s="185">
        <v>21.43</v>
      </c>
      <c r="L192" s="185">
        <v>9.4600000000000009</v>
      </c>
      <c r="M192" s="56">
        <v>0.59</v>
      </c>
      <c r="N192" s="56">
        <v>-32</v>
      </c>
      <c r="O192" s="56">
        <v>7.25</v>
      </c>
      <c r="P192" s="63">
        <v>183.61</v>
      </c>
    </row>
    <row r="193" spans="2:17" x14ac:dyDescent="0.2">
      <c r="B193" s="3">
        <v>4275</v>
      </c>
      <c r="C193" s="56" t="s">
        <v>224</v>
      </c>
      <c r="D193" s="5">
        <v>839</v>
      </c>
      <c r="E193" s="180">
        <v>115</v>
      </c>
      <c r="F193" s="63">
        <v>1651.43533</v>
      </c>
      <c r="G193" s="63">
        <v>2495.6939499999999</v>
      </c>
      <c r="H193" s="63">
        <v>63.228319999999997</v>
      </c>
      <c r="I193" s="63">
        <v>5452.3656000000001</v>
      </c>
      <c r="J193" s="4">
        <v>1968.3376996424299</v>
      </c>
      <c r="K193" s="185">
        <v>166.7</v>
      </c>
      <c r="L193" s="185">
        <v>8.16</v>
      </c>
      <c r="M193" s="56">
        <v>1.82</v>
      </c>
      <c r="N193" s="56">
        <v>66.17</v>
      </c>
      <c r="O193" s="56">
        <v>7.88</v>
      </c>
      <c r="P193" s="63">
        <v>162.63999999999999</v>
      </c>
    </row>
    <row r="194" spans="2:17" x14ac:dyDescent="0.2">
      <c r="B194" s="3">
        <v>4276</v>
      </c>
      <c r="C194" s="56" t="s">
        <v>225</v>
      </c>
      <c r="D194" s="5">
        <v>4266</v>
      </c>
      <c r="E194" s="180">
        <v>117</v>
      </c>
      <c r="F194" s="63">
        <v>-5239.7333500000004</v>
      </c>
      <c r="G194" s="63">
        <v>11501.217500000001</v>
      </c>
      <c r="H194" s="63">
        <v>101.75920000000001</v>
      </c>
      <c r="I194" s="63">
        <v>42569.614450000001</v>
      </c>
      <c r="J194" s="4">
        <v>-1228.2544186591699</v>
      </c>
      <c r="K194" s="185">
        <v>77.069999999999993</v>
      </c>
      <c r="L194" s="185">
        <v>10.16</v>
      </c>
      <c r="M194" s="56">
        <v>0.6</v>
      </c>
      <c r="N194" s="56">
        <v>-45.56</v>
      </c>
      <c r="O194" s="56">
        <v>7.02</v>
      </c>
      <c r="P194" s="63">
        <v>259.41000000000003</v>
      </c>
    </row>
    <row r="195" spans="2:17" x14ac:dyDescent="0.2">
      <c r="B195" s="3">
        <v>4277</v>
      </c>
      <c r="C195" s="56" t="s">
        <v>226</v>
      </c>
      <c r="D195" s="5">
        <v>921</v>
      </c>
      <c r="E195" s="180">
        <v>119</v>
      </c>
      <c r="F195" s="63">
        <v>-11.2114999999995</v>
      </c>
      <c r="G195" s="63">
        <v>2912.8488000000002</v>
      </c>
      <c r="H195" s="63">
        <v>7.3155000000000001</v>
      </c>
      <c r="I195" s="63">
        <v>6757.4155000000001</v>
      </c>
      <c r="J195" s="4">
        <v>-12.173181324646601</v>
      </c>
      <c r="K195" s="185">
        <v>104.71</v>
      </c>
      <c r="L195" s="185">
        <v>7.07</v>
      </c>
      <c r="M195" s="56">
        <v>0.17</v>
      </c>
      <c r="N195" s="56">
        <v>-0.38</v>
      </c>
      <c r="O195" s="56">
        <v>6.47</v>
      </c>
      <c r="P195" s="63">
        <v>174.94</v>
      </c>
    </row>
    <row r="196" spans="2:17" x14ac:dyDescent="0.2">
      <c r="B196" s="3">
        <v>4279</v>
      </c>
      <c r="C196" s="56" t="s">
        <v>227</v>
      </c>
      <c r="D196" s="5">
        <v>2896</v>
      </c>
      <c r="E196" s="180">
        <v>118</v>
      </c>
      <c r="F196" s="63">
        <v>1905.4174399999999</v>
      </c>
      <c r="G196" s="63">
        <v>7807.2121999999999</v>
      </c>
      <c r="H196" s="63">
        <v>70.212419999999995</v>
      </c>
      <c r="I196" s="63">
        <v>32323.481599999999</v>
      </c>
      <c r="J196" s="4">
        <v>657.94801104972396</v>
      </c>
      <c r="K196" s="185">
        <v>130.05000000000001</v>
      </c>
      <c r="L196" s="185">
        <v>12.18</v>
      </c>
      <c r="M196" s="56">
        <v>0.49</v>
      </c>
      <c r="N196" s="56">
        <v>24.41</v>
      </c>
      <c r="O196" s="56">
        <v>8.9600000000000009</v>
      </c>
      <c r="P196" s="63">
        <v>241.18</v>
      </c>
    </row>
    <row r="197" spans="2:17" x14ac:dyDescent="0.2">
      <c r="B197" s="3">
        <v>4280</v>
      </c>
      <c r="C197" s="56" t="s">
        <v>228</v>
      </c>
      <c r="D197" s="5">
        <v>13229</v>
      </c>
      <c r="E197" s="180">
        <v>116</v>
      </c>
      <c r="F197" s="63">
        <v>31299.790659999999</v>
      </c>
      <c r="G197" s="63">
        <v>33658.58455</v>
      </c>
      <c r="H197" s="63">
        <v>734.01373999999998</v>
      </c>
      <c r="I197" s="63">
        <v>86355.153120000003</v>
      </c>
      <c r="J197" s="4">
        <v>2365.9982356943101</v>
      </c>
      <c r="K197" s="185">
        <v>63.68</v>
      </c>
      <c r="L197" s="185">
        <v>9.66</v>
      </c>
      <c r="M197" s="56">
        <v>1.51</v>
      </c>
      <c r="N197" s="56">
        <v>92.99</v>
      </c>
      <c r="O197" s="56">
        <v>7.75</v>
      </c>
      <c r="P197" s="63">
        <v>193.32</v>
      </c>
    </row>
    <row r="198" spans="2:17" x14ac:dyDescent="0.2">
      <c r="B198" s="3">
        <v>4281</v>
      </c>
      <c r="C198" s="56" t="s">
        <v>229</v>
      </c>
      <c r="D198" s="5">
        <v>1243</v>
      </c>
      <c r="E198" s="180">
        <v>117</v>
      </c>
      <c r="F198" s="63">
        <v>1936.85051</v>
      </c>
      <c r="G198" s="63">
        <v>3598.8510999999999</v>
      </c>
      <c r="H198" s="63">
        <v>22.382400000000001</v>
      </c>
      <c r="I198" s="63">
        <v>7654.0421900000001</v>
      </c>
      <c r="J198" s="4">
        <v>1558.20636363636</v>
      </c>
      <c r="K198" s="185">
        <v>25.86</v>
      </c>
      <c r="L198" s="185">
        <v>2.92</v>
      </c>
      <c r="M198" s="56">
        <v>0.42</v>
      </c>
      <c r="N198" s="56">
        <v>53.82</v>
      </c>
      <c r="O198" s="56">
        <v>10.210000000000001</v>
      </c>
      <c r="P198" s="63">
        <v>144.68</v>
      </c>
    </row>
    <row r="199" spans="2:17" s="22" customFormat="1" x14ac:dyDescent="0.2">
      <c r="B199" s="3">
        <v>4282</v>
      </c>
      <c r="C199" s="56" t="s">
        <v>230</v>
      </c>
      <c r="D199" s="5">
        <v>8679</v>
      </c>
      <c r="E199" s="180">
        <v>105</v>
      </c>
      <c r="F199" s="63">
        <v>-8025.5048999999999</v>
      </c>
      <c r="G199" s="63">
        <v>22051.982199999999</v>
      </c>
      <c r="H199" s="63">
        <v>3.1328200000000099</v>
      </c>
      <c r="I199" s="63">
        <v>111547.60841</v>
      </c>
      <c r="J199" s="4">
        <v>-924.70387141375704</v>
      </c>
      <c r="K199" s="185">
        <v>61.97</v>
      </c>
      <c r="L199" s="185">
        <v>6.27</v>
      </c>
      <c r="M199" s="56">
        <v>0.01</v>
      </c>
      <c r="N199" s="56">
        <v>-36.39</v>
      </c>
      <c r="O199" s="56">
        <v>7.47</v>
      </c>
      <c r="P199" s="63">
        <v>335.45</v>
      </c>
      <c r="Q199" s="23"/>
    </row>
    <row r="200" spans="2:17" x14ac:dyDescent="0.2">
      <c r="B200" s="3">
        <v>4283</v>
      </c>
      <c r="C200" s="56" t="s">
        <v>231</v>
      </c>
      <c r="D200" s="5">
        <v>3697</v>
      </c>
      <c r="E200" s="180">
        <v>110</v>
      </c>
      <c r="F200" s="63">
        <v>3309.5901800000001</v>
      </c>
      <c r="G200" s="63">
        <v>9380.1090999999997</v>
      </c>
      <c r="H200" s="63">
        <v>46.805140000000002</v>
      </c>
      <c r="I200" s="63">
        <v>28748.565159999998</v>
      </c>
      <c r="J200" s="4">
        <v>895.20967811739195</v>
      </c>
      <c r="K200" s="186" t="s">
        <v>420</v>
      </c>
      <c r="L200" s="185">
        <v>5.17</v>
      </c>
      <c r="M200" s="56">
        <v>0.32</v>
      </c>
      <c r="N200" s="56">
        <v>35.28</v>
      </c>
      <c r="O200" s="56">
        <v>7.85</v>
      </c>
      <c r="P200" s="63">
        <v>214</v>
      </c>
    </row>
    <row r="201" spans="2:17" x14ac:dyDescent="0.2">
      <c r="B201" s="3">
        <v>4284</v>
      </c>
      <c r="C201" s="56" t="s">
        <v>232</v>
      </c>
      <c r="D201" s="5">
        <v>1085</v>
      </c>
      <c r="E201" s="180">
        <v>117</v>
      </c>
      <c r="F201" s="63">
        <v>463.82368999999898</v>
      </c>
      <c r="G201" s="63">
        <v>3408.1822000000002</v>
      </c>
      <c r="H201" s="63">
        <v>26.164850000000001</v>
      </c>
      <c r="I201" s="63">
        <v>8828.8575799999999</v>
      </c>
      <c r="J201" s="4">
        <v>427.48727188940001</v>
      </c>
      <c r="K201" s="185">
        <v>283.83999999999997</v>
      </c>
      <c r="L201" s="185">
        <v>21</v>
      </c>
      <c r="M201" s="56">
        <v>0.5</v>
      </c>
      <c r="N201" s="56">
        <v>13.61</v>
      </c>
      <c r="O201" s="56">
        <v>7.82</v>
      </c>
      <c r="P201" s="63">
        <v>200.39</v>
      </c>
    </row>
    <row r="202" spans="2:17" x14ac:dyDescent="0.2">
      <c r="B202" s="3">
        <v>4285</v>
      </c>
      <c r="C202" s="56" t="s">
        <v>233</v>
      </c>
      <c r="D202" s="5">
        <v>4595</v>
      </c>
      <c r="E202" s="180">
        <v>119</v>
      </c>
      <c r="F202" s="63">
        <v>8096.02081</v>
      </c>
      <c r="G202" s="63">
        <v>11458.067300000001</v>
      </c>
      <c r="H202" s="63">
        <v>185.37953999999999</v>
      </c>
      <c r="I202" s="63">
        <v>23758.31105</v>
      </c>
      <c r="J202" s="4">
        <v>1761.91965397171</v>
      </c>
      <c r="K202" s="185">
        <v>82.41</v>
      </c>
      <c r="L202" s="185">
        <v>10.73</v>
      </c>
      <c r="M202" s="56">
        <v>0.95</v>
      </c>
      <c r="N202" s="56">
        <v>70.66</v>
      </c>
      <c r="O202" s="56">
        <v>9.73</v>
      </c>
      <c r="P202" s="63">
        <v>124.55</v>
      </c>
    </row>
    <row r="203" spans="2:17" x14ac:dyDescent="0.2">
      <c r="B203" s="3">
        <v>4286</v>
      </c>
      <c r="C203" s="56" t="s">
        <v>234</v>
      </c>
      <c r="D203" s="5">
        <v>1367</v>
      </c>
      <c r="E203" s="180">
        <v>125</v>
      </c>
      <c r="F203" s="63">
        <v>-208.82429999999999</v>
      </c>
      <c r="G203" s="63">
        <v>3891.2008999999998</v>
      </c>
      <c r="H203" s="63">
        <v>35.714709999999997</v>
      </c>
      <c r="I203" s="63">
        <v>6051.8939600000003</v>
      </c>
      <c r="J203" s="4">
        <v>-152.76100950987501</v>
      </c>
      <c r="K203" s="185">
        <v>38.08</v>
      </c>
      <c r="L203" s="185">
        <v>5.07</v>
      </c>
      <c r="M203" s="56">
        <v>0.6</v>
      </c>
      <c r="N203" s="56">
        <v>-5.37</v>
      </c>
      <c r="O203" s="56">
        <v>4.7</v>
      </c>
      <c r="P203" s="63">
        <v>117.52</v>
      </c>
    </row>
    <row r="204" spans="2:17" x14ac:dyDescent="0.2">
      <c r="B204" s="3">
        <v>4287</v>
      </c>
      <c r="C204" s="56" t="s">
        <v>235</v>
      </c>
      <c r="D204" s="5">
        <v>1909</v>
      </c>
      <c r="E204" s="180">
        <v>112</v>
      </c>
      <c r="F204" s="63">
        <v>801.35229000000004</v>
      </c>
      <c r="G204" s="63">
        <v>4564.2331999999997</v>
      </c>
      <c r="H204" s="63">
        <v>24.611149999999999</v>
      </c>
      <c r="I204" s="63">
        <v>21180.092789999999</v>
      </c>
      <c r="J204" s="4">
        <v>419.77595075955998</v>
      </c>
      <c r="K204" s="186" t="s">
        <v>420</v>
      </c>
      <c r="L204" s="187" t="s">
        <v>420</v>
      </c>
      <c r="M204" s="56">
        <v>0.42</v>
      </c>
      <c r="N204" s="56">
        <v>17.559999999999999</v>
      </c>
      <c r="O204" s="56">
        <v>6.64</v>
      </c>
      <c r="P204" s="63">
        <v>326.26</v>
      </c>
    </row>
    <row r="205" spans="2:17" x14ac:dyDescent="0.2">
      <c r="B205" s="3">
        <v>4288</v>
      </c>
      <c r="C205" s="56" t="s">
        <v>236</v>
      </c>
      <c r="D205" s="5">
        <v>167</v>
      </c>
      <c r="E205" s="180">
        <v>112</v>
      </c>
      <c r="F205" s="63">
        <v>-1228.81176</v>
      </c>
      <c r="G205" s="63">
        <v>647.42409999999995</v>
      </c>
      <c r="H205" s="63">
        <v>-0.41875000000000001</v>
      </c>
      <c r="I205" s="63">
        <v>1966.77756</v>
      </c>
      <c r="J205" s="4">
        <v>-7358.1542514970097</v>
      </c>
      <c r="K205" s="185">
        <v>186.33</v>
      </c>
      <c r="L205" s="185">
        <v>9.23</v>
      </c>
      <c r="M205" s="56">
        <v>-0.05</v>
      </c>
      <c r="N205" s="56">
        <v>-189.8</v>
      </c>
      <c r="O205" s="56">
        <v>6.19</v>
      </c>
      <c r="P205" s="63">
        <v>218.07</v>
      </c>
    </row>
    <row r="206" spans="2:17" x14ac:dyDescent="0.2">
      <c r="B206" s="3">
        <v>4289</v>
      </c>
      <c r="C206" s="56" t="s">
        <v>10</v>
      </c>
      <c r="D206" s="5">
        <v>11458</v>
      </c>
      <c r="E206" s="180">
        <v>102</v>
      </c>
      <c r="F206" s="63">
        <v>29000.822779999999</v>
      </c>
      <c r="G206" s="63">
        <v>34875.179499999998</v>
      </c>
      <c r="H206" s="63">
        <v>315.41813000000002</v>
      </c>
      <c r="I206" s="63">
        <v>119500.35799999999</v>
      </c>
      <c r="J206" s="4">
        <v>2531.0545278408099</v>
      </c>
      <c r="K206" s="185">
        <v>28.73</v>
      </c>
      <c r="L206" s="185">
        <v>9.73</v>
      </c>
      <c r="M206" s="56">
        <v>0.38</v>
      </c>
      <c r="N206" s="56">
        <v>83.16</v>
      </c>
      <c r="O206" s="56">
        <v>5.46</v>
      </c>
      <c r="P206" s="63">
        <v>152.35</v>
      </c>
    </row>
    <row r="207" spans="2:17" s="130" customFormat="1" ht="18.75" customHeight="1" x14ac:dyDescent="0.2">
      <c r="B207" s="11">
        <v>4329</v>
      </c>
      <c r="C207" s="11" t="s">
        <v>237</v>
      </c>
      <c r="D207" s="157">
        <v>33303</v>
      </c>
      <c r="E207" s="179">
        <v>109</v>
      </c>
      <c r="F207" s="158">
        <v>-177.06494000001001</v>
      </c>
      <c r="G207" s="159">
        <v>92599.198250000001</v>
      </c>
      <c r="H207" s="158">
        <v>695.48167000000001</v>
      </c>
      <c r="I207" s="158">
        <v>282652.54626999999</v>
      </c>
      <c r="J207" s="182">
        <v>-5.3167864756931902</v>
      </c>
      <c r="K207" s="184">
        <v>85.86</v>
      </c>
      <c r="L207" s="184">
        <v>10.029999999999999</v>
      </c>
      <c r="M207" s="64">
        <v>0.42</v>
      </c>
      <c r="N207" s="64">
        <v>-0.19</v>
      </c>
      <c r="O207" s="64">
        <v>7.29</v>
      </c>
      <c r="P207" s="64">
        <v>176.79</v>
      </c>
    </row>
    <row r="208" spans="2:17" s="56" customFormat="1" x14ac:dyDescent="0.2">
      <c r="B208" s="3">
        <v>4323</v>
      </c>
      <c r="C208" s="56" t="s">
        <v>238</v>
      </c>
      <c r="D208" s="5">
        <v>4149</v>
      </c>
      <c r="E208" s="180">
        <v>115</v>
      </c>
      <c r="F208" s="63">
        <v>3899.5613400000002</v>
      </c>
      <c r="G208" s="63">
        <v>12583.472820000001</v>
      </c>
      <c r="H208" s="63">
        <v>197.06598</v>
      </c>
      <c r="I208" s="63">
        <v>36403.315349999997</v>
      </c>
      <c r="J208" s="4">
        <v>939.87981200289198</v>
      </c>
      <c r="K208" s="185">
        <v>56.68</v>
      </c>
      <c r="L208" s="185">
        <v>6.9</v>
      </c>
      <c r="M208" s="56">
        <v>0.83</v>
      </c>
      <c r="N208" s="56">
        <v>30.99</v>
      </c>
      <c r="O208" s="56">
        <v>7.15</v>
      </c>
      <c r="P208" s="63">
        <v>146.21</v>
      </c>
    </row>
    <row r="209" spans="2:17" x14ac:dyDescent="0.2">
      <c r="B209" s="3">
        <v>4301</v>
      </c>
      <c r="C209" s="56" t="s">
        <v>239</v>
      </c>
      <c r="D209" s="5">
        <v>271</v>
      </c>
      <c r="E209" s="180">
        <v>105</v>
      </c>
      <c r="F209" s="63">
        <v>-130.63775999999999</v>
      </c>
      <c r="G209" s="63">
        <v>962.14014999999995</v>
      </c>
      <c r="H209" s="63">
        <v>2.6665999999999999</v>
      </c>
      <c r="I209" s="63">
        <v>2051.0547499999998</v>
      </c>
      <c r="J209" s="4">
        <v>-482.05815498154902</v>
      </c>
      <c r="K209" s="186" t="s">
        <v>420</v>
      </c>
      <c r="L209" s="185">
        <v>3.17</v>
      </c>
      <c r="M209" s="56">
        <v>0.2</v>
      </c>
      <c r="N209" s="56">
        <v>-13.58</v>
      </c>
      <c r="O209" s="56">
        <v>8.64</v>
      </c>
      <c r="P209" s="63">
        <v>157.15</v>
      </c>
    </row>
    <row r="210" spans="2:17" x14ac:dyDescent="0.2">
      <c r="B210" s="3">
        <v>4302</v>
      </c>
      <c r="C210" s="56" t="s">
        <v>240</v>
      </c>
      <c r="D210" s="5">
        <v>165</v>
      </c>
      <c r="E210" s="180">
        <v>115</v>
      </c>
      <c r="F210" s="63">
        <v>465.15607999999997</v>
      </c>
      <c r="G210" s="63">
        <v>871.82489999999996</v>
      </c>
      <c r="H210" s="63">
        <v>4.3986799999999997</v>
      </c>
      <c r="I210" s="63">
        <v>2757.6333300000001</v>
      </c>
      <c r="J210" s="4">
        <v>2819.1277575757599</v>
      </c>
      <c r="K210" s="185">
        <v>129.63</v>
      </c>
      <c r="L210" s="185">
        <v>17.98</v>
      </c>
      <c r="M210" s="56">
        <v>0.36</v>
      </c>
      <c r="N210" s="56">
        <v>53.35</v>
      </c>
      <c r="O210" s="56">
        <v>13.11</v>
      </c>
      <c r="P210" s="63">
        <v>271.68</v>
      </c>
    </row>
    <row r="211" spans="2:17" x14ac:dyDescent="0.2">
      <c r="B211" s="3">
        <v>4303</v>
      </c>
      <c r="C211" s="56" t="s">
        <v>241</v>
      </c>
      <c r="D211" s="5">
        <v>3941</v>
      </c>
      <c r="E211" s="180">
        <v>105</v>
      </c>
      <c r="F211" s="63">
        <v>153.31915000000001</v>
      </c>
      <c r="G211" s="63">
        <v>8733.1658000000007</v>
      </c>
      <c r="H211" s="63">
        <v>127.79816</v>
      </c>
      <c r="I211" s="63">
        <v>18659.30458</v>
      </c>
      <c r="J211" s="4">
        <v>38.903615833544897</v>
      </c>
      <c r="K211" s="185">
        <v>176.64</v>
      </c>
      <c r="L211" s="185">
        <v>12.81</v>
      </c>
      <c r="M211" s="56">
        <v>0.82</v>
      </c>
      <c r="N211" s="56">
        <v>1.76</v>
      </c>
      <c r="O211" s="56">
        <v>8.42</v>
      </c>
      <c r="P211" s="63">
        <v>122.07</v>
      </c>
    </row>
    <row r="212" spans="2:17" x14ac:dyDescent="0.2">
      <c r="B212" s="3">
        <v>4304</v>
      </c>
      <c r="C212" s="56" t="s">
        <v>242</v>
      </c>
      <c r="D212" s="5">
        <v>3779</v>
      </c>
      <c r="E212" s="180">
        <v>95</v>
      </c>
      <c r="F212" s="63">
        <v>-4864.3261700000003</v>
      </c>
      <c r="G212" s="63">
        <v>8171.0185000000001</v>
      </c>
      <c r="H212" s="63">
        <v>9.3364899999999995</v>
      </c>
      <c r="I212" s="63">
        <v>41689.031110000004</v>
      </c>
      <c r="J212" s="4">
        <v>-1287.19930404869</v>
      </c>
      <c r="K212" s="185">
        <v>18.8</v>
      </c>
      <c r="L212" s="185">
        <v>2.08</v>
      </c>
      <c r="M212" s="56">
        <v>0.04</v>
      </c>
      <c r="N212" s="56">
        <v>-59.53</v>
      </c>
      <c r="O212" s="56">
        <v>6.35</v>
      </c>
      <c r="P212" s="63">
        <v>189.06</v>
      </c>
    </row>
    <row r="213" spans="2:17" x14ac:dyDescent="0.2">
      <c r="B213" s="3">
        <v>4305</v>
      </c>
      <c r="C213" s="56" t="s">
        <v>243</v>
      </c>
      <c r="D213" s="5">
        <v>2511</v>
      </c>
      <c r="E213" s="180">
        <v>108</v>
      </c>
      <c r="F213" s="63">
        <v>3330.5917199999999</v>
      </c>
      <c r="G213" s="63">
        <v>6896.1940500000001</v>
      </c>
      <c r="H213" s="63">
        <v>91.001429999999999</v>
      </c>
      <c r="I213" s="63">
        <v>22402.874049999999</v>
      </c>
      <c r="J213" s="4">
        <v>1326.40052568698</v>
      </c>
      <c r="K213" s="185">
        <v>133.78</v>
      </c>
      <c r="L213" s="185">
        <v>13.23</v>
      </c>
      <c r="M213" s="56">
        <v>0.7</v>
      </c>
      <c r="N213" s="56">
        <v>48.3</v>
      </c>
      <c r="O213" s="56">
        <v>6.43</v>
      </c>
      <c r="P213" s="63">
        <v>186.19</v>
      </c>
    </row>
    <row r="214" spans="2:17" x14ac:dyDescent="0.2">
      <c r="B214" s="3">
        <v>4306</v>
      </c>
      <c r="C214" s="56" t="s">
        <v>244</v>
      </c>
      <c r="D214" s="5">
        <v>440</v>
      </c>
      <c r="E214" s="180">
        <v>118</v>
      </c>
      <c r="F214" s="63">
        <v>-735.73719000000006</v>
      </c>
      <c r="G214" s="63">
        <v>1596.5879</v>
      </c>
      <c r="H214" s="63">
        <v>11.79848</v>
      </c>
      <c r="I214" s="63">
        <v>6496.1948599999996</v>
      </c>
      <c r="J214" s="4">
        <v>-1672.12997727273</v>
      </c>
      <c r="K214" s="186" t="s">
        <v>420</v>
      </c>
      <c r="L214" s="185">
        <v>11.42</v>
      </c>
      <c r="M214" s="56">
        <v>0.51</v>
      </c>
      <c r="N214" s="56">
        <v>-46.08</v>
      </c>
      <c r="O214" s="56">
        <v>12.64</v>
      </c>
      <c r="P214" s="63">
        <v>315.45999999999998</v>
      </c>
    </row>
    <row r="215" spans="2:17" x14ac:dyDescent="0.2">
      <c r="B215" s="3">
        <v>4307</v>
      </c>
      <c r="C215" s="56" t="s">
        <v>245</v>
      </c>
      <c r="D215" s="5">
        <v>867</v>
      </c>
      <c r="E215" s="180">
        <v>125</v>
      </c>
      <c r="F215" s="63">
        <v>-953.38082999999995</v>
      </c>
      <c r="G215" s="63">
        <v>2737.1477</v>
      </c>
      <c r="H215" s="63">
        <v>10.96898</v>
      </c>
      <c r="I215" s="63">
        <v>5150.7020599999996</v>
      </c>
      <c r="J215" s="4">
        <v>-1099.63186851211</v>
      </c>
      <c r="K215" s="185">
        <v>89.85</v>
      </c>
      <c r="L215" s="185">
        <v>15.72</v>
      </c>
      <c r="M215" s="56">
        <v>0.3</v>
      </c>
      <c r="N215" s="56">
        <v>-34.83</v>
      </c>
      <c r="O215" s="56">
        <v>7.53</v>
      </c>
      <c r="P215" s="63">
        <v>155.9</v>
      </c>
    </row>
    <row r="216" spans="2:17" x14ac:dyDescent="0.2">
      <c r="B216" s="3">
        <v>4308</v>
      </c>
      <c r="C216" s="56" t="s">
        <v>246</v>
      </c>
      <c r="D216" s="5">
        <v>396</v>
      </c>
      <c r="E216" s="180">
        <v>120</v>
      </c>
      <c r="F216" s="63">
        <v>-205.89361000000099</v>
      </c>
      <c r="G216" s="63">
        <v>1188.6940500000001</v>
      </c>
      <c r="H216" s="63">
        <v>6.7778499999999999</v>
      </c>
      <c r="I216" s="63">
        <v>3501.3191299999999</v>
      </c>
      <c r="J216" s="4">
        <v>-519.93335858585999</v>
      </c>
      <c r="K216" s="186" t="s">
        <v>420</v>
      </c>
      <c r="L216" s="185">
        <v>15.48</v>
      </c>
      <c r="M216" s="56">
        <v>0.28000000000000003</v>
      </c>
      <c r="N216" s="56">
        <v>-17.32</v>
      </c>
      <c r="O216" s="56">
        <v>6.16</v>
      </c>
      <c r="P216" s="63">
        <v>159.77000000000001</v>
      </c>
    </row>
    <row r="217" spans="2:17" x14ac:dyDescent="0.2">
      <c r="B217" s="3">
        <v>4309</v>
      </c>
      <c r="C217" s="56" t="s">
        <v>247</v>
      </c>
      <c r="D217" s="5">
        <v>3327</v>
      </c>
      <c r="E217" s="180">
        <v>103</v>
      </c>
      <c r="F217" s="63">
        <v>-6038.1693500000001</v>
      </c>
      <c r="G217" s="63">
        <v>8244.0760499999997</v>
      </c>
      <c r="H217" s="63">
        <v>-15.31564</v>
      </c>
      <c r="I217" s="63">
        <v>29218.939549999999</v>
      </c>
      <c r="J217" s="4">
        <v>-1814.8991133152999</v>
      </c>
      <c r="K217" s="185">
        <v>54</v>
      </c>
      <c r="L217" s="185">
        <v>9.4</v>
      </c>
      <c r="M217" s="56">
        <v>-0.08</v>
      </c>
      <c r="N217" s="56">
        <v>-73.239999999999995</v>
      </c>
      <c r="O217" s="56">
        <v>6.32</v>
      </c>
      <c r="P217" s="63">
        <v>165.99</v>
      </c>
    </row>
    <row r="218" spans="2:17" x14ac:dyDescent="0.2">
      <c r="B218" s="3">
        <v>4310</v>
      </c>
      <c r="C218" s="56" t="s">
        <v>248</v>
      </c>
      <c r="D218" s="5">
        <v>1622</v>
      </c>
      <c r="E218" s="180">
        <v>118</v>
      </c>
      <c r="F218" s="63">
        <v>-885.60248000000001</v>
      </c>
      <c r="G218" s="63">
        <v>4165.3398999999999</v>
      </c>
      <c r="H218" s="63">
        <v>-8.2085600000000003</v>
      </c>
      <c r="I218" s="63">
        <v>15122.778179999999</v>
      </c>
      <c r="J218" s="4">
        <v>-545.99413070283595</v>
      </c>
      <c r="K218" s="185">
        <v>122.63</v>
      </c>
      <c r="L218" s="185">
        <v>8.99</v>
      </c>
      <c r="M218" s="56">
        <v>-0.13</v>
      </c>
      <c r="N218" s="56">
        <v>-21.26</v>
      </c>
      <c r="O218" s="56">
        <v>5.89</v>
      </c>
      <c r="P218" s="63">
        <v>252.57</v>
      </c>
    </row>
    <row r="219" spans="2:17" x14ac:dyDescent="0.2">
      <c r="B219" s="3">
        <v>4311</v>
      </c>
      <c r="C219" s="56" t="s">
        <v>249</v>
      </c>
      <c r="D219" s="5">
        <v>1271</v>
      </c>
      <c r="E219" s="180">
        <v>95</v>
      </c>
      <c r="F219" s="63">
        <v>-2559.2142199999998</v>
      </c>
      <c r="G219" s="63">
        <v>4144.3244000000004</v>
      </c>
      <c r="H219" s="63">
        <v>0.44463000000000102</v>
      </c>
      <c r="I219" s="63">
        <v>18158.317920000001</v>
      </c>
      <c r="J219" s="4">
        <v>-2013.5438394964599</v>
      </c>
      <c r="K219" s="185">
        <v>60.59</v>
      </c>
      <c r="L219" s="185">
        <v>10.94</v>
      </c>
      <c r="M219" s="56">
        <v>0.01</v>
      </c>
      <c r="N219" s="56">
        <v>-61.75</v>
      </c>
      <c r="O219" s="56">
        <v>8.18</v>
      </c>
      <c r="P219" s="63">
        <v>244.13</v>
      </c>
    </row>
    <row r="220" spans="2:17" s="7" customFormat="1" x14ac:dyDescent="0.2">
      <c r="B220" s="24">
        <v>4312</v>
      </c>
      <c r="C220" s="6" t="s">
        <v>305</v>
      </c>
      <c r="D220" s="156">
        <v>2675</v>
      </c>
      <c r="E220" s="181">
        <v>109</v>
      </c>
      <c r="F220" s="87">
        <v>7603.9917699999996</v>
      </c>
      <c r="G220" s="87">
        <v>7281.5517</v>
      </c>
      <c r="H220" s="87">
        <v>136.56187</v>
      </c>
      <c r="I220" s="87">
        <v>28696.430059999999</v>
      </c>
      <c r="J220" s="131">
        <v>2842.6137457943901</v>
      </c>
      <c r="K220" s="188">
        <v>63.21</v>
      </c>
      <c r="L220" s="188">
        <v>11.83</v>
      </c>
      <c r="M220" s="6">
        <v>1.1599999999999999</v>
      </c>
      <c r="N220" s="6">
        <v>104.43</v>
      </c>
      <c r="O220" s="6">
        <v>10.5</v>
      </c>
      <c r="P220" s="87">
        <v>249.39</v>
      </c>
      <c r="Q220" s="131"/>
    </row>
    <row r="221" spans="2:17" x14ac:dyDescent="0.2">
      <c r="B221" s="3">
        <v>4313</v>
      </c>
      <c r="C221" s="56" t="s">
        <v>250</v>
      </c>
      <c r="D221" s="5">
        <v>2131</v>
      </c>
      <c r="E221" s="180">
        <v>117</v>
      </c>
      <c r="F221" s="63">
        <v>1233.8016500000001</v>
      </c>
      <c r="G221" s="63">
        <v>5760.6837999999998</v>
      </c>
      <c r="H221" s="63">
        <v>101.92213</v>
      </c>
      <c r="I221" s="63">
        <v>8258.0530999999992</v>
      </c>
      <c r="J221" s="4">
        <v>578.97778038479601</v>
      </c>
      <c r="K221" s="185">
        <v>706.28</v>
      </c>
      <c r="L221" s="185">
        <v>11.81</v>
      </c>
      <c r="M221" s="56">
        <v>1.17</v>
      </c>
      <c r="N221" s="56">
        <v>21.42</v>
      </c>
      <c r="O221" s="56">
        <v>8.42</v>
      </c>
      <c r="P221" s="63">
        <v>96.69</v>
      </c>
    </row>
    <row r="222" spans="2:17" x14ac:dyDescent="0.2">
      <c r="B222" s="3">
        <v>4314</v>
      </c>
      <c r="C222" s="56" t="s">
        <v>251</v>
      </c>
      <c r="D222" s="5">
        <v>262</v>
      </c>
      <c r="E222" s="180">
        <v>115</v>
      </c>
      <c r="F222" s="63">
        <v>-400.32866000000001</v>
      </c>
      <c r="G222" s="63">
        <v>1221.81475</v>
      </c>
      <c r="H222" s="63">
        <v>-0.73423000000000005</v>
      </c>
      <c r="I222" s="63">
        <v>3241.7187199999998</v>
      </c>
      <c r="J222" s="4">
        <v>-1527.9719847328199</v>
      </c>
      <c r="K222" s="185">
        <v>656.86</v>
      </c>
      <c r="L222" s="185">
        <v>23.64</v>
      </c>
      <c r="M222" s="56">
        <v>-0.04</v>
      </c>
      <c r="N222" s="56">
        <v>-32.770000000000003</v>
      </c>
      <c r="O222" s="56">
        <v>5.78</v>
      </c>
      <c r="P222" s="63">
        <v>239.5</v>
      </c>
    </row>
    <row r="223" spans="2:17" x14ac:dyDescent="0.2">
      <c r="B223" s="3">
        <v>4315</v>
      </c>
      <c r="C223" s="56" t="s">
        <v>306</v>
      </c>
      <c r="D223" s="5">
        <v>954</v>
      </c>
      <c r="E223" s="180">
        <v>125</v>
      </c>
      <c r="F223" s="63">
        <v>-931.07228999999995</v>
      </c>
      <c r="G223" s="63">
        <v>2889.6653500000002</v>
      </c>
      <c r="H223" s="63">
        <v>-2.30186</v>
      </c>
      <c r="I223" s="63">
        <v>7809.7984100000003</v>
      </c>
      <c r="J223" s="4">
        <v>-975.96676100628997</v>
      </c>
      <c r="K223" s="185">
        <v>33.64</v>
      </c>
      <c r="L223" s="185">
        <v>9.01</v>
      </c>
      <c r="M223" s="56">
        <v>-0.05</v>
      </c>
      <c r="N223" s="56">
        <v>-32.22</v>
      </c>
      <c r="O223" s="56">
        <v>6.1</v>
      </c>
      <c r="P223" s="63">
        <v>171.92</v>
      </c>
    </row>
    <row r="224" spans="2:17" x14ac:dyDescent="0.2">
      <c r="B224" s="3">
        <v>4316</v>
      </c>
      <c r="C224" s="56" t="s">
        <v>252</v>
      </c>
      <c r="D224" s="5">
        <v>748</v>
      </c>
      <c r="E224" s="180">
        <v>121</v>
      </c>
      <c r="F224" s="63">
        <v>-2673.6333100000002</v>
      </c>
      <c r="G224" s="63">
        <v>2384.4679799999999</v>
      </c>
      <c r="H224" s="63">
        <v>-13.975849999999999</v>
      </c>
      <c r="I224" s="63">
        <v>7502.9335600000004</v>
      </c>
      <c r="J224" s="4">
        <v>-3574.3760828876998</v>
      </c>
      <c r="K224" s="185">
        <v>220.3</v>
      </c>
      <c r="L224" s="185">
        <v>13.05</v>
      </c>
      <c r="M224" s="56">
        <v>-0.33</v>
      </c>
      <c r="N224" s="56">
        <v>-112.13</v>
      </c>
      <c r="O224" s="56">
        <v>6.43</v>
      </c>
      <c r="P224" s="63">
        <v>207.08</v>
      </c>
    </row>
    <row r="225" spans="2:16" x14ac:dyDescent="0.2">
      <c r="B225" s="3">
        <v>4317</v>
      </c>
      <c r="C225" s="56" t="s">
        <v>253</v>
      </c>
      <c r="D225" s="5">
        <v>295</v>
      </c>
      <c r="E225" s="180">
        <v>115</v>
      </c>
      <c r="F225" s="63">
        <v>-1055.2489499999999</v>
      </c>
      <c r="G225" s="63">
        <v>1084.0587499999999</v>
      </c>
      <c r="H225" s="63">
        <v>1.63747</v>
      </c>
      <c r="I225" s="63">
        <v>1926.88528</v>
      </c>
      <c r="J225" s="4">
        <v>-3577.1150847457602</v>
      </c>
      <c r="K225" s="186" t="s">
        <v>420</v>
      </c>
      <c r="L225" s="185">
        <v>20.64</v>
      </c>
      <c r="M225" s="56">
        <v>0.11</v>
      </c>
      <c r="N225" s="56">
        <v>-97.34</v>
      </c>
      <c r="O225" s="56">
        <v>4.46</v>
      </c>
      <c r="P225" s="63">
        <v>169.24</v>
      </c>
    </row>
    <row r="226" spans="2:16" x14ac:dyDescent="0.2">
      <c r="B226" s="3">
        <v>4318</v>
      </c>
      <c r="C226" s="56" t="s">
        <v>254</v>
      </c>
      <c r="D226" s="5">
        <v>1338</v>
      </c>
      <c r="E226" s="180">
        <v>115</v>
      </c>
      <c r="F226" s="63">
        <v>4071.21738</v>
      </c>
      <c r="G226" s="63">
        <v>4794.7341999999999</v>
      </c>
      <c r="H226" s="63">
        <v>28.724229999999999</v>
      </c>
      <c r="I226" s="63">
        <v>10219.734700000001</v>
      </c>
      <c r="J226" s="4">
        <v>3042.7633632287002</v>
      </c>
      <c r="K226" s="185">
        <v>58.8</v>
      </c>
      <c r="L226" s="185">
        <v>11.52</v>
      </c>
      <c r="M226" s="56">
        <v>0.46</v>
      </c>
      <c r="N226" s="56">
        <v>84.91</v>
      </c>
      <c r="O226" s="56">
        <v>7.41</v>
      </c>
      <c r="P226" s="63">
        <v>197.37</v>
      </c>
    </row>
    <row r="227" spans="2:16" x14ac:dyDescent="0.2">
      <c r="B227" s="3">
        <v>4319</v>
      </c>
      <c r="C227" s="56" t="s">
        <v>255</v>
      </c>
      <c r="D227" s="5">
        <v>637</v>
      </c>
      <c r="E227" s="180">
        <v>121</v>
      </c>
      <c r="F227" s="63">
        <v>-714.08739000000003</v>
      </c>
      <c r="G227" s="63">
        <v>2031.0781999999999</v>
      </c>
      <c r="H227" s="63">
        <v>-1.6792499999999999</v>
      </c>
      <c r="I227" s="63">
        <v>3138.4494</v>
      </c>
      <c r="J227" s="4">
        <v>-1121.0163108320301</v>
      </c>
      <c r="K227" s="185">
        <v>58.53</v>
      </c>
      <c r="L227" s="185">
        <v>10.76</v>
      </c>
      <c r="M227" s="56">
        <v>-0.05</v>
      </c>
      <c r="N227" s="56">
        <v>-35.159999999999997</v>
      </c>
      <c r="O227" s="56">
        <v>4.74</v>
      </c>
      <c r="P227" s="63">
        <v>108.46</v>
      </c>
    </row>
    <row r="228" spans="2:16" x14ac:dyDescent="0.2">
      <c r="B228" s="3">
        <v>4320</v>
      </c>
      <c r="C228" s="56" t="s">
        <v>256</v>
      </c>
      <c r="D228" s="5">
        <v>1167</v>
      </c>
      <c r="E228" s="180">
        <v>110</v>
      </c>
      <c r="F228" s="63">
        <v>1774.9006400000001</v>
      </c>
      <c r="G228" s="63">
        <v>3471.5596999999998</v>
      </c>
      <c r="H228" s="63">
        <v>5.5174899999999996</v>
      </c>
      <c r="I228" s="63">
        <v>5963.3435600000003</v>
      </c>
      <c r="J228" s="4">
        <v>1520.90886032562</v>
      </c>
      <c r="K228" s="185">
        <v>197.64</v>
      </c>
      <c r="L228" s="185">
        <v>14.26</v>
      </c>
      <c r="M228" s="56">
        <v>0.11</v>
      </c>
      <c r="N228" s="56">
        <v>51.13</v>
      </c>
      <c r="O228" s="56">
        <v>5.65</v>
      </c>
      <c r="P228" s="63">
        <v>133.43</v>
      </c>
    </row>
    <row r="229" spans="2:16" x14ac:dyDescent="0.2">
      <c r="B229" s="3">
        <v>4322</v>
      </c>
      <c r="C229" s="56" t="s">
        <v>257</v>
      </c>
      <c r="D229" s="5">
        <v>357</v>
      </c>
      <c r="E229" s="180">
        <v>110</v>
      </c>
      <c r="F229" s="63">
        <v>-562.27246000000002</v>
      </c>
      <c r="G229" s="63">
        <v>1385.5976000000001</v>
      </c>
      <c r="H229" s="63">
        <v>1.0765899999999999</v>
      </c>
      <c r="I229" s="63">
        <v>4283.7346100000004</v>
      </c>
      <c r="J229" s="4">
        <v>-1574.9928851540601</v>
      </c>
      <c r="K229" s="186" t="s">
        <v>420</v>
      </c>
      <c r="L229" s="185">
        <v>16.739999999999998</v>
      </c>
      <c r="M229" s="56">
        <v>0.06</v>
      </c>
      <c r="N229" s="56">
        <v>-40.58</v>
      </c>
      <c r="O229" s="56">
        <v>7.6</v>
      </c>
      <c r="P229" s="63">
        <v>292.75</v>
      </c>
    </row>
    <row r="232" spans="2:16" x14ac:dyDescent="0.2">
      <c r="B232" s="192" t="s">
        <v>437</v>
      </c>
    </row>
    <row r="233" spans="2:16" x14ac:dyDescent="0.2">
      <c r="B233" s="193" t="s">
        <v>438</v>
      </c>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71"/>
  <sheetViews>
    <sheetView workbookViewId="0">
      <selection activeCell="A2" sqref="A2"/>
    </sheetView>
  </sheetViews>
  <sheetFormatPr baseColWidth="10" defaultRowHeight="12.75" x14ac:dyDescent="0.2"/>
  <cols>
    <col min="1" max="1" width="2.5703125" style="10" customWidth="1"/>
    <col min="2" max="2" width="98.42578125" style="69" customWidth="1"/>
    <col min="3" max="16384" width="11.42578125" style="10"/>
  </cols>
  <sheetData>
    <row r="1" spans="1:3" ht="15.75" x14ac:dyDescent="0.2">
      <c r="A1" s="53" t="str">
        <f>Inhaltsverzeichnis!B35</f>
        <v>Erläuterungen: Begriffe und Definitionen</v>
      </c>
    </row>
    <row r="2" spans="1:3" x14ac:dyDescent="0.2">
      <c r="B2" s="71"/>
    </row>
    <row r="4" spans="1:3" x14ac:dyDescent="0.2">
      <c r="B4" s="70" t="s">
        <v>396</v>
      </c>
    </row>
    <row r="5" spans="1:3" ht="51" x14ac:dyDescent="0.2">
      <c r="B5" s="71" t="s">
        <v>400</v>
      </c>
      <c r="C5" s="151"/>
    </row>
    <row r="6" spans="1:3" ht="76.5" x14ac:dyDescent="0.2">
      <c r="B6" s="71" t="s">
        <v>419</v>
      </c>
    </row>
    <row r="7" spans="1:3" x14ac:dyDescent="0.2">
      <c r="B7" s="78" t="s">
        <v>397</v>
      </c>
    </row>
    <row r="8" spans="1:3" x14ac:dyDescent="0.2">
      <c r="B8" s="152" t="s">
        <v>398</v>
      </c>
    </row>
    <row r="9" spans="1:3" x14ac:dyDescent="0.2">
      <c r="B9" s="152" t="s">
        <v>399</v>
      </c>
    </row>
    <row r="10" spans="1:3" x14ac:dyDescent="0.2">
      <c r="B10" s="10"/>
    </row>
    <row r="11" spans="1:3" x14ac:dyDescent="0.2">
      <c r="B11" s="70" t="s">
        <v>307</v>
      </c>
    </row>
    <row r="12" spans="1:3" x14ac:dyDescent="0.2">
      <c r="B12" s="71" t="s">
        <v>308</v>
      </c>
    </row>
    <row r="13" spans="1:3" x14ac:dyDescent="0.2">
      <c r="B13" s="71"/>
    </row>
    <row r="14" spans="1:3" x14ac:dyDescent="0.2">
      <c r="B14" s="72" t="s">
        <v>309</v>
      </c>
    </row>
    <row r="15" spans="1:3" x14ac:dyDescent="0.2">
      <c r="B15" s="73" t="s">
        <v>310</v>
      </c>
    </row>
    <row r="16" spans="1:3" ht="25.5" x14ac:dyDescent="0.2">
      <c r="B16" s="74" t="s">
        <v>311</v>
      </c>
    </row>
    <row r="17" spans="2:2" x14ac:dyDescent="0.2">
      <c r="B17" s="75"/>
    </row>
    <row r="18" spans="2:2" x14ac:dyDescent="0.2">
      <c r="B18" s="70" t="s">
        <v>312</v>
      </c>
    </row>
    <row r="19" spans="2:2" ht="25.5" x14ac:dyDescent="0.2">
      <c r="B19" s="71" t="s">
        <v>313</v>
      </c>
    </row>
    <row r="20" spans="2:2" x14ac:dyDescent="0.2">
      <c r="B20" s="71"/>
    </row>
    <row r="21" spans="2:2" x14ac:dyDescent="0.2">
      <c r="B21" s="70" t="s">
        <v>61</v>
      </c>
    </row>
    <row r="22" spans="2:2" x14ac:dyDescent="0.2">
      <c r="B22" s="74" t="s">
        <v>314</v>
      </c>
    </row>
    <row r="23" spans="2:2" ht="38.25" x14ac:dyDescent="0.2">
      <c r="B23" s="74" t="s">
        <v>315</v>
      </c>
    </row>
    <row r="24" spans="2:2" x14ac:dyDescent="0.2">
      <c r="B24" s="75"/>
    </row>
    <row r="25" spans="2:2" x14ac:dyDescent="0.2">
      <c r="B25" s="70" t="s">
        <v>316</v>
      </c>
    </row>
    <row r="26" spans="2:2" x14ac:dyDescent="0.2">
      <c r="B26" s="71" t="s">
        <v>317</v>
      </c>
    </row>
    <row r="27" spans="2:2" x14ac:dyDescent="0.2">
      <c r="B27" s="71"/>
    </row>
    <row r="28" spans="2:2" x14ac:dyDescent="0.2">
      <c r="B28" s="70" t="s">
        <v>318</v>
      </c>
    </row>
    <row r="29" spans="2:2" x14ac:dyDescent="0.2">
      <c r="B29" s="71" t="s">
        <v>319</v>
      </c>
    </row>
    <row r="30" spans="2:2" x14ac:dyDescent="0.2">
      <c r="B30" s="71"/>
    </row>
    <row r="31" spans="2:2" x14ac:dyDescent="0.2">
      <c r="B31" s="70" t="s">
        <v>282</v>
      </c>
    </row>
    <row r="32" spans="2:2" x14ac:dyDescent="0.2">
      <c r="B32" s="71" t="s">
        <v>320</v>
      </c>
    </row>
    <row r="33" spans="2:2" x14ac:dyDescent="0.2">
      <c r="B33" s="71"/>
    </row>
    <row r="34" spans="2:2" x14ac:dyDescent="0.2">
      <c r="B34" s="70" t="s">
        <v>281</v>
      </c>
    </row>
    <row r="35" spans="2:2" x14ac:dyDescent="0.2">
      <c r="B35" s="74" t="s">
        <v>321</v>
      </c>
    </row>
    <row r="36" spans="2:2" ht="38.25" x14ac:dyDescent="0.2">
      <c r="B36" s="74" t="s">
        <v>322</v>
      </c>
    </row>
    <row r="37" spans="2:2" x14ac:dyDescent="0.2">
      <c r="B37" s="75"/>
    </row>
    <row r="38" spans="2:2" x14ac:dyDescent="0.2">
      <c r="B38" s="70" t="s">
        <v>323</v>
      </c>
    </row>
    <row r="39" spans="2:2" x14ac:dyDescent="0.2">
      <c r="B39" s="74" t="s">
        <v>324</v>
      </c>
    </row>
    <row r="40" spans="2:2" ht="38.25" x14ac:dyDescent="0.2">
      <c r="B40" s="74" t="s">
        <v>325</v>
      </c>
    </row>
    <row r="41" spans="2:2" x14ac:dyDescent="0.2">
      <c r="B41" s="75"/>
    </row>
    <row r="42" spans="2:2" x14ac:dyDescent="0.2">
      <c r="B42" s="70" t="s">
        <v>326</v>
      </c>
    </row>
    <row r="43" spans="2:2" x14ac:dyDescent="0.2">
      <c r="B43" s="71" t="s">
        <v>327</v>
      </c>
    </row>
    <row r="44" spans="2:2" x14ac:dyDescent="0.2">
      <c r="B44" s="71"/>
    </row>
    <row r="45" spans="2:2" x14ac:dyDescent="0.2">
      <c r="B45" s="70" t="s">
        <v>280</v>
      </c>
    </row>
    <row r="46" spans="2:2" ht="25.5" x14ac:dyDescent="0.2">
      <c r="B46" s="71" t="s">
        <v>328</v>
      </c>
    </row>
    <row r="47" spans="2:2" x14ac:dyDescent="0.2">
      <c r="B47" s="71"/>
    </row>
    <row r="48" spans="2:2" x14ac:dyDescent="0.2">
      <c r="B48" s="70" t="s">
        <v>329</v>
      </c>
    </row>
    <row r="49" spans="2:2" ht="51" x14ac:dyDescent="0.2">
      <c r="B49" s="71" t="s">
        <v>330</v>
      </c>
    </row>
    <row r="50" spans="2:2" x14ac:dyDescent="0.2">
      <c r="B50" s="71"/>
    </row>
    <row r="51" spans="2:2" x14ac:dyDescent="0.2">
      <c r="B51" s="70" t="s">
        <v>331</v>
      </c>
    </row>
    <row r="52" spans="2:2" x14ac:dyDescent="0.2">
      <c r="B52" s="74" t="s">
        <v>332</v>
      </c>
    </row>
    <row r="53" spans="2:2" ht="51" x14ac:dyDescent="0.2">
      <c r="B53" s="74" t="s">
        <v>333</v>
      </c>
    </row>
    <row r="54" spans="2:2" x14ac:dyDescent="0.2">
      <c r="B54" s="75"/>
    </row>
    <row r="55" spans="2:2" x14ac:dyDescent="0.2">
      <c r="B55" s="70" t="s">
        <v>334</v>
      </c>
    </row>
    <row r="56" spans="2:2" x14ac:dyDescent="0.2">
      <c r="B56" s="74" t="s">
        <v>335</v>
      </c>
    </row>
    <row r="57" spans="2:2" ht="51" x14ac:dyDescent="0.2">
      <c r="B57" s="74" t="s">
        <v>336</v>
      </c>
    </row>
    <row r="58" spans="2:2" x14ac:dyDescent="0.2">
      <c r="B58" s="74"/>
    </row>
    <row r="59" spans="2:2" x14ac:dyDescent="0.2">
      <c r="B59" s="70" t="s">
        <v>337</v>
      </c>
    </row>
    <row r="60" spans="2:2" ht="27.75" customHeight="1" x14ac:dyDescent="0.2">
      <c r="B60" s="79" t="s">
        <v>266</v>
      </c>
    </row>
    <row r="61" spans="2:2" x14ac:dyDescent="0.2">
      <c r="B61" s="74"/>
    </row>
    <row r="62" spans="2:2" x14ac:dyDescent="0.2">
      <c r="B62" s="72" t="s">
        <v>60</v>
      </c>
    </row>
    <row r="63" spans="2:2" x14ac:dyDescent="0.2">
      <c r="B63" s="73" t="s">
        <v>338</v>
      </c>
    </row>
    <row r="64" spans="2:2" ht="25.5" x14ac:dyDescent="0.2">
      <c r="B64" s="73" t="s">
        <v>339</v>
      </c>
    </row>
    <row r="65" spans="2:2" x14ac:dyDescent="0.2">
      <c r="B65" s="76"/>
    </row>
    <row r="66" spans="2:2" x14ac:dyDescent="0.2">
      <c r="B66" s="194" t="s">
        <v>439</v>
      </c>
    </row>
    <row r="67" spans="2:2" ht="25.5" x14ac:dyDescent="0.2">
      <c r="B67" s="195" t="s">
        <v>440</v>
      </c>
    </row>
    <row r="69" spans="2:2" x14ac:dyDescent="0.2">
      <c r="B69" s="77" t="s">
        <v>342</v>
      </c>
    </row>
    <row r="70" spans="2:2" x14ac:dyDescent="0.2">
      <c r="B70" s="147" t="s">
        <v>340</v>
      </c>
    </row>
    <row r="71" spans="2:2" x14ac:dyDescent="0.2">
      <c r="B71" s="78" t="s">
        <v>341</v>
      </c>
    </row>
  </sheetData>
  <hyperlinks>
    <hyperlink ref="B70" r:id="rId1"/>
    <hyperlink ref="B9" r:id="rId2"/>
    <hyperlink ref="B8" r:id="rId3"/>
  </hyperlinks>
  <pageMargins left="0.70866141732283472" right="0.70866141732283472" top="0.74803149606299213" bottom="0.74803149606299213" header="0.31496062992125984" footer="0.31496062992125984"/>
  <pageSetup paperSize="9" scale="60" orientation="portrait" r:id="rId4"/>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N48"/>
  <sheetViews>
    <sheetView workbookViewId="0">
      <selection activeCell="B10" sqref="B10"/>
    </sheetView>
  </sheetViews>
  <sheetFormatPr baseColWidth="10" defaultRowHeight="12.75" x14ac:dyDescent="0.2"/>
  <cols>
    <col min="1" max="1" width="4.7109375" style="89" customWidth="1"/>
    <col min="2" max="2" width="8.7109375" style="89" customWidth="1"/>
    <col min="3" max="12" width="11.42578125" style="89"/>
    <col min="13" max="13" width="12.42578125" style="89" customWidth="1"/>
    <col min="14" max="16384" width="11.42578125" style="89"/>
  </cols>
  <sheetData>
    <row r="1" spans="2:13" ht="15.75" x14ac:dyDescent="0.2">
      <c r="B1" s="88" t="str">
        <f>Inhaltsverzeichnis!B19&amp;" "&amp;Inhaltsverzeichnis!C19&amp;": "&amp;Inhaltsverzeichnis!E19</f>
        <v>Tabelle 1: Entwicklung der Gemeindesteuerfüsse, 1975 − 2015</v>
      </c>
      <c r="C1" s="88"/>
      <c r="D1" s="88"/>
      <c r="E1" s="88"/>
      <c r="F1" s="88"/>
      <c r="G1" s="88"/>
      <c r="H1" s="88"/>
      <c r="I1" s="88"/>
      <c r="J1" s="88"/>
      <c r="K1" s="88"/>
      <c r="L1" s="88"/>
      <c r="M1" s="88"/>
    </row>
    <row r="4" spans="2:13" x14ac:dyDescent="0.2">
      <c r="B4" s="198" t="s">
        <v>20</v>
      </c>
      <c r="C4" s="200" t="s">
        <v>30</v>
      </c>
      <c r="D4" s="201"/>
      <c r="E4" s="201"/>
      <c r="F4" s="201"/>
      <c r="G4" s="201"/>
      <c r="H4" s="201"/>
      <c r="I4" s="201"/>
      <c r="J4" s="201"/>
      <c r="K4" s="201"/>
      <c r="L4" s="202"/>
      <c r="M4" s="203" t="s">
        <v>395</v>
      </c>
    </row>
    <row r="5" spans="2:13" ht="29.25" customHeight="1" x14ac:dyDescent="0.2">
      <c r="B5" s="199"/>
      <c r="C5" s="90" t="s">
        <v>21</v>
      </c>
      <c r="D5" s="91" t="s">
        <v>22</v>
      </c>
      <c r="E5" s="91" t="s">
        <v>23</v>
      </c>
      <c r="F5" s="91" t="s">
        <v>24</v>
      </c>
      <c r="G5" s="91" t="s">
        <v>25</v>
      </c>
      <c r="H5" s="91" t="s">
        <v>26</v>
      </c>
      <c r="I5" s="91" t="s">
        <v>27</v>
      </c>
      <c r="J5" s="91" t="s">
        <v>28</v>
      </c>
      <c r="K5" s="91" t="s">
        <v>29</v>
      </c>
      <c r="L5" s="91" t="s">
        <v>14</v>
      </c>
      <c r="M5" s="204"/>
    </row>
    <row r="6" spans="2:13" x14ac:dyDescent="0.2">
      <c r="B6" s="92">
        <v>1975</v>
      </c>
      <c r="C6" s="93">
        <v>0</v>
      </c>
      <c r="D6" s="93">
        <v>0</v>
      </c>
      <c r="E6" s="93">
        <v>3</v>
      </c>
      <c r="F6" s="93">
        <v>8</v>
      </c>
      <c r="G6" s="93">
        <v>31</v>
      </c>
      <c r="H6" s="93">
        <v>52</v>
      </c>
      <c r="I6" s="93">
        <v>75</v>
      </c>
      <c r="J6" s="93">
        <v>57</v>
      </c>
      <c r="K6" s="93">
        <v>5</v>
      </c>
      <c r="L6" s="93">
        <v>231</v>
      </c>
      <c r="M6" s="174">
        <v>130.80000000000001</v>
      </c>
    </row>
    <row r="7" spans="2:13" x14ac:dyDescent="0.2">
      <c r="B7" s="92">
        <v>1976</v>
      </c>
      <c r="C7" s="93">
        <v>0</v>
      </c>
      <c r="D7" s="93">
        <v>0</v>
      </c>
      <c r="E7" s="93">
        <v>3</v>
      </c>
      <c r="F7" s="93">
        <v>8</v>
      </c>
      <c r="G7" s="93">
        <v>33</v>
      </c>
      <c r="H7" s="93">
        <v>56</v>
      </c>
      <c r="I7" s="93">
        <v>85</v>
      </c>
      <c r="J7" s="93">
        <v>45</v>
      </c>
      <c r="K7" s="93">
        <v>1</v>
      </c>
      <c r="L7" s="93">
        <v>231</v>
      </c>
      <c r="M7" s="174">
        <v>130.19999999999999</v>
      </c>
    </row>
    <row r="8" spans="2:13" x14ac:dyDescent="0.2">
      <c r="B8" s="92">
        <v>1977</v>
      </c>
      <c r="C8" s="93">
        <v>0</v>
      </c>
      <c r="D8" s="93">
        <v>0</v>
      </c>
      <c r="E8" s="93">
        <v>3</v>
      </c>
      <c r="F8" s="93">
        <v>8</v>
      </c>
      <c r="G8" s="93">
        <v>37</v>
      </c>
      <c r="H8" s="93">
        <v>60</v>
      </c>
      <c r="I8" s="93">
        <v>100</v>
      </c>
      <c r="J8" s="93">
        <v>23</v>
      </c>
      <c r="K8" s="93">
        <v>0</v>
      </c>
      <c r="L8" s="93">
        <v>231</v>
      </c>
      <c r="M8" s="174">
        <v>129.30000000000001</v>
      </c>
    </row>
    <row r="9" spans="2:13" x14ac:dyDescent="0.2">
      <c r="B9" s="92">
        <v>1978</v>
      </c>
      <c r="C9" s="93">
        <v>0</v>
      </c>
      <c r="D9" s="93">
        <v>0</v>
      </c>
      <c r="E9" s="93">
        <v>4</v>
      </c>
      <c r="F9" s="93">
        <v>15</v>
      </c>
      <c r="G9" s="93">
        <v>37</v>
      </c>
      <c r="H9" s="93">
        <v>72</v>
      </c>
      <c r="I9" s="93">
        <v>90</v>
      </c>
      <c r="J9" s="93">
        <v>13</v>
      </c>
      <c r="K9" s="93">
        <v>0</v>
      </c>
      <c r="L9" s="93">
        <v>231</v>
      </c>
      <c r="M9" s="174">
        <v>127.3</v>
      </c>
    </row>
    <row r="10" spans="2:13" x14ac:dyDescent="0.2">
      <c r="B10" s="92">
        <v>1979</v>
      </c>
      <c r="C10" s="93">
        <v>0</v>
      </c>
      <c r="D10" s="93">
        <v>1</v>
      </c>
      <c r="E10" s="93">
        <v>11</v>
      </c>
      <c r="F10" s="93">
        <v>29</v>
      </c>
      <c r="G10" s="93">
        <v>39</v>
      </c>
      <c r="H10" s="93">
        <v>122</v>
      </c>
      <c r="I10" s="93">
        <v>28</v>
      </c>
      <c r="J10" s="93">
        <v>1</v>
      </c>
      <c r="K10" s="93">
        <v>0</v>
      </c>
      <c r="L10" s="93">
        <v>231</v>
      </c>
      <c r="M10" s="174">
        <v>121.7</v>
      </c>
    </row>
    <row r="11" spans="2:13" x14ac:dyDescent="0.2">
      <c r="B11" s="92">
        <v>1980</v>
      </c>
      <c r="C11" s="93">
        <v>0</v>
      </c>
      <c r="D11" s="93">
        <v>3</v>
      </c>
      <c r="E11" s="93">
        <v>18</v>
      </c>
      <c r="F11" s="93">
        <v>39</v>
      </c>
      <c r="G11" s="93">
        <v>69</v>
      </c>
      <c r="H11" s="93">
        <v>100</v>
      </c>
      <c r="I11" s="93">
        <v>2</v>
      </c>
      <c r="J11" s="93">
        <v>0</v>
      </c>
      <c r="K11" s="93">
        <v>0</v>
      </c>
      <c r="L11" s="93">
        <v>231</v>
      </c>
      <c r="M11" s="174">
        <v>118.3</v>
      </c>
    </row>
    <row r="12" spans="2:13" x14ac:dyDescent="0.2">
      <c r="B12" s="92">
        <v>1981</v>
      </c>
      <c r="C12" s="93">
        <v>1</v>
      </c>
      <c r="D12" s="93">
        <v>2</v>
      </c>
      <c r="E12" s="93">
        <v>27</v>
      </c>
      <c r="F12" s="93">
        <v>37</v>
      </c>
      <c r="G12" s="93">
        <v>84</v>
      </c>
      <c r="H12" s="93">
        <v>80</v>
      </c>
      <c r="I12" s="93">
        <v>0</v>
      </c>
      <c r="J12" s="93">
        <v>0</v>
      </c>
      <c r="K12" s="93">
        <v>0</v>
      </c>
      <c r="L12" s="93">
        <v>231</v>
      </c>
      <c r="M12" s="174">
        <v>116.7</v>
      </c>
    </row>
    <row r="13" spans="2:13" x14ac:dyDescent="0.2">
      <c r="B13" s="92">
        <v>1982</v>
      </c>
      <c r="C13" s="93">
        <v>1</v>
      </c>
      <c r="D13" s="93">
        <v>8</v>
      </c>
      <c r="E13" s="93">
        <v>22</v>
      </c>
      <c r="F13" s="93">
        <v>40</v>
      </c>
      <c r="G13" s="93">
        <v>86</v>
      </c>
      <c r="H13" s="93">
        <v>74</v>
      </c>
      <c r="I13" s="93">
        <v>0</v>
      </c>
      <c r="J13" s="93">
        <v>0</v>
      </c>
      <c r="K13" s="93">
        <v>0</v>
      </c>
      <c r="L13" s="93">
        <v>231</v>
      </c>
      <c r="M13" s="174">
        <v>115.9</v>
      </c>
    </row>
    <row r="14" spans="2:13" x14ac:dyDescent="0.2">
      <c r="B14" s="92">
        <v>1983</v>
      </c>
      <c r="C14" s="93">
        <v>1</v>
      </c>
      <c r="D14" s="93">
        <v>8</v>
      </c>
      <c r="E14" s="93">
        <v>24</v>
      </c>
      <c r="F14" s="93">
        <v>45</v>
      </c>
      <c r="G14" s="93">
        <v>80</v>
      </c>
      <c r="H14" s="93">
        <v>74</v>
      </c>
      <c r="I14" s="93">
        <v>0</v>
      </c>
      <c r="J14" s="93">
        <v>0</v>
      </c>
      <c r="K14" s="93">
        <v>0</v>
      </c>
      <c r="L14" s="93">
        <v>232</v>
      </c>
      <c r="M14" s="174">
        <v>115</v>
      </c>
    </row>
    <row r="15" spans="2:13" x14ac:dyDescent="0.2">
      <c r="B15" s="92">
        <v>1984</v>
      </c>
      <c r="C15" s="93">
        <v>2</v>
      </c>
      <c r="D15" s="93">
        <v>9</v>
      </c>
      <c r="E15" s="93">
        <v>28</v>
      </c>
      <c r="F15" s="93">
        <v>41</v>
      </c>
      <c r="G15" s="93">
        <v>82</v>
      </c>
      <c r="H15" s="93">
        <v>70</v>
      </c>
      <c r="I15" s="93">
        <v>0</v>
      </c>
      <c r="J15" s="93">
        <v>0</v>
      </c>
      <c r="K15" s="93">
        <v>0</v>
      </c>
      <c r="L15" s="93">
        <v>232</v>
      </c>
      <c r="M15" s="174">
        <v>114.1</v>
      </c>
    </row>
    <row r="16" spans="2:13" x14ac:dyDescent="0.2">
      <c r="B16" s="92">
        <v>1985</v>
      </c>
      <c r="C16" s="93">
        <v>3</v>
      </c>
      <c r="D16" s="93">
        <v>10</v>
      </c>
      <c r="E16" s="93">
        <v>29</v>
      </c>
      <c r="F16" s="93">
        <v>44</v>
      </c>
      <c r="G16" s="93">
        <v>134</v>
      </c>
      <c r="H16" s="93">
        <v>12</v>
      </c>
      <c r="I16" s="93">
        <v>0</v>
      </c>
      <c r="J16" s="93">
        <v>0</v>
      </c>
      <c r="K16" s="93">
        <v>0</v>
      </c>
      <c r="L16" s="93">
        <v>232</v>
      </c>
      <c r="M16" s="174">
        <v>112.8</v>
      </c>
    </row>
    <row r="17" spans="2:13" x14ac:dyDescent="0.2">
      <c r="B17" s="92">
        <v>1986</v>
      </c>
      <c r="C17" s="93">
        <v>4</v>
      </c>
      <c r="D17" s="93">
        <v>13</v>
      </c>
      <c r="E17" s="93">
        <v>31</v>
      </c>
      <c r="F17" s="93">
        <v>45</v>
      </c>
      <c r="G17" s="93">
        <v>136</v>
      </c>
      <c r="H17" s="93">
        <v>3</v>
      </c>
      <c r="I17" s="93">
        <v>0</v>
      </c>
      <c r="J17" s="93">
        <v>0</v>
      </c>
      <c r="K17" s="93">
        <v>0</v>
      </c>
      <c r="L17" s="93">
        <v>232</v>
      </c>
      <c r="M17" s="174">
        <v>111.1</v>
      </c>
    </row>
    <row r="18" spans="2:13" x14ac:dyDescent="0.2">
      <c r="B18" s="92">
        <v>1987</v>
      </c>
      <c r="C18" s="93">
        <v>3</v>
      </c>
      <c r="D18" s="93">
        <v>14</v>
      </c>
      <c r="E18" s="93">
        <v>36</v>
      </c>
      <c r="F18" s="93">
        <v>48</v>
      </c>
      <c r="G18" s="93">
        <v>130</v>
      </c>
      <c r="H18" s="93">
        <v>1</v>
      </c>
      <c r="I18" s="93">
        <v>0</v>
      </c>
      <c r="J18" s="93">
        <v>0</v>
      </c>
      <c r="K18" s="93">
        <v>0</v>
      </c>
      <c r="L18" s="93">
        <v>232</v>
      </c>
      <c r="M18" s="174">
        <v>110.2</v>
      </c>
    </row>
    <row r="19" spans="2:13" x14ac:dyDescent="0.2">
      <c r="B19" s="92">
        <v>1988</v>
      </c>
      <c r="C19" s="93">
        <v>4</v>
      </c>
      <c r="D19" s="93">
        <v>14</v>
      </c>
      <c r="E19" s="93">
        <v>38</v>
      </c>
      <c r="F19" s="93">
        <v>55</v>
      </c>
      <c r="G19" s="93">
        <v>120</v>
      </c>
      <c r="H19" s="93">
        <v>1</v>
      </c>
      <c r="I19" s="93">
        <v>0</v>
      </c>
      <c r="J19" s="93">
        <v>0</v>
      </c>
      <c r="K19" s="93">
        <v>0</v>
      </c>
      <c r="L19" s="93">
        <v>232</v>
      </c>
      <c r="M19" s="174">
        <v>109.5</v>
      </c>
    </row>
    <row r="20" spans="2:13" x14ac:dyDescent="0.2">
      <c r="B20" s="92">
        <v>1989</v>
      </c>
      <c r="C20" s="93">
        <v>5</v>
      </c>
      <c r="D20" s="93">
        <v>13</v>
      </c>
      <c r="E20" s="93">
        <v>44</v>
      </c>
      <c r="F20" s="93">
        <v>68</v>
      </c>
      <c r="G20" s="93">
        <v>102</v>
      </c>
      <c r="H20" s="93">
        <v>0</v>
      </c>
      <c r="I20" s="93">
        <v>0</v>
      </c>
      <c r="J20" s="93">
        <v>0</v>
      </c>
      <c r="K20" s="93">
        <v>0</v>
      </c>
      <c r="L20" s="93">
        <v>232</v>
      </c>
      <c r="M20" s="174">
        <v>108.7</v>
      </c>
    </row>
    <row r="21" spans="2:13" x14ac:dyDescent="0.2">
      <c r="B21" s="92">
        <v>1990</v>
      </c>
      <c r="C21" s="93">
        <v>5</v>
      </c>
      <c r="D21" s="93">
        <v>14</v>
      </c>
      <c r="E21" s="93">
        <v>45</v>
      </c>
      <c r="F21" s="93">
        <v>84</v>
      </c>
      <c r="G21" s="93">
        <v>84</v>
      </c>
      <c r="H21" s="93">
        <v>0</v>
      </c>
      <c r="I21" s="93">
        <v>0</v>
      </c>
      <c r="J21" s="93">
        <v>0</v>
      </c>
      <c r="K21" s="93">
        <v>0</v>
      </c>
      <c r="L21" s="93">
        <v>232</v>
      </c>
      <c r="M21" s="174">
        <v>108.2</v>
      </c>
    </row>
    <row r="22" spans="2:13" x14ac:dyDescent="0.2">
      <c r="B22" s="92">
        <v>1991</v>
      </c>
      <c r="C22" s="93">
        <v>4</v>
      </c>
      <c r="D22" s="93">
        <v>15</v>
      </c>
      <c r="E22" s="93">
        <v>42</v>
      </c>
      <c r="F22" s="93">
        <v>98</v>
      </c>
      <c r="G22" s="93">
        <v>73</v>
      </c>
      <c r="H22" s="93">
        <v>0</v>
      </c>
      <c r="I22" s="93">
        <v>0</v>
      </c>
      <c r="J22" s="93">
        <v>0</v>
      </c>
      <c r="K22" s="93">
        <v>0</v>
      </c>
      <c r="L22" s="93">
        <v>232</v>
      </c>
      <c r="M22" s="174">
        <v>108.4</v>
      </c>
    </row>
    <row r="23" spans="2:13" x14ac:dyDescent="0.2">
      <c r="B23" s="92">
        <v>1992</v>
      </c>
      <c r="C23" s="93">
        <v>2</v>
      </c>
      <c r="D23" s="93">
        <v>17</v>
      </c>
      <c r="E23" s="93">
        <v>40</v>
      </c>
      <c r="F23" s="93">
        <v>91</v>
      </c>
      <c r="G23" s="93">
        <v>81</v>
      </c>
      <c r="H23" s="93">
        <v>1</v>
      </c>
      <c r="I23" s="93">
        <v>0</v>
      </c>
      <c r="J23" s="93">
        <v>0</v>
      </c>
      <c r="K23" s="93">
        <v>0</v>
      </c>
      <c r="L23" s="93">
        <v>232</v>
      </c>
      <c r="M23" s="174">
        <v>109</v>
      </c>
    </row>
    <row r="24" spans="2:13" x14ac:dyDescent="0.2">
      <c r="B24" s="92">
        <v>1993</v>
      </c>
      <c r="C24" s="93">
        <v>1</v>
      </c>
      <c r="D24" s="93">
        <v>12</v>
      </c>
      <c r="E24" s="93">
        <v>39</v>
      </c>
      <c r="F24" s="93">
        <v>75</v>
      </c>
      <c r="G24" s="93">
        <v>102</v>
      </c>
      <c r="H24" s="93">
        <v>3</v>
      </c>
      <c r="I24" s="93">
        <v>0</v>
      </c>
      <c r="J24" s="93">
        <v>0</v>
      </c>
      <c r="K24" s="93">
        <v>0</v>
      </c>
      <c r="L24" s="93">
        <v>232</v>
      </c>
      <c r="M24" s="174">
        <v>110.4</v>
      </c>
    </row>
    <row r="25" spans="2:13" x14ac:dyDescent="0.2">
      <c r="B25" s="92">
        <v>1994</v>
      </c>
      <c r="C25" s="93">
        <v>1</v>
      </c>
      <c r="D25" s="93">
        <v>10</v>
      </c>
      <c r="E25" s="93">
        <v>37</v>
      </c>
      <c r="F25" s="93">
        <v>63</v>
      </c>
      <c r="G25" s="93">
        <v>112</v>
      </c>
      <c r="H25" s="93">
        <v>9</v>
      </c>
      <c r="I25" s="93">
        <v>0</v>
      </c>
      <c r="J25" s="93">
        <v>0</v>
      </c>
      <c r="K25" s="93">
        <v>0</v>
      </c>
      <c r="L25" s="93">
        <v>232</v>
      </c>
      <c r="M25" s="174">
        <v>111.3</v>
      </c>
    </row>
    <row r="26" spans="2:13" x14ac:dyDescent="0.2">
      <c r="B26" s="92">
        <v>1995</v>
      </c>
      <c r="C26" s="93">
        <v>1</v>
      </c>
      <c r="D26" s="93">
        <v>10</v>
      </c>
      <c r="E26" s="93">
        <v>37</v>
      </c>
      <c r="F26" s="93">
        <v>40</v>
      </c>
      <c r="G26" s="93">
        <v>132</v>
      </c>
      <c r="H26" s="93">
        <v>12</v>
      </c>
      <c r="I26" s="93">
        <v>0</v>
      </c>
      <c r="J26" s="93">
        <v>0</v>
      </c>
      <c r="K26" s="93">
        <v>0</v>
      </c>
      <c r="L26" s="93">
        <v>232</v>
      </c>
      <c r="M26" s="174">
        <v>112.3</v>
      </c>
    </row>
    <row r="27" spans="2:13" x14ac:dyDescent="0.2">
      <c r="B27" s="92">
        <v>1996</v>
      </c>
      <c r="C27" s="93">
        <v>1</v>
      </c>
      <c r="D27" s="93">
        <v>10</v>
      </c>
      <c r="E27" s="93">
        <v>38</v>
      </c>
      <c r="F27" s="93">
        <v>40</v>
      </c>
      <c r="G27" s="93">
        <v>130</v>
      </c>
      <c r="H27" s="93">
        <v>13</v>
      </c>
      <c r="I27" s="93">
        <v>0</v>
      </c>
      <c r="J27" s="93">
        <v>0</v>
      </c>
      <c r="K27" s="93">
        <v>0</v>
      </c>
      <c r="L27" s="93">
        <v>232</v>
      </c>
      <c r="M27" s="174">
        <v>112.4</v>
      </c>
    </row>
    <row r="28" spans="2:13" x14ac:dyDescent="0.2">
      <c r="B28" s="92">
        <v>1997</v>
      </c>
      <c r="C28" s="93">
        <v>1</v>
      </c>
      <c r="D28" s="93">
        <v>11</v>
      </c>
      <c r="E28" s="93">
        <v>40</v>
      </c>
      <c r="F28" s="93">
        <v>40</v>
      </c>
      <c r="G28" s="93">
        <v>131</v>
      </c>
      <c r="H28" s="93">
        <v>9</v>
      </c>
      <c r="I28" s="93">
        <v>0</v>
      </c>
      <c r="J28" s="93">
        <v>0</v>
      </c>
      <c r="K28" s="93">
        <v>0</v>
      </c>
      <c r="L28" s="93">
        <v>232</v>
      </c>
      <c r="M28" s="174">
        <v>112.1</v>
      </c>
    </row>
    <row r="29" spans="2:13" x14ac:dyDescent="0.2">
      <c r="B29" s="92">
        <v>1998</v>
      </c>
      <c r="C29" s="93">
        <v>1</v>
      </c>
      <c r="D29" s="93">
        <v>14</v>
      </c>
      <c r="E29" s="93">
        <v>38</v>
      </c>
      <c r="F29" s="93">
        <v>52</v>
      </c>
      <c r="G29" s="93">
        <v>123</v>
      </c>
      <c r="H29" s="93">
        <v>4</v>
      </c>
      <c r="I29" s="93">
        <v>0</v>
      </c>
      <c r="J29" s="93">
        <v>0</v>
      </c>
      <c r="K29" s="93">
        <v>0</v>
      </c>
      <c r="L29" s="93">
        <v>232</v>
      </c>
      <c r="M29" s="174">
        <v>111.4</v>
      </c>
    </row>
    <row r="30" spans="2:13" x14ac:dyDescent="0.2">
      <c r="B30" s="92">
        <v>1999</v>
      </c>
      <c r="C30" s="93">
        <v>1</v>
      </c>
      <c r="D30" s="93">
        <v>15</v>
      </c>
      <c r="E30" s="93">
        <v>39</v>
      </c>
      <c r="F30" s="93">
        <v>56</v>
      </c>
      <c r="G30" s="93">
        <v>117</v>
      </c>
      <c r="H30" s="93">
        <v>4</v>
      </c>
      <c r="I30" s="93">
        <v>0</v>
      </c>
      <c r="J30" s="93">
        <v>0</v>
      </c>
      <c r="K30" s="93">
        <v>0</v>
      </c>
      <c r="L30" s="93">
        <v>232</v>
      </c>
      <c r="M30" s="174">
        <v>111.1</v>
      </c>
    </row>
    <row r="31" spans="2:13" x14ac:dyDescent="0.2">
      <c r="B31" s="92">
        <v>2000</v>
      </c>
      <c r="C31" s="93">
        <v>2</v>
      </c>
      <c r="D31" s="93">
        <v>15</v>
      </c>
      <c r="E31" s="93">
        <v>41</v>
      </c>
      <c r="F31" s="93">
        <v>58</v>
      </c>
      <c r="G31" s="93">
        <v>114</v>
      </c>
      <c r="H31" s="93">
        <v>2</v>
      </c>
      <c r="I31" s="93">
        <v>0</v>
      </c>
      <c r="J31" s="93">
        <v>0</v>
      </c>
      <c r="K31" s="93">
        <v>0</v>
      </c>
      <c r="L31" s="93">
        <v>232</v>
      </c>
      <c r="M31" s="174">
        <v>110.4</v>
      </c>
    </row>
    <row r="32" spans="2:13" x14ac:dyDescent="0.2">
      <c r="B32" s="92">
        <v>2001</v>
      </c>
      <c r="C32" s="93">
        <v>3</v>
      </c>
      <c r="D32" s="93">
        <v>18</v>
      </c>
      <c r="E32" s="93">
        <v>39</v>
      </c>
      <c r="F32" s="93">
        <v>59</v>
      </c>
      <c r="G32" s="93">
        <v>113</v>
      </c>
      <c r="H32" s="93">
        <v>0</v>
      </c>
      <c r="I32" s="93">
        <v>0</v>
      </c>
      <c r="J32" s="93">
        <v>0</v>
      </c>
      <c r="K32" s="93">
        <v>0</v>
      </c>
      <c r="L32" s="93">
        <v>232</v>
      </c>
      <c r="M32" s="174">
        <v>110.2</v>
      </c>
    </row>
    <row r="33" spans="2:14" x14ac:dyDescent="0.2">
      <c r="B33" s="92">
        <v>2002</v>
      </c>
      <c r="C33" s="93">
        <v>3</v>
      </c>
      <c r="D33" s="93">
        <v>21</v>
      </c>
      <c r="E33" s="93">
        <v>42</v>
      </c>
      <c r="F33" s="93">
        <v>56</v>
      </c>
      <c r="G33" s="93">
        <v>109</v>
      </c>
      <c r="H33" s="93">
        <v>0</v>
      </c>
      <c r="I33" s="93">
        <v>0</v>
      </c>
      <c r="J33" s="93">
        <v>0</v>
      </c>
      <c r="K33" s="93">
        <v>0</v>
      </c>
      <c r="L33" s="93">
        <v>231</v>
      </c>
      <c r="M33" s="174">
        <v>109.4</v>
      </c>
    </row>
    <row r="34" spans="2:14" x14ac:dyDescent="0.2">
      <c r="B34" s="92">
        <v>2003</v>
      </c>
      <c r="C34" s="93">
        <v>4</v>
      </c>
      <c r="D34" s="93">
        <v>20</v>
      </c>
      <c r="E34" s="93">
        <v>41</v>
      </c>
      <c r="F34" s="93">
        <v>57</v>
      </c>
      <c r="G34" s="93">
        <v>109</v>
      </c>
      <c r="H34" s="93">
        <v>0</v>
      </c>
      <c r="I34" s="93">
        <v>0</v>
      </c>
      <c r="J34" s="93">
        <v>0</v>
      </c>
      <c r="K34" s="93">
        <v>0</v>
      </c>
      <c r="L34" s="93">
        <v>231</v>
      </c>
      <c r="M34" s="174">
        <v>109.2</v>
      </c>
    </row>
    <row r="35" spans="2:14" x14ac:dyDescent="0.2">
      <c r="B35" s="92">
        <v>2004</v>
      </c>
      <c r="C35" s="93">
        <v>5</v>
      </c>
      <c r="D35" s="93">
        <v>18</v>
      </c>
      <c r="E35" s="93">
        <v>47</v>
      </c>
      <c r="F35" s="93">
        <v>57</v>
      </c>
      <c r="G35" s="93">
        <v>104</v>
      </c>
      <c r="H35" s="93">
        <v>0</v>
      </c>
      <c r="I35" s="93">
        <v>0</v>
      </c>
      <c r="J35" s="93">
        <v>0</v>
      </c>
      <c r="K35" s="93">
        <v>0</v>
      </c>
      <c r="L35" s="93">
        <v>231</v>
      </c>
      <c r="M35" s="174">
        <v>108.8</v>
      </c>
    </row>
    <row r="36" spans="2:14" x14ac:dyDescent="0.2">
      <c r="B36" s="92">
        <v>2005</v>
      </c>
      <c r="C36" s="93">
        <v>5</v>
      </c>
      <c r="D36" s="93">
        <v>20</v>
      </c>
      <c r="E36" s="93">
        <v>54</v>
      </c>
      <c r="F36" s="93">
        <v>42</v>
      </c>
      <c r="G36" s="93">
        <v>100</v>
      </c>
      <c r="H36" s="93">
        <v>0</v>
      </c>
      <c r="I36" s="93">
        <v>0</v>
      </c>
      <c r="J36" s="93">
        <v>0</v>
      </c>
      <c r="K36" s="93">
        <v>0</v>
      </c>
      <c r="L36" s="93">
        <v>231</v>
      </c>
      <c r="M36" s="174">
        <v>107.9</v>
      </c>
    </row>
    <row r="37" spans="2:14" x14ac:dyDescent="0.2">
      <c r="B37" s="92">
        <v>2006</v>
      </c>
      <c r="C37" s="93">
        <v>11</v>
      </c>
      <c r="D37" s="93">
        <v>25</v>
      </c>
      <c r="E37" s="93">
        <v>47</v>
      </c>
      <c r="F37" s="93">
        <v>68</v>
      </c>
      <c r="G37" s="93">
        <v>78</v>
      </c>
      <c r="H37" s="93">
        <v>0</v>
      </c>
      <c r="I37" s="93">
        <v>0</v>
      </c>
      <c r="J37" s="93">
        <v>0</v>
      </c>
      <c r="K37" s="93">
        <v>0</v>
      </c>
      <c r="L37" s="93">
        <v>229</v>
      </c>
      <c r="M37" s="174">
        <v>106.8</v>
      </c>
    </row>
    <row r="38" spans="2:14" x14ac:dyDescent="0.2">
      <c r="B38" s="92">
        <v>2007</v>
      </c>
      <c r="C38" s="93">
        <v>11</v>
      </c>
      <c r="D38" s="93">
        <v>28</v>
      </c>
      <c r="E38" s="93">
        <v>44</v>
      </c>
      <c r="F38" s="93">
        <v>82</v>
      </c>
      <c r="G38" s="93">
        <v>64</v>
      </c>
      <c r="H38" s="93">
        <v>0</v>
      </c>
      <c r="I38" s="93">
        <v>0</v>
      </c>
      <c r="J38" s="93">
        <v>0</v>
      </c>
      <c r="K38" s="93">
        <v>0</v>
      </c>
      <c r="L38" s="93">
        <v>229</v>
      </c>
      <c r="M38" s="174">
        <v>106.5</v>
      </c>
    </row>
    <row r="39" spans="2:14" x14ac:dyDescent="0.2">
      <c r="B39" s="92">
        <v>2008</v>
      </c>
      <c r="C39" s="93">
        <v>19</v>
      </c>
      <c r="D39" s="93">
        <v>30</v>
      </c>
      <c r="E39" s="93">
        <v>48</v>
      </c>
      <c r="F39" s="93">
        <v>81</v>
      </c>
      <c r="G39" s="93">
        <v>51</v>
      </c>
      <c r="H39" s="93">
        <v>0</v>
      </c>
      <c r="I39" s="93">
        <v>0</v>
      </c>
      <c r="J39" s="93">
        <v>0</v>
      </c>
      <c r="K39" s="93">
        <v>0</v>
      </c>
      <c r="L39" s="93">
        <v>229</v>
      </c>
      <c r="M39" s="174">
        <v>104.8</v>
      </c>
    </row>
    <row r="40" spans="2:14" x14ac:dyDescent="0.2">
      <c r="B40" s="92">
        <v>2009</v>
      </c>
      <c r="C40" s="93">
        <v>20</v>
      </c>
      <c r="D40" s="93">
        <v>35</v>
      </c>
      <c r="E40" s="93">
        <v>54</v>
      </c>
      <c r="F40" s="93">
        <v>75</v>
      </c>
      <c r="G40" s="93">
        <v>45</v>
      </c>
      <c r="H40" s="93">
        <v>0</v>
      </c>
      <c r="I40" s="93">
        <v>0</v>
      </c>
      <c r="J40" s="93">
        <v>0</v>
      </c>
      <c r="K40" s="93">
        <v>0</v>
      </c>
      <c r="L40" s="93">
        <v>229</v>
      </c>
      <c r="M40" s="174">
        <v>103.9</v>
      </c>
    </row>
    <row r="41" spans="2:14" x14ac:dyDescent="0.2">
      <c r="B41" s="92">
        <v>2010</v>
      </c>
      <c r="C41" s="93">
        <v>21</v>
      </c>
      <c r="D41" s="93">
        <v>39</v>
      </c>
      <c r="E41" s="93">
        <v>52</v>
      </c>
      <c r="F41" s="93">
        <v>72</v>
      </c>
      <c r="G41" s="93">
        <v>36</v>
      </c>
      <c r="H41" s="93">
        <v>0</v>
      </c>
      <c r="I41" s="93">
        <v>0</v>
      </c>
      <c r="J41" s="93">
        <v>0</v>
      </c>
      <c r="K41" s="93">
        <v>0</v>
      </c>
      <c r="L41" s="93">
        <v>220</v>
      </c>
      <c r="M41" s="174">
        <v>103.3</v>
      </c>
    </row>
    <row r="42" spans="2:14" x14ac:dyDescent="0.2">
      <c r="B42" s="92">
        <v>2011</v>
      </c>
      <c r="C42" s="93">
        <v>23</v>
      </c>
      <c r="D42" s="93">
        <v>36</v>
      </c>
      <c r="E42" s="93">
        <v>58</v>
      </c>
      <c r="F42" s="93">
        <v>74</v>
      </c>
      <c r="G42" s="93">
        <v>29</v>
      </c>
      <c r="H42" s="93">
        <v>0</v>
      </c>
      <c r="I42" s="93">
        <v>0</v>
      </c>
      <c r="J42" s="93">
        <v>0</v>
      </c>
      <c r="K42" s="93">
        <v>0</v>
      </c>
      <c r="L42" s="93">
        <v>220</v>
      </c>
      <c r="M42" s="174">
        <v>103</v>
      </c>
    </row>
    <row r="43" spans="2:14" x14ac:dyDescent="0.2">
      <c r="B43" s="92">
        <v>2012</v>
      </c>
      <c r="C43" s="93">
        <v>21</v>
      </c>
      <c r="D43" s="93">
        <v>38</v>
      </c>
      <c r="E43" s="93">
        <v>57</v>
      </c>
      <c r="F43" s="93">
        <v>78</v>
      </c>
      <c r="G43" s="93">
        <v>25</v>
      </c>
      <c r="H43" s="93">
        <v>0</v>
      </c>
      <c r="I43" s="93">
        <v>0</v>
      </c>
      <c r="J43" s="93">
        <v>0</v>
      </c>
      <c r="K43" s="93">
        <v>0</v>
      </c>
      <c r="L43" s="93">
        <v>219</v>
      </c>
      <c r="M43" s="174">
        <v>103.2</v>
      </c>
    </row>
    <row r="44" spans="2:14" x14ac:dyDescent="0.2">
      <c r="B44" s="92">
        <v>2013</v>
      </c>
      <c r="C44" s="93">
        <v>20</v>
      </c>
      <c r="D44" s="93">
        <v>42</v>
      </c>
      <c r="E44" s="93">
        <v>51</v>
      </c>
      <c r="F44" s="93">
        <v>79</v>
      </c>
      <c r="G44" s="93">
        <v>24</v>
      </c>
      <c r="H44" s="93">
        <v>0</v>
      </c>
      <c r="I44" s="93">
        <v>0</v>
      </c>
      <c r="J44" s="93">
        <v>0</v>
      </c>
      <c r="K44" s="93">
        <v>0</v>
      </c>
      <c r="L44" s="93">
        <v>216</v>
      </c>
      <c r="M44" s="175">
        <v>103.6</v>
      </c>
    </row>
    <row r="45" spans="2:14" x14ac:dyDescent="0.2">
      <c r="B45" s="92">
        <v>2014</v>
      </c>
      <c r="C45" s="93">
        <v>19</v>
      </c>
      <c r="D45" s="93">
        <v>43</v>
      </c>
      <c r="E45" s="93">
        <v>51</v>
      </c>
      <c r="F45" s="93">
        <v>78</v>
      </c>
      <c r="G45" s="93">
        <v>22</v>
      </c>
      <c r="H45" s="93">
        <v>0</v>
      </c>
      <c r="I45" s="93">
        <v>0</v>
      </c>
      <c r="J45" s="93">
        <v>0</v>
      </c>
      <c r="K45" s="93">
        <v>0</v>
      </c>
      <c r="L45" s="93">
        <v>213</v>
      </c>
      <c r="M45" s="174">
        <v>103.7</v>
      </c>
    </row>
    <row r="46" spans="2:14" x14ac:dyDescent="0.2">
      <c r="B46" s="92">
        <v>2015</v>
      </c>
      <c r="C46" s="93">
        <v>16</v>
      </c>
      <c r="D46" s="93">
        <v>44</v>
      </c>
      <c r="E46" s="93">
        <v>49</v>
      </c>
      <c r="F46" s="93">
        <v>81</v>
      </c>
      <c r="G46" s="93">
        <v>23</v>
      </c>
      <c r="H46" s="93">
        <v>0</v>
      </c>
      <c r="I46" s="93">
        <v>0</v>
      </c>
      <c r="J46" s="93">
        <v>0</v>
      </c>
      <c r="K46" s="93">
        <v>0</v>
      </c>
      <c r="L46" s="93">
        <v>213</v>
      </c>
      <c r="M46" s="176">
        <v>104.3</v>
      </c>
    </row>
    <row r="48" spans="2:14" x14ac:dyDescent="0.2">
      <c r="B48" s="94" t="s">
        <v>31</v>
      </c>
      <c r="N48" s="95"/>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63"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J17"/>
  <sheetViews>
    <sheetView workbookViewId="0">
      <selection activeCell="B10" sqref="B10"/>
    </sheetView>
  </sheetViews>
  <sheetFormatPr baseColWidth="10" defaultRowHeight="12.75" x14ac:dyDescent="0.2"/>
  <cols>
    <col min="1" max="1" width="4.7109375" style="89" customWidth="1"/>
    <col min="2" max="2" width="12.85546875" style="89" customWidth="1"/>
    <col min="3" max="9" width="11.42578125" style="89"/>
    <col min="10" max="10" width="12" style="89" customWidth="1"/>
    <col min="11" max="16384" width="11.42578125" style="89"/>
  </cols>
  <sheetData>
    <row r="1" spans="2:10" ht="15.75" x14ac:dyDescent="0.2">
      <c r="B1" s="88" t="str">
        <f>Inhaltsverzeichnis!B20&amp;" "&amp;Inhaltsverzeichnis!C20&amp;": "&amp;Inhaltsverzeichnis!E20</f>
        <v>Tabelle 2: Zusammenhang zwischen Gemeindegrösse und Steuerfuss, 2015</v>
      </c>
      <c r="C1" s="88"/>
      <c r="D1" s="88"/>
      <c r="E1" s="88"/>
      <c r="F1" s="88"/>
      <c r="G1" s="88"/>
      <c r="H1" s="88"/>
      <c r="I1" s="88"/>
      <c r="J1" s="88"/>
    </row>
    <row r="4" spans="2:10" ht="22.5" customHeight="1" x14ac:dyDescent="0.2">
      <c r="B4" s="203" t="s">
        <v>269</v>
      </c>
      <c r="C4" s="205" t="s">
        <v>34</v>
      </c>
      <c r="D4" s="206"/>
      <c r="E4" s="206"/>
      <c r="F4" s="206"/>
      <c r="G4" s="206"/>
      <c r="H4" s="207"/>
      <c r="I4" s="203" t="s">
        <v>49</v>
      </c>
      <c r="J4" s="203" t="s">
        <v>395</v>
      </c>
    </row>
    <row r="5" spans="2:10" ht="22.5" customHeight="1" x14ac:dyDescent="0.2">
      <c r="B5" s="204"/>
      <c r="C5" s="96" t="s">
        <v>33</v>
      </c>
      <c r="D5" s="96" t="s">
        <v>32</v>
      </c>
      <c r="E5" s="97" t="s">
        <v>22</v>
      </c>
      <c r="F5" s="97" t="s">
        <v>23</v>
      </c>
      <c r="G5" s="97" t="s">
        <v>24</v>
      </c>
      <c r="H5" s="97" t="s">
        <v>25</v>
      </c>
      <c r="I5" s="204"/>
      <c r="J5" s="204"/>
    </row>
    <row r="6" spans="2:10" x14ac:dyDescent="0.2">
      <c r="B6" s="148" t="s">
        <v>387</v>
      </c>
      <c r="C6" s="98">
        <v>0</v>
      </c>
      <c r="D6" s="98">
        <v>0</v>
      </c>
      <c r="E6" s="98">
        <v>0</v>
      </c>
      <c r="F6" s="98">
        <v>0</v>
      </c>
      <c r="G6" s="98">
        <v>2</v>
      </c>
      <c r="H6" s="98">
        <v>0</v>
      </c>
      <c r="I6" s="98">
        <v>2</v>
      </c>
      <c r="J6" s="177">
        <v>113.49096385542168</v>
      </c>
    </row>
    <row r="7" spans="2:10" x14ac:dyDescent="0.2">
      <c r="B7" s="148" t="s">
        <v>388</v>
      </c>
      <c r="C7" s="98">
        <v>0</v>
      </c>
      <c r="D7" s="98">
        <v>1</v>
      </c>
      <c r="E7" s="98">
        <v>3</v>
      </c>
      <c r="F7" s="98">
        <v>2</v>
      </c>
      <c r="G7" s="98">
        <v>8</v>
      </c>
      <c r="H7" s="98">
        <v>2</v>
      </c>
      <c r="I7" s="98">
        <v>16</v>
      </c>
      <c r="J7" s="177">
        <v>108.57856625633599</v>
      </c>
    </row>
    <row r="8" spans="2:10" x14ac:dyDescent="0.2">
      <c r="B8" s="149" t="s">
        <v>389</v>
      </c>
      <c r="C8" s="98">
        <v>0</v>
      </c>
      <c r="D8" s="98">
        <v>0</v>
      </c>
      <c r="E8" s="98">
        <v>3</v>
      </c>
      <c r="F8" s="98">
        <v>3</v>
      </c>
      <c r="G8" s="98">
        <v>20</v>
      </c>
      <c r="H8" s="98">
        <v>11</v>
      </c>
      <c r="I8" s="98">
        <v>37</v>
      </c>
      <c r="J8" s="177">
        <v>115.64464746637685</v>
      </c>
    </row>
    <row r="9" spans="2:10" x14ac:dyDescent="0.2">
      <c r="B9" s="148" t="s">
        <v>390</v>
      </c>
      <c r="C9" s="98">
        <v>1</v>
      </c>
      <c r="D9" s="98">
        <v>5</v>
      </c>
      <c r="E9" s="98">
        <v>7</v>
      </c>
      <c r="F9" s="98">
        <v>11</v>
      </c>
      <c r="G9" s="98">
        <v>25</v>
      </c>
      <c r="H9" s="98">
        <v>7</v>
      </c>
      <c r="I9" s="98">
        <v>56</v>
      </c>
      <c r="J9" s="177">
        <v>107.24658255819929</v>
      </c>
    </row>
    <row r="10" spans="2:10" x14ac:dyDescent="0.2">
      <c r="B10" s="148" t="s">
        <v>391</v>
      </c>
      <c r="C10" s="98">
        <v>2</v>
      </c>
      <c r="D10" s="98">
        <v>3</v>
      </c>
      <c r="E10" s="98">
        <v>8</v>
      </c>
      <c r="F10" s="98">
        <v>9</v>
      </c>
      <c r="G10" s="98">
        <v>9</v>
      </c>
      <c r="H10" s="98">
        <v>1</v>
      </c>
      <c r="I10" s="98">
        <v>32</v>
      </c>
      <c r="J10" s="177">
        <v>101.60864386378454</v>
      </c>
    </row>
    <row r="11" spans="2:10" x14ac:dyDescent="0.2">
      <c r="B11" s="148" t="s">
        <v>392</v>
      </c>
      <c r="C11" s="98">
        <v>0</v>
      </c>
      <c r="D11" s="98">
        <v>4</v>
      </c>
      <c r="E11" s="98">
        <v>13</v>
      </c>
      <c r="F11" s="98">
        <v>10</v>
      </c>
      <c r="G11" s="98">
        <v>9</v>
      </c>
      <c r="H11" s="98">
        <v>1</v>
      </c>
      <c r="I11" s="98">
        <v>37</v>
      </c>
      <c r="J11" s="177">
        <v>101.85646272285251</v>
      </c>
    </row>
    <row r="12" spans="2:10" x14ac:dyDescent="0.2">
      <c r="B12" s="148" t="s">
        <v>393</v>
      </c>
      <c r="C12" s="98">
        <v>0</v>
      </c>
      <c r="D12" s="98">
        <v>0</v>
      </c>
      <c r="E12" s="98">
        <v>4</v>
      </c>
      <c r="F12" s="98">
        <v>5</v>
      </c>
      <c r="G12" s="98">
        <v>3</v>
      </c>
      <c r="H12" s="98">
        <v>0</v>
      </c>
      <c r="I12" s="98">
        <v>12</v>
      </c>
      <c r="J12" s="177">
        <v>104.91659003624169</v>
      </c>
    </row>
    <row r="13" spans="2:10" x14ac:dyDescent="0.2">
      <c r="B13" s="148" t="s">
        <v>394</v>
      </c>
      <c r="C13" s="98">
        <v>0</v>
      </c>
      <c r="D13" s="98">
        <v>0</v>
      </c>
      <c r="E13" s="98">
        <v>3</v>
      </c>
      <c r="F13" s="98">
        <v>5</v>
      </c>
      <c r="G13" s="98">
        <v>2</v>
      </c>
      <c r="H13" s="98">
        <v>1</v>
      </c>
      <c r="I13" s="98">
        <v>11</v>
      </c>
      <c r="J13" s="177">
        <v>107.3428689748368</v>
      </c>
    </row>
    <row r="14" spans="2:10" x14ac:dyDescent="0.2">
      <c r="B14" s="99" t="s">
        <v>35</v>
      </c>
      <c r="C14" s="98">
        <v>0</v>
      </c>
      <c r="D14" s="98">
        <v>0</v>
      </c>
      <c r="E14" s="98">
        <v>3</v>
      </c>
      <c r="F14" s="98">
        <v>4</v>
      </c>
      <c r="G14" s="98">
        <v>3</v>
      </c>
      <c r="H14" s="98">
        <v>0</v>
      </c>
      <c r="I14" s="98">
        <v>10</v>
      </c>
      <c r="J14" s="177">
        <v>101.97690198859762</v>
      </c>
    </row>
    <row r="15" spans="2:10" x14ac:dyDescent="0.2">
      <c r="B15" s="100" t="s">
        <v>14</v>
      </c>
      <c r="C15" s="101">
        <v>3</v>
      </c>
      <c r="D15" s="101">
        <v>13</v>
      </c>
      <c r="E15" s="101">
        <v>44</v>
      </c>
      <c r="F15" s="101">
        <v>49</v>
      </c>
      <c r="G15" s="101">
        <v>81</v>
      </c>
      <c r="H15" s="101">
        <v>23</v>
      </c>
      <c r="I15" s="101">
        <v>213</v>
      </c>
      <c r="J15" s="178">
        <v>104.3</v>
      </c>
    </row>
    <row r="16" spans="2:10" x14ac:dyDescent="0.2">
      <c r="B16" s="102"/>
    </row>
    <row r="17" spans="2:2" x14ac:dyDescent="0.2">
      <c r="B17" s="150" t="s">
        <v>31</v>
      </c>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scale="81"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I13"/>
  <sheetViews>
    <sheetView view="pageBreakPreview" zoomScaleNormal="85" zoomScaleSheetLayoutView="100" workbookViewId="0">
      <selection activeCell="B10" sqref="B10"/>
    </sheetView>
  </sheetViews>
  <sheetFormatPr baseColWidth="10" defaultRowHeight="12.75" x14ac:dyDescent="0.2"/>
  <cols>
    <col min="1" max="1" width="4.7109375" customWidth="1"/>
    <col min="2" max="8" width="14.28515625" customWidth="1"/>
    <col min="9" max="9" width="15.85546875" customWidth="1"/>
  </cols>
  <sheetData>
    <row r="1" spans="2:9" ht="15.75" x14ac:dyDescent="0.2">
      <c r="B1" s="208" t="str">
        <f>Inhaltsverzeichnis!B21&amp;" "&amp;Inhaltsverzeichnis!C21&amp;": "&amp;Inhaltsverzeichnis!E21</f>
        <v>Tabelle 3: Verteilung der Gemeinden und Einwohner nach der Steuerkraft pro Einwohner, 2015</v>
      </c>
      <c r="C1" s="208"/>
      <c r="D1" s="208"/>
      <c r="E1" s="208"/>
      <c r="F1" s="208"/>
      <c r="G1" s="208"/>
      <c r="H1" s="208"/>
      <c r="I1" s="208"/>
    </row>
    <row r="4" spans="2:9" ht="20.25" customHeight="1" x14ac:dyDescent="0.2">
      <c r="B4" s="211" t="s">
        <v>36</v>
      </c>
      <c r="C4" s="212" t="s">
        <v>43</v>
      </c>
      <c r="D4" s="212"/>
      <c r="E4" s="212" t="s">
        <v>19</v>
      </c>
      <c r="F4" s="212"/>
      <c r="G4" s="213" t="s">
        <v>44</v>
      </c>
      <c r="H4" s="212"/>
      <c r="I4" s="209" t="s">
        <v>270</v>
      </c>
    </row>
    <row r="5" spans="2:9" ht="20.25" customHeight="1" x14ac:dyDescent="0.2">
      <c r="B5" s="211"/>
      <c r="C5" s="33" t="s">
        <v>15</v>
      </c>
      <c r="D5" s="33" t="s">
        <v>16</v>
      </c>
      <c r="E5" s="33" t="s">
        <v>15</v>
      </c>
      <c r="F5" s="33" t="s">
        <v>16</v>
      </c>
      <c r="G5" s="33" t="s">
        <v>15</v>
      </c>
      <c r="H5" s="33" t="s">
        <v>16</v>
      </c>
      <c r="I5" s="210"/>
    </row>
    <row r="6" spans="2:9" x14ac:dyDescent="0.2">
      <c r="B6" s="39" t="s">
        <v>267</v>
      </c>
      <c r="C6" s="36">
        <v>12</v>
      </c>
      <c r="D6" s="28">
        <f>100/C$13*C6</f>
        <v>5.6338028169014081</v>
      </c>
      <c r="E6" s="36">
        <v>25693</v>
      </c>
      <c r="F6" s="28">
        <f>100/E$13*E6</f>
        <v>3.9327003583252851</v>
      </c>
      <c r="G6" s="34">
        <v>42923.224999999999</v>
      </c>
      <c r="H6" s="28">
        <f>100/G$13*G6</f>
        <v>2.521836089274621</v>
      </c>
      <c r="I6" s="31">
        <f>G6*1000/E6</f>
        <v>1670.6194294165725</v>
      </c>
    </row>
    <row r="7" spans="2:9" x14ac:dyDescent="0.2">
      <c r="B7" s="31" t="s">
        <v>42</v>
      </c>
      <c r="C7" s="36">
        <v>41</v>
      </c>
      <c r="D7" s="28">
        <f t="shared" ref="D7:D12" si="0">100/C$13*C7</f>
        <v>19.248826291079812</v>
      </c>
      <c r="E7" s="36">
        <v>76145</v>
      </c>
      <c r="F7" s="28">
        <f t="shared" ref="F7:F12" si="1">100/E$13*E7</f>
        <v>11.655138317233442</v>
      </c>
      <c r="G7" s="34">
        <v>143422.992</v>
      </c>
      <c r="H7" s="28">
        <f t="shared" ref="H7:H12" si="2">100/G$13*G7</f>
        <v>8.4264236263082566</v>
      </c>
      <c r="I7" s="31">
        <f t="shared" ref="I7:I13" si="3">G7*1000/E7</f>
        <v>1883.5510145117867</v>
      </c>
    </row>
    <row r="8" spans="2:9" x14ac:dyDescent="0.2">
      <c r="B8" s="31" t="s">
        <v>41</v>
      </c>
      <c r="C8" s="36">
        <v>48</v>
      </c>
      <c r="D8" s="28">
        <f t="shared" si="0"/>
        <v>22.535211267605632</v>
      </c>
      <c r="E8" s="36">
        <v>136034</v>
      </c>
      <c r="F8" s="28">
        <f t="shared" si="1"/>
        <v>20.822051163523987</v>
      </c>
      <c r="G8" s="34">
        <v>288894.08199999999</v>
      </c>
      <c r="H8" s="28">
        <f t="shared" si="2"/>
        <v>16.973177620401582</v>
      </c>
      <c r="I8" s="31">
        <f t="shared" si="3"/>
        <v>2123.6902686093181</v>
      </c>
    </row>
    <row r="9" spans="2:9" x14ac:dyDescent="0.2">
      <c r="B9" s="31" t="s">
        <v>40</v>
      </c>
      <c r="C9" s="36">
        <v>45</v>
      </c>
      <c r="D9" s="28">
        <f t="shared" si="0"/>
        <v>21.12676056338028</v>
      </c>
      <c r="E9" s="36">
        <v>137819</v>
      </c>
      <c r="F9" s="28">
        <f t="shared" si="1"/>
        <v>21.095272279766178</v>
      </c>
      <c r="G9" s="34">
        <v>325450.36800000002</v>
      </c>
      <c r="H9" s="28">
        <f t="shared" si="2"/>
        <v>19.120941711395318</v>
      </c>
      <c r="I9" s="31">
        <f t="shared" si="3"/>
        <v>2361.4332421509371</v>
      </c>
    </row>
    <row r="10" spans="2:9" x14ac:dyDescent="0.2">
      <c r="B10" s="31" t="s">
        <v>39</v>
      </c>
      <c r="C10" s="36">
        <v>18</v>
      </c>
      <c r="D10" s="28">
        <f t="shared" si="0"/>
        <v>8.4507042253521121</v>
      </c>
      <c r="E10" s="36">
        <v>57151</v>
      </c>
      <c r="F10" s="28">
        <f t="shared" si="1"/>
        <v>8.7478207363347362</v>
      </c>
      <c r="G10" s="34">
        <v>150145.78</v>
      </c>
      <c r="H10" s="28">
        <f t="shared" si="2"/>
        <v>8.8214025543581034</v>
      </c>
      <c r="I10" s="31">
        <f t="shared" si="3"/>
        <v>2627.1767773092333</v>
      </c>
    </row>
    <row r="11" spans="2:9" x14ac:dyDescent="0.2">
      <c r="B11" s="31" t="s">
        <v>38</v>
      </c>
      <c r="C11" s="36">
        <v>14</v>
      </c>
      <c r="D11" s="28">
        <f t="shared" si="0"/>
        <v>6.572769953051643</v>
      </c>
      <c r="E11" s="36">
        <v>78944</v>
      </c>
      <c r="F11" s="28">
        <f t="shared" si="1"/>
        <v>12.083567395307332</v>
      </c>
      <c r="G11" s="34">
        <v>227965.09</v>
      </c>
      <c r="H11" s="28">
        <f t="shared" si="2"/>
        <v>13.393462188750659</v>
      </c>
      <c r="I11" s="31">
        <f t="shared" si="3"/>
        <v>2887.6810143899474</v>
      </c>
    </row>
    <row r="12" spans="2:9" x14ac:dyDescent="0.2">
      <c r="B12" s="27" t="s">
        <v>37</v>
      </c>
      <c r="C12" s="36">
        <v>35</v>
      </c>
      <c r="D12" s="28">
        <f t="shared" si="0"/>
        <v>16.431924882629108</v>
      </c>
      <c r="E12" s="36">
        <v>141531</v>
      </c>
      <c r="F12" s="28">
        <f t="shared" si="1"/>
        <v>21.663449749509045</v>
      </c>
      <c r="G12" s="34">
        <v>523260.908</v>
      </c>
      <c r="H12" s="28">
        <f t="shared" si="2"/>
        <v>30.742756209511452</v>
      </c>
      <c r="I12" s="31">
        <f t="shared" si="3"/>
        <v>3697.146971334902</v>
      </c>
    </row>
    <row r="13" spans="2:9" s="1" customFormat="1" ht="18.75" customHeight="1" x14ac:dyDescent="0.2">
      <c r="B13" s="32" t="s">
        <v>14</v>
      </c>
      <c r="C13" s="37">
        <v>213</v>
      </c>
      <c r="D13" s="29">
        <v>100</v>
      </c>
      <c r="E13" s="37">
        <f>SUM(E6:E12)</f>
        <v>653317</v>
      </c>
      <c r="F13" s="29">
        <v>100</v>
      </c>
      <c r="G13" s="35">
        <f>SUM(G6:G12)</f>
        <v>1702062.4450000001</v>
      </c>
      <c r="H13" s="29">
        <v>100</v>
      </c>
      <c r="I13" s="37">
        <f t="shared" si="3"/>
        <v>2605.2627514667461</v>
      </c>
    </row>
  </sheetData>
  <mergeCells count="6">
    <mergeCell ref="B1:I1"/>
    <mergeCell ref="I4:I5"/>
    <mergeCell ref="B4:B5"/>
    <mergeCell ref="C4:D4"/>
    <mergeCell ref="E4:F4"/>
    <mergeCell ref="G4:H4"/>
  </mergeCells>
  <phoneticPr fontId="15" type="noConversion"/>
  <pageMargins left="0.70866141732283472" right="0.70866141732283472" top="0.74803149606299213" bottom="0.74803149606299213" header="0.31496062992125984" footer="0.31496062992125984"/>
  <pageSetup paperSize="9" scale="73"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O52"/>
  <sheetViews>
    <sheetView view="pageBreakPreview" zoomScaleNormal="85" zoomScaleSheetLayoutView="100" workbookViewId="0">
      <selection activeCell="B10" sqref="B10"/>
    </sheetView>
  </sheetViews>
  <sheetFormatPr baseColWidth="10" defaultRowHeight="12.75" x14ac:dyDescent="0.2"/>
  <cols>
    <col min="1" max="1" width="4.7109375" customWidth="1"/>
    <col min="2" max="2" width="8.7109375" customWidth="1"/>
    <col min="3" max="8" width="14.28515625" customWidth="1"/>
    <col min="9" max="9" width="6.140625" customWidth="1"/>
  </cols>
  <sheetData>
    <row r="1" spans="2:9" s="26" customFormat="1" ht="15.75" x14ac:dyDescent="0.2">
      <c r="B1" s="208" t="str">
        <f>Inhaltsverzeichnis!B22&amp;" "&amp;Inhaltsverzeichnis!C22&amp;": "&amp;Inhaltsverzeichnis!E22</f>
        <v>Tabelle 4: Entwicklung der Steuerkraft, Steuerfuss und Tragfähigkeitsfaktor, 1974 − 2015</v>
      </c>
      <c r="C1" s="208"/>
      <c r="D1" s="208"/>
      <c r="E1" s="208"/>
      <c r="F1" s="208"/>
      <c r="G1" s="208"/>
      <c r="H1" s="208"/>
      <c r="I1" s="208"/>
    </row>
    <row r="2" spans="2:9" x14ac:dyDescent="0.2">
      <c r="B2" s="169"/>
    </row>
    <row r="4" spans="2:9" x14ac:dyDescent="0.2">
      <c r="B4" s="212" t="s">
        <v>20</v>
      </c>
      <c r="C4" s="216" t="s">
        <v>30</v>
      </c>
      <c r="D4" s="217" t="s">
        <v>263</v>
      </c>
      <c r="E4" s="218" t="s">
        <v>45</v>
      </c>
      <c r="F4" s="209" t="s">
        <v>46</v>
      </c>
      <c r="G4" s="214" t="s">
        <v>271</v>
      </c>
      <c r="H4" s="215"/>
    </row>
    <row r="5" spans="2:9" x14ac:dyDescent="0.2">
      <c r="B5" s="212"/>
      <c r="C5" s="216"/>
      <c r="D5" s="217"/>
      <c r="E5" s="219"/>
      <c r="F5" s="210"/>
      <c r="G5" s="25" t="s">
        <v>15</v>
      </c>
      <c r="H5" s="25" t="s">
        <v>47</v>
      </c>
    </row>
    <row r="6" spans="2:9" x14ac:dyDescent="0.2">
      <c r="B6" s="38">
        <v>1974</v>
      </c>
      <c r="C6" s="176">
        <v>131.80000000000001</v>
      </c>
      <c r="D6" s="40">
        <v>5.57</v>
      </c>
      <c r="E6" s="31">
        <v>279751917</v>
      </c>
      <c r="F6" s="31">
        <v>40791617</v>
      </c>
      <c r="G6" s="31">
        <v>320543534</v>
      </c>
      <c r="H6" s="28">
        <v>712.7</v>
      </c>
    </row>
    <row r="7" spans="2:9" x14ac:dyDescent="0.2">
      <c r="B7" s="38">
        <v>1975</v>
      </c>
      <c r="C7" s="176">
        <v>130.80000000000001</v>
      </c>
      <c r="D7" s="40">
        <v>6.24</v>
      </c>
      <c r="E7" s="31">
        <v>306733293</v>
      </c>
      <c r="F7" s="31">
        <v>46003334</v>
      </c>
      <c r="G7" s="31">
        <v>352736627</v>
      </c>
      <c r="H7" s="28">
        <v>792.9</v>
      </c>
    </row>
    <row r="8" spans="2:9" x14ac:dyDescent="0.2">
      <c r="B8" s="38">
        <v>1976</v>
      </c>
      <c r="C8" s="176">
        <v>130.19999999999999</v>
      </c>
      <c r="D8" s="40">
        <v>6.46</v>
      </c>
      <c r="E8" s="31">
        <v>314312096</v>
      </c>
      <c r="F8" s="31">
        <v>48407187</v>
      </c>
      <c r="G8" s="31">
        <v>362719283</v>
      </c>
      <c r="H8" s="28">
        <v>819.7</v>
      </c>
    </row>
    <row r="9" spans="2:9" x14ac:dyDescent="0.2">
      <c r="B9" s="38">
        <v>1977</v>
      </c>
      <c r="C9" s="176">
        <v>129.30000000000001</v>
      </c>
      <c r="D9" s="40">
        <v>6.87</v>
      </c>
      <c r="E9" s="31">
        <v>336449203</v>
      </c>
      <c r="F9" s="31">
        <v>47446807</v>
      </c>
      <c r="G9" s="31">
        <v>383896010</v>
      </c>
      <c r="H9" s="28">
        <v>866.8</v>
      </c>
    </row>
    <row r="10" spans="2:9" x14ac:dyDescent="0.2">
      <c r="B10" s="38">
        <v>1978</v>
      </c>
      <c r="C10" s="176">
        <v>127.3</v>
      </c>
      <c r="D10" s="40">
        <v>7.08</v>
      </c>
      <c r="E10" s="31">
        <v>356327464</v>
      </c>
      <c r="F10" s="31">
        <v>36278142</v>
      </c>
      <c r="G10" s="31">
        <v>392605606</v>
      </c>
      <c r="H10" s="28">
        <v>879.7</v>
      </c>
    </row>
    <row r="11" spans="2:9" x14ac:dyDescent="0.2">
      <c r="B11" s="38">
        <v>1979</v>
      </c>
      <c r="C11" s="176">
        <v>121.7</v>
      </c>
      <c r="D11" s="40">
        <v>7.67</v>
      </c>
      <c r="E11" s="31">
        <v>375383462</v>
      </c>
      <c r="F11" s="31">
        <v>36634974</v>
      </c>
      <c r="G11" s="31">
        <v>412018436</v>
      </c>
      <c r="H11" s="28">
        <v>915.1</v>
      </c>
    </row>
    <row r="12" spans="2:9" x14ac:dyDescent="0.2">
      <c r="B12" s="38">
        <v>1980</v>
      </c>
      <c r="C12" s="176">
        <v>118.3</v>
      </c>
      <c r="D12" s="40">
        <v>8.57</v>
      </c>
      <c r="E12" s="31">
        <v>403644637</v>
      </c>
      <c r="F12" s="31">
        <v>46059988</v>
      </c>
      <c r="G12" s="31">
        <v>449704625</v>
      </c>
      <c r="H12" s="28">
        <v>990.3</v>
      </c>
    </row>
    <row r="13" spans="2:9" x14ac:dyDescent="0.2">
      <c r="B13" s="38">
        <v>1981</v>
      </c>
      <c r="C13" s="176">
        <v>116.7</v>
      </c>
      <c r="D13" s="40">
        <v>8.75</v>
      </c>
      <c r="E13" s="31">
        <v>412403541</v>
      </c>
      <c r="F13" s="31">
        <v>44138506</v>
      </c>
      <c r="G13" s="31">
        <v>456542047</v>
      </c>
      <c r="H13" s="28">
        <v>996.8</v>
      </c>
    </row>
    <row r="14" spans="2:9" x14ac:dyDescent="0.2">
      <c r="B14" s="38">
        <v>1982</v>
      </c>
      <c r="C14" s="176">
        <v>115.9</v>
      </c>
      <c r="D14" s="40">
        <v>9.85</v>
      </c>
      <c r="E14" s="31">
        <v>444626501</v>
      </c>
      <c r="F14" s="31">
        <v>54654483</v>
      </c>
      <c r="G14" s="31">
        <v>499280984</v>
      </c>
      <c r="H14" s="28">
        <v>1082.5999999999999</v>
      </c>
    </row>
    <row r="15" spans="2:9" x14ac:dyDescent="0.2">
      <c r="B15" s="38">
        <v>1983</v>
      </c>
      <c r="C15" s="176">
        <v>115</v>
      </c>
      <c r="D15" s="40">
        <v>10.27</v>
      </c>
      <c r="E15" s="31">
        <v>485447768</v>
      </c>
      <c r="F15" s="31">
        <v>49630437</v>
      </c>
      <c r="G15" s="31">
        <v>535078205</v>
      </c>
      <c r="H15" s="28">
        <v>1153.4000000000001</v>
      </c>
    </row>
    <row r="16" spans="2:9" x14ac:dyDescent="0.2">
      <c r="B16" s="38">
        <v>1984</v>
      </c>
      <c r="C16" s="176">
        <v>114.1</v>
      </c>
      <c r="D16" s="40">
        <v>11.28</v>
      </c>
      <c r="E16" s="31">
        <v>528881432</v>
      </c>
      <c r="F16" s="31">
        <v>56097853</v>
      </c>
      <c r="G16" s="31">
        <v>584979285</v>
      </c>
      <c r="H16" s="28">
        <v>1253.7</v>
      </c>
    </row>
    <row r="17" spans="2:8" x14ac:dyDescent="0.2">
      <c r="B17" s="38">
        <v>1985</v>
      </c>
      <c r="C17" s="176">
        <v>112.8</v>
      </c>
      <c r="D17" s="40">
        <v>10.67</v>
      </c>
      <c r="E17" s="31">
        <v>512408380</v>
      </c>
      <c r="F17" s="31">
        <v>54545457</v>
      </c>
      <c r="G17" s="31">
        <v>566953837</v>
      </c>
      <c r="H17" s="28">
        <v>1203.8</v>
      </c>
    </row>
    <row r="18" spans="2:8" x14ac:dyDescent="0.2">
      <c r="B18" s="38">
        <v>1986</v>
      </c>
      <c r="C18" s="176">
        <v>111.1</v>
      </c>
      <c r="D18" s="40">
        <v>11.6</v>
      </c>
      <c r="E18" s="31">
        <v>542191821</v>
      </c>
      <c r="F18" s="31">
        <v>70997484</v>
      </c>
      <c r="G18" s="31">
        <v>613189305</v>
      </c>
      <c r="H18" s="28">
        <v>1289.5</v>
      </c>
    </row>
    <row r="19" spans="2:8" x14ac:dyDescent="0.2">
      <c r="B19" s="38">
        <v>1987</v>
      </c>
      <c r="C19" s="176">
        <v>110.2</v>
      </c>
      <c r="D19" s="40">
        <v>12.44</v>
      </c>
      <c r="E19" s="31">
        <v>591399874</v>
      </c>
      <c r="F19" s="31">
        <v>69654644</v>
      </c>
      <c r="G19" s="31">
        <v>661054518</v>
      </c>
      <c r="H19" s="28">
        <v>1371.7</v>
      </c>
    </row>
    <row r="20" spans="2:8" x14ac:dyDescent="0.2">
      <c r="B20" s="38">
        <v>1988</v>
      </c>
      <c r="C20" s="176">
        <v>109.5</v>
      </c>
      <c r="D20" s="40">
        <v>13.47</v>
      </c>
      <c r="E20" s="31">
        <v>635189026</v>
      </c>
      <c r="F20" s="31">
        <v>85737454</v>
      </c>
      <c r="G20" s="31">
        <v>720926480</v>
      </c>
      <c r="H20" s="28">
        <v>1475</v>
      </c>
    </row>
    <row r="21" spans="2:8" x14ac:dyDescent="0.2">
      <c r="B21" s="38">
        <v>1989</v>
      </c>
      <c r="C21" s="176">
        <v>108.7</v>
      </c>
      <c r="D21" s="40">
        <v>13.55</v>
      </c>
      <c r="E21" s="31">
        <v>651046556</v>
      </c>
      <c r="F21" s="31">
        <v>79765381</v>
      </c>
      <c r="G21" s="31">
        <v>730811937</v>
      </c>
      <c r="H21" s="28">
        <v>1472.5</v>
      </c>
    </row>
    <row r="22" spans="2:8" x14ac:dyDescent="0.2">
      <c r="B22" s="38">
        <v>1990</v>
      </c>
      <c r="C22" s="176">
        <v>108.2</v>
      </c>
      <c r="D22" s="40">
        <v>14.98</v>
      </c>
      <c r="E22" s="31">
        <v>721673337</v>
      </c>
      <c r="F22" s="31">
        <v>96135828</v>
      </c>
      <c r="G22" s="31">
        <v>817809165</v>
      </c>
      <c r="H22" s="28">
        <v>1620.7</v>
      </c>
    </row>
    <row r="23" spans="2:8" x14ac:dyDescent="0.2">
      <c r="B23" s="38">
        <v>1991</v>
      </c>
      <c r="C23" s="176">
        <v>108.4</v>
      </c>
      <c r="D23" s="40">
        <v>15.28</v>
      </c>
      <c r="E23" s="31">
        <v>796295136</v>
      </c>
      <c r="F23" s="31">
        <v>82855738</v>
      </c>
      <c r="G23" s="31">
        <v>848150874</v>
      </c>
      <c r="H23" s="28">
        <v>1656.6</v>
      </c>
    </row>
    <row r="24" spans="2:8" x14ac:dyDescent="0.2">
      <c r="B24" s="38">
        <v>1992</v>
      </c>
      <c r="C24" s="176">
        <v>109</v>
      </c>
      <c r="D24" s="40">
        <v>16.12</v>
      </c>
      <c r="E24" s="31">
        <v>804527209</v>
      </c>
      <c r="F24" s="31">
        <v>102002209</v>
      </c>
      <c r="G24" s="31">
        <v>906529418</v>
      </c>
      <c r="H24" s="28">
        <v>1756.4</v>
      </c>
    </row>
    <row r="25" spans="2:8" x14ac:dyDescent="0.2">
      <c r="B25" s="38">
        <v>1993</v>
      </c>
      <c r="C25" s="176">
        <v>110.4</v>
      </c>
      <c r="D25" s="40">
        <v>16.32</v>
      </c>
      <c r="E25" s="31">
        <v>851119932</v>
      </c>
      <c r="F25" s="31">
        <v>88137873</v>
      </c>
      <c r="G25" s="31">
        <v>939257805</v>
      </c>
      <c r="H25" s="28">
        <v>1801.9</v>
      </c>
    </row>
    <row r="26" spans="2:8" x14ac:dyDescent="0.2">
      <c r="B26" s="38">
        <v>1994</v>
      </c>
      <c r="C26" s="176">
        <v>111.3</v>
      </c>
      <c r="D26" s="40">
        <v>16.75</v>
      </c>
      <c r="E26" s="31">
        <v>890406502</v>
      </c>
      <c r="F26" s="31">
        <v>89761355</v>
      </c>
      <c r="G26" s="31">
        <v>980167857</v>
      </c>
      <c r="H26" s="28">
        <v>1864.5</v>
      </c>
    </row>
    <row r="27" spans="2:8" x14ac:dyDescent="0.2">
      <c r="B27" s="38">
        <v>1995</v>
      </c>
      <c r="C27" s="176">
        <v>112.3</v>
      </c>
      <c r="D27" s="40">
        <v>16.670000000000002</v>
      </c>
      <c r="E27" s="31">
        <v>911478886</v>
      </c>
      <c r="F27" s="31">
        <v>83770706</v>
      </c>
      <c r="G27" s="31">
        <v>995249592</v>
      </c>
      <c r="H27" s="28">
        <v>1872.3</v>
      </c>
    </row>
    <row r="28" spans="2:8" x14ac:dyDescent="0.2">
      <c r="B28" s="38">
        <v>1996</v>
      </c>
      <c r="C28" s="176">
        <v>112.4</v>
      </c>
      <c r="D28" s="40">
        <v>17.329999999999998</v>
      </c>
      <c r="E28" s="31">
        <v>944225821</v>
      </c>
      <c r="F28" s="31">
        <v>96898681</v>
      </c>
      <c r="G28" s="31">
        <v>1041124502</v>
      </c>
      <c r="H28" s="28">
        <v>1948.3</v>
      </c>
    </row>
    <row r="29" spans="2:8" x14ac:dyDescent="0.2">
      <c r="B29" s="38">
        <v>1997</v>
      </c>
      <c r="C29" s="176">
        <v>112.1</v>
      </c>
      <c r="D29" s="40">
        <v>17.100000000000001</v>
      </c>
      <c r="E29" s="31">
        <v>945627320</v>
      </c>
      <c r="F29" s="31">
        <v>84302826</v>
      </c>
      <c r="G29" s="31">
        <v>1029930146</v>
      </c>
      <c r="H29" s="28">
        <v>1916.8</v>
      </c>
    </row>
    <row r="30" spans="2:8" x14ac:dyDescent="0.2">
      <c r="B30" s="38">
        <v>1998</v>
      </c>
      <c r="C30" s="176">
        <v>111.4</v>
      </c>
      <c r="D30" s="40">
        <v>17.59</v>
      </c>
      <c r="E30" s="31">
        <v>967834504</v>
      </c>
      <c r="F30" s="31">
        <v>90914334</v>
      </c>
      <c r="G30" s="31">
        <v>1058748838</v>
      </c>
      <c r="H30" s="28">
        <v>1959.9</v>
      </c>
    </row>
    <row r="31" spans="2:8" x14ac:dyDescent="0.2">
      <c r="B31" s="38">
        <v>1999</v>
      </c>
      <c r="C31" s="176">
        <v>111.1</v>
      </c>
      <c r="D31" s="40">
        <v>17.420000000000002</v>
      </c>
      <c r="E31" s="31">
        <v>969214141</v>
      </c>
      <c r="F31" s="31">
        <v>85999776</v>
      </c>
      <c r="G31" s="31">
        <v>1055213917</v>
      </c>
      <c r="H31" s="28">
        <v>1935.3</v>
      </c>
    </row>
    <row r="32" spans="2:8" x14ac:dyDescent="0.2">
      <c r="B32" s="38">
        <v>2000</v>
      </c>
      <c r="C32" s="176">
        <v>110.4</v>
      </c>
      <c r="D32" s="40">
        <v>18.46</v>
      </c>
      <c r="E32" s="31">
        <v>1015053338</v>
      </c>
      <c r="F32" s="31">
        <v>100877708</v>
      </c>
      <c r="G32" s="31">
        <v>1115931046</v>
      </c>
      <c r="H32" s="28">
        <v>2038.4</v>
      </c>
    </row>
    <row r="33" spans="2:15" x14ac:dyDescent="0.2">
      <c r="B33" s="38">
        <v>2001</v>
      </c>
      <c r="C33" s="176">
        <v>110.2</v>
      </c>
      <c r="D33" s="40">
        <v>18.940000000000001</v>
      </c>
      <c r="E33" s="31">
        <v>1035902968</v>
      </c>
      <c r="F33" s="31">
        <v>102855380</v>
      </c>
      <c r="G33" s="31">
        <v>1138758348</v>
      </c>
      <c r="H33" s="28">
        <v>2058.3000000000002</v>
      </c>
    </row>
    <row r="34" spans="2:15" x14ac:dyDescent="0.2">
      <c r="B34" s="38">
        <v>2002</v>
      </c>
      <c r="C34" s="176">
        <v>109.4</v>
      </c>
      <c r="D34" s="40">
        <v>19.190000000000001</v>
      </c>
      <c r="E34" s="31">
        <v>1079516348</v>
      </c>
      <c r="F34" s="31">
        <v>96137121</v>
      </c>
      <c r="G34" s="31">
        <v>1175653469</v>
      </c>
      <c r="H34" s="28">
        <v>2100.1</v>
      </c>
    </row>
    <row r="35" spans="2:15" x14ac:dyDescent="0.2">
      <c r="B35" s="38">
        <v>2003</v>
      </c>
      <c r="C35" s="176">
        <v>109.2</v>
      </c>
      <c r="D35" s="40">
        <v>20.149999999999999</v>
      </c>
      <c r="E35" s="31">
        <v>1132144512</v>
      </c>
      <c r="F35" s="31">
        <v>110499034</v>
      </c>
      <c r="G35" s="31">
        <v>1242643534</v>
      </c>
      <c r="H35" s="28">
        <v>2200.1</v>
      </c>
    </row>
    <row r="36" spans="2:15" x14ac:dyDescent="0.2">
      <c r="B36" s="38">
        <v>2004</v>
      </c>
      <c r="C36" s="176">
        <v>108.8</v>
      </c>
      <c r="D36" s="40">
        <v>20.61</v>
      </c>
      <c r="E36" s="31">
        <v>1153360435</v>
      </c>
      <c r="F36" s="31">
        <v>122883519</v>
      </c>
      <c r="G36" s="31">
        <v>1276243954</v>
      </c>
      <c r="H36" s="28">
        <v>2242.6999999999998</v>
      </c>
    </row>
    <row r="37" spans="2:15" x14ac:dyDescent="0.2">
      <c r="B37" s="38">
        <v>2005</v>
      </c>
      <c r="C37" s="176">
        <v>107.9</v>
      </c>
      <c r="D37" s="40">
        <v>21.15</v>
      </c>
      <c r="E37" s="31">
        <v>1170617713</v>
      </c>
      <c r="F37" s="31">
        <v>139333509</v>
      </c>
      <c r="G37" s="31">
        <v>1309951209</v>
      </c>
      <c r="H37" s="28">
        <v>2283.5</v>
      </c>
    </row>
    <row r="38" spans="2:15" x14ac:dyDescent="0.2">
      <c r="B38" s="38">
        <v>2006</v>
      </c>
      <c r="C38" s="176">
        <v>106.8</v>
      </c>
      <c r="D38" s="40">
        <v>22.32</v>
      </c>
      <c r="E38" s="31">
        <v>1219783368</v>
      </c>
      <c r="F38" s="31">
        <v>161788461</v>
      </c>
      <c r="G38" s="31">
        <v>1381571832</v>
      </c>
      <c r="H38" s="28">
        <v>2384.1</v>
      </c>
    </row>
    <row r="39" spans="2:15" x14ac:dyDescent="0.2">
      <c r="B39" s="38">
        <v>2007</v>
      </c>
      <c r="C39" s="176">
        <v>106.5</v>
      </c>
      <c r="D39" s="40">
        <v>23.39</v>
      </c>
      <c r="E39" s="31">
        <v>1279545203</v>
      </c>
      <c r="F39" s="31">
        <v>181966104</v>
      </c>
      <c r="G39" s="31">
        <v>1461511304</v>
      </c>
      <c r="H39" s="28">
        <v>2490.6999999999998</v>
      </c>
    </row>
    <row r="40" spans="2:15" x14ac:dyDescent="0.2">
      <c r="B40" s="38">
        <v>2008</v>
      </c>
      <c r="C40" s="176">
        <v>104.8</v>
      </c>
      <c r="D40" s="40">
        <v>24.88</v>
      </c>
      <c r="E40" s="31">
        <v>1352673616</v>
      </c>
      <c r="F40" s="31">
        <v>202026293</v>
      </c>
      <c r="G40" s="31">
        <v>1554699915</v>
      </c>
      <c r="H40" s="28">
        <v>2606.8000000000002</v>
      </c>
    </row>
    <row r="41" spans="2:15" x14ac:dyDescent="0.2">
      <c r="B41" s="38">
        <v>2009</v>
      </c>
      <c r="C41" s="176">
        <v>103.9</v>
      </c>
      <c r="D41" s="40">
        <v>24.24</v>
      </c>
      <c r="E41" s="31">
        <v>1364576460</v>
      </c>
      <c r="F41" s="31">
        <v>157910281</v>
      </c>
      <c r="G41" s="31">
        <v>1522486732</v>
      </c>
      <c r="H41" s="28">
        <v>2519.6</v>
      </c>
      <c r="N41" s="163"/>
      <c r="O41" s="163"/>
    </row>
    <row r="42" spans="2:15" x14ac:dyDescent="0.2">
      <c r="B42" s="38">
        <v>2010</v>
      </c>
      <c r="C42" s="176">
        <v>103.3</v>
      </c>
      <c r="D42" s="40">
        <v>24.39</v>
      </c>
      <c r="E42" s="31">
        <v>1381596280</v>
      </c>
      <c r="F42" s="31">
        <v>161516459</v>
      </c>
      <c r="G42" s="31">
        <v>1543112737</v>
      </c>
      <c r="H42" s="28">
        <v>2518.9</v>
      </c>
      <c r="N42" s="163"/>
      <c r="O42" s="163"/>
    </row>
    <row r="43" spans="2:15" x14ac:dyDescent="0.2">
      <c r="B43" s="38">
        <v>2011</v>
      </c>
      <c r="C43" s="176">
        <v>103</v>
      </c>
      <c r="D43" s="40">
        <v>25.03</v>
      </c>
      <c r="E43" s="31">
        <v>1425430852</v>
      </c>
      <c r="F43" s="31">
        <v>176892308</v>
      </c>
      <c r="G43" s="31">
        <v>1602323146</v>
      </c>
      <c r="H43" s="28">
        <v>2578.6</v>
      </c>
    </row>
    <row r="44" spans="2:15" x14ac:dyDescent="0.2">
      <c r="B44" s="38">
        <v>2012</v>
      </c>
      <c r="C44" s="176">
        <v>103.2</v>
      </c>
      <c r="D44" s="40">
        <v>25.35</v>
      </c>
      <c r="E44" s="31">
        <v>1471855174</v>
      </c>
      <c r="F44" s="31">
        <v>171053762</v>
      </c>
      <c r="G44" s="31">
        <v>1642908938</v>
      </c>
      <c r="H44" s="28">
        <v>2616.5</v>
      </c>
    </row>
    <row r="45" spans="2:15" x14ac:dyDescent="0.2">
      <c r="B45" s="38">
        <v>2013</v>
      </c>
      <c r="C45" s="176">
        <v>103.6</v>
      </c>
      <c r="D45" s="40">
        <v>25.62</v>
      </c>
      <c r="E45" s="31">
        <v>1507840027</v>
      </c>
      <c r="F45" s="31">
        <v>179907350</v>
      </c>
      <c r="G45" s="31">
        <v>1687747374</v>
      </c>
      <c r="H45" s="28">
        <v>2654.5</v>
      </c>
    </row>
    <row r="46" spans="2:15" s="56" customFormat="1" x14ac:dyDescent="0.2">
      <c r="B46" s="38">
        <v>2014</v>
      </c>
      <c r="C46" s="176">
        <v>103.7</v>
      </c>
      <c r="D46" s="40">
        <v>25.47</v>
      </c>
      <c r="E46" s="31">
        <v>1520693342</v>
      </c>
      <c r="F46" s="31">
        <v>182818398</v>
      </c>
      <c r="G46" s="31">
        <v>1703511739</v>
      </c>
      <c r="H46" s="28">
        <v>2641.8</v>
      </c>
    </row>
    <row r="47" spans="2:15" x14ac:dyDescent="0.2">
      <c r="B47" s="38">
        <v>2015</v>
      </c>
      <c r="C47" s="176">
        <v>104.3</v>
      </c>
      <c r="D47" s="40">
        <v>24.98</v>
      </c>
      <c r="E47" s="31">
        <v>1526630635</v>
      </c>
      <c r="F47" s="31">
        <v>175431818</v>
      </c>
      <c r="G47" s="31">
        <v>1702062445</v>
      </c>
      <c r="H47" s="28">
        <v>2605.3000000000002</v>
      </c>
    </row>
    <row r="48" spans="2:15" s="56" customFormat="1" x14ac:dyDescent="0.2">
      <c r="B48" s="54"/>
      <c r="C48" s="54"/>
      <c r="D48" s="54"/>
      <c r="E48" s="54"/>
      <c r="F48" s="54"/>
      <c r="G48" s="54"/>
      <c r="H48" s="54"/>
    </row>
    <row r="49" spans="2:9" x14ac:dyDescent="0.2">
      <c r="B49" s="9" t="s">
        <v>48</v>
      </c>
    </row>
    <row r="52" spans="2:9" x14ac:dyDescent="0.2">
      <c r="C52" s="56"/>
      <c r="D52" s="56"/>
      <c r="E52" s="56"/>
      <c r="F52" s="56"/>
      <c r="G52" s="56"/>
      <c r="H52" s="56"/>
      <c r="I52" s="56"/>
    </row>
  </sheetData>
  <mergeCells count="7">
    <mergeCell ref="B1:I1"/>
    <mergeCell ref="F4:F5"/>
    <mergeCell ref="G4:H4"/>
    <mergeCell ref="B4:B5"/>
    <mergeCell ref="C4:C5"/>
    <mergeCell ref="D4:D5"/>
    <mergeCell ref="E4:E5"/>
  </mergeCells>
  <phoneticPr fontId="15" type="noConversion"/>
  <pageMargins left="0.70866141732283472" right="0.70866141732283472" top="0.74803149606299213" bottom="0.74803149606299213" header="0.31496062992125984" footer="0.31496062992125984"/>
  <pageSetup paperSize="9" scale="8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N488"/>
  <sheetViews>
    <sheetView workbookViewId="0">
      <pane ySplit="5" topLeftCell="A6" activePane="bottomLeft" state="frozen"/>
      <selection activeCell="B10" sqref="B10"/>
      <selection pane="bottomLeft"/>
    </sheetView>
  </sheetViews>
  <sheetFormatPr baseColWidth="10" defaultRowHeight="12.75" x14ac:dyDescent="0.2"/>
  <cols>
    <col min="1" max="1" width="4.7109375" style="56" customWidth="1"/>
    <col min="2" max="2" width="8.7109375" style="56" customWidth="1"/>
    <col min="3" max="3" width="25.7109375" style="56" customWidth="1"/>
    <col min="4" max="16384" width="11.42578125" style="56"/>
  </cols>
  <sheetData>
    <row r="1" spans="2:14" ht="15.75" x14ac:dyDescent="0.2">
      <c r="B1" s="42" t="str">
        <f>Inhaltsverzeichnis!B25&amp;" "&amp;Inhaltsverzeichnis!C25&amp;": "&amp;Inhaltsverzeichnis!E25</f>
        <v>Tabelle 5: Funktionale Gliederung der Laufenden Rechnung, Aufwand 2015 (in 1'000 Franken)</v>
      </c>
      <c r="C1" s="43"/>
    </row>
    <row r="2" spans="2:14" ht="15" x14ac:dyDescent="0.2">
      <c r="B2" s="190" t="s">
        <v>422</v>
      </c>
      <c r="C2" s="43"/>
    </row>
    <row r="3" spans="2:14" s="172" customFormat="1" ht="15" x14ac:dyDescent="0.2">
      <c r="B3" s="169"/>
      <c r="C3" s="43"/>
    </row>
    <row r="5" spans="2:14" ht="38.25" x14ac:dyDescent="0.2">
      <c r="B5" s="128" t="s">
        <v>65</v>
      </c>
      <c r="C5" s="128" t="s">
        <v>43</v>
      </c>
      <c r="D5" s="41" t="s">
        <v>0</v>
      </c>
      <c r="E5" s="41" t="s">
        <v>1</v>
      </c>
      <c r="F5" s="25" t="s">
        <v>2</v>
      </c>
      <c r="G5" s="125" t="s">
        <v>12</v>
      </c>
      <c r="H5" s="41" t="s">
        <v>3</v>
      </c>
      <c r="I5" s="41" t="s">
        <v>17</v>
      </c>
      <c r="J5" s="25" t="s">
        <v>18</v>
      </c>
      <c r="K5" s="61" t="s">
        <v>51</v>
      </c>
      <c r="L5" s="41" t="s">
        <v>373</v>
      </c>
      <c r="M5" s="25" t="s">
        <v>13</v>
      </c>
      <c r="N5" s="25" t="s">
        <v>14</v>
      </c>
    </row>
    <row r="6" spans="2:14" s="12" customFormat="1" ht="20.100000000000001" customHeight="1" x14ac:dyDescent="0.2">
      <c r="B6" s="57">
        <v>4335</v>
      </c>
      <c r="C6" s="58" t="s">
        <v>11</v>
      </c>
      <c r="D6" s="59">
        <v>380843.98236000002</v>
      </c>
      <c r="E6" s="59">
        <v>244663.83643999996</v>
      </c>
      <c r="F6" s="59">
        <v>886567.41474000015</v>
      </c>
      <c r="G6" s="59">
        <v>126550.14418</v>
      </c>
      <c r="H6" s="59">
        <v>133442.13438</v>
      </c>
      <c r="I6" s="59">
        <v>455154.98087999987</v>
      </c>
      <c r="J6" s="59">
        <v>199541.60666999998</v>
      </c>
      <c r="K6" s="59">
        <v>289230.53247000003</v>
      </c>
      <c r="L6" s="59">
        <v>154944.97630999997</v>
      </c>
      <c r="M6" s="59">
        <v>204265.76049999995</v>
      </c>
      <c r="N6" s="59">
        <v>3075205.3689299999</v>
      </c>
    </row>
    <row r="7" spans="2:14" s="12" customFormat="1" ht="20.100000000000001" customHeight="1" x14ac:dyDescent="0.2">
      <c r="B7" s="57">
        <v>4019</v>
      </c>
      <c r="C7" s="58" t="s">
        <v>66</v>
      </c>
      <c r="D7" s="59">
        <v>44779.439729999998</v>
      </c>
      <c r="E7" s="59">
        <v>25140.064850000002</v>
      </c>
      <c r="F7" s="59">
        <v>89416.27579</v>
      </c>
      <c r="G7" s="59">
        <v>21917.736220000003</v>
      </c>
      <c r="H7" s="59">
        <v>29881.710419999999</v>
      </c>
      <c r="I7" s="59">
        <v>68629.94276999998</v>
      </c>
      <c r="J7" s="59">
        <v>30362.52536</v>
      </c>
      <c r="K7" s="59">
        <v>32832.964250000005</v>
      </c>
      <c r="L7" s="59">
        <v>10999.362779999999</v>
      </c>
      <c r="M7" s="59">
        <v>21771.251839999997</v>
      </c>
      <c r="N7" s="59">
        <v>375731.27400999994</v>
      </c>
    </row>
    <row r="8" spans="2:14" s="12" customFormat="1" x14ac:dyDescent="0.2">
      <c r="B8" s="86">
        <v>4001</v>
      </c>
      <c r="C8" s="12" t="s">
        <v>4</v>
      </c>
      <c r="D8" s="85">
        <v>20229.83843</v>
      </c>
      <c r="E8" s="85">
        <v>11536.999760000001</v>
      </c>
      <c r="F8" s="85">
        <v>25401.63106</v>
      </c>
      <c r="G8" s="85">
        <v>12868.178260000001</v>
      </c>
      <c r="H8" s="85">
        <v>21361.784589999999</v>
      </c>
      <c r="I8" s="85">
        <v>22957.536410000001</v>
      </c>
      <c r="J8" s="85">
        <v>16529.45102</v>
      </c>
      <c r="K8" s="85">
        <v>11102.58251</v>
      </c>
      <c r="L8" s="85">
        <v>659.75661000000002</v>
      </c>
      <c r="M8" s="85">
        <v>8150.05951</v>
      </c>
      <c r="N8" s="85">
        <v>150797.81816</v>
      </c>
    </row>
    <row r="9" spans="2:14" s="12" customFormat="1" x14ac:dyDescent="0.2">
      <c r="B9" s="86">
        <v>4002</v>
      </c>
      <c r="C9" s="12" t="s">
        <v>67</v>
      </c>
      <c r="D9" s="85">
        <v>718.93211999999994</v>
      </c>
      <c r="E9" s="85">
        <v>336.00024999999999</v>
      </c>
      <c r="F9" s="85">
        <v>2026.8503899999998</v>
      </c>
      <c r="G9" s="85">
        <v>245.30464999999998</v>
      </c>
      <c r="H9" s="85">
        <v>122.09405000000001</v>
      </c>
      <c r="I9" s="85">
        <v>891.50480000000005</v>
      </c>
      <c r="J9" s="85">
        <v>482.61654999999996</v>
      </c>
      <c r="K9" s="85">
        <v>608.88609999999994</v>
      </c>
      <c r="L9" s="85">
        <v>47.339100000000002</v>
      </c>
      <c r="M9" s="85">
        <v>944.27308999999991</v>
      </c>
      <c r="N9" s="85">
        <v>6423.8010999999988</v>
      </c>
    </row>
    <row r="10" spans="2:14" s="12" customFormat="1" x14ac:dyDescent="0.2">
      <c r="B10" s="86">
        <v>4003</v>
      </c>
      <c r="C10" s="12" t="s">
        <v>283</v>
      </c>
      <c r="D10" s="85">
        <v>3423.5490700000005</v>
      </c>
      <c r="E10" s="85">
        <v>3807.9770400000002</v>
      </c>
      <c r="F10" s="85">
        <v>8469.0726599999998</v>
      </c>
      <c r="G10" s="85">
        <v>1562.2543900000001</v>
      </c>
      <c r="H10" s="85">
        <v>1216.42389</v>
      </c>
      <c r="I10" s="85">
        <v>7597.459859999999</v>
      </c>
      <c r="J10" s="85">
        <v>1690.9041499999998</v>
      </c>
      <c r="K10" s="85">
        <v>3220.5165999999999</v>
      </c>
      <c r="L10" s="85">
        <v>28.328150000000001</v>
      </c>
      <c r="M10" s="85">
        <v>2212.8173199999997</v>
      </c>
      <c r="N10" s="85">
        <v>33229.30313</v>
      </c>
    </row>
    <row r="11" spans="2:14" s="12" customFormat="1" x14ac:dyDescent="0.2">
      <c r="B11" s="86">
        <v>4004</v>
      </c>
      <c r="C11" s="12" t="s">
        <v>68</v>
      </c>
      <c r="D11" s="85">
        <v>721.76805000000002</v>
      </c>
      <c r="E11" s="85">
        <v>241.64037999999999</v>
      </c>
      <c r="F11" s="85">
        <v>738.42187999999999</v>
      </c>
      <c r="G11" s="85">
        <v>61.206400000000002</v>
      </c>
      <c r="H11" s="85">
        <v>73.028750000000002</v>
      </c>
      <c r="I11" s="85">
        <v>186.88479999999998</v>
      </c>
      <c r="J11" s="85">
        <v>411.6859</v>
      </c>
      <c r="K11" s="85">
        <v>719.26179000000002</v>
      </c>
      <c r="L11" s="85">
        <v>146.39400000000001</v>
      </c>
      <c r="M11" s="85">
        <v>366.75993</v>
      </c>
      <c r="N11" s="85">
        <v>3667.0518800000004</v>
      </c>
    </row>
    <row r="12" spans="2:14" s="12" customFormat="1" x14ac:dyDescent="0.2">
      <c r="B12" s="86">
        <v>4005</v>
      </c>
      <c r="C12" s="12" t="s">
        <v>284</v>
      </c>
      <c r="D12" s="85">
        <v>2128.8795300000002</v>
      </c>
      <c r="E12" s="85">
        <v>693.25940000000003</v>
      </c>
      <c r="F12" s="85">
        <v>4258.3996999999999</v>
      </c>
      <c r="G12" s="85">
        <v>275.71249999999998</v>
      </c>
      <c r="H12" s="85">
        <v>626.76919999999996</v>
      </c>
      <c r="I12" s="85">
        <v>2858.7809899999997</v>
      </c>
      <c r="J12" s="85">
        <v>742.70659999999998</v>
      </c>
      <c r="K12" s="85">
        <v>1829.9467999999999</v>
      </c>
      <c r="L12" s="85">
        <v>117.7037</v>
      </c>
      <c r="M12" s="85">
        <v>1569.7084600000001</v>
      </c>
      <c r="N12" s="85">
        <v>15101.86688</v>
      </c>
    </row>
    <row r="13" spans="2:14" s="12" customFormat="1" x14ac:dyDescent="0.2">
      <c r="B13" s="86">
        <v>4006</v>
      </c>
      <c r="C13" s="12" t="s">
        <v>69</v>
      </c>
      <c r="D13" s="85">
        <v>3143.1199500000002</v>
      </c>
      <c r="E13" s="85">
        <v>1763.2752499999999</v>
      </c>
      <c r="F13" s="85">
        <v>8244.7786699999997</v>
      </c>
      <c r="G13" s="85">
        <v>818.02472999999998</v>
      </c>
      <c r="H13" s="85">
        <v>1127.5229999999999</v>
      </c>
      <c r="I13" s="85">
        <v>3962.6400100000001</v>
      </c>
      <c r="J13" s="85">
        <v>2208.7910499999998</v>
      </c>
      <c r="K13" s="85">
        <v>2792.8253</v>
      </c>
      <c r="L13" s="85">
        <v>302.39659999999998</v>
      </c>
      <c r="M13" s="85">
        <v>1541.5666000000001</v>
      </c>
      <c r="N13" s="85">
        <v>25904.941160000009</v>
      </c>
    </row>
    <row r="14" spans="2:14" s="12" customFormat="1" x14ac:dyDescent="0.2">
      <c r="B14" s="86">
        <v>4007</v>
      </c>
      <c r="C14" s="12" t="s">
        <v>70</v>
      </c>
      <c r="D14" s="85">
        <v>903.04724999999996</v>
      </c>
      <c r="E14" s="85">
        <v>304.71433000000002</v>
      </c>
      <c r="F14" s="85">
        <v>2414.3242500000001</v>
      </c>
      <c r="G14" s="85">
        <v>60.284669999999998</v>
      </c>
      <c r="H14" s="85">
        <v>255.70135000000002</v>
      </c>
      <c r="I14" s="85">
        <v>1062.2809999999999</v>
      </c>
      <c r="J14" s="85">
        <v>473.1585</v>
      </c>
      <c r="K14" s="85">
        <v>943.39166</v>
      </c>
      <c r="L14" s="85">
        <v>172.18789999999998</v>
      </c>
      <c r="M14" s="85">
        <v>520.58670000000006</v>
      </c>
      <c r="N14" s="85">
        <v>7109.6776100000006</v>
      </c>
    </row>
    <row r="15" spans="2:14" s="12" customFormat="1" x14ac:dyDescent="0.2">
      <c r="B15" s="86">
        <v>4008</v>
      </c>
      <c r="C15" s="12" t="s">
        <v>71</v>
      </c>
      <c r="D15" s="85">
        <v>2591.59202</v>
      </c>
      <c r="E15" s="85">
        <v>1104.9594500000001</v>
      </c>
      <c r="F15" s="85">
        <v>7743.1031099999991</v>
      </c>
      <c r="G15" s="85">
        <v>858.77584999999999</v>
      </c>
      <c r="H15" s="85">
        <v>910.5933</v>
      </c>
      <c r="I15" s="85">
        <v>3750.9676100000001</v>
      </c>
      <c r="J15" s="85">
        <v>1682.0102100000001</v>
      </c>
      <c r="K15" s="85">
        <v>2912.0181600000001</v>
      </c>
      <c r="L15" s="85">
        <v>161.87926999999999</v>
      </c>
      <c r="M15" s="85">
        <v>2009.8340699999999</v>
      </c>
      <c r="N15" s="85">
        <v>23725.733050000003</v>
      </c>
    </row>
    <row r="16" spans="2:14" s="12" customFormat="1" x14ac:dyDescent="0.2">
      <c r="B16" s="86">
        <v>4009</v>
      </c>
      <c r="C16" s="12" t="s">
        <v>72</v>
      </c>
      <c r="D16" s="85">
        <v>1274.5771099999999</v>
      </c>
      <c r="E16" s="85">
        <v>561.46743000000004</v>
      </c>
      <c r="F16" s="85">
        <v>4381.46792</v>
      </c>
      <c r="G16" s="85">
        <v>170.86635999999999</v>
      </c>
      <c r="H16" s="85">
        <v>555.50732999999991</v>
      </c>
      <c r="I16" s="85">
        <v>2435.0218999999997</v>
      </c>
      <c r="J16" s="85">
        <v>1105.04972</v>
      </c>
      <c r="K16" s="85">
        <v>1819.5361399999999</v>
      </c>
      <c r="L16" s="85">
        <v>2678.3924200000001</v>
      </c>
      <c r="M16" s="85">
        <v>559.32110999999998</v>
      </c>
      <c r="N16" s="85">
        <v>15541.207440000002</v>
      </c>
    </row>
    <row r="17" spans="2:14" s="12" customFormat="1" x14ac:dyDescent="0.2">
      <c r="B17" s="86">
        <v>4010</v>
      </c>
      <c r="C17" s="12" t="s">
        <v>73</v>
      </c>
      <c r="D17" s="85">
        <v>2926.1015100000004</v>
      </c>
      <c r="E17" s="85">
        <v>1941.6407100000001</v>
      </c>
      <c r="F17" s="85">
        <v>8824.3803900000003</v>
      </c>
      <c r="G17" s="85">
        <v>1524.47021</v>
      </c>
      <c r="H17" s="85">
        <v>1321.0573599999998</v>
      </c>
      <c r="I17" s="85">
        <v>7914.171409999999</v>
      </c>
      <c r="J17" s="85">
        <v>1605.55486</v>
      </c>
      <c r="K17" s="85">
        <v>2685.8521900000001</v>
      </c>
      <c r="L17" s="85">
        <v>6628.9147299999995</v>
      </c>
      <c r="M17" s="85">
        <v>2002.7327499999999</v>
      </c>
      <c r="N17" s="85">
        <v>37374.876120000001</v>
      </c>
    </row>
    <row r="18" spans="2:14" s="12" customFormat="1" x14ac:dyDescent="0.2">
      <c r="B18" s="86">
        <v>4012</v>
      </c>
      <c r="C18" s="12" t="s">
        <v>74</v>
      </c>
      <c r="D18" s="85">
        <v>4994.661970000001</v>
      </c>
      <c r="E18" s="85">
        <v>2247.6370999999999</v>
      </c>
      <c r="F18" s="85">
        <v>12381.89176</v>
      </c>
      <c r="G18" s="85">
        <v>2796.7375499999998</v>
      </c>
      <c r="H18" s="85">
        <v>1474.6988999999999</v>
      </c>
      <c r="I18" s="85">
        <v>11114.06616</v>
      </c>
      <c r="J18" s="85">
        <v>2575.8132500000002</v>
      </c>
      <c r="K18" s="85">
        <v>2752.5586499999999</v>
      </c>
      <c r="L18" s="85">
        <v>52.138349999999996</v>
      </c>
      <c r="M18" s="85">
        <v>1122.3490900000002</v>
      </c>
      <c r="N18" s="85">
        <v>41512.552779999998</v>
      </c>
    </row>
    <row r="19" spans="2:14" s="12" customFormat="1" x14ac:dyDescent="0.2">
      <c r="B19" s="86">
        <v>4013</v>
      </c>
      <c r="C19" s="12" t="s">
        <v>75</v>
      </c>
      <c r="D19" s="85">
        <v>1723.3727200000001</v>
      </c>
      <c r="E19" s="85">
        <v>600.49374999999998</v>
      </c>
      <c r="F19" s="85">
        <v>4531.9539999999997</v>
      </c>
      <c r="G19" s="85">
        <v>675.92065000000002</v>
      </c>
      <c r="H19" s="85">
        <v>836.52869999999996</v>
      </c>
      <c r="I19" s="85">
        <v>3898.6278200000002</v>
      </c>
      <c r="J19" s="85">
        <v>854.78354999999999</v>
      </c>
      <c r="K19" s="85">
        <v>1445.58835</v>
      </c>
      <c r="L19" s="85">
        <v>3.9319499999999996</v>
      </c>
      <c r="M19" s="85">
        <v>771.24320999999998</v>
      </c>
      <c r="N19" s="85">
        <v>15342.4447</v>
      </c>
    </row>
    <row r="20" spans="2:14" s="12" customFormat="1" ht="20.100000000000001" customHeight="1" x14ac:dyDescent="0.2">
      <c r="B20" s="57">
        <v>4059</v>
      </c>
      <c r="C20" s="58" t="s">
        <v>76</v>
      </c>
      <c r="D20" s="59">
        <v>84859.391730000003</v>
      </c>
      <c r="E20" s="59">
        <v>55222.197569999989</v>
      </c>
      <c r="F20" s="59">
        <v>184162.29144</v>
      </c>
      <c r="G20" s="59">
        <v>32161.283380000004</v>
      </c>
      <c r="H20" s="59">
        <v>22632.517310000003</v>
      </c>
      <c r="I20" s="59">
        <v>104868.47591999997</v>
      </c>
      <c r="J20" s="59">
        <v>48706.78732000001</v>
      </c>
      <c r="K20" s="59">
        <v>57151.937629999993</v>
      </c>
      <c r="L20" s="59">
        <v>45794.607199999991</v>
      </c>
      <c r="M20" s="59">
        <v>56899.402949999996</v>
      </c>
      <c r="N20" s="59">
        <v>692458.89245000004</v>
      </c>
    </row>
    <row r="21" spans="2:14" s="12" customFormat="1" x14ac:dyDescent="0.2">
      <c r="B21" s="86">
        <v>4021</v>
      </c>
      <c r="C21" s="12" t="s">
        <v>5</v>
      </c>
      <c r="D21" s="85">
        <v>22691.581019999998</v>
      </c>
      <c r="E21" s="85">
        <v>12601.885900000001</v>
      </c>
      <c r="F21" s="85">
        <v>27717.615399999999</v>
      </c>
      <c r="G21" s="85">
        <v>12544.183519999999</v>
      </c>
      <c r="H21" s="85">
        <v>2906.0126299999997</v>
      </c>
      <c r="I21" s="85">
        <v>18904.656010000002</v>
      </c>
      <c r="J21" s="85">
        <v>15743.938039999999</v>
      </c>
      <c r="K21" s="85">
        <v>8940.5319599999984</v>
      </c>
      <c r="L21" s="85">
        <v>2614.7544500000004</v>
      </c>
      <c r="M21" s="85">
        <v>17239.696969999997</v>
      </c>
      <c r="N21" s="85">
        <v>141904.8559</v>
      </c>
    </row>
    <row r="22" spans="2:14" s="12" customFormat="1" x14ac:dyDescent="0.2">
      <c r="B22" s="86">
        <v>4022</v>
      </c>
      <c r="C22" s="12" t="s">
        <v>77</v>
      </c>
      <c r="D22" s="85">
        <v>1119.6455900000001</v>
      </c>
      <c r="E22" s="85">
        <v>349.29990999999995</v>
      </c>
      <c r="F22" s="85">
        <v>2158.3695499999999</v>
      </c>
      <c r="G22" s="85">
        <v>90.903710000000004</v>
      </c>
      <c r="H22" s="85">
        <v>158.74879999999999</v>
      </c>
      <c r="I22" s="85">
        <v>639.24576000000002</v>
      </c>
      <c r="J22" s="85">
        <v>436.70965000000001</v>
      </c>
      <c r="K22" s="85">
        <v>740.61193000000003</v>
      </c>
      <c r="L22" s="85">
        <v>79.362740000000002</v>
      </c>
      <c r="M22" s="85">
        <v>590.36766</v>
      </c>
      <c r="N22" s="85">
        <v>6363.2653</v>
      </c>
    </row>
    <row r="23" spans="2:14" s="12" customFormat="1" x14ac:dyDescent="0.2">
      <c r="B23" s="86">
        <v>4023</v>
      </c>
      <c r="C23" s="12" t="s">
        <v>78</v>
      </c>
      <c r="D23" s="85">
        <v>1546.7561400000002</v>
      </c>
      <c r="E23" s="85">
        <v>776.42948999999999</v>
      </c>
      <c r="F23" s="85">
        <v>3452.2534299999998</v>
      </c>
      <c r="G23" s="85">
        <v>208.57664000000003</v>
      </c>
      <c r="H23" s="85">
        <v>514.36104999999998</v>
      </c>
      <c r="I23" s="85">
        <v>1292.2703300000001</v>
      </c>
      <c r="J23" s="85">
        <v>944.73994999999991</v>
      </c>
      <c r="K23" s="85">
        <v>1664.1812600000001</v>
      </c>
      <c r="L23" s="85">
        <v>76.39443</v>
      </c>
      <c r="M23" s="85">
        <v>1674.0677000000001</v>
      </c>
      <c r="N23" s="85">
        <v>12150.030419999997</v>
      </c>
    </row>
    <row r="24" spans="2:14" s="12" customFormat="1" x14ac:dyDescent="0.2">
      <c r="B24" s="86">
        <v>4024</v>
      </c>
      <c r="C24" s="12" t="s">
        <v>285</v>
      </c>
      <c r="D24" s="85">
        <v>1961.3631300000002</v>
      </c>
      <c r="E24" s="85">
        <v>834.79380000000003</v>
      </c>
      <c r="F24" s="85">
        <v>3572.5738200000005</v>
      </c>
      <c r="G24" s="85">
        <v>168.62015</v>
      </c>
      <c r="H24" s="85">
        <v>321.69875000000002</v>
      </c>
      <c r="I24" s="85">
        <v>1226.6342400000001</v>
      </c>
      <c r="J24" s="85">
        <v>666.29909999999995</v>
      </c>
      <c r="K24" s="85">
        <v>1169.7309499999999</v>
      </c>
      <c r="L24" s="85">
        <v>2587.9385699999998</v>
      </c>
      <c r="M24" s="85">
        <v>552.90944999999999</v>
      </c>
      <c r="N24" s="85">
        <v>13062.561959999999</v>
      </c>
    </row>
    <row r="25" spans="2:14" s="12" customFormat="1" x14ac:dyDescent="0.2">
      <c r="B25" s="86">
        <v>4049</v>
      </c>
      <c r="C25" s="12" t="s">
        <v>79</v>
      </c>
      <c r="D25" s="85">
        <v>3413.9813399999998</v>
      </c>
      <c r="E25" s="85">
        <v>1126.9017900000001</v>
      </c>
      <c r="F25" s="85">
        <v>5686.6751299999996</v>
      </c>
      <c r="G25" s="85">
        <v>134.99829</v>
      </c>
      <c r="H25" s="85">
        <v>617.47809999999993</v>
      </c>
      <c r="I25" s="85">
        <v>1675.3723400000001</v>
      </c>
      <c r="J25" s="85">
        <v>891.95759999999996</v>
      </c>
      <c r="K25" s="85">
        <v>1437.4835500000002</v>
      </c>
      <c r="L25" s="85">
        <v>132.82589999999999</v>
      </c>
      <c r="M25" s="85">
        <v>933.01271999999994</v>
      </c>
      <c r="N25" s="85">
        <v>16050.686760000001</v>
      </c>
    </row>
    <row r="26" spans="2:14" s="12" customFormat="1" x14ac:dyDescent="0.2">
      <c r="B26" s="86">
        <v>4026</v>
      </c>
      <c r="C26" s="12" t="s">
        <v>80</v>
      </c>
      <c r="D26" s="85">
        <v>1857.05313</v>
      </c>
      <c r="E26" s="85">
        <v>699.08920000000001</v>
      </c>
      <c r="F26" s="85">
        <v>3560.4780200000005</v>
      </c>
      <c r="G26" s="85">
        <v>482.46315999999996</v>
      </c>
      <c r="H26" s="85">
        <v>606.69715000000008</v>
      </c>
      <c r="I26" s="85">
        <v>2870.9743100000001</v>
      </c>
      <c r="J26" s="85">
        <v>2304.8326399999996</v>
      </c>
      <c r="K26" s="85">
        <v>1697.33752</v>
      </c>
      <c r="L26" s="85">
        <v>254.96895000000001</v>
      </c>
      <c r="M26" s="85">
        <v>2157.1848300000001</v>
      </c>
      <c r="N26" s="85">
        <v>16491.078909999997</v>
      </c>
    </row>
    <row r="27" spans="2:14" s="12" customFormat="1" x14ac:dyDescent="0.2">
      <c r="B27" s="86">
        <v>4027</v>
      </c>
      <c r="C27" s="12" t="s">
        <v>81</v>
      </c>
      <c r="D27" s="85">
        <v>2648.0525300000004</v>
      </c>
      <c r="E27" s="85">
        <v>1154.45775</v>
      </c>
      <c r="F27" s="85">
        <v>6526.48326</v>
      </c>
      <c r="G27" s="85">
        <v>368.80662999999998</v>
      </c>
      <c r="H27" s="85">
        <v>856.19644999999991</v>
      </c>
      <c r="I27" s="85">
        <v>3126.7982399999996</v>
      </c>
      <c r="J27" s="85">
        <v>1352.5273999999999</v>
      </c>
      <c r="K27" s="85">
        <v>1951.3350800000001</v>
      </c>
      <c r="L27" s="85">
        <v>23.404599999999999</v>
      </c>
      <c r="M27" s="85">
        <v>249.10166000000001</v>
      </c>
      <c r="N27" s="85">
        <v>18257.1636</v>
      </c>
    </row>
    <row r="28" spans="2:14" s="12" customFormat="1" x14ac:dyDescent="0.2">
      <c r="B28" s="86">
        <v>4028</v>
      </c>
      <c r="C28" s="12" t="s">
        <v>82</v>
      </c>
      <c r="D28" s="85">
        <v>576.92786999999998</v>
      </c>
      <c r="E28" s="85">
        <v>196.27979999999999</v>
      </c>
      <c r="F28" s="85">
        <v>1452.2963699999998</v>
      </c>
      <c r="G28" s="85">
        <v>62.295300000000005</v>
      </c>
      <c r="H28" s="85">
        <v>148.2715</v>
      </c>
      <c r="I28" s="85">
        <v>365.52120000000002</v>
      </c>
      <c r="J28" s="85">
        <v>191.62109000000001</v>
      </c>
      <c r="K28" s="85">
        <v>388.71456000000001</v>
      </c>
      <c r="L28" s="85">
        <v>162.48881</v>
      </c>
      <c r="M28" s="85">
        <v>234.40683999999999</v>
      </c>
      <c r="N28" s="85">
        <v>3778.8233399999999</v>
      </c>
    </row>
    <row r="29" spans="2:14" s="12" customFormat="1" x14ac:dyDescent="0.2">
      <c r="B29" s="86">
        <v>4029</v>
      </c>
      <c r="C29" s="12" t="s">
        <v>83</v>
      </c>
      <c r="D29" s="85">
        <v>2465.5962199999999</v>
      </c>
      <c r="E29" s="85">
        <v>1377.66038</v>
      </c>
      <c r="F29" s="85">
        <v>5839.5099199999995</v>
      </c>
      <c r="G29" s="85">
        <v>333.61068</v>
      </c>
      <c r="H29" s="85">
        <v>874.27670999999998</v>
      </c>
      <c r="I29" s="85">
        <v>2835.7166499999998</v>
      </c>
      <c r="J29" s="85">
        <v>1177.2947300000001</v>
      </c>
      <c r="K29" s="85">
        <v>2220.4979699999999</v>
      </c>
      <c r="L29" s="85">
        <v>509.15532999999999</v>
      </c>
      <c r="M29" s="85">
        <v>1014.85961</v>
      </c>
      <c r="N29" s="85">
        <v>18648.178199999998</v>
      </c>
    </row>
    <row r="30" spans="2:14" s="12" customFormat="1" x14ac:dyDescent="0.2">
      <c r="B30" s="86">
        <v>4030</v>
      </c>
      <c r="C30" s="12" t="s">
        <v>84</v>
      </c>
      <c r="D30" s="85">
        <v>1116.1244099999999</v>
      </c>
      <c r="E30" s="85">
        <v>469.07650000000001</v>
      </c>
      <c r="F30" s="85">
        <v>2032.4993899999999</v>
      </c>
      <c r="G30" s="85">
        <v>107.0857</v>
      </c>
      <c r="H30" s="85">
        <v>244.44749999999999</v>
      </c>
      <c r="I30" s="85">
        <v>896.47646999999995</v>
      </c>
      <c r="J30" s="85">
        <v>679.68380000000002</v>
      </c>
      <c r="K30" s="85">
        <v>739.7790500000001</v>
      </c>
      <c r="L30" s="85">
        <v>1292.96065</v>
      </c>
      <c r="M30" s="85">
        <v>444.71946000000003</v>
      </c>
      <c r="N30" s="85">
        <v>8022.8529299999991</v>
      </c>
    </row>
    <row r="31" spans="2:14" s="12" customFormat="1" x14ac:dyDescent="0.2">
      <c r="B31" s="86">
        <v>4031</v>
      </c>
      <c r="C31" s="12" t="s">
        <v>85</v>
      </c>
      <c r="D31" s="85">
        <v>1124.0356499999998</v>
      </c>
      <c r="E31" s="85">
        <v>649.32024000000001</v>
      </c>
      <c r="F31" s="85">
        <v>2502.77873</v>
      </c>
      <c r="G31" s="85">
        <v>49.520400000000002</v>
      </c>
      <c r="H31" s="85">
        <v>199.04686999999998</v>
      </c>
      <c r="I31" s="85">
        <v>704.99619999999993</v>
      </c>
      <c r="J31" s="85">
        <v>384.85523000000001</v>
      </c>
      <c r="K31" s="85">
        <v>638.13688999999999</v>
      </c>
      <c r="L31" s="85">
        <v>1401.4059399999999</v>
      </c>
      <c r="M31" s="85">
        <v>626.74461999999994</v>
      </c>
      <c r="N31" s="85">
        <v>8280.8407700000007</v>
      </c>
    </row>
    <row r="32" spans="2:14" s="12" customFormat="1" x14ac:dyDescent="0.2">
      <c r="B32" s="86">
        <v>4032</v>
      </c>
      <c r="C32" s="12" t="s">
        <v>86</v>
      </c>
      <c r="D32" s="85">
        <v>1074.02459</v>
      </c>
      <c r="E32" s="85">
        <v>431.99245000000002</v>
      </c>
      <c r="F32" s="85">
        <v>3397.0343899999998</v>
      </c>
      <c r="G32" s="85">
        <v>24.63195</v>
      </c>
      <c r="H32" s="85">
        <v>323.29070000000002</v>
      </c>
      <c r="I32" s="85">
        <v>1286.8286000000001</v>
      </c>
      <c r="J32" s="85">
        <v>424.72354999999999</v>
      </c>
      <c r="K32" s="85">
        <v>1268.9845</v>
      </c>
      <c r="L32" s="85">
        <v>33.84695</v>
      </c>
      <c r="M32" s="85">
        <v>737.10883000000001</v>
      </c>
      <c r="N32" s="85">
        <v>9002.4665100000002</v>
      </c>
    </row>
    <row r="33" spans="2:14" s="12" customFormat="1" x14ac:dyDescent="0.2">
      <c r="B33" s="86">
        <v>4033</v>
      </c>
      <c r="C33" s="12" t="s">
        <v>87</v>
      </c>
      <c r="D33" s="85">
        <v>2683.6213399999997</v>
      </c>
      <c r="E33" s="85">
        <v>2227.0394899999997</v>
      </c>
      <c r="F33" s="85">
        <v>9146.4753700000019</v>
      </c>
      <c r="G33" s="85">
        <v>712.92825000000005</v>
      </c>
      <c r="H33" s="85">
        <v>718.03959999999995</v>
      </c>
      <c r="I33" s="85">
        <v>3567.3738299999995</v>
      </c>
      <c r="J33" s="85">
        <v>1203.4804799999999</v>
      </c>
      <c r="K33" s="85">
        <v>2773.75369</v>
      </c>
      <c r="L33" s="85">
        <v>3949.5435299999999</v>
      </c>
      <c r="M33" s="85">
        <v>1501.8358999999998</v>
      </c>
      <c r="N33" s="85">
        <v>28484.091479999999</v>
      </c>
    </row>
    <row r="34" spans="2:14" s="12" customFormat="1" x14ac:dyDescent="0.2">
      <c r="B34" s="86">
        <v>4034</v>
      </c>
      <c r="C34" s="12" t="s">
        <v>88</v>
      </c>
      <c r="D34" s="85">
        <v>4342.1215700000002</v>
      </c>
      <c r="E34" s="85">
        <v>2182.1109999999999</v>
      </c>
      <c r="F34" s="85">
        <v>8593.3397499999992</v>
      </c>
      <c r="G34" s="85">
        <v>930.14455000000009</v>
      </c>
      <c r="H34" s="85">
        <v>1018.90445</v>
      </c>
      <c r="I34" s="85">
        <v>6844.5405099999998</v>
      </c>
      <c r="J34" s="85">
        <v>1967.0801000000001</v>
      </c>
      <c r="K34" s="85">
        <v>2836.3977</v>
      </c>
      <c r="L34" s="85">
        <v>4686.4848499999998</v>
      </c>
      <c r="M34" s="85">
        <v>2400.8489</v>
      </c>
      <c r="N34" s="85">
        <v>35801.973379999996</v>
      </c>
    </row>
    <row r="35" spans="2:14" s="12" customFormat="1" x14ac:dyDescent="0.2">
      <c r="B35" s="86">
        <v>4035</v>
      </c>
      <c r="C35" s="12" t="s">
        <v>89</v>
      </c>
      <c r="D35" s="85">
        <v>1985.6901699999999</v>
      </c>
      <c r="E35" s="85">
        <v>3703.1545299999998</v>
      </c>
      <c r="F35" s="85">
        <v>5874.2345400000004</v>
      </c>
      <c r="G35" s="85">
        <v>206.84107999999998</v>
      </c>
      <c r="H35" s="85">
        <v>505.45157</v>
      </c>
      <c r="I35" s="85">
        <v>1717.0254899999998</v>
      </c>
      <c r="J35" s="85">
        <v>995.6155500000001</v>
      </c>
      <c r="K35" s="85">
        <v>1671.3235900000002</v>
      </c>
      <c r="L35" s="85">
        <v>15.336</v>
      </c>
      <c r="M35" s="85">
        <v>875.43197999999995</v>
      </c>
      <c r="N35" s="85">
        <v>17550.104500000001</v>
      </c>
    </row>
    <row r="36" spans="2:14" s="12" customFormat="1" x14ac:dyDescent="0.2">
      <c r="B36" s="86">
        <v>4037</v>
      </c>
      <c r="C36" s="12" t="s">
        <v>90</v>
      </c>
      <c r="D36" s="85">
        <v>2220.5707900000002</v>
      </c>
      <c r="E36" s="85">
        <v>939.80394999999999</v>
      </c>
      <c r="F36" s="85">
        <v>5416.1272099999996</v>
      </c>
      <c r="G36" s="85">
        <v>618.6087</v>
      </c>
      <c r="H36" s="85">
        <v>665.76134999999999</v>
      </c>
      <c r="I36" s="85">
        <v>2003.8746999999998</v>
      </c>
      <c r="J36" s="85">
        <v>1098.6465000000001</v>
      </c>
      <c r="K36" s="85">
        <v>1828.6993600000001</v>
      </c>
      <c r="L36" s="85">
        <v>82.417149999999992</v>
      </c>
      <c r="M36" s="85">
        <v>1886.61925</v>
      </c>
      <c r="N36" s="85">
        <v>16761.128959999998</v>
      </c>
    </row>
    <row r="37" spans="2:14" s="12" customFormat="1" x14ac:dyDescent="0.2">
      <c r="B37" s="86">
        <v>4038</v>
      </c>
      <c r="C37" s="12" t="s">
        <v>91</v>
      </c>
      <c r="D37" s="85">
        <v>4164.7293299999992</v>
      </c>
      <c r="E37" s="85">
        <v>2813.1132699999998</v>
      </c>
      <c r="F37" s="85">
        <v>9003.7576799999988</v>
      </c>
      <c r="G37" s="85">
        <v>2469.2902999999997</v>
      </c>
      <c r="H37" s="85">
        <v>2544.5412700000002</v>
      </c>
      <c r="I37" s="85">
        <v>7019.6439400000008</v>
      </c>
      <c r="J37" s="85">
        <v>1988.4584499999999</v>
      </c>
      <c r="K37" s="85">
        <v>3243.7062600000004</v>
      </c>
      <c r="L37" s="85">
        <v>97.855899999999991</v>
      </c>
      <c r="M37" s="85">
        <v>2649.0332000000003</v>
      </c>
      <c r="N37" s="85">
        <v>35994.1296</v>
      </c>
    </row>
    <row r="38" spans="2:14" s="12" customFormat="1" x14ac:dyDescent="0.2">
      <c r="B38" s="86">
        <v>4039</v>
      </c>
      <c r="C38" s="12" t="s">
        <v>92</v>
      </c>
      <c r="D38" s="85">
        <v>949.52494999999999</v>
      </c>
      <c r="E38" s="85">
        <v>454.10166999999996</v>
      </c>
      <c r="F38" s="85">
        <v>3030.3053600000003</v>
      </c>
      <c r="G38" s="85">
        <v>73.539600000000007</v>
      </c>
      <c r="H38" s="85">
        <v>263.88625000000002</v>
      </c>
      <c r="I38" s="85">
        <v>929.58321000000001</v>
      </c>
      <c r="J38" s="85">
        <v>562.29094999999995</v>
      </c>
      <c r="K38" s="85">
        <v>847.18283999999994</v>
      </c>
      <c r="L38" s="85">
        <v>38.3797</v>
      </c>
      <c r="M38" s="85">
        <v>735.76555000000008</v>
      </c>
      <c r="N38" s="85">
        <v>7884.5600800000002</v>
      </c>
    </row>
    <row r="39" spans="2:14" s="12" customFormat="1" x14ac:dyDescent="0.2">
      <c r="B39" s="86">
        <v>4040</v>
      </c>
      <c r="C39" s="12" t="s">
        <v>93</v>
      </c>
      <c r="D39" s="85">
        <v>4767.1523999999999</v>
      </c>
      <c r="E39" s="85">
        <v>3416.3167799999997</v>
      </c>
      <c r="F39" s="85">
        <v>13245.80732</v>
      </c>
      <c r="G39" s="85">
        <v>2806.8330000000001</v>
      </c>
      <c r="H39" s="85">
        <v>1310.9931000000001</v>
      </c>
      <c r="I39" s="85">
        <v>12154.497140000001</v>
      </c>
      <c r="J39" s="85">
        <v>2469.8587499999999</v>
      </c>
      <c r="K39" s="85">
        <v>4932.7638899999993</v>
      </c>
      <c r="L39" s="85">
        <v>12277.230960000001</v>
      </c>
      <c r="M39" s="85">
        <v>2441.2200400000002</v>
      </c>
      <c r="N39" s="85">
        <v>59822.67338</v>
      </c>
    </row>
    <row r="40" spans="2:14" s="12" customFormat="1" x14ac:dyDescent="0.2">
      <c r="B40" s="86">
        <v>4041</v>
      </c>
      <c r="C40" s="12" t="s">
        <v>286</v>
      </c>
      <c r="D40" s="85">
        <v>1128.1931099999999</v>
      </c>
      <c r="E40" s="85">
        <v>420.30079999999998</v>
      </c>
      <c r="F40" s="85">
        <v>2711.0452600000003</v>
      </c>
      <c r="G40" s="85">
        <v>94.46305000000001</v>
      </c>
      <c r="H40" s="85">
        <v>201.43815000000001</v>
      </c>
      <c r="I40" s="85">
        <v>1072.3604499999999</v>
      </c>
      <c r="J40" s="85">
        <v>431.81655000000001</v>
      </c>
      <c r="K40" s="85">
        <v>727.14760000000001</v>
      </c>
      <c r="L40" s="85">
        <v>65.301850000000002</v>
      </c>
      <c r="M40" s="85">
        <v>86.55444</v>
      </c>
      <c r="N40" s="85">
        <v>6938.6212599999999</v>
      </c>
    </row>
    <row r="41" spans="2:14" s="12" customFormat="1" x14ac:dyDescent="0.2">
      <c r="B41" s="86">
        <v>4042</v>
      </c>
      <c r="C41" s="12" t="s">
        <v>94</v>
      </c>
      <c r="D41" s="85">
        <v>1523.9713100000001</v>
      </c>
      <c r="E41" s="85">
        <v>700.11360000000002</v>
      </c>
      <c r="F41" s="85">
        <v>4484.9919799999998</v>
      </c>
      <c r="G41" s="85">
        <v>149.72354999999999</v>
      </c>
      <c r="H41" s="85">
        <v>563.28531000000009</v>
      </c>
      <c r="I41" s="85">
        <v>2420.5909100000003</v>
      </c>
      <c r="J41" s="85">
        <v>932.49728000000005</v>
      </c>
      <c r="K41" s="85">
        <v>969.78697</v>
      </c>
      <c r="L41" s="85">
        <v>79.791699999999992</v>
      </c>
      <c r="M41" s="85">
        <v>294.27638000000002</v>
      </c>
      <c r="N41" s="85">
        <v>12119.028990000001</v>
      </c>
    </row>
    <row r="42" spans="2:14" s="12" customFormat="1" x14ac:dyDescent="0.2">
      <c r="B42" s="86">
        <v>4044</v>
      </c>
      <c r="C42" s="12" t="s">
        <v>95</v>
      </c>
      <c r="D42" s="85">
        <v>3630.6614599999998</v>
      </c>
      <c r="E42" s="85">
        <v>3255.0844899999997</v>
      </c>
      <c r="F42" s="85">
        <v>9236.5244199999997</v>
      </c>
      <c r="G42" s="85">
        <v>326.21012000000002</v>
      </c>
      <c r="H42" s="85">
        <v>1212.0293000000001</v>
      </c>
      <c r="I42" s="85">
        <v>5116.4242999999997</v>
      </c>
      <c r="J42" s="85">
        <v>2177.7858500000002</v>
      </c>
      <c r="K42" s="85">
        <v>2940.7129500000001</v>
      </c>
      <c r="L42" s="85">
        <v>99.772850000000005</v>
      </c>
      <c r="M42" s="85">
        <v>2664.7862099999998</v>
      </c>
      <c r="N42" s="85">
        <v>30659.991950000003</v>
      </c>
    </row>
    <row r="43" spans="2:14" s="12" customFormat="1" x14ac:dyDescent="0.2">
      <c r="B43" s="86">
        <v>4045</v>
      </c>
      <c r="C43" s="12" t="s">
        <v>96</v>
      </c>
      <c r="D43" s="85">
        <v>9907.0733199999995</v>
      </c>
      <c r="E43" s="85">
        <v>11202.60139</v>
      </c>
      <c r="F43" s="85">
        <v>27645.06234</v>
      </c>
      <c r="G43" s="85">
        <v>6302.9989000000005</v>
      </c>
      <c r="H43" s="85">
        <v>3624.1657500000001</v>
      </c>
      <c r="I43" s="85">
        <v>19868.995320000002</v>
      </c>
      <c r="J43" s="85">
        <v>6646.3063499999998</v>
      </c>
      <c r="K43" s="85">
        <v>5702.0002999999997</v>
      </c>
      <c r="L43" s="85">
        <v>279.54957999999999</v>
      </c>
      <c r="M43" s="85">
        <v>12368.70478</v>
      </c>
      <c r="N43" s="85">
        <v>103547.45802999998</v>
      </c>
    </row>
    <row r="44" spans="2:14" s="12" customFormat="1" x14ac:dyDescent="0.2">
      <c r="B44" s="86">
        <v>4046</v>
      </c>
      <c r="C44" s="12" t="s">
        <v>97</v>
      </c>
      <c r="D44" s="85">
        <v>755.22956999999997</v>
      </c>
      <c r="E44" s="85">
        <v>414.07415999999995</v>
      </c>
      <c r="F44" s="85">
        <v>2413.3929899999998</v>
      </c>
      <c r="G44" s="85">
        <v>71.515749999999997</v>
      </c>
      <c r="H44" s="85">
        <v>235.63364999999999</v>
      </c>
      <c r="I44" s="85">
        <v>802.53802000000007</v>
      </c>
      <c r="J44" s="85">
        <v>281.18897999999996</v>
      </c>
      <c r="K44" s="85">
        <v>791.42230000000006</v>
      </c>
      <c r="L44" s="85">
        <v>984.72807999999998</v>
      </c>
      <c r="M44" s="85">
        <v>80.259899999999988</v>
      </c>
      <c r="N44" s="85">
        <v>6829.9833999999992</v>
      </c>
    </row>
    <row r="45" spans="2:14" s="12" customFormat="1" x14ac:dyDescent="0.2">
      <c r="B45" s="86">
        <v>4047</v>
      </c>
      <c r="C45" s="12" t="s">
        <v>98</v>
      </c>
      <c r="D45" s="85">
        <v>2318.9936699999998</v>
      </c>
      <c r="E45" s="85">
        <v>1415.2649300000003</v>
      </c>
      <c r="F45" s="85">
        <v>7130.200609999999</v>
      </c>
      <c r="G45" s="85">
        <v>1026.2607</v>
      </c>
      <c r="H45" s="85">
        <v>931.92885000000001</v>
      </c>
      <c r="I45" s="85">
        <v>2367.4592000000002</v>
      </c>
      <c r="J45" s="85">
        <v>1166.7019499999999</v>
      </c>
      <c r="K45" s="85">
        <v>2370.8841600000001</v>
      </c>
      <c r="L45" s="85">
        <v>8635.7118300000002</v>
      </c>
      <c r="M45" s="85">
        <v>1076.4463199999998</v>
      </c>
      <c r="N45" s="85">
        <v>28439.852219999997</v>
      </c>
    </row>
    <row r="46" spans="2:14" s="12" customFormat="1" x14ac:dyDescent="0.2">
      <c r="B46" s="86">
        <v>4048</v>
      </c>
      <c r="C46" s="12" t="s">
        <v>99</v>
      </c>
      <c r="D46" s="85">
        <v>2886.7171200000003</v>
      </c>
      <c r="E46" s="85">
        <v>1411.9303</v>
      </c>
      <c r="F46" s="85">
        <v>8332.4591999999993</v>
      </c>
      <c r="G46" s="85">
        <v>1796.2296999999999</v>
      </c>
      <c r="H46" s="85">
        <v>1065.9324999999999</v>
      </c>
      <c r="I46" s="85">
        <v>3158.0785499999997</v>
      </c>
      <c r="J46" s="85">
        <v>1585.8768</v>
      </c>
      <c r="K46" s="85">
        <v>2658.8307999999997</v>
      </c>
      <c r="L46" s="85">
        <v>5332.9959000000008</v>
      </c>
      <c r="M46" s="85">
        <v>1383.43975</v>
      </c>
      <c r="N46" s="85">
        <v>29612.490620000004</v>
      </c>
    </row>
    <row r="47" spans="2:14" s="12" customFormat="1" ht="20.100000000000001" customHeight="1" x14ac:dyDescent="0.2">
      <c r="B47" s="57">
        <v>4089</v>
      </c>
      <c r="C47" s="58" t="s">
        <v>100</v>
      </c>
      <c r="D47" s="59">
        <v>38635.357779999991</v>
      </c>
      <c r="E47" s="59">
        <v>26971.849089999996</v>
      </c>
      <c r="F47" s="59">
        <v>100396.58183999997</v>
      </c>
      <c r="G47" s="59">
        <v>10603.435719999999</v>
      </c>
      <c r="H47" s="59">
        <v>10232.807210000003</v>
      </c>
      <c r="I47" s="59">
        <v>45598.483950000002</v>
      </c>
      <c r="J47" s="59">
        <v>18531.120740000002</v>
      </c>
      <c r="K47" s="59">
        <v>36077.512550000007</v>
      </c>
      <c r="L47" s="59">
        <v>22937.209170000002</v>
      </c>
      <c r="M47" s="59">
        <v>22980.62025</v>
      </c>
      <c r="N47" s="59">
        <v>332964.97830000002</v>
      </c>
    </row>
    <row r="48" spans="2:14" s="12" customFormat="1" x14ac:dyDescent="0.2">
      <c r="B48" s="86">
        <v>4061</v>
      </c>
      <c r="C48" s="12" t="s">
        <v>287</v>
      </c>
      <c r="D48" s="85">
        <v>1042.3490900000002</v>
      </c>
      <c r="E48" s="85">
        <v>420.75339000000002</v>
      </c>
      <c r="F48" s="85">
        <v>2181.8626800000002</v>
      </c>
      <c r="G48" s="85">
        <v>211.28210000000001</v>
      </c>
      <c r="H48" s="85">
        <v>282.99040000000002</v>
      </c>
      <c r="I48" s="85">
        <v>841.26330000000007</v>
      </c>
      <c r="J48" s="85">
        <v>397.8818</v>
      </c>
      <c r="K48" s="85">
        <v>673.29247999999995</v>
      </c>
      <c r="L48" s="85">
        <v>26.180199999999999</v>
      </c>
      <c r="M48" s="85">
        <v>475.3768</v>
      </c>
      <c r="N48" s="85">
        <v>6553.2322400000003</v>
      </c>
    </row>
    <row r="49" spans="2:14" s="12" customFormat="1" x14ac:dyDescent="0.2">
      <c r="B49" s="86">
        <v>4062</v>
      </c>
      <c r="C49" s="12" t="s">
        <v>101</v>
      </c>
      <c r="D49" s="85">
        <v>2215.9200100000003</v>
      </c>
      <c r="E49" s="85">
        <v>1389.77566</v>
      </c>
      <c r="F49" s="85">
        <v>5015.16165</v>
      </c>
      <c r="G49" s="85">
        <v>940.50405000000001</v>
      </c>
      <c r="H49" s="85">
        <v>715.86983999999995</v>
      </c>
      <c r="I49" s="85">
        <v>2854.17452</v>
      </c>
      <c r="J49" s="85">
        <v>1360.7331000000001</v>
      </c>
      <c r="K49" s="85">
        <v>2295.2665999999999</v>
      </c>
      <c r="L49" s="85">
        <v>2604.29034</v>
      </c>
      <c r="M49" s="85">
        <v>1519.0773599999998</v>
      </c>
      <c r="N49" s="85">
        <v>20910.773129999998</v>
      </c>
    </row>
    <row r="50" spans="2:14" s="12" customFormat="1" x14ac:dyDescent="0.2">
      <c r="B50" s="86">
        <v>4063</v>
      </c>
      <c r="C50" s="12" t="s">
        <v>288</v>
      </c>
      <c r="D50" s="85">
        <v>4222.1410500000002</v>
      </c>
      <c r="E50" s="85">
        <v>5449.1637899999996</v>
      </c>
      <c r="F50" s="85">
        <v>11168.23386</v>
      </c>
      <c r="G50" s="85">
        <v>2462.2032399999998</v>
      </c>
      <c r="H50" s="85">
        <v>1114.8383000000001</v>
      </c>
      <c r="I50" s="85">
        <v>5073.39095</v>
      </c>
      <c r="J50" s="85">
        <v>2447.1237500000002</v>
      </c>
      <c r="K50" s="85">
        <v>3844.0257499999998</v>
      </c>
      <c r="L50" s="85">
        <v>86.784300000000002</v>
      </c>
      <c r="M50" s="85">
        <v>2777.5210300000003</v>
      </c>
      <c r="N50" s="85">
        <v>38645.426019999999</v>
      </c>
    </row>
    <row r="51" spans="2:14" s="12" customFormat="1" x14ac:dyDescent="0.2">
      <c r="B51" s="86">
        <v>4064</v>
      </c>
      <c r="C51" s="12" t="s">
        <v>102</v>
      </c>
      <c r="D51" s="85">
        <v>454.38229999999999</v>
      </c>
      <c r="E51" s="85">
        <v>312.98321999999996</v>
      </c>
      <c r="F51" s="85">
        <v>1307.4329300000002</v>
      </c>
      <c r="G51" s="85">
        <v>10.79</v>
      </c>
      <c r="H51" s="85">
        <v>54.483150000000002</v>
      </c>
      <c r="I51" s="85">
        <v>260.68950000000001</v>
      </c>
      <c r="J51" s="85">
        <v>121.44325000000001</v>
      </c>
      <c r="K51" s="85">
        <v>364.91495000000003</v>
      </c>
      <c r="L51" s="85">
        <v>517.18759999999997</v>
      </c>
      <c r="M51" s="85">
        <v>36.747550000000004</v>
      </c>
      <c r="N51" s="85">
        <v>3441.0544500000001</v>
      </c>
    </row>
    <row r="52" spans="2:14" s="12" customFormat="1" x14ac:dyDescent="0.2">
      <c r="B52" s="86">
        <v>4065</v>
      </c>
      <c r="C52" s="12" t="s">
        <v>103</v>
      </c>
      <c r="D52" s="85">
        <v>1631.98299</v>
      </c>
      <c r="E52" s="85">
        <v>851.91031000000009</v>
      </c>
      <c r="F52" s="85">
        <v>5880.6675800000003</v>
      </c>
      <c r="G52" s="85">
        <v>307.48065000000003</v>
      </c>
      <c r="H52" s="85">
        <v>368.96850000000001</v>
      </c>
      <c r="I52" s="85">
        <v>2981.0229800000002</v>
      </c>
      <c r="J52" s="85">
        <v>809.50791000000004</v>
      </c>
      <c r="K52" s="85">
        <v>1460.6886000000002</v>
      </c>
      <c r="L52" s="85">
        <v>4.7679999999999998</v>
      </c>
      <c r="M52" s="85">
        <v>603.23851999999999</v>
      </c>
      <c r="N52" s="85">
        <v>14900.23604</v>
      </c>
    </row>
    <row r="53" spans="2:14" s="12" customFormat="1" x14ac:dyDescent="0.2">
      <c r="B53" s="86">
        <v>4066</v>
      </c>
      <c r="C53" s="12" t="s">
        <v>104</v>
      </c>
      <c r="D53" s="85">
        <v>731.42488000000003</v>
      </c>
      <c r="E53" s="85">
        <v>302.07920000000001</v>
      </c>
      <c r="F53" s="85">
        <v>1020.72711</v>
      </c>
      <c r="G53" s="85">
        <v>47.059750000000001</v>
      </c>
      <c r="H53" s="85">
        <v>76.510550000000009</v>
      </c>
      <c r="I53" s="85">
        <v>360.28219999999999</v>
      </c>
      <c r="J53" s="85">
        <v>247.17060000000001</v>
      </c>
      <c r="K53" s="85">
        <v>579.89784999999995</v>
      </c>
      <c r="L53" s="85">
        <v>619.79680000000008</v>
      </c>
      <c r="M53" s="85">
        <v>263.96815000000004</v>
      </c>
      <c r="N53" s="85">
        <v>4248.9170900000008</v>
      </c>
    </row>
    <row r="54" spans="2:14" s="12" customFormat="1" x14ac:dyDescent="0.2">
      <c r="B54" s="86">
        <v>4067</v>
      </c>
      <c r="C54" s="12" t="s">
        <v>289</v>
      </c>
      <c r="D54" s="85">
        <v>712.74549999999999</v>
      </c>
      <c r="E54" s="85">
        <v>333.70909999999998</v>
      </c>
      <c r="F54" s="85">
        <v>1830.39813</v>
      </c>
      <c r="G54" s="85">
        <v>49.874449999999996</v>
      </c>
      <c r="H54" s="85">
        <v>178.28495000000001</v>
      </c>
      <c r="I54" s="85">
        <v>714.06871000000001</v>
      </c>
      <c r="J54" s="85">
        <v>276.98849999999999</v>
      </c>
      <c r="K54" s="85">
        <v>452.01915000000002</v>
      </c>
      <c r="L54" s="85">
        <v>3.5379999999999998</v>
      </c>
      <c r="M54" s="85">
        <v>36.850250000000003</v>
      </c>
      <c r="N54" s="85">
        <v>4588.4767400000001</v>
      </c>
    </row>
    <row r="55" spans="2:14" s="12" customFormat="1" x14ac:dyDescent="0.2">
      <c r="B55" s="86">
        <v>4068</v>
      </c>
      <c r="C55" s="12" t="s">
        <v>105</v>
      </c>
      <c r="D55" s="85">
        <v>1539.8868500000001</v>
      </c>
      <c r="E55" s="85">
        <v>482.19739000000004</v>
      </c>
      <c r="F55" s="85">
        <v>4130.0459299999993</v>
      </c>
      <c r="G55" s="85">
        <v>191.99639999999999</v>
      </c>
      <c r="H55" s="85">
        <v>306.77984999999995</v>
      </c>
      <c r="I55" s="85">
        <v>1202.43145</v>
      </c>
      <c r="J55" s="85">
        <v>580.23884999999996</v>
      </c>
      <c r="K55" s="85">
        <v>1415.6160699999998</v>
      </c>
      <c r="L55" s="85">
        <v>201.42738</v>
      </c>
      <c r="M55" s="85">
        <v>65.454149999999998</v>
      </c>
      <c r="N55" s="85">
        <v>10116.074320000002</v>
      </c>
    </row>
    <row r="56" spans="2:14" s="12" customFormat="1" x14ac:dyDescent="0.2">
      <c r="B56" s="86">
        <v>4084</v>
      </c>
      <c r="C56" s="12" t="s">
        <v>106</v>
      </c>
      <c r="D56" s="85">
        <v>591.70940000000007</v>
      </c>
      <c r="E56" s="85">
        <v>98.859399999999994</v>
      </c>
      <c r="F56" s="85">
        <v>997.11977000000002</v>
      </c>
      <c r="G56" s="85">
        <v>7.1119500000000002</v>
      </c>
      <c r="H56" s="85">
        <v>29.387049999999999</v>
      </c>
      <c r="I56" s="85">
        <v>177.85170000000002</v>
      </c>
      <c r="J56" s="85">
        <v>110.54855000000001</v>
      </c>
      <c r="K56" s="85">
        <v>181.4051</v>
      </c>
      <c r="L56" s="85">
        <v>15.3081</v>
      </c>
      <c r="M56" s="85">
        <v>487.00344999999999</v>
      </c>
      <c r="N56" s="85">
        <v>2696.30447</v>
      </c>
    </row>
    <row r="57" spans="2:14" s="12" customFormat="1" x14ac:dyDescent="0.2">
      <c r="B57" s="86">
        <v>4071</v>
      </c>
      <c r="C57" s="12" t="s">
        <v>107</v>
      </c>
      <c r="D57" s="85">
        <v>1237.0128</v>
      </c>
      <c r="E57" s="85">
        <v>361.48183</v>
      </c>
      <c r="F57" s="85">
        <v>2492.78721</v>
      </c>
      <c r="G57" s="85">
        <v>172.40270000000001</v>
      </c>
      <c r="H57" s="85">
        <v>223.20785000000001</v>
      </c>
      <c r="I57" s="85">
        <v>974.46519999999998</v>
      </c>
      <c r="J57" s="85">
        <v>497.16789</v>
      </c>
      <c r="K57" s="85">
        <v>823.26143000000002</v>
      </c>
      <c r="L57" s="85">
        <v>66.149100000000004</v>
      </c>
      <c r="M57" s="85">
        <v>254.47289999999998</v>
      </c>
      <c r="N57" s="85">
        <v>7102.4089099999992</v>
      </c>
    </row>
    <row r="58" spans="2:14" s="12" customFormat="1" x14ac:dyDescent="0.2">
      <c r="B58" s="86">
        <v>4072</v>
      </c>
      <c r="C58" s="12" t="s">
        <v>290</v>
      </c>
      <c r="D58" s="85">
        <v>1027.16229</v>
      </c>
      <c r="E58" s="85">
        <v>968.56240000000003</v>
      </c>
      <c r="F58" s="85">
        <v>3704.4732100000001</v>
      </c>
      <c r="G58" s="85">
        <v>172.90289999999999</v>
      </c>
      <c r="H58" s="85">
        <v>297.01954999999998</v>
      </c>
      <c r="I58" s="85">
        <v>1434.0540800000001</v>
      </c>
      <c r="J58" s="85">
        <v>447.43090000000001</v>
      </c>
      <c r="K58" s="85">
        <v>1022.66315</v>
      </c>
      <c r="L58" s="85">
        <v>2034.2057500000001</v>
      </c>
      <c r="M58" s="85">
        <v>247.29545000000002</v>
      </c>
      <c r="N58" s="85">
        <v>11355.769679999999</v>
      </c>
    </row>
    <row r="59" spans="2:14" s="12" customFormat="1" x14ac:dyDescent="0.2">
      <c r="B59" s="86">
        <v>4073</v>
      </c>
      <c r="C59" s="12" t="s">
        <v>108</v>
      </c>
      <c r="D59" s="85">
        <v>1118.7363199999998</v>
      </c>
      <c r="E59" s="85">
        <v>379.41528999999997</v>
      </c>
      <c r="F59" s="85">
        <v>3104.0619100000004</v>
      </c>
      <c r="G59" s="85">
        <v>86.194850000000002</v>
      </c>
      <c r="H59" s="85">
        <v>278.63084999999995</v>
      </c>
      <c r="I59" s="85">
        <v>815.35109999999997</v>
      </c>
      <c r="J59" s="85">
        <v>470.89042999999998</v>
      </c>
      <c r="K59" s="85">
        <v>827.70738000000006</v>
      </c>
      <c r="L59" s="85">
        <v>38.849449999999997</v>
      </c>
      <c r="M59" s="85">
        <v>1034.6285500000001</v>
      </c>
      <c r="N59" s="85">
        <v>8154.466129999998</v>
      </c>
    </row>
    <row r="60" spans="2:14" s="12" customFormat="1" x14ac:dyDescent="0.2">
      <c r="B60" s="86">
        <v>4074</v>
      </c>
      <c r="C60" s="12" t="s">
        <v>109</v>
      </c>
      <c r="D60" s="85">
        <v>2089.2928000000002</v>
      </c>
      <c r="E60" s="85">
        <v>668.35550000000001</v>
      </c>
      <c r="F60" s="85">
        <v>3060.8163600000003</v>
      </c>
      <c r="G60" s="85">
        <v>209.26192</v>
      </c>
      <c r="H60" s="85">
        <v>401.4683</v>
      </c>
      <c r="I60" s="85">
        <v>864.72530000000006</v>
      </c>
      <c r="J60" s="85">
        <v>888.56815000000006</v>
      </c>
      <c r="K60" s="85">
        <v>1389.08565</v>
      </c>
      <c r="L60" s="85">
        <v>1585.2872</v>
      </c>
      <c r="M60" s="85">
        <v>2265.2341100000003</v>
      </c>
      <c r="N60" s="85">
        <v>13422.095289999999</v>
      </c>
    </row>
    <row r="61" spans="2:14" s="12" customFormat="1" x14ac:dyDescent="0.2">
      <c r="B61" s="86">
        <v>4075</v>
      </c>
      <c r="C61" s="12" t="s">
        <v>291</v>
      </c>
      <c r="D61" s="85">
        <v>1857.5322200000001</v>
      </c>
      <c r="E61" s="85">
        <v>1345.35195</v>
      </c>
      <c r="F61" s="85">
        <v>4388.9087200000004</v>
      </c>
      <c r="G61" s="85">
        <v>702.68859999999995</v>
      </c>
      <c r="H61" s="85">
        <v>726.22990000000004</v>
      </c>
      <c r="I61" s="85">
        <v>2384.8602500000002</v>
      </c>
      <c r="J61" s="85">
        <v>976.06663000000003</v>
      </c>
      <c r="K61" s="85">
        <v>2187.2361399999995</v>
      </c>
      <c r="L61" s="85">
        <v>67.627750000000006</v>
      </c>
      <c r="M61" s="85">
        <v>713.04034000000001</v>
      </c>
      <c r="N61" s="85">
        <v>15349.5425</v>
      </c>
    </row>
    <row r="62" spans="2:14" s="12" customFormat="1" x14ac:dyDescent="0.2">
      <c r="B62" s="86">
        <v>4076</v>
      </c>
      <c r="C62" s="12" t="s">
        <v>110</v>
      </c>
      <c r="D62" s="85">
        <v>1479.5240100000001</v>
      </c>
      <c r="E62" s="85">
        <v>562.59655000000009</v>
      </c>
      <c r="F62" s="85">
        <v>3646.6271900000002</v>
      </c>
      <c r="G62" s="85">
        <v>104.9962</v>
      </c>
      <c r="H62" s="85">
        <v>261.36520000000002</v>
      </c>
      <c r="I62" s="85">
        <v>1227.12815</v>
      </c>
      <c r="J62" s="85">
        <v>583.51515000000006</v>
      </c>
      <c r="K62" s="85">
        <v>1052.5474300000001</v>
      </c>
      <c r="L62" s="85">
        <v>82.145800000000008</v>
      </c>
      <c r="M62" s="85">
        <v>299.70221000000004</v>
      </c>
      <c r="N62" s="85">
        <v>9300.147890000002</v>
      </c>
    </row>
    <row r="63" spans="2:14" s="12" customFormat="1" x14ac:dyDescent="0.2">
      <c r="B63" s="86">
        <v>4077</v>
      </c>
      <c r="C63" s="12" t="s">
        <v>111</v>
      </c>
      <c r="D63" s="85">
        <v>833.14363000000003</v>
      </c>
      <c r="E63" s="85">
        <v>317.47025000000002</v>
      </c>
      <c r="F63" s="85">
        <v>2065.7198600000002</v>
      </c>
      <c r="G63" s="85">
        <v>50.331400000000002</v>
      </c>
      <c r="H63" s="85">
        <v>128.74005</v>
      </c>
      <c r="I63" s="85">
        <v>703.77784999999994</v>
      </c>
      <c r="J63" s="85">
        <v>292.08855</v>
      </c>
      <c r="K63" s="85">
        <v>501.93834999999996</v>
      </c>
      <c r="L63" s="85">
        <v>3.71</v>
      </c>
      <c r="M63" s="85">
        <v>27.268560000000001</v>
      </c>
      <c r="N63" s="85">
        <v>4924.1884999999993</v>
      </c>
    </row>
    <row r="64" spans="2:14" s="12" customFormat="1" x14ac:dyDescent="0.2">
      <c r="B64" s="86">
        <v>4078</v>
      </c>
      <c r="C64" s="12" t="s">
        <v>112</v>
      </c>
      <c r="D64" s="85">
        <v>287.93304000000001</v>
      </c>
      <c r="E64" s="85">
        <v>157.81567999999999</v>
      </c>
      <c r="F64" s="85">
        <v>650.55509999999992</v>
      </c>
      <c r="G64" s="85">
        <v>3.7601999999999998</v>
      </c>
      <c r="H64" s="85">
        <v>41.061900000000001</v>
      </c>
      <c r="I64" s="85">
        <v>122.82385000000001</v>
      </c>
      <c r="J64" s="85">
        <v>70.065149999999988</v>
      </c>
      <c r="K64" s="85">
        <v>186.59225000000001</v>
      </c>
      <c r="L64" s="85">
        <v>9.2674500000000002</v>
      </c>
      <c r="M64" s="85">
        <v>-10.791549999999999</v>
      </c>
      <c r="N64" s="85">
        <v>1519.0830699999997</v>
      </c>
    </row>
    <row r="65" spans="2:14" s="12" customFormat="1" x14ac:dyDescent="0.2">
      <c r="B65" s="86">
        <v>4079</v>
      </c>
      <c r="C65" s="12" t="s">
        <v>113</v>
      </c>
      <c r="D65" s="85">
        <v>739.33533</v>
      </c>
      <c r="E65" s="85">
        <v>480.45094</v>
      </c>
      <c r="F65" s="85">
        <v>1739.97723</v>
      </c>
      <c r="G65" s="85">
        <v>111.9752</v>
      </c>
      <c r="H65" s="85">
        <v>131.97540000000001</v>
      </c>
      <c r="I65" s="85">
        <v>437.85140000000001</v>
      </c>
      <c r="J65" s="85">
        <v>386.21340000000004</v>
      </c>
      <c r="K65" s="85">
        <v>752.08096999999998</v>
      </c>
      <c r="L65" s="85">
        <v>1194.46235</v>
      </c>
      <c r="M65" s="85">
        <v>166.83672000000001</v>
      </c>
      <c r="N65" s="85">
        <v>6141.1589400000003</v>
      </c>
    </row>
    <row r="66" spans="2:14" s="12" customFormat="1" x14ac:dyDescent="0.2">
      <c r="B66" s="86">
        <v>4080</v>
      </c>
      <c r="C66" s="12" t="s">
        <v>114</v>
      </c>
      <c r="D66" s="85">
        <v>3079.3392000000003</v>
      </c>
      <c r="E66" s="85">
        <v>1611.0941099999998</v>
      </c>
      <c r="F66" s="85">
        <v>7790.2172900000014</v>
      </c>
      <c r="G66" s="85">
        <v>680.76151000000004</v>
      </c>
      <c r="H66" s="85">
        <v>729.64049999999997</v>
      </c>
      <c r="I66" s="85">
        <v>6219.9082400000007</v>
      </c>
      <c r="J66" s="85">
        <v>1248.3222599999999</v>
      </c>
      <c r="K66" s="85">
        <v>4578.38087</v>
      </c>
      <c r="L66" s="85">
        <v>10995.20969</v>
      </c>
      <c r="M66" s="85">
        <v>4530.0088299999998</v>
      </c>
      <c r="N66" s="85">
        <v>41462.8825</v>
      </c>
    </row>
    <row r="67" spans="2:14" s="12" customFormat="1" x14ac:dyDescent="0.2">
      <c r="B67" s="86">
        <v>4081</v>
      </c>
      <c r="C67" s="12" t="s">
        <v>115</v>
      </c>
      <c r="D67" s="85">
        <v>2979.8717199999996</v>
      </c>
      <c r="E67" s="85">
        <v>959.77161000000001</v>
      </c>
      <c r="F67" s="85">
        <v>4377.7951700000003</v>
      </c>
      <c r="G67" s="85">
        <v>601.10818999999992</v>
      </c>
      <c r="H67" s="85">
        <v>802.83481000000006</v>
      </c>
      <c r="I67" s="85">
        <v>1887.7978699999999</v>
      </c>
      <c r="J67" s="85">
        <v>1270.43724</v>
      </c>
      <c r="K67" s="85">
        <v>1905.4744699999999</v>
      </c>
      <c r="L67" s="85">
        <v>81.996990000000011</v>
      </c>
      <c r="M67" s="85">
        <v>1829.2561699999999</v>
      </c>
      <c r="N67" s="85">
        <v>16696.344239999999</v>
      </c>
    </row>
    <row r="68" spans="2:14" s="12" customFormat="1" x14ac:dyDescent="0.2">
      <c r="B68" s="86">
        <v>4082</v>
      </c>
      <c r="C68" s="12" t="s">
        <v>292</v>
      </c>
      <c r="D68" s="85">
        <v>6550.9875099999999</v>
      </c>
      <c r="E68" s="85">
        <v>8476.1531999999988</v>
      </c>
      <c r="F68" s="85">
        <v>24700.686690000002</v>
      </c>
      <c r="G68" s="85">
        <v>3127.5565100000003</v>
      </c>
      <c r="H68" s="85">
        <v>2470.69841</v>
      </c>
      <c r="I68" s="85">
        <v>12017.13451</v>
      </c>
      <c r="J68" s="85">
        <v>4051.2747000000004</v>
      </c>
      <c r="K68" s="85">
        <v>5602.1758499999996</v>
      </c>
      <c r="L68" s="85">
        <v>89.739070000000012</v>
      </c>
      <c r="M68" s="85">
        <v>4323.6649100000004</v>
      </c>
      <c r="N68" s="85">
        <v>71410.071360000002</v>
      </c>
    </row>
    <row r="69" spans="2:14" s="12" customFormat="1" x14ac:dyDescent="0.2">
      <c r="B69" s="86">
        <v>4083</v>
      </c>
      <c r="C69" s="12" t="s">
        <v>116</v>
      </c>
      <c r="D69" s="85">
        <v>2212.9448399999997</v>
      </c>
      <c r="E69" s="85">
        <v>1041.89832</v>
      </c>
      <c r="F69" s="85">
        <v>5142.3062599999994</v>
      </c>
      <c r="G69" s="85">
        <v>351.19295</v>
      </c>
      <c r="H69" s="85">
        <v>611.82190000000003</v>
      </c>
      <c r="I69" s="85">
        <v>2043.4308399999998</v>
      </c>
      <c r="J69" s="85">
        <v>997.44398000000001</v>
      </c>
      <c r="K69" s="85">
        <v>3981.24206</v>
      </c>
      <c r="L69" s="85">
        <v>2609.2778499999999</v>
      </c>
      <c r="M69" s="85">
        <v>1034.7657899999999</v>
      </c>
      <c r="N69" s="85">
        <v>20026.324789999999</v>
      </c>
    </row>
    <row r="70" spans="2:14" s="12" customFormat="1" ht="20.100000000000001" customHeight="1" x14ac:dyDescent="0.2">
      <c r="B70" s="57">
        <v>4129</v>
      </c>
      <c r="C70" s="58" t="s">
        <v>117</v>
      </c>
      <c r="D70" s="59">
        <v>30680.415450000004</v>
      </c>
      <c r="E70" s="59">
        <v>20648.201969999998</v>
      </c>
      <c r="F70" s="59">
        <v>73191.773159999997</v>
      </c>
      <c r="G70" s="59">
        <v>6859.2968300000002</v>
      </c>
      <c r="H70" s="59">
        <v>9032.7128099999973</v>
      </c>
      <c r="I70" s="59">
        <v>29158.201320000004</v>
      </c>
      <c r="J70" s="59">
        <v>14701.861019999997</v>
      </c>
      <c r="K70" s="59">
        <v>24325.818940000001</v>
      </c>
      <c r="L70" s="59">
        <v>10067.03514</v>
      </c>
      <c r="M70" s="59">
        <v>16753.741429999998</v>
      </c>
      <c r="N70" s="59">
        <v>235419.05807</v>
      </c>
    </row>
    <row r="71" spans="2:14" s="12" customFormat="1" x14ac:dyDescent="0.2">
      <c r="B71" s="86">
        <v>4091</v>
      </c>
      <c r="C71" s="12" t="s">
        <v>118</v>
      </c>
      <c r="D71" s="85">
        <v>1037.0276999999999</v>
      </c>
      <c r="E71" s="85">
        <v>362.08219000000003</v>
      </c>
      <c r="F71" s="85">
        <v>1932.0496000000001</v>
      </c>
      <c r="G71" s="85">
        <v>465.67637999999999</v>
      </c>
      <c r="H71" s="85">
        <v>228.15798000000001</v>
      </c>
      <c r="I71" s="85">
        <v>701.71812</v>
      </c>
      <c r="J71" s="85">
        <v>487.03047999999995</v>
      </c>
      <c r="K71" s="85">
        <v>757.26340000000005</v>
      </c>
      <c r="L71" s="85">
        <v>69.971100000000007</v>
      </c>
      <c r="M71" s="85">
        <v>335.95562999999999</v>
      </c>
      <c r="N71" s="85">
        <v>6376.9325799999988</v>
      </c>
    </row>
    <row r="72" spans="2:14" s="12" customFormat="1" x14ac:dyDescent="0.2">
      <c r="B72" s="86">
        <v>4092</v>
      </c>
      <c r="C72" s="12" t="s">
        <v>119</v>
      </c>
      <c r="D72" s="85">
        <v>2661.9298100000001</v>
      </c>
      <c r="E72" s="85">
        <v>1041.21</v>
      </c>
      <c r="F72" s="85">
        <v>6718.46108</v>
      </c>
      <c r="G72" s="85">
        <v>217.62304999999998</v>
      </c>
      <c r="H72" s="85">
        <v>803.05150000000003</v>
      </c>
      <c r="I72" s="85">
        <v>3197.7576600000002</v>
      </c>
      <c r="J72" s="85">
        <v>889.77880000000005</v>
      </c>
      <c r="K72" s="85">
        <v>2156.9618999999998</v>
      </c>
      <c r="L72" s="85">
        <v>35.321550000000002</v>
      </c>
      <c r="M72" s="85">
        <v>1423.0808500000001</v>
      </c>
      <c r="N72" s="85">
        <v>19145.176200000002</v>
      </c>
    </row>
    <row r="73" spans="2:14" s="12" customFormat="1" x14ac:dyDescent="0.2">
      <c r="B73" s="86">
        <v>4093</v>
      </c>
      <c r="C73" s="12" t="s">
        <v>120</v>
      </c>
      <c r="D73" s="85">
        <v>556.15818999999999</v>
      </c>
      <c r="E73" s="85">
        <v>149.54222000000001</v>
      </c>
      <c r="F73" s="85">
        <v>916.11543999999992</v>
      </c>
      <c r="G73" s="85">
        <v>49.631949999999996</v>
      </c>
      <c r="H73" s="85">
        <v>148.37629999999999</v>
      </c>
      <c r="I73" s="85">
        <v>330.74104</v>
      </c>
      <c r="J73" s="85">
        <v>142.66296</v>
      </c>
      <c r="K73" s="85">
        <v>412.61263000000002</v>
      </c>
      <c r="L73" s="85">
        <v>13.18774</v>
      </c>
      <c r="M73" s="85">
        <v>51.329279999999997</v>
      </c>
      <c r="N73" s="85">
        <v>2770.3577499999997</v>
      </c>
    </row>
    <row r="74" spans="2:14" s="12" customFormat="1" x14ac:dyDescent="0.2">
      <c r="B74" s="86">
        <v>4124</v>
      </c>
      <c r="C74" s="12" t="s">
        <v>268</v>
      </c>
      <c r="D74" s="85">
        <v>1476.44406</v>
      </c>
      <c r="E74" s="85">
        <v>468.97424999999998</v>
      </c>
      <c r="F74" s="85">
        <v>1555.8048199999998</v>
      </c>
      <c r="G74" s="85">
        <v>179.66229999999999</v>
      </c>
      <c r="H74" s="85">
        <v>265.67320000000001</v>
      </c>
      <c r="I74" s="85">
        <v>631.9325</v>
      </c>
      <c r="J74" s="85">
        <v>661.73890000000006</v>
      </c>
      <c r="K74" s="85">
        <v>570.35090000000002</v>
      </c>
      <c r="L74" s="85">
        <v>178.26870000000002</v>
      </c>
      <c r="M74" s="85">
        <v>7.4305000000000003</v>
      </c>
      <c r="N74" s="85">
        <v>5996.280130000001</v>
      </c>
    </row>
    <row r="75" spans="2:14" s="12" customFormat="1" x14ac:dyDescent="0.2">
      <c r="B75" s="86">
        <v>4094</v>
      </c>
      <c r="C75" s="12" t="s">
        <v>121</v>
      </c>
      <c r="D75" s="85">
        <v>566.24474999999995</v>
      </c>
      <c r="E75" s="85">
        <v>193.6789</v>
      </c>
      <c r="F75" s="85">
        <v>1006.0897699999999</v>
      </c>
      <c r="G75" s="85">
        <v>25.276199999999999</v>
      </c>
      <c r="H75" s="85">
        <v>149.922</v>
      </c>
      <c r="I75" s="85">
        <v>309.70600999999999</v>
      </c>
      <c r="J75" s="85">
        <v>226.70042999999998</v>
      </c>
      <c r="K75" s="85">
        <v>328.77047999999996</v>
      </c>
      <c r="L75" s="85">
        <v>578.16859999999997</v>
      </c>
      <c r="M75" s="85">
        <v>411.33440000000002</v>
      </c>
      <c r="N75" s="85">
        <v>3795.8915400000001</v>
      </c>
    </row>
    <row r="76" spans="2:14" s="12" customFormat="1" x14ac:dyDescent="0.2">
      <c r="B76" s="86">
        <v>4095</v>
      </c>
      <c r="C76" s="12" t="s">
        <v>6</v>
      </c>
      <c r="D76" s="85">
        <v>6427.6619500000006</v>
      </c>
      <c r="E76" s="85">
        <v>10066.32965</v>
      </c>
      <c r="F76" s="85">
        <v>15133.54925</v>
      </c>
      <c r="G76" s="85">
        <v>2585.8874500000002</v>
      </c>
      <c r="H76" s="85">
        <v>2506.3298500000001</v>
      </c>
      <c r="I76" s="85">
        <v>7904.4073400000007</v>
      </c>
      <c r="J76" s="85">
        <v>5184.3497299999999</v>
      </c>
      <c r="K76" s="85">
        <v>4785.1379999999999</v>
      </c>
      <c r="L76" s="85">
        <v>111.4316</v>
      </c>
      <c r="M76" s="85">
        <v>7496.7813499999993</v>
      </c>
      <c r="N76" s="85">
        <v>62201.866170000008</v>
      </c>
    </row>
    <row r="77" spans="2:14" s="12" customFormat="1" x14ac:dyDescent="0.2">
      <c r="B77" s="86">
        <v>4096</v>
      </c>
      <c r="C77" s="12" t="s">
        <v>122</v>
      </c>
      <c r="D77" s="85">
        <v>432.40893</v>
      </c>
      <c r="E77" s="85">
        <v>217.81989999999999</v>
      </c>
      <c r="F77" s="85">
        <v>677.54444999999998</v>
      </c>
      <c r="G77" s="85">
        <v>19.593</v>
      </c>
      <c r="H77" s="85">
        <v>112.41419999999999</v>
      </c>
      <c r="I77" s="85">
        <v>228.59495000000001</v>
      </c>
      <c r="J77" s="85">
        <v>239.48626000000002</v>
      </c>
      <c r="K77" s="85">
        <v>351.19986999999998</v>
      </c>
      <c r="L77" s="85">
        <v>49.865349999999999</v>
      </c>
      <c r="M77" s="85">
        <v>370.71928000000003</v>
      </c>
      <c r="N77" s="85">
        <v>2699.6461899999995</v>
      </c>
    </row>
    <row r="78" spans="2:14" s="12" customFormat="1" x14ac:dyDescent="0.2">
      <c r="B78" s="86">
        <v>4097</v>
      </c>
      <c r="C78" s="12" t="s">
        <v>123</v>
      </c>
      <c r="D78" s="85">
        <v>328.79996999999997</v>
      </c>
      <c r="E78" s="85">
        <v>90.54074</v>
      </c>
      <c r="F78" s="85">
        <v>430.69538</v>
      </c>
      <c r="G78" s="85">
        <v>10.217049999999999</v>
      </c>
      <c r="H78" s="85">
        <v>30.020049999999998</v>
      </c>
      <c r="I78" s="85">
        <v>86.754159999999999</v>
      </c>
      <c r="J78" s="85">
        <v>99.173649999999995</v>
      </c>
      <c r="K78" s="85">
        <v>192.21114</v>
      </c>
      <c r="L78" s="85">
        <v>18.292720000000003</v>
      </c>
      <c r="M78" s="85">
        <v>40.2224</v>
      </c>
      <c r="N78" s="85">
        <v>1326.9272599999999</v>
      </c>
    </row>
    <row r="79" spans="2:14" s="12" customFormat="1" x14ac:dyDescent="0.2">
      <c r="B79" s="86">
        <v>4099</v>
      </c>
      <c r="C79" s="12" t="s">
        <v>124</v>
      </c>
      <c r="D79" s="85">
        <v>349.91584999999998</v>
      </c>
      <c r="E79" s="85">
        <v>103.18</v>
      </c>
      <c r="F79" s="85">
        <v>538.79840000000002</v>
      </c>
      <c r="G79" s="85">
        <v>12.495649999999999</v>
      </c>
      <c r="H79" s="85">
        <v>47.302300000000002</v>
      </c>
      <c r="I79" s="85">
        <v>116.09464999999999</v>
      </c>
      <c r="J79" s="85">
        <v>76.274600000000007</v>
      </c>
      <c r="K79" s="85">
        <v>144.96985000000001</v>
      </c>
      <c r="L79" s="85">
        <v>3.81745</v>
      </c>
      <c r="M79" s="85">
        <v>143.21100000000001</v>
      </c>
      <c r="N79" s="85">
        <v>1536.0597499999999</v>
      </c>
    </row>
    <row r="80" spans="2:14" s="12" customFormat="1" x14ac:dyDescent="0.2">
      <c r="B80" s="86">
        <v>4100</v>
      </c>
      <c r="C80" s="12" t="s">
        <v>293</v>
      </c>
      <c r="D80" s="85">
        <v>1721.7644899999998</v>
      </c>
      <c r="E80" s="85">
        <v>1225.4170900000001</v>
      </c>
      <c r="F80" s="85">
        <v>3868.1683899999998</v>
      </c>
      <c r="G80" s="85">
        <v>199.83701000000002</v>
      </c>
      <c r="H80" s="85">
        <v>470.30455000000001</v>
      </c>
      <c r="I80" s="85">
        <v>1373.8322000000001</v>
      </c>
      <c r="J80" s="85">
        <v>665.82865000000004</v>
      </c>
      <c r="K80" s="85">
        <v>1329.3985699999998</v>
      </c>
      <c r="L80" s="85">
        <v>22.584419999999998</v>
      </c>
      <c r="M80" s="85">
        <v>548.17578000000003</v>
      </c>
      <c r="N80" s="85">
        <v>11425.311149999998</v>
      </c>
    </row>
    <row r="81" spans="2:14" s="12" customFormat="1" x14ac:dyDescent="0.2">
      <c r="B81" s="86">
        <v>4104</v>
      </c>
      <c r="C81" s="12" t="s">
        <v>125</v>
      </c>
      <c r="D81" s="85">
        <v>1703.02333</v>
      </c>
      <c r="E81" s="85">
        <v>604.99761999999998</v>
      </c>
      <c r="F81" s="85">
        <v>3928.1717000000003</v>
      </c>
      <c r="G81" s="85">
        <v>318.35192999999998</v>
      </c>
      <c r="H81" s="85">
        <v>383.56599999999997</v>
      </c>
      <c r="I81" s="85">
        <v>944.69884999999999</v>
      </c>
      <c r="J81" s="85">
        <v>765.21295999999995</v>
      </c>
      <c r="K81" s="85">
        <v>1309.85916</v>
      </c>
      <c r="L81" s="85">
        <v>117.75597999999999</v>
      </c>
      <c r="M81" s="85">
        <v>775.25490000000002</v>
      </c>
      <c r="N81" s="85">
        <v>10850.892430000002</v>
      </c>
    </row>
    <row r="82" spans="2:14" s="12" customFormat="1" x14ac:dyDescent="0.2">
      <c r="B82" s="86">
        <v>4105</v>
      </c>
      <c r="C82" s="12" t="s">
        <v>126</v>
      </c>
      <c r="D82" s="85">
        <v>284.73421999999999</v>
      </c>
      <c r="E82" s="85">
        <v>170.81664999999998</v>
      </c>
      <c r="F82" s="85">
        <v>597.91399999999999</v>
      </c>
      <c r="G82" s="85">
        <v>15.83445</v>
      </c>
      <c r="H82" s="85">
        <v>61.844300000000004</v>
      </c>
      <c r="I82" s="85">
        <v>113.23480000000001</v>
      </c>
      <c r="J82" s="85">
        <v>101.47364999999999</v>
      </c>
      <c r="K82" s="85">
        <v>170.53539999999998</v>
      </c>
      <c r="L82" s="85">
        <v>68.174250000000001</v>
      </c>
      <c r="M82" s="85">
        <v>95.664810000000003</v>
      </c>
      <c r="N82" s="85">
        <v>1680.2265300000001</v>
      </c>
    </row>
    <row r="83" spans="2:14" s="12" customFormat="1" x14ac:dyDescent="0.2">
      <c r="B83" s="86">
        <v>4106</v>
      </c>
      <c r="C83" s="12" t="s">
        <v>127</v>
      </c>
      <c r="D83" s="85">
        <v>323.70695000000001</v>
      </c>
      <c r="E83" s="85">
        <v>166.65945000000002</v>
      </c>
      <c r="F83" s="85">
        <v>431.16095000000001</v>
      </c>
      <c r="G83" s="85">
        <v>9.3162000000000003</v>
      </c>
      <c r="H83" s="85">
        <v>40.150300000000001</v>
      </c>
      <c r="I83" s="85">
        <v>111.2175</v>
      </c>
      <c r="J83" s="85">
        <v>117.0394</v>
      </c>
      <c r="K83" s="85">
        <v>114.38200000000001</v>
      </c>
      <c r="L83" s="85">
        <v>81.030299999999997</v>
      </c>
      <c r="M83" s="85">
        <v>73.830300000000008</v>
      </c>
      <c r="N83" s="85">
        <v>1468.4933500000002</v>
      </c>
    </row>
    <row r="84" spans="2:14" s="12" customFormat="1" x14ac:dyDescent="0.2">
      <c r="B84" s="86">
        <v>4107</v>
      </c>
      <c r="C84" s="12" t="s">
        <v>128</v>
      </c>
      <c r="D84" s="85">
        <v>693.38624000000004</v>
      </c>
      <c r="E84" s="85">
        <v>256.50405000000001</v>
      </c>
      <c r="F84" s="85">
        <v>1541.5334300000002</v>
      </c>
      <c r="G84" s="85">
        <v>54.084400000000002</v>
      </c>
      <c r="H84" s="85">
        <v>175.09595000000002</v>
      </c>
      <c r="I84" s="85">
        <v>451.48644000000002</v>
      </c>
      <c r="J84" s="85">
        <v>140.95574999999999</v>
      </c>
      <c r="K84" s="85">
        <v>511.59902</v>
      </c>
      <c r="L84" s="85">
        <v>6.1108000000000002</v>
      </c>
      <c r="M84" s="85">
        <v>125.00230999999999</v>
      </c>
      <c r="N84" s="85">
        <v>3955.75839</v>
      </c>
    </row>
    <row r="85" spans="2:14" s="12" customFormat="1" x14ac:dyDescent="0.2">
      <c r="B85" s="86">
        <v>4110</v>
      </c>
      <c r="C85" s="12" t="s">
        <v>129</v>
      </c>
      <c r="D85" s="85">
        <v>1032.2640999999999</v>
      </c>
      <c r="E85" s="85">
        <v>312.40914000000004</v>
      </c>
      <c r="F85" s="85">
        <v>1255.1565500000002</v>
      </c>
      <c r="G85" s="85">
        <v>61.151249999999997</v>
      </c>
      <c r="H85" s="85">
        <v>109.64569999999999</v>
      </c>
      <c r="I85" s="85">
        <v>357.22370000000001</v>
      </c>
      <c r="J85" s="85">
        <v>252.47945000000001</v>
      </c>
      <c r="K85" s="85">
        <v>536.17644999999993</v>
      </c>
      <c r="L85" s="85">
        <v>74.332899999999995</v>
      </c>
      <c r="M85" s="85">
        <v>15.365450000000001</v>
      </c>
      <c r="N85" s="85">
        <v>4006.2046900000009</v>
      </c>
    </row>
    <row r="86" spans="2:14" s="12" customFormat="1" x14ac:dyDescent="0.2">
      <c r="B86" s="86">
        <v>4111</v>
      </c>
      <c r="C86" s="12" t="s">
        <v>130</v>
      </c>
      <c r="D86" s="85">
        <v>760.37234999999998</v>
      </c>
      <c r="E86" s="85">
        <v>347.04730000000001</v>
      </c>
      <c r="F86" s="85">
        <v>1785.40219</v>
      </c>
      <c r="G86" s="85">
        <v>96.844800000000006</v>
      </c>
      <c r="H86" s="85">
        <v>173.30845000000002</v>
      </c>
      <c r="I86" s="85">
        <v>1062.2020500000001</v>
      </c>
      <c r="J86" s="85">
        <v>247.60274999999999</v>
      </c>
      <c r="K86" s="85">
        <v>712.86905000000002</v>
      </c>
      <c r="L86" s="85">
        <v>33.945300000000003</v>
      </c>
      <c r="M86" s="85">
        <v>27.870480000000001</v>
      </c>
      <c r="N86" s="85">
        <v>5247.4647199999999</v>
      </c>
    </row>
    <row r="87" spans="2:14" s="12" customFormat="1" x14ac:dyDescent="0.2">
      <c r="B87" s="86">
        <v>4112</v>
      </c>
      <c r="C87" s="12" t="s">
        <v>131</v>
      </c>
      <c r="D87" s="85">
        <v>497.10550000000001</v>
      </c>
      <c r="E87" s="85">
        <v>223.60905</v>
      </c>
      <c r="F87" s="85">
        <v>1338.8383000000001</v>
      </c>
      <c r="G87" s="85">
        <v>17.463099999999997</v>
      </c>
      <c r="H87" s="85">
        <v>101.90135000000001</v>
      </c>
      <c r="I87" s="85">
        <v>272.35966999999999</v>
      </c>
      <c r="J87" s="85">
        <v>188.84395000000001</v>
      </c>
      <c r="K87" s="85">
        <v>401.27959999999996</v>
      </c>
      <c r="L87" s="85">
        <v>17.798659999999998</v>
      </c>
      <c r="M87" s="85">
        <v>28.257750000000001</v>
      </c>
      <c r="N87" s="85">
        <v>3087.4569300000007</v>
      </c>
    </row>
    <row r="88" spans="2:14" s="12" customFormat="1" x14ac:dyDescent="0.2">
      <c r="B88" s="86">
        <v>4113</v>
      </c>
      <c r="C88" s="12" t="s">
        <v>132</v>
      </c>
      <c r="D88" s="85">
        <v>531.64998000000003</v>
      </c>
      <c r="E88" s="85">
        <v>163.9427</v>
      </c>
      <c r="F88" s="85">
        <v>1007.5068400000001</v>
      </c>
      <c r="G88" s="85">
        <v>47.016500000000001</v>
      </c>
      <c r="H88" s="85">
        <v>134.38425000000001</v>
      </c>
      <c r="I88" s="85">
        <v>265.76655</v>
      </c>
      <c r="J88" s="85">
        <v>133.91910000000001</v>
      </c>
      <c r="K88" s="85">
        <v>271.39247999999998</v>
      </c>
      <c r="L88" s="85">
        <v>9.7357999999999993</v>
      </c>
      <c r="M88" s="85">
        <v>60.568599999999996</v>
      </c>
      <c r="N88" s="85">
        <v>2625.8827999999999</v>
      </c>
    </row>
    <row r="89" spans="2:14" s="12" customFormat="1" x14ac:dyDescent="0.2">
      <c r="B89" s="86">
        <v>4125</v>
      </c>
      <c r="C89" s="12" t="s">
        <v>296</v>
      </c>
      <c r="D89" s="85">
        <v>1387.6607200000001</v>
      </c>
      <c r="E89" s="85">
        <v>667.92155000000002</v>
      </c>
      <c r="F89" s="85">
        <v>4104.5387799999999</v>
      </c>
      <c r="G89" s="85">
        <v>229.63324</v>
      </c>
      <c r="H89" s="85">
        <v>455.57995</v>
      </c>
      <c r="I89" s="85">
        <v>1012.59253</v>
      </c>
      <c r="J89" s="85">
        <v>635.75094999999999</v>
      </c>
      <c r="K89" s="85">
        <v>1298.39175</v>
      </c>
      <c r="L89" s="85">
        <v>366.31704999999999</v>
      </c>
      <c r="M89" s="85">
        <v>455.49225000000001</v>
      </c>
      <c r="N89" s="85">
        <v>10613.878770000001</v>
      </c>
    </row>
    <row r="90" spans="2:14" s="12" customFormat="1" x14ac:dyDescent="0.2">
      <c r="B90" s="86">
        <v>4114</v>
      </c>
      <c r="C90" s="12" t="s">
        <v>133</v>
      </c>
      <c r="D90" s="85">
        <v>810.80706999999995</v>
      </c>
      <c r="E90" s="85">
        <v>388.04374999999999</v>
      </c>
      <c r="F90" s="85">
        <v>1474.2279199999998</v>
      </c>
      <c r="G90" s="85">
        <v>296.27055000000001</v>
      </c>
      <c r="H90" s="85">
        <v>182.0701</v>
      </c>
      <c r="I90" s="85">
        <v>533.57624999999996</v>
      </c>
      <c r="J90" s="85">
        <v>374.45575000000002</v>
      </c>
      <c r="K90" s="85">
        <v>777.48209999999995</v>
      </c>
      <c r="L90" s="85">
        <v>11.536049999999999</v>
      </c>
      <c r="M90" s="85">
        <v>97.819699999999997</v>
      </c>
      <c r="N90" s="85">
        <v>4946.2892399999992</v>
      </c>
    </row>
    <row r="91" spans="2:14" s="12" customFormat="1" x14ac:dyDescent="0.2">
      <c r="B91" s="86">
        <v>4117</v>
      </c>
      <c r="C91" s="12" t="s">
        <v>294</v>
      </c>
      <c r="D91" s="85">
        <v>561.17753000000005</v>
      </c>
      <c r="E91" s="85">
        <v>251.44895000000002</v>
      </c>
      <c r="F91" s="85">
        <v>808.40820999999994</v>
      </c>
      <c r="G91" s="85">
        <v>65.226799999999997</v>
      </c>
      <c r="H91" s="85">
        <v>150.64660000000001</v>
      </c>
      <c r="I91" s="85">
        <v>307.55795000000001</v>
      </c>
      <c r="J91" s="85">
        <v>122.14345</v>
      </c>
      <c r="K91" s="85">
        <v>405.60676000000001</v>
      </c>
      <c r="L91" s="85">
        <v>511.16353999999995</v>
      </c>
      <c r="M91" s="85">
        <v>279.79395</v>
      </c>
      <c r="N91" s="85">
        <v>3463.1737400000002</v>
      </c>
    </row>
    <row r="92" spans="2:14" s="12" customFormat="1" x14ac:dyDescent="0.2">
      <c r="B92" s="86">
        <v>4120</v>
      </c>
      <c r="C92" s="12" t="s">
        <v>295</v>
      </c>
      <c r="D92" s="85">
        <v>1035.5504900000001</v>
      </c>
      <c r="E92" s="85">
        <v>392.81061999999997</v>
      </c>
      <c r="F92" s="85">
        <v>2587.0301899999999</v>
      </c>
      <c r="G92" s="85">
        <v>145.04249999999999</v>
      </c>
      <c r="H92" s="85">
        <v>224.41315</v>
      </c>
      <c r="I92" s="85">
        <v>859.13424999999995</v>
      </c>
      <c r="J92" s="85">
        <v>479.55927000000003</v>
      </c>
      <c r="K92" s="85">
        <v>698.33316000000002</v>
      </c>
      <c r="L92" s="85">
        <v>49.1252</v>
      </c>
      <c r="M92" s="85">
        <v>173.02092000000002</v>
      </c>
      <c r="N92" s="85">
        <v>6644.0197500000013</v>
      </c>
    </row>
    <row r="93" spans="2:14" s="12" customFormat="1" x14ac:dyDescent="0.2">
      <c r="B93" s="86">
        <v>4121</v>
      </c>
      <c r="C93" s="12" t="s">
        <v>134</v>
      </c>
      <c r="D93" s="85">
        <v>1309.0694099999998</v>
      </c>
      <c r="E93" s="85">
        <v>669.23374999999999</v>
      </c>
      <c r="F93" s="85">
        <v>1931.3639600000001</v>
      </c>
      <c r="G93" s="85">
        <v>424.47606000000002</v>
      </c>
      <c r="H93" s="85">
        <v>325.44038</v>
      </c>
      <c r="I93" s="85">
        <v>938.79975000000002</v>
      </c>
      <c r="J93" s="85">
        <v>589.12575000000004</v>
      </c>
      <c r="K93" s="85">
        <v>1295.4133300000001</v>
      </c>
      <c r="L93" s="85">
        <v>1384.19049</v>
      </c>
      <c r="M93" s="85">
        <v>1161.0563300000001</v>
      </c>
      <c r="N93" s="85">
        <v>10028.169209999998</v>
      </c>
    </row>
    <row r="94" spans="2:14" s="12" customFormat="1" x14ac:dyDescent="0.2">
      <c r="B94" s="86">
        <v>4122</v>
      </c>
      <c r="C94" s="12" t="s">
        <v>135</v>
      </c>
      <c r="D94" s="85">
        <v>725.88801000000001</v>
      </c>
      <c r="E94" s="85">
        <v>379.68729999999999</v>
      </c>
      <c r="F94" s="85">
        <v>2197.8531699999999</v>
      </c>
      <c r="G94" s="85">
        <v>184.34535</v>
      </c>
      <c r="H94" s="85">
        <v>359.94150000000002</v>
      </c>
      <c r="I94" s="85">
        <v>718.78210000000001</v>
      </c>
      <c r="J94" s="85">
        <v>241.08428000000001</v>
      </c>
      <c r="K94" s="85">
        <v>781.66158999999993</v>
      </c>
      <c r="L94" s="85">
        <v>66.041600000000003</v>
      </c>
      <c r="M94" s="85">
        <v>222.55515</v>
      </c>
      <c r="N94" s="85">
        <v>5877.8400499999998</v>
      </c>
    </row>
    <row r="95" spans="2:14" s="12" customFormat="1" x14ac:dyDescent="0.2">
      <c r="B95" s="86">
        <v>4123</v>
      </c>
      <c r="C95" s="12" t="s">
        <v>136</v>
      </c>
      <c r="D95" s="85">
        <v>3465.6638499999999</v>
      </c>
      <c r="E95" s="85">
        <v>1734.2951499999999</v>
      </c>
      <c r="F95" s="85">
        <v>15425.39039</v>
      </c>
      <c r="G95" s="85">
        <v>1128.3396599999999</v>
      </c>
      <c r="H95" s="85">
        <v>1393.1728999999998</v>
      </c>
      <c r="I95" s="85">
        <v>6328.0302999999994</v>
      </c>
      <c r="J95" s="85">
        <v>1639.1901</v>
      </c>
      <c r="K95" s="85">
        <v>4011.9603500000003</v>
      </c>
      <c r="L95" s="85">
        <v>6188.8679900000006</v>
      </c>
      <c r="M95" s="85">
        <v>2333.9480600000002</v>
      </c>
      <c r="N95" s="85">
        <v>43648.858750000007</v>
      </c>
    </row>
    <row r="96" spans="2:14" s="12" customFormat="1" ht="20.100000000000001" customHeight="1" x14ac:dyDescent="0.2">
      <c r="B96" s="57">
        <v>4159</v>
      </c>
      <c r="C96" s="58" t="s">
        <v>137</v>
      </c>
      <c r="D96" s="59">
        <v>20679.563870000002</v>
      </c>
      <c r="E96" s="59">
        <v>12078.100829999998</v>
      </c>
      <c r="F96" s="59">
        <v>52074.330510000007</v>
      </c>
      <c r="G96" s="59">
        <v>6032.25065</v>
      </c>
      <c r="H96" s="59">
        <v>5902.2544000000007</v>
      </c>
      <c r="I96" s="59">
        <v>29885.158680000004</v>
      </c>
      <c r="J96" s="59">
        <v>11221.29039</v>
      </c>
      <c r="K96" s="59">
        <v>18781.246229999997</v>
      </c>
      <c r="L96" s="59">
        <v>9596.8418600000005</v>
      </c>
      <c r="M96" s="59">
        <v>9437.3878100000002</v>
      </c>
      <c r="N96" s="59">
        <v>175688.42523000005</v>
      </c>
    </row>
    <row r="97" spans="2:14" s="12" customFormat="1" x14ac:dyDescent="0.2">
      <c r="B97" s="86">
        <v>4131</v>
      </c>
      <c r="C97" s="12" t="s">
        <v>138</v>
      </c>
      <c r="D97" s="85">
        <v>1805.2068800000002</v>
      </c>
      <c r="E97" s="85">
        <v>532.89830000000006</v>
      </c>
      <c r="F97" s="85">
        <v>3460.13706</v>
      </c>
      <c r="G97" s="85">
        <v>477.07405</v>
      </c>
      <c r="H97" s="85">
        <v>709.21749999999997</v>
      </c>
      <c r="I97" s="85">
        <v>1566.5814499999999</v>
      </c>
      <c r="J97" s="85">
        <v>929.83984999999996</v>
      </c>
      <c r="K97" s="85">
        <v>2305.6158999999998</v>
      </c>
      <c r="L97" s="85">
        <v>2277.6777000000002</v>
      </c>
      <c r="M97" s="85">
        <v>965.18694999999991</v>
      </c>
      <c r="N97" s="85">
        <v>15029.43564</v>
      </c>
    </row>
    <row r="98" spans="2:14" s="12" customFormat="1" x14ac:dyDescent="0.2">
      <c r="B98" s="86">
        <v>4132</v>
      </c>
      <c r="C98" s="12" t="s">
        <v>139</v>
      </c>
      <c r="D98" s="85">
        <v>661.36844999999994</v>
      </c>
      <c r="E98" s="85">
        <v>325.6574</v>
      </c>
      <c r="F98" s="85">
        <v>961.17015000000004</v>
      </c>
      <c r="G98" s="85">
        <v>91.524149999999992</v>
      </c>
      <c r="H98" s="85">
        <v>124.82325</v>
      </c>
      <c r="I98" s="85">
        <v>333.97165000000001</v>
      </c>
      <c r="J98" s="85">
        <v>501.18594999999999</v>
      </c>
      <c r="K98" s="85">
        <v>718.58600000000001</v>
      </c>
      <c r="L98" s="85">
        <v>211.85129999999998</v>
      </c>
      <c r="M98" s="85">
        <v>277.06009999999998</v>
      </c>
      <c r="N98" s="85">
        <v>4207.1983999999993</v>
      </c>
    </row>
    <row r="99" spans="2:14" s="12" customFormat="1" x14ac:dyDescent="0.2">
      <c r="B99" s="86">
        <v>4133</v>
      </c>
      <c r="C99" s="12" t="s">
        <v>297</v>
      </c>
      <c r="D99" s="85">
        <v>604.93768</v>
      </c>
      <c r="E99" s="85">
        <v>141.37004999999999</v>
      </c>
      <c r="F99" s="85">
        <v>1219.02433</v>
      </c>
      <c r="G99" s="85">
        <v>77.273750000000007</v>
      </c>
      <c r="H99" s="85">
        <v>76.09845</v>
      </c>
      <c r="I99" s="85">
        <v>939.40764999999999</v>
      </c>
      <c r="J99" s="85">
        <v>190.59317999999999</v>
      </c>
      <c r="K99" s="85">
        <v>344.18878999999998</v>
      </c>
      <c r="L99" s="85">
        <v>7.1231200000000001</v>
      </c>
      <c r="M99" s="85">
        <v>239.25567999999998</v>
      </c>
      <c r="N99" s="85">
        <v>3839.2726800000005</v>
      </c>
    </row>
    <row r="100" spans="2:14" s="12" customFormat="1" x14ac:dyDescent="0.2">
      <c r="B100" s="86">
        <v>4134</v>
      </c>
      <c r="C100" s="12" t="s">
        <v>140</v>
      </c>
      <c r="D100" s="85">
        <v>819.52710999999999</v>
      </c>
      <c r="E100" s="85">
        <v>416.82794999999999</v>
      </c>
      <c r="F100" s="85">
        <v>1604.5082399999999</v>
      </c>
      <c r="G100" s="85">
        <v>126.18774999999999</v>
      </c>
      <c r="H100" s="85">
        <v>119.91095</v>
      </c>
      <c r="I100" s="85">
        <v>724.27982999999995</v>
      </c>
      <c r="J100" s="85">
        <v>354.68870000000004</v>
      </c>
      <c r="K100" s="85">
        <v>716.30805000000009</v>
      </c>
      <c r="L100" s="85">
        <v>2339.9003499999999</v>
      </c>
      <c r="M100" s="85">
        <v>43.345109999999998</v>
      </c>
      <c r="N100" s="85">
        <v>7265.4840400000003</v>
      </c>
    </row>
    <row r="101" spans="2:14" s="12" customFormat="1" x14ac:dyDescent="0.2">
      <c r="B101" s="86">
        <v>4135</v>
      </c>
      <c r="C101" s="12" t="s">
        <v>141</v>
      </c>
      <c r="D101" s="85">
        <v>978.48281000000009</v>
      </c>
      <c r="E101" s="85">
        <v>648.84559999999999</v>
      </c>
      <c r="F101" s="85">
        <v>2641.5138500000003</v>
      </c>
      <c r="G101" s="85">
        <v>210.76448000000002</v>
      </c>
      <c r="H101" s="85">
        <v>253.20609999999999</v>
      </c>
      <c r="I101" s="85">
        <v>1297.66365</v>
      </c>
      <c r="J101" s="85">
        <v>954.34715000000006</v>
      </c>
      <c r="K101" s="85">
        <v>912.33947999999998</v>
      </c>
      <c r="L101" s="85">
        <v>47.677550000000004</v>
      </c>
      <c r="M101" s="85">
        <v>545.87258999999995</v>
      </c>
      <c r="N101" s="85">
        <v>8490.7132600000023</v>
      </c>
    </row>
    <row r="102" spans="2:14" s="12" customFormat="1" x14ac:dyDescent="0.2">
      <c r="B102" s="86">
        <v>4136</v>
      </c>
      <c r="C102" s="12" t="s">
        <v>142</v>
      </c>
      <c r="D102" s="85">
        <v>574.47188000000006</v>
      </c>
      <c r="E102" s="85">
        <v>310.84899999999999</v>
      </c>
      <c r="F102" s="85">
        <v>1558.2774399999998</v>
      </c>
      <c r="G102" s="85">
        <v>190.19470000000001</v>
      </c>
      <c r="H102" s="85">
        <v>272.75665000000004</v>
      </c>
      <c r="I102" s="85">
        <v>824.06219999999996</v>
      </c>
      <c r="J102" s="85">
        <v>449.09825000000001</v>
      </c>
      <c r="K102" s="85">
        <v>495.75392999999997</v>
      </c>
      <c r="L102" s="85">
        <v>83.046000000000006</v>
      </c>
      <c r="M102" s="85">
        <v>277.29485</v>
      </c>
      <c r="N102" s="85">
        <v>5035.8048999999992</v>
      </c>
    </row>
    <row r="103" spans="2:14" s="12" customFormat="1" x14ac:dyDescent="0.2">
      <c r="B103" s="86">
        <v>4137</v>
      </c>
      <c r="C103" s="12" t="s">
        <v>298</v>
      </c>
      <c r="D103" s="85">
        <v>397.20815000000005</v>
      </c>
      <c r="E103" s="85">
        <v>102.2988</v>
      </c>
      <c r="F103" s="85">
        <v>739.47001999999998</v>
      </c>
      <c r="G103" s="85">
        <v>10.5345</v>
      </c>
      <c r="H103" s="85">
        <v>43.222449999999995</v>
      </c>
      <c r="I103" s="85">
        <v>193.42564999999999</v>
      </c>
      <c r="J103" s="85">
        <v>136.31945000000002</v>
      </c>
      <c r="K103" s="85">
        <v>220.68225000000001</v>
      </c>
      <c r="L103" s="85">
        <v>11.7014</v>
      </c>
      <c r="M103" s="85">
        <v>36.956249999999997</v>
      </c>
      <c r="N103" s="85">
        <v>1891.8189199999997</v>
      </c>
    </row>
    <row r="104" spans="2:14" s="12" customFormat="1" x14ac:dyDescent="0.2">
      <c r="B104" s="86">
        <v>4138</v>
      </c>
      <c r="C104" s="12" t="s">
        <v>143</v>
      </c>
      <c r="D104" s="85">
        <v>450.69810999999999</v>
      </c>
      <c r="E104" s="85">
        <v>164.68389999999999</v>
      </c>
      <c r="F104" s="85">
        <v>1170.37033</v>
      </c>
      <c r="G104" s="85">
        <v>48.69435</v>
      </c>
      <c r="H104" s="85">
        <v>48.995800000000003</v>
      </c>
      <c r="I104" s="85">
        <v>299.61475000000002</v>
      </c>
      <c r="J104" s="85">
        <v>157.5735</v>
      </c>
      <c r="K104" s="85">
        <v>334.4502</v>
      </c>
      <c r="L104" s="85">
        <v>22.797049999999999</v>
      </c>
      <c r="M104" s="85">
        <v>135.94123000000002</v>
      </c>
      <c r="N104" s="85">
        <v>2833.8192200000003</v>
      </c>
    </row>
    <row r="105" spans="2:14" s="12" customFormat="1" x14ac:dyDescent="0.2">
      <c r="B105" s="86">
        <v>4139</v>
      </c>
      <c r="C105" s="12" t="s">
        <v>144</v>
      </c>
      <c r="D105" s="85">
        <v>2444.1449400000001</v>
      </c>
      <c r="E105" s="85">
        <v>1869.9381000000001</v>
      </c>
      <c r="F105" s="85">
        <v>7406.7336299999997</v>
      </c>
      <c r="G105" s="85">
        <v>1363.96838</v>
      </c>
      <c r="H105" s="85">
        <v>792.84580000000005</v>
      </c>
      <c r="I105" s="85">
        <v>7584.55015</v>
      </c>
      <c r="J105" s="85">
        <v>1208.9653699999999</v>
      </c>
      <c r="K105" s="85">
        <v>2462.2116700000001</v>
      </c>
      <c r="L105" s="85">
        <v>78.23639</v>
      </c>
      <c r="M105" s="85">
        <v>1910.3664600000002</v>
      </c>
      <c r="N105" s="85">
        <v>27121.960890000002</v>
      </c>
    </row>
    <row r="106" spans="2:14" s="12" customFormat="1" x14ac:dyDescent="0.2">
      <c r="B106" s="86">
        <v>4140</v>
      </c>
      <c r="C106" s="12" t="s">
        <v>145</v>
      </c>
      <c r="D106" s="85">
        <v>1223.6714199999999</v>
      </c>
      <c r="E106" s="85">
        <v>569.71700999999996</v>
      </c>
      <c r="F106" s="85">
        <v>3526.1815200000005</v>
      </c>
      <c r="G106" s="85">
        <v>277.42803999999995</v>
      </c>
      <c r="H106" s="85">
        <v>310.78834999999998</v>
      </c>
      <c r="I106" s="85">
        <v>1751.4490499999999</v>
      </c>
      <c r="J106" s="85">
        <v>772.30472999999995</v>
      </c>
      <c r="K106" s="85">
        <v>1098.5252499999999</v>
      </c>
      <c r="L106" s="85">
        <v>39.598399999999998</v>
      </c>
      <c r="M106" s="85">
        <v>444.18731000000002</v>
      </c>
      <c r="N106" s="85">
        <v>10013.85108</v>
      </c>
    </row>
    <row r="107" spans="2:14" s="12" customFormat="1" x14ac:dyDescent="0.2">
      <c r="B107" s="86">
        <v>4141</v>
      </c>
      <c r="C107" s="12" t="s">
        <v>299</v>
      </c>
      <c r="D107" s="85">
        <v>3243.8899200000001</v>
      </c>
      <c r="E107" s="85">
        <v>2636.6480000000001</v>
      </c>
      <c r="F107" s="85">
        <v>10176.148349999999</v>
      </c>
      <c r="G107" s="85">
        <v>1045.3007</v>
      </c>
      <c r="H107" s="85">
        <v>1341.4786000000001</v>
      </c>
      <c r="I107" s="85">
        <v>6630.8803899999994</v>
      </c>
      <c r="J107" s="85">
        <v>2062.1480000000001</v>
      </c>
      <c r="K107" s="85">
        <v>3274.8494100000003</v>
      </c>
      <c r="L107" s="85">
        <v>105.5384</v>
      </c>
      <c r="M107" s="85">
        <v>2126.2597900000001</v>
      </c>
      <c r="N107" s="85">
        <v>32643.14156</v>
      </c>
    </row>
    <row r="108" spans="2:14" s="12" customFormat="1" x14ac:dyDescent="0.2">
      <c r="B108" s="86">
        <v>4142</v>
      </c>
      <c r="C108" s="12" t="s">
        <v>146</v>
      </c>
      <c r="D108" s="85">
        <v>723.49268999999993</v>
      </c>
      <c r="E108" s="85">
        <v>172.58476000000002</v>
      </c>
      <c r="F108" s="85">
        <v>1134.2685200000001</v>
      </c>
      <c r="G108" s="85">
        <v>84.066429999999997</v>
      </c>
      <c r="H108" s="85">
        <v>134.85104999999999</v>
      </c>
      <c r="I108" s="85">
        <v>476.86728999999997</v>
      </c>
      <c r="J108" s="85">
        <v>278.57778000000002</v>
      </c>
      <c r="K108" s="85">
        <v>503.99910999999997</v>
      </c>
      <c r="L108" s="85">
        <v>39.383749999999999</v>
      </c>
      <c r="M108" s="85">
        <v>457.35944000000001</v>
      </c>
      <c r="N108" s="85">
        <v>4005.4508199999996</v>
      </c>
    </row>
    <row r="109" spans="2:14" s="12" customFormat="1" x14ac:dyDescent="0.2">
      <c r="B109" s="86">
        <v>4143</v>
      </c>
      <c r="C109" s="12" t="s">
        <v>147</v>
      </c>
      <c r="D109" s="85">
        <v>742.99539000000004</v>
      </c>
      <c r="E109" s="85">
        <v>401.48510999999996</v>
      </c>
      <c r="F109" s="85">
        <v>1623.7778500000002</v>
      </c>
      <c r="G109" s="85">
        <v>103.85495</v>
      </c>
      <c r="H109" s="85">
        <v>208.13249999999999</v>
      </c>
      <c r="I109" s="85">
        <v>540.45980000000009</v>
      </c>
      <c r="J109" s="85">
        <v>335.50385</v>
      </c>
      <c r="K109" s="85">
        <v>594.2183</v>
      </c>
      <c r="L109" s="85">
        <v>66.181179999999998</v>
      </c>
      <c r="M109" s="85">
        <v>181.71089999999998</v>
      </c>
      <c r="N109" s="85">
        <v>4798.3198300000013</v>
      </c>
    </row>
    <row r="110" spans="2:14" s="12" customFormat="1" x14ac:dyDescent="0.2">
      <c r="B110" s="86">
        <v>4144</v>
      </c>
      <c r="C110" s="12" t="s">
        <v>148</v>
      </c>
      <c r="D110" s="85">
        <v>2095.2660799999999</v>
      </c>
      <c r="E110" s="85">
        <v>1811.2105800000002</v>
      </c>
      <c r="F110" s="85">
        <v>6700.9380999999994</v>
      </c>
      <c r="G110" s="85">
        <v>1226.94885</v>
      </c>
      <c r="H110" s="85">
        <v>729.73675000000003</v>
      </c>
      <c r="I110" s="85">
        <v>2146.2539999999999</v>
      </c>
      <c r="J110" s="85">
        <v>994.5761</v>
      </c>
      <c r="K110" s="85">
        <v>1860.7897899999998</v>
      </c>
      <c r="L110" s="85">
        <v>3123.3726799999999</v>
      </c>
      <c r="M110" s="85">
        <v>694.12368000000004</v>
      </c>
      <c r="N110" s="85">
        <v>21383.216609999999</v>
      </c>
    </row>
    <row r="111" spans="2:14" s="12" customFormat="1" x14ac:dyDescent="0.2">
      <c r="B111" s="86">
        <v>4145</v>
      </c>
      <c r="C111" s="12" t="s">
        <v>300</v>
      </c>
      <c r="D111" s="85">
        <v>902.73519999999996</v>
      </c>
      <c r="E111" s="85">
        <v>360.9375</v>
      </c>
      <c r="F111" s="85">
        <v>2087.5101399999999</v>
      </c>
      <c r="G111" s="85">
        <v>242.78142000000003</v>
      </c>
      <c r="H111" s="85">
        <v>200.77535</v>
      </c>
      <c r="I111" s="85">
        <v>777.79181999999992</v>
      </c>
      <c r="J111" s="85">
        <v>392.06658000000004</v>
      </c>
      <c r="K111" s="85">
        <v>942.12669999999991</v>
      </c>
      <c r="L111" s="85">
        <v>995.96874000000003</v>
      </c>
      <c r="M111" s="85">
        <v>326.99734000000001</v>
      </c>
      <c r="N111" s="85">
        <v>7229.6907899999997</v>
      </c>
    </row>
    <row r="112" spans="2:14" s="12" customFormat="1" x14ac:dyDescent="0.2">
      <c r="B112" s="86">
        <v>4146</v>
      </c>
      <c r="C112" s="12" t="s">
        <v>149</v>
      </c>
      <c r="D112" s="85">
        <v>2295.6969100000001</v>
      </c>
      <c r="E112" s="85">
        <v>1360.60392</v>
      </c>
      <c r="F112" s="85">
        <v>4488.3277299999991</v>
      </c>
      <c r="G112" s="85">
        <v>341.37304999999998</v>
      </c>
      <c r="H112" s="85">
        <v>385.69640000000004</v>
      </c>
      <c r="I112" s="85">
        <v>3164.76055</v>
      </c>
      <c r="J112" s="85">
        <v>1044.7355</v>
      </c>
      <c r="K112" s="85">
        <v>1415.4627</v>
      </c>
      <c r="L112" s="85">
        <v>103.79944999999999</v>
      </c>
      <c r="M112" s="85">
        <v>592.44280000000003</v>
      </c>
      <c r="N112" s="85">
        <v>15192.899009999997</v>
      </c>
    </row>
    <row r="113" spans="2:14" s="12" customFormat="1" x14ac:dyDescent="0.2">
      <c r="B113" s="86">
        <v>4147</v>
      </c>
      <c r="C113" s="12" t="s">
        <v>150</v>
      </c>
      <c r="D113" s="85">
        <v>715.77025000000003</v>
      </c>
      <c r="E113" s="85">
        <v>251.54485</v>
      </c>
      <c r="F113" s="85">
        <v>1575.97325</v>
      </c>
      <c r="G113" s="85">
        <v>114.28110000000001</v>
      </c>
      <c r="H113" s="85">
        <v>149.71845000000002</v>
      </c>
      <c r="I113" s="85">
        <v>633.13880000000006</v>
      </c>
      <c r="J113" s="85">
        <v>458.76645000000002</v>
      </c>
      <c r="K113" s="85">
        <v>581.13869999999997</v>
      </c>
      <c r="L113" s="85">
        <v>42.988399999999999</v>
      </c>
      <c r="M113" s="85">
        <v>183.02732999999998</v>
      </c>
      <c r="N113" s="85">
        <v>4706.3475800000006</v>
      </c>
    </row>
    <row r="114" spans="2:14" s="12" customFormat="1" ht="20.100000000000001" customHeight="1" x14ac:dyDescent="0.2">
      <c r="B114" s="57">
        <v>4189</v>
      </c>
      <c r="C114" s="58" t="s">
        <v>151</v>
      </c>
      <c r="D114" s="59">
        <v>21759.043580000001</v>
      </c>
      <c r="E114" s="59">
        <v>11941.679269999995</v>
      </c>
      <c r="F114" s="59">
        <v>50149.826689999994</v>
      </c>
      <c r="G114" s="59">
        <v>6777.6660700000002</v>
      </c>
      <c r="H114" s="59">
        <v>4962.6353999999992</v>
      </c>
      <c r="I114" s="59">
        <v>16604.622600000002</v>
      </c>
      <c r="J114" s="59">
        <v>9244.6630200000018</v>
      </c>
      <c r="K114" s="59">
        <v>15533.045429999998</v>
      </c>
      <c r="L114" s="59">
        <v>13520.552210000002</v>
      </c>
      <c r="M114" s="59">
        <v>8231.5742300000002</v>
      </c>
      <c r="N114" s="59">
        <v>158725.30849999998</v>
      </c>
    </row>
    <row r="115" spans="2:14" s="12" customFormat="1" x14ac:dyDescent="0.2">
      <c r="B115" s="86">
        <v>4161</v>
      </c>
      <c r="C115" s="12" t="s">
        <v>152</v>
      </c>
      <c r="D115" s="85">
        <v>1236.42165</v>
      </c>
      <c r="E115" s="85">
        <v>571.86583999999993</v>
      </c>
      <c r="F115" s="85">
        <v>2743.5182199999999</v>
      </c>
      <c r="G115" s="85">
        <v>245.88806</v>
      </c>
      <c r="H115" s="85">
        <v>332.47566999999998</v>
      </c>
      <c r="I115" s="85">
        <v>1153.49262</v>
      </c>
      <c r="J115" s="85">
        <v>518.90494999999999</v>
      </c>
      <c r="K115" s="85">
        <v>1006.84606</v>
      </c>
      <c r="L115" s="85">
        <v>58.5152</v>
      </c>
      <c r="M115" s="85">
        <v>620.42656999999997</v>
      </c>
      <c r="N115" s="85">
        <v>8488.3548399999981</v>
      </c>
    </row>
    <row r="116" spans="2:14" s="12" customFormat="1" x14ac:dyDescent="0.2">
      <c r="B116" s="86">
        <v>4163</v>
      </c>
      <c r="C116" s="12" t="s">
        <v>153</v>
      </c>
      <c r="D116" s="85">
        <v>3207.0063799999998</v>
      </c>
      <c r="E116" s="85">
        <v>4609.2180900000003</v>
      </c>
      <c r="F116" s="85">
        <v>13413.384249999999</v>
      </c>
      <c r="G116" s="85">
        <v>2026.40833</v>
      </c>
      <c r="H116" s="85">
        <v>886.31265000000008</v>
      </c>
      <c r="I116" s="85">
        <v>3334.5978600000003</v>
      </c>
      <c r="J116" s="85">
        <v>1825.9055000000001</v>
      </c>
      <c r="K116" s="85">
        <v>2383.0484200000001</v>
      </c>
      <c r="L116" s="85">
        <v>141.19035</v>
      </c>
      <c r="M116" s="85">
        <v>1290.4451099999999</v>
      </c>
      <c r="N116" s="85">
        <v>33117.516939999994</v>
      </c>
    </row>
    <row r="117" spans="2:14" s="12" customFormat="1" x14ac:dyDescent="0.2">
      <c r="B117" s="86">
        <v>4164</v>
      </c>
      <c r="C117" s="12" t="s">
        <v>154</v>
      </c>
      <c r="D117" s="85">
        <v>550.00138000000004</v>
      </c>
      <c r="E117" s="85">
        <v>300.39640000000003</v>
      </c>
      <c r="F117" s="85">
        <v>1559.4316199999998</v>
      </c>
      <c r="G117" s="85">
        <v>19.488599999999998</v>
      </c>
      <c r="H117" s="85">
        <v>180.2039</v>
      </c>
      <c r="I117" s="85">
        <v>369.98988000000003</v>
      </c>
      <c r="J117" s="85">
        <v>310.21782000000002</v>
      </c>
      <c r="K117" s="85">
        <v>589.08911000000001</v>
      </c>
      <c r="L117" s="85">
        <v>560.82053000000008</v>
      </c>
      <c r="M117" s="85">
        <v>32.302</v>
      </c>
      <c r="N117" s="85">
        <v>4471.9412399999992</v>
      </c>
    </row>
    <row r="118" spans="2:14" s="12" customFormat="1" x14ac:dyDescent="0.2">
      <c r="B118" s="86">
        <v>4165</v>
      </c>
      <c r="C118" s="12" t="s">
        <v>155</v>
      </c>
      <c r="D118" s="85">
        <v>1638.9068699999998</v>
      </c>
      <c r="E118" s="85">
        <v>633.52684999999997</v>
      </c>
      <c r="F118" s="85">
        <v>5562.4835000000003</v>
      </c>
      <c r="G118" s="85">
        <v>622.1801999999999</v>
      </c>
      <c r="H118" s="85">
        <v>414.11279999999999</v>
      </c>
      <c r="I118" s="85">
        <v>1835.4465500000001</v>
      </c>
      <c r="J118" s="85">
        <v>801.75843000000009</v>
      </c>
      <c r="K118" s="85">
        <v>1417.2576099999999</v>
      </c>
      <c r="L118" s="85">
        <v>131.10525000000001</v>
      </c>
      <c r="M118" s="85">
        <v>501.7645</v>
      </c>
      <c r="N118" s="85">
        <v>13558.54256</v>
      </c>
    </row>
    <row r="119" spans="2:14" s="12" customFormat="1" x14ac:dyDescent="0.2">
      <c r="B119" s="86">
        <v>4166</v>
      </c>
      <c r="C119" s="12" t="s">
        <v>156</v>
      </c>
      <c r="D119" s="85">
        <v>800.72612000000004</v>
      </c>
      <c r="E119" s="85">
        <v>434.35818999999998</v>
      </c>
      <c r="F119" s="85">
        <v>1966.25965</v>
      </c>
      <c r="G119" s="85">
        <v>32.158549999999998</v>
      </c>
      <c r="H119" s="85">
        <v>144.13925</v>
      </c>
      <c r="I119" s="85">
        <v>703.99525000000006</v>
      </c>
      <c r="J119" s="85">
        <v>264.4049</v>
      </c>
      <c r="K119" s="85">
        <v>525.88315</v>
      </c>
      <c r="L119" s="85">
        <v>89.006699999999995</v>
      </c>
      <c r="M119" s="85">
        <v>395.92584999999997</v>
      </c>
      <c r="N119" s="85">
        <v>5356.85761</v>
      </c>
    </row>
    <row r="120" spans="2:14" s="12" customFormat="1" x14ac:dyDescent="0.2">
      <c r="B120" s="86">
        <v>4167</v>
      </c>
      <c r="C120" s="12" t="s">
        <v>157</v>
      </c>
      <c r="D120" s="85">
        <v>1680.2636300000001</v>
      </c>
      <c r="E120" s="85">
        <v>203.44560000000001</v>
      </c>
      <c r="F120" s="85">
        <v>1052.3164199999999</v>
      </c>
      <c r="G120" s="85">
        <v>47.391349999999996</v>
      </c>
      <c r="H120" s="85">
        <v>116.18344</v>
      </c>
      <c r="I120" s="85">
        <v>460.63127000000003</v>
      </c>
      <c r="J120" s="85">
        <v>262.03292999999996</v>
      </c>
      <c r="K120" s="85">
        <v>396.70553999999998</v>
      </c>
      <c r="L120" s="85">
        <v>132.49946</v>
      </c>
      <c r="M120" s="85">
        <v>613.32709999999997</v>
      </c>
      <c r="N120" s="85">
        <v>4964.7967399999998</v>
      </c>
    </row>
    <row r="121" spans="2:14" s="12" customFormat="1" x14ac:dyDescent="0.2">
      <c r="B121" s="86">
        <v>4169</v>
      </c>
      <c r="C121" s="12" t="s">
        <v>158</v>
      </c>
      <c r="D121" s="85">
        <v>1302.7568199999998</v>
      </c>
      <c r="E121" s="85">
        <v>564.91849999999999</v>
      </c>
      <c r="F121" s="85">
        <v>3872.1479100000001</v>
      </c>
      <c r="G121" s="85">
        <v>303.79199</v>
      </c>
      <c r="H121" s="85">
        <v>624.0616</v>
      </c>
      <c r="I121" s="85">
        <v>1350.4956000000002</v>
      </c>
      <c r="J121" s="85">
        <v>681.06490000000008</v>
      </c>
      <c r="K121" s="85">
        <v>1408.1749</v>
      </c>
      <c r="L121" s="85">
        <v>1819.39195</v>
      </c>
      <c r="M121" s="85">
        <v>487.54095000000001</v>
      </c>
      <c r="N121" s="85">
        <v>12414.34512</v>
      </c>
    </row>
    <row r="122" spans="2:14" s="12" customFormat="1" x14ac:dyDescent="0.2">
      <c r="B122" s="86">
        <v>4170</v>
      </c>
      <c r="C122" s="12" t="s">
        <v>7</v>
      </c>
      <c r="D122" s="85">
        <v>3536.8977200000004</v>
      </c>
      <c r="E122" s="85">
        <v>1503.1504199999999</v>
      </c>
      <c r="F122" s="85">
        <v>5355.31675</v>
      </c>
      <c r="G122" s="85">
        <v>1607.9019699999999</v>
      </c>
      <c r="H122" s="85">
        <v>694.18823999999995</v>
      </c>
      <c r="I122" s="85">
        <v>2791.0883199999998</v>
      </c>
      <c r="J122" s="85">
        <v>1360.5612900000001</v>
      </c>
      <c r="K122" s="85">
        <v>2154.8082199999999</v>
      </c>
      <c r="L122" s="85">
        <v>3737.6998600000002</v>
      </c>
      <c r="M122" s="85">
        <v>1910.2723600000002</v>
      </c>
      <c r="N122" s="85">
        <v>24651.885149999998</v>
      </c>
    </row>
    <row r="123" spans="2:14" s="12" customFormat="1" x14ac:dyDescent="0.2">
      <c r="B123" s="86">
        <v>4184</v>
      </c>
      <c r="C123" s="12" t="s">
        <v>159</v>
      </c>
      <c r="D123" s="85">
        <v>1875.3635699999998</v>
      </c>
      <c r="E123" s="85">
        <v>724.68745999999999</v>
      </c>
      <c r="F123" s="85">
        <v>2167.5528100000001</v>
      </c>
      <c r="G123" s="85">
        <v>393.06852000000003</v>
      </c>
      <c r="H123" s="85">
        <v>260.56074999999998</v>
      </c>
      <c r="I123" s="85">
        <v>855.75743999999997</v>
      </c>
      <c r="J123" s="85">
        <v>915.56668999999999</v>
      </c>
      <c r="K123" s="85">
        <v>1414.6484499999999</v>
      </c>
      <c r="L123" s="85">
        <v>442.63658000000004</v>
      </c>
      <c r="M123" s="85">
        <v>255.04470000000001</v>
      </c>
      <c r="N123" s="85">
        <v>9304.8869699999977</v>
      </c>
    </row>
    <row r="124" spans="2:14" s="12" customFormat="1" x14ac:dyDescent="0.2">
      <c r="B124" s="86">
        <v>4172</v>
      </c>
      <c r="C124" s="12" t="s">
        <v>301</v>
      </c>
      <c r="D124" s="85">
        <v>653.94755000000009</v>
      </c>
      <c r="E124" s="85">
        <v>262.70245</v>
      </c>
      <c r="F124" s="85">
        <v>1223.8173000000002</v>
      </c>
      <c r="G124" s="85">
        <v>50.724150000000002</v>
      </c>
      <c r="H124" s="85">
        <v>95.313999999999993</v>
      </c>
      <c r="I124" s="85">
        <v>382.1825</v>
      </c>
      <c r="J124" s="85">
        <v>390.28890000000001</v>
      </c>
      <c r="K124" s="85">
        <v>501.11675000000002</v>
      </c>
      <c r="L124" s="85">
        <v>23.9314</v>
      </c>
      <c r="M124" s="85">
        <v>278.6035</v>
      </c>
      <c r="N124" s="85">
        <v>3862.6284999999993</v>
      </c>
    </row>
    <row r="125" spans="2:14" s="12" customFormat="1" x14ac:dyDescent="0.2">
      <c r="B125" s="86">
        <v>4173</v>
      </c>
      <c r="C125" s="12" t="s">
        <v>160</v>
      </c>
      <c r="D125" s="85">
        <v>350.73214000000002</v>
      </c>
      <c r="E125" s="85">
        <v>142.42895000000001</v>
      </c>
      <c r="F125" s="85">
        <v>1006.74428</v>
      </c>
      <c r="G125" s="85">
        <v>18.584799999999998</v>
      </c>
      <c r="H125" s="85">
        <v>139.57915</v>
      </c>
      <c r="I125" s="85">
        <v>412.91246000000001</v>
      </c>
      <c r="J125" s="85">
        <v>110.11585000000001</v>
      </c>
      <c r="K125" s="85">
        <v>203.44487000000001</v>
      </c>
      <c r="L125" s="85">
        <v>112.4426</v>
      </c>
      <c r="M125" s="85">
        <v>96.531800000000004</v>
      </c>
      <c r="N125" s="85">
        <v>2593.5169000000001</v>
      </c>
    </row>
    <row r="126" spans="2:14" s="12" customFormat="1" x14ac:dyDescent="0.2">
      <c r="B126" s="86">
        <v>4175</v>
      </c>
      <c r="C126" s="12" t="s">
        <v>161</v>
      </c>
      <c r="D126" s="85">
        <v>583.26913999999999</v>
      </c>
      <c r="E126" s="85">
        <v>173.93329</v>
      </c>
      <c r="F126" s="85">
        <v>1208.5821000000001</v>
      </c>
      <c r="G126" s="85">
        <v>26.569650000000003</v>
      </c>
      <c r="H126" s="85">
        <v>183.21779999999998</v>
      </c>
      <c r="I126" s="85">
        <v>288.35365999999999</v>
      </c>
      <c r="J126" s="85">
        <v>268.43870000000004</v>
      </c>
      <c r="K126" s="85">
        <v>489.29235</v>
      </c>
      <c r="L126" s="85">
        <v>75.56026</v>
      </c>
      <c r="M126" s="85">
        <v>30.645340000000001</v>
      </c>
      <c r="N126" s="85">
        <v>3327.86229</v>
      </c>
    </row>
    <row r="127" spans="2:14" s="12" customFormat="1" x14ac:dyDescent="0.2">
      <c r="B127" s="86">
        <v>4176</v>
      </c>
      <c r="C127" s="12" t="s">
        <v>162</v>
      </c>
      <c r="D127" s="85">
        <v>532.81031999999993</v>
      </c>
      <c r="E127" s="85">
        <v>164.97044</v>
      </c>
      <c r="F127" s="85">
        <v>860.47324000000003</v>
      </c>
      <c r="G127" s="85">
        <v>33.711849999999998</v>
      </c>
      <c r="H127" s="85">
        <v>53.98265</v>
      </c>
      <c r="I127" s="85">
        <v>396.8451</v>
      </c>
      <c r="J127" s="85">
        <v>134.54373000000001</v>
      </c>
      <c r="K127" s="85">
        <v>408.10550000000001</v>
      </c>
      <c r="L127" s="85">
        <v>22.847300000000001</v>
      </c>
      <c r="M127" s="85">
        <v>64.621539999999996</v>
      </c>
      <c r="N127" s="85">
        <v>2672.91167</v>
      </c>
    </row>
    <row r="128" spans="2:14" s="12" customFormat="1" x14ac:dyDescent="0.2">
      <c r="B128" s="86">
        <v>4177</v>
      </c>
      <c r="C128" s="12" t="s">
        <v>163</v>
      </c>
      <c r="D128" s="85">
        <v>1089.4603900000002</v>
      </c>
      <c r="E128" s="85">
        <v>552.06295</v>
      </c>
      <c r="F128" s="85">
        <v>2232.8942099999999</v>
      </c>
      <c r="G128" s="85">
        <v>964.74215000000004</v>
      </c>
      <c r="H128" s="85">
        <v>236.70870000000002</v>
      </c>
      <c r="I128" s="85">
        <v>594.40025000000003</v>
      </c>
      <c r="J128" s="85">
        <v>288.83659999999998</v>
      </c>
      <c r="K128" s="85">
        <v>756.85709999999995</v>
      </c>
      <c r="L128" s="85">
        <v>1243.14627</v>
      </c>
      <c r="M128" s="85">
        <v>574.14624000000003</v>
      </c>
      <c r="N128" s="85">
        <v>8533.2548599999991</v>
      </c>
    </row>
    <row r="129" spans="2:14" s="12" customFormat="1" x14ac:dyDescent="0.2">
      <c r="B129" s="86">
        <v>4179</v>
      </c>
      <c r="C129" s="12" t="s">
        <v>164</v>
      </c>
      <c r="D129" s="85">
        <v>689.58228000000008</v>
      </c>
      <c r="E129" s="85">
        <v>179.71975</v>
      </c>
      <c r="F129" s="85">
        <v>1400.63087</v>
      </c>
      <c r="G129" s="85">
        <v>11.28</v>
      </c>
      <c r="H129" s="85">
        <v>70.494199999999992</v>
      </c>
      <c r="I129" s="85">
        <v>374.27404999999999</v>
      </c>
      <c r="J129" s="85">
        <v>277.67134999999996</v>
      </c>
      <c r="K129" s="85">
        <v>406.59904999999998</v>
      </c>
      <c r="L129" s="85">
        <v>611.52776000000006</v>
      </c>
      <c r="M129" s="85">
        <v>753.26119999999992</v>
      </c>
      <c r="N129" s="85">
        <v>4775.0405099999998</v>
      </c>
    </row>
    <row r="130" spans="2:14" s="12" customFormat="1" x14ac:dyDescent="0.2">
      <c r="B130" s="86">
        <v>4181</v>
      </c>
      <c r="C130" s="12" t="s">
        <v>165</v>
      </c>
      <c r="D130" s="85">
        <v>726.05165</v>
      </c>
      <c r="E130" s="85">
        <v>295.34215</v>
      </c>
      <c r="F130" s="85">
        <v>1570.2957699999999</v>
      </c>
      <c r="G130" s="85">
        <v>169.63925</v>
      </c>
      <c r="H130" s="85">
        <v>232.33375000000001</v>
      </c>
      <c r="I130" s="85">
        <v>503.23140000000001</v>
      </c>
      <c r="J130" s="85">
        <v>291.23528000000005</v>
      </c>
      <c r="K130" s="85">
        <v>437.67654999999996</v>
      </c>
      <c r="L130" s="85">
        <v>3366.8376700000003</v>
      </c>
      <c r="M130" s="85">
        <v>14.638350000000001</v>
      </c>
      <c r="N130" s="85">
        <v>7607.2818200000002</v>
      </c>
    </row>
    <row r="131" spans="2:14" s="12" customFormat="1" x14ac:dyDescent="0.2">
      <c r="B131" s="86">
        <v>4182</v>
      </c>
      <c r="C131" s="12" t="s">
        <v>166</v>
      </c>
      <c r="D131" s="85">
        <v>620.85574999999994</v>
      </c>
      <c r="E131" s="85">
        <v>359.01345000000003</v>
      </c>
      <c r="F131" s="85">
        <v>1486.0686400000002</v>
      </c>
      <c r="G131" s="85">
        <v>147.05475000000001</v>
      </c>
      <c r="H131" s="85">
        <v>124.99860000000001</v>
      </c>
      <c r="I131" s="85">
        <v>360.66334000000001</v>
      </c>
      <c r="J131" s="85">
        <v>316.08699999999999</v>
      </c>
      <c r="K131" s="85">
        <v>401.41871999999995</v>
      </c>
      <c r="L131" s="85">
        <v>191.14479999999998</v>
      </c>
      <c r="M131" s="85">
        <v>188.19300000000001</v>
      </c>
      <c r="N131" s="85">
        <v>4195.4980500000001</v>
      </c>
    </row>
    <row r="132" spans="2:14" s="12" customFormat="1" x14ac:dyDescent="0.2">
      <c r="B132" s="86">
        <v>4183</v>
      </c>
      <c r="C132" s="12" t="s">
        <v>167</v>
      </c>
      <c r="D132" s="85">
        <v>683.99022000000002</v>
      </c>
      <c r="E132" s="85">
        <v>265.93849</v>
      </c>
      <c r="F132" s="85">
        <v>1467.90915</v>
      </c>
      <c r="G132" s="85">
        <v>57.081900000000005</v>
      </c>
      <c r="H132" s="85">
        <v>173.76824999999999</v>
      </c>
      <c r="I132" s="85">
        <v>436.26504999999997</v>
      </c>
      <c r="J132" s="85">
        <v>227.0282</v>
      </c>
      <c r="K132" s="85">
        <v>632.07308</v>
      </c>
      <c r="L132" s="85">
        <v>760.24827000000005</v>
      </c>
      <c r="M132" s="85">
        <v>123.88412</v>
      </c>
      <c r="N132" s="85">
        <v>4828.1867299999994</v>
      </c>
    </row>
    <row r="133" spans="2:14" s="12" customFormat="1" ht="20.100000000000001" customHeight="1" x14ac:dyDescent="0.2">
      <c r="B133" s="57">
        <v>4219</v>
      </c>
      <c r="C133" s="58" t="s">
        <v>168</v>
      </c>
      <c r="D133" s="59">
        <v>33774.847679999999</v>
      </c>
      <c r="E133" s="59">
        <v>23096.520419999997</v>
      </c>
      <c r="F133" s="59">
        <v>83392.189499999979</v>
      </c>
      <c r="G133" s="59">
        <v>10532.895420000001</v>
      </c>
      <c r="H133" s="59">
        <v>7820.9700999999995</v>
      </c>
      <c r="I133" s="59">
        <v>33614.414529999995</v>
      </c>
      <c r="J133" s="59">
        <v>16751.552329999999</v>
      </c>
      <c r="K133" s="59">
        <v>25933.373059999998</v>
      </c>
      <c r="L133" s="59">
        <v>20594.216239999998</v>
      </c>
      <c r="M133" s="59">
        <v>16889.186060000004</v>
      </c>
      <c r="N133" s="59">
        <v>272400.16533999995</v>
      </c>
    </row>
    <row r="134" spans="2:14" s="12" customFormat="1" x14ac:dyDescent="0.2">
      <c r="B134" s="86">
        <v>4191</v>
      </c>
      <c r="C134" s="12" t="s">
        <v>169</v>
      </c>
      <c r="D134" s="85">
        <v>460.05192999999997</v>
      </c>
      <c r="E134" s="85">
        <v>177.44810000000001</v>
      </c>
      <c r="F134" s="85">
        <v>930.69110000000001</v>
      </c>
      <c r="G134" s="85">
        <v>13.628350000000001</v>
      </c>
      <c r="H134" s="85">
        <v>72.139350000000007</v>
      </c>
      <c r="I134" s="85">
        <v>188.54101</v>
      </c>
      <c r="J134" s="85">
        <v>122.39705000000001</v>
      </c>
      <c r="K134" s="85">
        <v>316.28149999999999</v>
      </c>
      <c r="L134" s="85">
        <v>19.4176</v>
      </c>
      <c r="M134" s="85">
        <v>147.04230999999999</v>
      </c>
      <c r="N134" s="85">
        <v>2447.6383000000001</v>
      </c>
    </row>
    <row r="135" spans="2:14" s="12" customFormat="1" x14ac:dyDescent="0.2">
      <c r="B135" s="86">
        <v>4192</v>
      </c>
      <c r="C135" s="12" t="s">
        <v>170</v>
      </c>
      <c r="D135" s="85">
        <v>700.59145000000001</v>
      </c>
      <c r="E135" s="85">
        <v>412.01909999999998</v>
      </c>
      <c r="F135" s="85">
        <v>1960.2310299999999</v>
      </c>
      <c r="G135" s="85">
        <v>121.18889999999999</v>
      </c>
      <c r="H135" s="85">
        <v>131.92945</v>
      </c>
      <c r="I135" s="85">
        <v>537.00689999999997</v>
      </c>
      <c r="J135" s="85">
        <v>334.13079999999997</v>
      </c>
      <c r="K135" s="85">
        <v>637.31735000000003</v>
      </c>
      <c r="L135" s="85">
        <v>5.2616499999999995</v>
      </c>
      <c r="M135" s="85">
        <v>387.17920000000004</v>
      </c>
      <c r="N135" s="85">
        <v>5226.8558300000004</v>
      </c>
    </row>
    <row r="136" spans="2:14" s="12" customFormat="1" x14ac:dyDescent="0.2">
      <c r="B136" s="86">
        <v>4193</v>
      </c>
      <c r="C136" s="12" t="s">
        <v>171</v>
      </c>
      <c r="D136" s="85">
        <v>542.96963000000005</v>
      </c>
      <c r="E136" s="85">
        <v>257.36320000000001</v>
      </c>
      <c r="F136" s="85">
        <v>856.07626000000005</v>
      </c>
      <c r="G136" s="85">
        <v>35.041599999999995</v>
      </c>
      <c r="H136" s="85">
        <v>89.51455</v>
      </c>
      <c r="I136" s="85">
        <v>267.58465000000001</v>
      </c>
      <c r="J136" s="85">
        <v>143.25739999999999</v>
      </c>
      <c r="K136" s="85">
        <v>399.42945000000003</v>
      </c>
      <c r="L136" s="85">
        <v>150.904</v>
      </c>
      <c r="M136" s="85">
        <v>253.60384999999999</v>
      </c>
      <c r="N136" s="85">
        <v>2995.7445900000002</v>
      </c>
    </row>
    <row r="137" spans="2:14" s="12" customFormat="1" x14ac:dyDescent="0.2">
      <c r="B137" s="86">
        <v>4194</v>
      </c>
      <c r="C137" s="12" t="s">
        <v>172</v>
      </c>
      <c r="D137" s="85">
        <v>1027.48251</v>
      </c>
      <c r="E137" s="85">
        <v>539.81475</v>
      </c>
      <c r="F137" s="85">
        <v>2677.7328700000003</v>
      </c>
      <c r="G137" s="85">
        <v>127.44466</v>
      </c>
      <c r="H137" s="85">
        <v>293.93144999999998</v>
      </c>
      <c r="I137" s="85">
        <v>849.89606000000003</v>
      </c>
      <c r="J137" s="85">
        <v>284.68359999999996</v>
      </c>
      <c r="K137" s="85">
        <v>1125.0027500000001</v>
      </c>
      <c r="L137" s="85">
        <v>1895.8956000000001</v>
      </c>
      <c r="M137" s="85">
        <v>206.00056000000001</v>
      </c>
      <c r="N137" s="85">
        <v>9027.8848100000014</v>
      </c>
    </row>
    <row r="138" spans="2:14" s="12" customFormat="1" x14ac:dyDescent="0.2">
      <c r="B138" s="86">
        <v>4195</v>
      </c>
      <c r="C138" s="12" t="s">
        <v>173</v>
      </c>
      <c r="D138" s="85">
        <v>574.29399999999998</v>
      </c>
      <c r="E138" s="85">
        <v>297.49770000000001</v>
      </c>
      <c r="F138" s="85">
        <v>1944.3342600000003</v>
      </c>
      <c r="G138" s="85">
        <v>134.08228</v>
      </c>
      <c r="H138" s="85">
        <v>143.51374999999999</v>
      </c>
      <c r="I138" s="85">
        <v>490.59465</v>
      </c>
      <c r="J138" s="85">
        <v>312.11104999999998</v>
      </c>
      <c r="K138" s="85">
        <v>591.52314999999999</v>
      </c>
      <c r="L138" s="85">
        <v>52.713900000000002</v>
      </c>
      <c r="M138" s="85">
        <v>449.36790000000002</v>
      </c>
      <c r="N138" s="85">
        <v>4990.0326400000004</v>
      </c>
    </row>
    <row r="139" spans="2:14" s="12" customFormat="1" x14ac:dyDescent="0.2">
      <c r="B139" s="86">
        <v>4196</v>
      </c>
      <c r="C139" s="12" t="s">
        <v>174</v>
      </c>
      <c r="D139" s="85">
        <v>1163.70225</v>
      </c>
      <c r="E139" s="85">
        <v>576.82691</v>
      </c>
      <c r="F139" s="85">
        <v>3019.3264300000001</v>
      </c>
      <c r="G139" s="85">
        <v>211.30907999999999</v>
      </c>
      <c r="H139" s="85">
        <v>244.36305999999999</v>
      </c>
      <c r="I139" s="85">
        <v>992.40134999999998</v>
      </c>
      <c r="J139" s="85">
        <v>535.00649999999996</v>
      </c>
      <c r="K139" s="85">
        <v>934.17356999999993</v>
      </c>
      <c r="L139" s="85">
        <v>157.8211</v>
      </c>
      <c r="M139" s="85">
        <v>332.32203999999996</v>
      </c>
      <c r="N139" s="85">
        <v>8167.2522899999994</v>
      </c>
    </row>
    <row r="140" spans="2:14" s="12" customFormat="1" x14ac:dyDescent="0.2">
      <c r="B140" s="86">
        <v>4197</v>
      </c>
      <c r="C140" s="12" t="s">
        <v>175</v>
      </c>
      <c r="D140" s="85">
        <v>828.59911999999997</v>
      </c>
      <c r="E140" s="85">
        <v>493.31435999999997</v>
      </c>
      <c r="F140" s="85">
        <v>925.51939000000004</v>
      </c>
      <c r="G140" s="85">
        <v>41.747410000000002</v>
      </c>
      <c r="H140" s="85">
        <v>131.56304999999998</v>
      </c>
      <c r="I140" s="85">
        <v>531.90913999999998</v>
      </c>
      <c r="J140" s="85">
        <v>181.21870000000001</v>
      </c>
      <c r="K140" s="85">
        <v>434.16283000000004</v>
      </c>
      <c r="L140" s="85">
        <v>10.8385</v>
      </c>
      <c r="M140" s="85">
        <v>121.47425</v>
      </c>
      <c r="N140" s="85">
        <v>3700.3467500000006</v>
      </c>
    </row>
    <row r="141" spans="2:14" s="12" customFormat="1" x14ac:dyDescent="0.2">
      <c r="B141" s="86">
        <v>4198</v>
      </c>
      <c r="C141" s="12" t="s">
        <v>176</v>
      </c>
      <c r="D141" s="85">
        <v>591.91048000000001</v>
      </c>
      <c r="E141" s="85">
        <v>405.66596999999996</v>
      </c>
      <c r="F141" s="85">
        <v>1617.69265</v>
      </c>
      <c r="G141" s="85">
        <v>35.389449999999997</v>
      </c>
      <c r="H141" s="85">
        <v>102.01049999999999</v>
      </c>
      <c r="I141" s="85">
        <v>612.57785000000001</v>
      </c>
      <c r="J141" s="85">
        <v>224.55635000000001</v>
      </c>
      <c r="K141" s="85">
        <v>596.52085</v>
      </c>
      <c r="L141" s="85">
        <v>26.28595</v>
      </c>
      <c r="M141" s="85">
        <v>177.22629999999998</v>
      </c>
      <c r="N141" s="85">
        <v>4389.8363499999996</v>
      </c>
    </row>
    <row r="142" spans="2:14" s="12" customFormat="1" x14ac:dyDescent="0.2">
      <c r="B142" s="86">
        <v>4199</v>
      </c>
      <c r="C142" s="12" t="s">
        <v>302</v>
      </c>
      <c r="D142" s="85">
        <v>583.31491000000005</v>
      </c>
      <c r="E142" s="85">
        <v>256.65064999999998</v>
      </c>
      <c r="F142" s="85">
        <v>1181.98226</v>
      </c>
      <c r="G142" s="85">
        <v>99.150899999999993</v>
      </c>
      <c r="H142" s="85">
        <v>144.05814999999998</v>
      </c>
      <c r="I142" s="85">
        <v>564.22784999999999</v>
      </c>
      <c r="J142" s="85">
        <v>287.16007000000002</v>
      </c>
      <c r="K142" s="85">
        <v>527.97890000000007</v>
      </c>
      <c r="L142" s="85">
        <v>37.320599999999999</v>
      </c>
      <c r="M142" s="85">
        <v>70.582650000000001</v>
      </c>
      <c r="N142" s="85">
        <v>3752.4269399999998</v>
      </c>
    </row>
    <row r="143" spans="2:14" s="12" customFormat="1" x14ac:dyDescent="0.2">
      <c r="B143" s="86">
        <v>4200</v>
      </c>
      <c r="C143" s="12" t="s">
        <v>177</v>
      </c>
      <c r="D143" s="85">
        <v>1854.6721399999999</v>
      </c>
      <c r="E143" s="85">
        <v>1610.4591400000002</v>
      </c>
      <c r="F143" s="85">
        <v>4823.37291</v>
      </c>
      <c r="G143" s="85">
        <v>189.88159999999999</v>
      </c>
      <c r="H143" s="85">
        <v>532.74355000000003</v>
      </c>
      <c r="I143" s="85">
        <v>1964.89067</v>
      </c>
      <c r="J143" s="85">
        <v>868.70355000000006</v>
      </c>
      <c r="K143" s="85">
        <v>1553.9144199999998</v>
      </c>
      <c r="L143" s="85">
        <v>38.225949999999997</v>
      </c>
      <c r="M143" s="85">
        <v>684.11807999999996</v>
      </c>
      <c r="N143" s="85">
        <v>14120.982010000002</v>
      </c>
    </row>
    <row r="144" spans="2:14" s="12" customFormat="1" x14ac:dyDescent="0.2">
      <c r="B144" s="86">
        <v>4201</v>
      </c>
      <c r="C144" s="12" t="s">
        <v>8</v>
      </c>
      <c r="D144" s="85">
        <v>6961.4187799999991</v>
      </c>
      <c r="E144" s="85">
        <v>7787.4689200000003</v>
      </c>
      <c r="F144" s="85">
        <v>18467.115280000002</v>
      </c>
      <c r="G144" s="85">
        <v>2903.9799500000004</v>
      </c>
      <c r="H144" s="85">
        <v>1352.4463500000002</v>
      </c>
      <c r="I144" s="85">
        <v>8683.6631999999991</v>
      </c>
      <c r="J144" s="85">
        <v>5092.15942</v>
      </c>
      <c r="K144" s="85">
        <v>4069.8037000000004</v>
      </c>
      <c r="L144" s="85">
        <v>269.58645000000001</v>
      </c>
      <c r="M144" s="85">
        <v>7248.4027500000002</v>
      </c>
      <c r="N144" s="85">
        <v>62836.044800000011</v>
      </c>
    </row>
    <row r="145" spans="2:14" s="12" customFormat="1" x14ac:dyDescent="0.2">
      <c r="B145" s="86">
        <v>4202</v>
      </c>
      <c r="C145" s="12" t="s">
        <v>178</v>
      </c>
      <c r="D145" s="85">
        <v>2218.3939500000001</v>
      </c>
      <c r="E145" s="85">
        <v>711.86744999999996</v>
      </c>
      <c r="F145" s="85">
        <v>3543.1385</v>
      </c>
      <c r="G145" s="85">
        <v>315.92884000000004</v>
      </c>
      <c r="H145" s="85">
        <v>329.71107000000001</v>
      </c>
      <c r="I145" s="85">
        <v>1115.6457</v>
      </c>
      <c r="J145" s="85">
        <v>976.52890000000002</v>
      </c>
      <c r="K145" s="85">
        <v>2483.4636499999997</v>
      </c>
      <c r="L145" s="85">
        <v>18.62865</v>
      </c>
      <c r="M145" s="85">
        <v>1476.8362099999999</v>
      </c>
      <c r="N145" s="85">
        <v>13190.142920000002</v>
      </c>
    </row>
    <row r="146" spans="2:14" s="12" customFormat="1" x14ac:dyDescent="0.2">
      <c r="B146" s="86">
        <v>4203</v>
      </c>
      <c r="C146" s="12" t="s">
        <v>179</v>
      </c>
      <c r="D146" s="85">
        <v>1742.3079899999998</v>
      </c>
      <c r="E146" s="85">
        <v>1440.0265200000001</v>
      </c>
      <c r="F146" s="85">
        <v>6203.1202400000002</v>
      </c>
      <c r="G146" s="85">
        <v>1629.3063</v>
      </c>
      <c r="H146" s="85">
        <v>531.63055000000008</v>
      </c>
      <c r="I146" s="85">
        <v>2606.5545400000001</v>
      </c>
      <c r="J146" s="85">
        <v>1305.4731499999998</v>
      </c>
      <c r="K146" s="85">
        <v>1431.1188</v>
      </c>
      <c r="L146" s="85">
        <v>43.508499999999998</v>
      </c>
      <c r="M146" s="85">
        <v>728.71420000000001</v>
      </c>
      <c r="N146" s="85">
        <v>17661.76079</v>
      </c>
    </row>
    <row r="147" spans="2:14" s="12" customFormat="1" x14ac:dyDescent="0.2">
      <c r="B147" s="86">
        <v>4204</v>
      </c>
      <c r="C147" s="12" t="s">
        <v>180</v>
      </c>
      <c r="D147" s="85">
        <v>1828.27313</v>
      </c>
      <c r="E147" s="85">
        <v>1081.0939499999999</v>
      </c>
      <c r="F147" s="85">
        <v>5454.2957299999998</v>
      </c>
      <c r="G147" s="85">
        <v>395.31895000000003</v>
      </c>
      <c r="H147" s="85">
        <v>462.78134999999997</v>
      </c>
      <c r="I147" s="85">
        <v>2537.0787</v>
      </c>
      <c r="J147" s="85">
        <v>787.06385</v>
      </c>
      <c r="K147" s="85">
        <v>1253.9784500000001</v>
      </c>
      <c r="L147" s="85">
        <v>3.3105000000000002</v>
      </c>
      <c r="M147" s="85">
        <v>939.25599999999997</v>
      </c>
      <c r="N147" s="85">
        <v>14742.450609999998</v>
      </c>
    </row>
    <row r="148" spans="2:14" s="12" customFormat="1" x14ac:dyDescent="0.2">
      <c r="B148" s="86">
        <v>4205</v>
      </c>
      <c r="C148" s="12" t="s">
        <v>181</v>
      </c>
      <c r="D148" s="85">
        <v>1242.7092700000001</v>
      </c>
      <c r="E148" s="85">
        <v>669.88810000000001</v>
      </c>
      <c r="F148" s="85">
        <v>3540.1880100000003</v>
      </c>
      <c r="G148" s="85">
        <v>394.17500000000001</v>
      </c>
      <c r="H148" s="85">
        <v>384.31549999999999</v>
      </c>
      <c r="I148" s="85">
        <v>1527.4966499999998</v>
      </c>
      <c r="J148" s="85">
        <v>812.90880000000004</v>
      </c>
      <c r="K148" s="85">
        <v>1094.7418500000001</v>
      </c>
      <c r="L148" s="85">
        <v>44.659099999999995</v>
      </c>
      <c r="M148" s="85">
        <v>173.67910999999998</v>
      </c>
      <c r="N148" s="85">
        <v>9884.7613900000015</v>
      </c>
    </row>
    <row r="149" spans="2:14" s="12" customFormat="1" x14ac:dyDescent="0.2">
      <c r="B149" s="86">
        <v>4206</v>
      </c>
      <c r="C149" s="12" t="s">
        <v>182</v>
      </c>
      <c r="D149" s="85">
        <v>2565.78667</v>
      </c>
      <c r="E149" s="85">
        <v>2017.8549699999999</v>
      </c>
      <c r="F149" s="85">
        <v>5720.9425899999997</v>
      </c>
      <c r="G149" s="85">
        <v>736.91881999999998</v>
      </c>
      <c r="H149" s="85">
        <v>701.47347000000002</v>
      </c>
      <c r="I149" s="85">
        <v>3344.3678899999995</v>
      </c>
      <c r="J149" s="85">
        <v>1405.62399</v>
      </c>
      <c r="K149" s="85">
        <v>2074.8388399999999</v>
      </c>
      <c r="L149" s="85">
        <v>4631.25083</v>
      </c>
      <c r="M149" s="85">
        <v>822.88216</v>
      </c>
      <c r="N149" s="85">
        <v>24021.94023</v>
      </c>
    </row>
    <row r="150" spans="2:14" s="12" customFormat="1" x14ac:dyDescent="0.2">
      <c r="B150" s="86">
        <v>4207</v>
      </c>
      <c r="C150" s="12" t="s">
        <v>183</v>
      </c>
      <c r="D150" s="85">
        <v>1892.3921699999999</v>
      </c>
      <c r="E150" s="85">
        <v>632.08931000000007</v>
      </c>
      <c r="F150" s="85">
        <v>3491.1288</v>
      </c>
      <c r="G150" s="85">
        <v>122.53375</v>
      </c>
      <c r="H150" s="85">
        <v>393.25635</v>
      </c>
      <c r="I150" s="85">
        <v>1681.78592</v>
      </c>
      <c r="J150" s="85">
        <v>407.88913000000002</v>
      </c>
      <c r="K150" s="85">
        <v>1168.7431999999999</v>
      </c>
      <c r="L150" s="85">
        <v>4478.1993300000004</v>
      </c>
      <c r="M150" s="85">
        <v>477.99296000000004</v>
      </c>
      <c r="N150" s="85">
        <v>14746.010920000001</v>
      </c>
    </row>
    <row r="151" spans="2:14" s="12" customFormat="1" x14ac:dyDescent="0.2">
      <c r="B151" s="86">
        <v>4208</v>
      </c>
      <c r="C151" s="12" t="s">
        <v>184</v>
      </c>
      <c r="D151" s="85">
        <v>2996.7127800000003</v>
      </c>
      <c r="E151" s="85">
        <v>1195.6368400000001</v>
      </c>
      <c r="F151" s="85">
        <v>6868.6406299999999</v>
      </c>
      <c r="G151" s="85">
        <v>558.70335</v>
      </c>
      <c r="H151" s="85">
        <v>470.84404999999998</v>
      </c>
      <c r="I151" s="85">
        <v>1326.8439499999999</v>
      </c>
      <c r="J151" s="85">
        <v>802.17349999999999</v>
      </c>
      <c r="K151" s="85">
        <v>1715.8526000000002</v>
      </c>
      <c r="L151" s="85">
        <v>8.0169999999999995</v>
      </c>
      <c r="M151" s="85">
        <v>631.73581000000001</v>
      </c>
      <c r="N151" s="85">
        <v>16575.160510000002</v>
      </c>
    </row>
    <row r="152" spans="2:14" s="12" customFormat="1" x14ac:dyDescent="0.2">
      <c r="B152" s="86">
        <v>4209</v>
      </c>
      <c r="C152" s="12" t="s">
        <v>185</v>
      </c>
      <c r="D152" s="85">
        <v>2352.9742500000002</v>
      </c>
      <c r="E152" s="85">
        <v>1853.4799300000002</v>
      </c>
      <c r="F152" s="85">
        <v>6101.3052600000001</v>
      </c>
      <c r="G152" s="85">
        <v>2181.1958300000001</v>
      </c>
      <c r="H152" s="85">
        <v>767.97564999999997</v>
      </c>
      <c r="I152" s="85">
        <v>2633.0092</v>
      </c>
      <c r="J152" s="85">
        <v>1392.4510699999998</v>
      </c>
      <c r="K152" s="85">
        <v>2292.3427499999998</v>
      </c>
      <c r="L152" s="85">
        <v>7118.7863299999999</v>
      </c>
      <c r="M152" s="85">
        <v>1282.3660699999998</v>
      </c>
      <c r="N152" s="85">
        <v>27975.886340000005</v>
      </c>
    </row>
    <row r="153" spans="2:14" s="12" customFormat="1" x14ac:dyDescent="0.2">
      <c r="B153" s="86">
        <v>4210</v>
      </c>
      <c r="C153" s="12" t="s">
        <v>186</v>
      </c>
      <c r="D153" s="85">
        <v>1646.29027</v>
      </c>
      <c r="E153" s="85">
        <v>680.05455000000006</v>
      </c>
      <c r="F153" s="85">
        <v>4065.3552999999997</v>
      </c>
      <c r="G153" s="85">
        <v>285.97040000000004</v>
      </c>
      <c r="H153" s="85">
        <v>540.76890000000003</v>
      </c>
      <c r="I153" s="85">
        <v>1158.3386499999999</v>
      </c>
      <c r="J153" s="85">
        <v>476.05545000000001</v>
      </c>
      <c r="K153" s="85">
        <v>1232.18445</v>
      </c>
      <c r="L153" s="85">
        <v>1583.5846999999999</v>
      </c>
      <c r="M153" s="85">
        <v>278.40365000000003</v>
      </c>
      <c r="N153" s="85">
        <v>11947.006319999999</v>
      </c>
    </row>
    <row r="154" spans="2:14" s="12" customFormat="1" ht="20.100000000000001" customHeight="1" x14ac:dyDescent="0.2">
      <c r="B154" s="57">
        <v>4249</v>
      </c>
      <c r="C154" s="58" t="s">
        <v>187</v>
      </c>
      <c r="D154" s="59">
        <v>19428.308570000001</v>
      </c>
      <c r="E154" s="59">
        <v>12274.652249999997</v>
      </c>
      <c r="F154" s="59">
        <v>51772.404470000001</v>
      </c>
      <c r="G154" s="59">
        <v>2343.5105899999999</v>
      </c>
      <c r="H154" s="59">
        <v>4691.1874600000001</v>
      </c>
      <c r="I154" s="59">
        <v>16676.765309999999</v>
      </c>
      <c r="J154" s="59">
        <v>7906.21047</v>
      </c>
      <c r="K154" s="59">
        <v>13857.042309999999</v>
      </c>
      <c r="L154" s="59">
        <v>2175.4165499999999</v>
      </c>
      <c r="M154" s="59">
        <v>5809.6417000000001</v>
      </c>
      <c r="N154" s="59">
        <v>136935.13967999996</v>
      </c>
    </row>
    <row r="155" spans="2:14" s="12" customFormat="1" x14ac:dyDescent="0.2">
      <c r="B155" s="86">
        <v>4221</v>
      </c>
      <c r="C155" s="12" t="s">
        <v>188</v>
      </c>
      <c r="D155" s="85">
        <v>466.00122999999996</v>
      </c>
      <c r="E155" s="85">
        <v>206.09629999999999</v>
      </c>
      <c r="F155" s="85">
        <v>1572.71</v>
      </c>
      <c r="G155" s="85">
        <v>19.783799999999999</v>
      </c>
      <c r="H155" s="85">
        <v>121.42035</v>
      </c>
      <c r="I155" s="85">
        <v>294.73829999999998</v>
      </c>
      <c r="J155" s="85">
        <v>110.71785000000001</v>
      </c>
      <c r="K155" s="85">
        <v>462.89726999999999</v>
      </c>
      <c r="L155" s="85">
        <v>14.927350000000001</v>
      </c>
      <c r="M155" s="85">
        <v>117.83280000000001</v>
      </c>
      <c r="N155" s="85">
        <v>3387.1252500000001</v>
      </c>
    </row>
    <row r="156" spans="2:14" s="12" customFormat="1" x14ac:dyDescent="0.2">
      <c r="B156" s="86">
        <v>4222</v>
      </c>
      <c r="C156" s="12" t="s">
        <v>189</v>
      </c>
      <c r="D156" s="85">
        <v>964.27086999999995</v>
      </c>
      <c r="E156" s="85">
        <v>304.31635999999997</v>
      </c>
      <c r="F156" s="85">
        <v>1625.2032899999999</v>
      </c>
      <c r="G156" s="85">
        <v>30.486830000000001</v>
      </c>
      <c r="H156" s="85">
        <v>118.38355</v>
      </c>
      <c r="I156" s="85">
        <v>480.28874999999999</v>
      </c>
      <c r="J156" s="85">
        <v>273.45651000000004</v>
      </c>
      <c r="K156" s="85">
        <v>624.09251000000006</v>
      </c>
      <c r="L156" s="85">
        <v>32.284559999999999</v>
      </c>
      <c r="M156" s="85">
        <v>116.56300999999999</v>
      </c>
      <c r="N156" s="85">
        <v>4569.3462399999989</v>
      </c>
    </row>
    <row r="157" spans="2:14" s="12" customFormat="1" x14ac:dyDescent="0.2">
      <c r="B157" s="86">
        <v>4223</v>
      </c>
      <c r="C157" s="12" t="s">
        <v>190</v>
      </c>
      <c r="D157" s="85">
        <v>947.56040000000007</v>
      </c>
      <c r="E157" s="85">
        <v>530.09258999999997</v>
      </c>
      <c r="F157" s="85">
        <v>3262.84283</v>
      </c>
      <c r="G157" s="85">
        <v>44.982370000000003</v>
      </c>
      <c r="H157" s="85">
        <v>376.68684999999999</v>
      </c>
      <c r="I157" s="85">
        <v>754.53425000000004</v>
      </c>
      <c r="J157" s="85">
        <v>321.97057000000001</v>
      </c>
      <c r="K157" s="85">
        <v>589.01569999999992</v>
      </c>
      <c r="L157" s="85">
        <v>76.578149999999994</v>
      </c>
      <c r="M157" s="85">
        <v>344.83724999999998</v>
      </c>
      <c r="N157" s="85">
        <v>7249.1009600000007</v>
      </c>
    </row>
    <row r="158" spans="2:14" s="12" customFormat="1" x14ac:dyDescent="0.2">
      <c r="B158" s="86">
        <v>4224</v>
      </c>
      <c r="C158" s="12" t="s">
        <v>191</v>
      </c>
      <c r="D158" s="85">
        <v>710.90446999999995</v>
      </c>
      <c r="E158" s="85">
        <v>319.46115999999995</v>
      </c>
      <c r="F158" s="85">
        <v>1445.6147900000001</v>
      </c>
      <c r="G158" s="85">
        <v>91.64439999999999</v>
      </c>
      <c r="H158" s="85">
        <v>141.06360000000001</v>
      </c>
      <c r="I158" s="85">
        <v>449.55700000000002</v>
      </c>
      <c r="J158" s="85">
        <v>319.17775</v>
      </c>
      <c r="K158" s="85">
        <v>569.07190000000003</v>
      </c>
      <c r="L158" s="85">
        <v>95.903700000000001</v>
      </c>
      <c r="M158" s="85">
        <v>126.51775000000001</v>
      </c>
      <c r="N158" s="85">
        <v>4268.9165199999998</v>
      </c>
    </row>
    <row r="159" spans="2:14" s="12" customFormat="1" x14ac:dyDescent="0.2">
      <c r="B159" s="86">
        <v>4226</v>
      </c>
      <c r="C159" s="12" t="s">
        <v>192</v>
      </c>
      <c r="D159" s="85">
        <v>519.34400000000005</v>
      </c>
      <c r="E159" s="85">
        <v>148.38385</v>
      </c>
      <c r="F159" s="85">
        <v>1004.9005199999999</v>
      </c>
      <c r="G159" s="85">
        <v>28.006400000000003</v>
      </c>
      <c r="H159" s="85">
        <v>104.12755</v>
      </c>
      <c r="I159" s="85">
        <v>219.98275000000001</v>
      </c>
      <c r="J159" s="85">
        <v>117.0022</v>
      </c>
      <c r="K159" s="85">
        <v>281.28825000000001</v>
      </c>
      <c r="L159" s="85">
        <v>388.45590000000004</v>
      </c>
      <c r="M159" s="85">
        <v>79.905910000000006</v>
      </c>
      <c r="N159" s="85">
        <v>2891.3973300000002</v>
      </c>
    </row>
    <row r="160" spans="2:14" s="12" customFormat="1" x14ac:dyDescent="0.2">
      <c r="B160" s="86">
        <v>4227</v>
      </c>
      <c r="C160" s="12" t="s">
        <v>193</v>
      </c>
      <c r="D160" s="85">
        <v>486.35838999999999</v>
      </c>
      <c r="E160" s="85">
        <v>188.48385000000002</v>
      </c>
      <c r="F160" s="85">
        <v>693.78094999999996</v>
      </c>
      <c r="G160" s="85">
        <v>35.532499999999999</v>
      </c>
      <c r="H160" s="85">
        <v>54.038699999999999</v>
      </c>
      <c r="I160" s="85">
        <v>221.42625000000001</v>
      </c>
      <c r="J160" s="85">
        <v>150.41255999999998</v>
      </c>
      <c r="K160" s="85">
        <v>254.08785</v>
      </c>
      <c r="L160" s="85">
        <v>513.82155</v>
      </c>
      <c r="M160" s="85">
        <v>31.225300000000001</v>
      </c>
      <c r="N160" s="85">
        <v>2629.1678999999999</v>
      </c>
    </row>
    <row r="161" spans="2:14" s="12" customFormat="1" x14ac:dyDescent="0.2">
      <c r="B161" s="86">
        <v>4228</v>
      </c>
      <c r="C161" s="12" t="s">
        <v>194</v>
      </c>
      <c r="D161" s="85">
        <v>1524.6979899999999</v>
      </c>
      <c r="E161" s="85">
        <v>618.20765000000006</v>
      </c>
      <c r="F161" s="85">
        <v>3428.9894200000003</v>
      </c>
      <c r="G161" s="85">
        <v>129.80934999999999</v>
      </c>
      <c r="H161" s="85">
        <v>369.46965</v>
      </c>
      <c r="I161" s="85">
        <v>1329.3038000000001</v>
      </c>
      <c r="J161" s="85">
        <v>534.04059999999993</v>
      </c>
      <c r="K161" s="85">
        <v>933.78469999999993</v>
      </c>
      <c r="L161" s="85">
        <v>231.43860000000001</v>
      </c>
      <c r="M161" s="85">
        <v>593.97980000000007</v>
      </c>
      <c r="N161" s="85">
        <v>9693.72156</v>
      </c>
    </row>
    <row r="162" spans="2:14" s="12" customFormat="1" x14ac:dyDescent="0.2">
      <c r="B162" s="86">
        <v>4229</v>
      </c>
      <c r="C162" s="12" t="s">
        <v>195</v>
      </c>
      <c r="D162" s="85">
        <v>575.04755</v>
      </c>
      <c r="E162" s="85">
        <v>277.68624999999997</v>
      </c>
      <c r="F162" s="85">
        <v>1662.2014999999999</v>
      </c>
      <c r="G162" s="85">
        <v>23.963000000000001</v>
      </c>
      <c r="H162" s="85">
        <v>99.8155</v>
      </c>
      <c r="I162" s="85">
        <v>592.15210000000002</v>
      </c>
      <c r="J162" s="85">
        <v>160.14660000000001</v>
      </c>
      <c r="K162" s="85">
        <v>453.13612000000001</v>
      </c>
      <c r="L162" s="85">
        <v>63.041449999999998</v>
      </c>
      <c r="M162" s="85">
        <v>292.06218999999999</v>
      </c>
      <c r="N162" s="85">
        <v>4199.2522600000011</v>
      </c>
    </row>
    <row r="163" spans="2:14" s="12" customFormat="1" x14ac:dyDescent="0.2">
      <c r="B163" s="86">
        <v>4230</v>
      </c>
      <c r="C163" s="12" t="s">
        <v>196</v>
      </c>
      <c r="D163" s="85">
        <v>554.47441000000003</v>
      </c>
      <c r="E163" s="85">
        <v>280.25709000000001</v>
      </c>
      <c r="F163" s="85">
        <v>1707.1086600000001</v>
      </c>
      <c r="G163" s="85">
        <v>67.453850000000003</v>
      </c>
      <c r="H163" s="85">
        <v>108.22255</v>
      </c>
      <c r="I163" s="85">
        <v>376.36095</v>
      </c>
      <c r="J163" s="85">
        <v>160.57754</v>
      </c>
      <c r="K163" s="85">
        <v>413.71030999999999</v>
      </c>
      <c r="L163" s="85">
        <v>76.050730000000001</v>
      </c>
      <c r="M163" s="85">
        <v>154.0857</v>
      </c>
      <c r="N163" s="85">
        <v>3898.3017900000004</v>
      </c>
    </row>
    <row r="164" spans="2:14" s="12" customFormat="1" x14ac:dyDescent="0.2">
      <c r="B164" s="86">
        <v>4231</v>
      </c>
      <c r="C164" s="12" t="s">
        <v>197</v>
      </c>
      <c r="D164" s="85">
        <v>626.10074999999995</v>
      </c>
      <c r="E164" s="85">
        <v>453.97726</v>
      </c>
      <c r="F164" s="85">
        <v>1526.0309999999999</v>
      </c>
      <c r="G164" s="85">
        <v>228.90799999999999</v>
      </c>
      <c r="H164" s="85">
        <v>204.55610000000001</v>
      </c>
      <c r="I164" s="85">
        <v>463.76900000000001</v>
      </c>
      <c r="J164" s="85">
        <v>215.45589999999999</v>
      </c>
      <c r="K164" s="85">
        <v>500.37851000000001</v>
      </c>
      <c r="L164" s="85">
        <v>48.634699999999995</v>
      </c>
      <c r="M164" s="85">
        <v>189.62196</v>
      </c>
      <c r="N164" s="85">
        <v>4457.43318</v>
      </c>
    </row>
    <row r="165" spans="2:14" s="12" customFormat="1" x14ac:dyDescent="0.2">
      <c r="B165" s="86">
        <v>4232</v>
      </c>
      <c r="C165" s="12" t="s">
        <v>198</v>
      </c>
      <c r="D165" s="85">
        <v>250.34018</v>
      </c>
      <c r="E165" s="85">
        <v>67.478750000000005</v>
      </c>
      <c r="F165" s="85">
        <v>302.60442999999998</v>
      </c>
      <c r="G165" s="85">
        <v>3.843</v>
      </c>
      <c r="H165" s="85">
        <v>6.6572500000000003</v>
      </c>
      <c r="I165" s="85">
        <v>54.066749999999999</v>
      </c>
      <c r="J165" s="85">
        <v>47.1419</v>
      </c>
      <c r="K165" s="85">
        <v>122.41549999999999</v>
      </c>
      <c r="L165" s="85">
        <v>19.962199999999999</v>
      </c>
      <c r="M165" s="85">
        <v>76.871259999999992</v>
      </c>
      <c r="N165" s="85">
        <v>951.38121999999998</v>
      </c>
    </row>
    <row r="166" spans="2:14" s="12" customFormat="1" x14ac:dyDescent="0.2">
      <c r="B166" s="86">
        <v>4233</v>
      </c>
      <c r="C166" s="12" t="s">
        <v>199</v>
      </c>
      <c r="D166" s="85">
        <v>243.28299999999999</v>
      </c>
      <c r="E166" s="85">
        <v>126.8832</v>
      </c>
      <c r="F166" s="85">
        <v>521.90732000000003</v>
      </c>
      <c r="G166" s="85">
        <v>20.4482</v>
      </c>
      <c r="H166" s="85">
        <v>38.09375</v>
      </c>
      <c r="I166" s="85">
        <v>155.86846</v>
      </c>
      <c r="J166" s="85">
        <v>97.824550000000002</v>
      </c>
      <c r="K166" s="85">
        <v>170.72970000000001</v>
      </c>
      <c r="L166" s="85">
        <v>14.9948</v>
      </c>
      <c r="M166" s="85">
        <v>22.665599999999998</v>
      </c>
      <c r="N166" s="85">
        <v>1412.69858</v>
      </c>
    </row>
    <row r="167" spans="2:14" s="12" customFormat="1" x14ac:dyDescent="0.2">
      <c r="B167" s="86">
        <v>4234</v>
      </c>
      <c r="C167" s="12" t="s">
        <v>200</v>
      </c>
      <c r="D167" s="85">
        <v>2066.9559600000002</v>
      </c>
      <c r="E167" s="85">
        <v>754.47874999999999</v>
      </c>
      <c r="F167" s="85">
        <v>5261.1179499999998</v>
      </c>
      <c r="G167" s="85">
        <v>278.05033000000003</v>
      </c>
      <c r="H167" s="85">
        <v>448.31954999999999</v>
      </c>
      <c r="I167" s="85">
        <v>1471.5593699999999</v>
      </c>
      <c r="J167" s="85">
        <v>678.52062999999998</v>
      </c>
      <c r="K167" s="85">
        <v>1378.0976099999998</v>
      </c>
      <c r="L167" s="85">
        <v>152.13585</v>
      </c>
      <c r="M167" s="85">
        <v>1116.9298199999998</v>
      </c>
      <c r="N167" s="85">
        <v>13606.16582</v>
      </c>
    </row>
    <row r="168" spans="2:14" s="12" customFormat="1" x14ac:dyDescent="0.2">
      <c r="B168" s="86">
        <v>4235</v>
      </c>
      <c r="C168" s="12" t="s">
        <v>201</v>
      </c>
      <c r="D168" s="85">
        <v>829.90218999999991</v>
      </c>
      <c r="E168" s="85">
        <v>223.48175000000001</v>
      </c>
      <c r="F168" s="85">
        <v>1221.50945</v>
      </c>
      <c r="G168" s="85">
        <v>53.291899999999998</v>
      </c>
      <c r="H168" s="85">
        <v>175.423</v>
      </c>
      <c r="I168" s="85">
        <v>544.78230000000008</v>
      </c>
      <c r="J168" s="85">
        <v>313.77679999999998</v>
      </c>
      <c r="K168" s="85">
        <v>538.66330000000005</v>
      </c>
      <c r="L168" s="85">
        <v>34.757649999999998</v>
      </c>
      <c r="M168" s="85">
        <v>329.69234999999998</v>
      </c>
      <c r="N168" s="85">
        <v>4265.2806899999996</v>
      </c>
    </row>
    <row r="169" spans="2:14" s="12" customFormat="1" x14ac:dyDescent="0.2">
      <c r="B169" s="86">
        <v>4236</v>
      </c>
      <c r="C169" s="12" t="s">
        <v>303</v>
      </c>
      <c r="D169" s="85">
        <v>4121.8388199999999</v>
      </c>
      <c r="E169" s="85">
        <v>5083.5822299999991</v>
      </c>
      <c r="F169" s="85">
        <v>9807.4744100000007</v>
      </c>
      <c r="G169" s="85">
        <v>642.44124999999997</v>
      </c>
      <c r="H169" s="85">
        <v>1423.38365</v>
      </c>
      <c r="I169" s="85">
        <v>5346.7606299999998</v>
      </c>
      <c r="J169" s="85">
        <v>2162.0281600000003</v>
      </c>
      <c r="K169" s="85">
        <v>2918.08329</v>
      </c>
      <c r="L169" s="85">
        <v>115.27913000000001</v>
      </c>
      <c r="M169" s="85">
        <v>1503.7804799999999</v>
      </c>
      <c r="N169" s="85">
        <v>33124.652049999997</v>
      </c>
    </row>
    <row r="170" spans="2:14" s="12" customFormat="1" x14ac:dyDescent="0.2">
      <c r="B170" s="86">
        <v>4237</v>
      </c>
      <c r="C170" s="12" t="s">
        <v>202</v>
      </c>
      <c r="D170" s="85">
        <v>705.17772000000002</v>
      </c>
      <c r="E170" s="85">
        <v>366.15151000000003</v>
      </c>
      <c r="F170" s="85">
        <v>2006.9403600000001</v>
      </c>
      <c r="G170" s="85">
        <v>61.327109999999998</v>
      </c>
      <c r="H170" s="85">
        <v>160.57177999999999</v>
      </c>
      <c r="I170" s="85">
        <v>652.60004000000004</v>
      </c>
      <c r="J170" s="85">
        <v>352.44104999999996</v>
      </c>
      <c r="K170" s="85">
        <v>601.62784999999997</v>
      </c>
      <c r="L170" s="85">
        <v>31.511279999999999</v>
      </c>
      <c r="M170" s="85">
        <v>45.990749999999998</v>
      </c>
      <c r="N170" s="85">
        <v>4984.3394499999995</v>
      </c>
    </row>
    <row r="171" spans="2:14" s="12" customFormat="1" x14ac:dyDescent="0.2">
      <c r="B171" s="86">
        <v>4238</v>
      </c>
      <c r="C171" s="12" t="s">
        <v>203</v>
      </c>
      <c r="D171" s="85">
        <v>511.00785999999999</v>
      </c>
      <c r="E171" s="85">
        <v>212.85693000000001</v>
      </c>
      <c r="F171" s="85">
        <v>1126.9678000000001</v>
      </c>
      <c r="G171" s="85">
        <v>20.236549999999998</v>
      </c>
      <c r="H171" s="85">
        <v>63.17718</v>
      </c>
      <c r="I171" s="85">
        <v>262.9452</v>
      </c>
      <c r="J171" s="85">
        <v>126.06665</v>
      </c>
      <c r="K171" s="85">
        <v>370.93009999999998</v>
      </c>
      <c r="L171" s="85">
        <v>39.003550000000004</v>
      </c>
      <c r="M171" s="85">
        <v>199.5044</v>
      </c>
      <c r="N171" s="85">
        <v>2932.6962199999998</v>
      </c>
    </row>
    <row r="172" spans="2:14" s="12" customFormat="1" x14ac:dyDescent="0.2">
      <c r="B172" s="86">
        <v>4239</v>
      </c>
      <c r="C172" s="12" t="s">
        <v>204</v>
      </c>
      <c r="D172" s="85">
        <v>2117.6188700000002</v>
      </c>
      <c r="E172" s="85">
        <v>1255.2472399999999</v>
      </c>
      <c r="F172" s="85">
        <v>9886.8598700000002</v>
      </c>
      <c r="G172" s="85">
        <v>439.15625</v>
      </c>
      <c r="H172" s="85">
        <v>380.17759999999998</v>
      </c>
      <c r="I172" s="85">
        <v>1760.6817600000002</v>
      </c>
      <c r="J172" s="85">
        <v>1205.7394999999999</v>
      </c>
      <c r="K172" s="85">
        <v>1535.5593999999999</v>
      </c>
      <c r="L172" s="85">
        <v>114.88369999999999</v>
      </c>
      <c r="M172" s="85">
        <v>531.18671999999992</v>
      </c>
      <c r="N172" s="85">
        <v>19227.110909999996</v>
      </c>
    </row>
    <row r="173" spans="2:14" s="12" customFormat="1" x14ac:dyDescent="0.2">
      <c r="B173" s="86">
        <v>4240</v>
      </c>
      <c r="C173" s="12" t="s">
        <v>205</v>
      </c>
      <c r="D173" s="85">
        <v>1207.42391</v>
      </c>
      <c r="E173" s="85">
        <v>857.52953000000002</v>
      </c>
      <c r="F173" s="85">
        <v>3707.6399200000005</v>
      </c>
      <c r="G173" s="85">
        <v>124.1455</v>
      </c>
      <c r="H173" s="85">
        <v>297.59929999999997</v>
      </c>
      <c r="I173" s="85">
        <v>1245.3876499999999</v>
      </c>
      <c r="J173" s="85">
        <v>559.71315000000004</v>
      </c>
      <c r="K173" s="85">
        <v>1139.47244</v>
      </c>
      <c r="L173" s="85">
        <v>111.7517</v>
      </c>
      <c r="M173" s="85">
        <v>-63.611350000000002</v>
      </c>
      <c r="N173" s="85">
        <v>9187.0517500000005</v>
      </c>
    </row>
    <row r="174" spans="2:14" s="12" customFormat="1" ht="20.100000000000001" customHeight="1" x14ac:dyDescent="0.2">
      <c r="B174" s="57">
        <v>4269</v>
      </c>
      <c r="C174" s="58" t="s">
        <v>206</v>
      </c>
      <c r="D174" s="59">
        <v>26972.637770000001</v>
      </c>
      <c r="E174" s="59">
        <v>16858.542539999999</v>
      </c>
      <c r="F174" s="59">
        <v>63920.414349999999</v>
      </c>
      <c r="G174" s="59">
        <v>11730.075049999999</v>
      </c>
      <c r="H174" s="59">
        <v>9274.117650000002</v>
      </c>
      <c r="I174" s="59">
        <v>33432.67815</v>
      </c>
      <c r="J174" s="59">
        <v>14999.977289999999</v>
      </c>
      <c r="K174" s="59">
        <v>19640.924890000002</v>
      </c>
      <c r="L174" s="59">
        <v>3223.6209100000001</v>
      </c>
      <c r="M174" s="59">
        <v>17672.962889999999</v>
      </c>
      <c r="N174" s="59">
        <v>217725.95149000001</v>
      </c>
    </row>
    <row r="175" spans="2:14" s="12" customFormat="1" x14ac:dyDescent="0.2">
      <c r="B175" s="86">
        <v>4251</v>
      </c>
      <c r="C175" s="12" t="s">
        <v>207</v>
      </c>
      <c r="D175" s="85">
        <v>531.18655000000001</v>
      </c>
      <c r="E175" s="85">
        <v>399.69314000000003</v>
      </c>
      <c r="F175" s="85">
        <v>1177.33025</v>
      </c>
      <c r="G175" s="85">
        <v>56.147449999999999</v>
      </c>
      <c r="H175" s="85">
        <v>118.50530000000001</v>
      </c>
      <c r="I175" s="85">
        <v>262.32384999999999</v>
      </c>
      <c r="J175" s="85">
        <v>204.023</v>
      </c>
      <c r="K175" s="85">
        <v>363.5179</v>
      </c>
      <c r="L175" s="85">
        <v>54.784800000000004</v>
      </c>
      <c r="M175" s="85">
        <v>238.73016000000001</v>
      </c>
      <c r="N175" s="85">
        <v>3406.2424000000001</v>
      </c>
    </row>
    <row r="176" spans="2:14" s="12" customFormat="1" x14ac:dyDescent="0.2">
      <c r="B176" s="86">
        <v>4252</v>
      </c>
      <c r="C176" s="12" t="s">
        <v>208</v>
      </c>
      <c r="D176" s="85">
        <v>3908.3948200000004</v>
      </c>
      <c r="E176" s="85">
        <v>2320.4002500000001</v>
      </c>
      <c r="F176" s="85">
        <v>6863.7073</v>
      </c>
      <c r="G176" s="85">
        <v>2483.3667600000003</v>
      </c>
      <c r="H176" s="85">
        <v>1032.3903</v>
      </c>
      <c r="I176" s="85">
        <v>4346.6254900000004</v>
      </c>
      <c r="J176" s="85">
        <v>2169.1120000000001</v>
      </c>
      <c r="K176" s="85">
        <v>2354.03919</v>
      </c>
      <c r="L176" s="85">
        <v>108.19889999999999</v>
      </c>
      <c r="M176" s="85">
        <v>2733.28998</v>
      </c>
      <c r="N176" s="85">
        <v>28319.524990000002</v>
      </c>
    </row>
    <row r="177" spans="2:14" s="12" customFormat="1" x14ac:dyDescent="0.2">
      <c r="B177" s="86">
        <v>4253</v>
      </c>
      <c r="C177" s="12" t="s">
        <v>209</v>
      </c>
      <c r="D177" s="85">
        <v>1669.1016000000002</v>
      </c>
      <c r="E177" s="85">
        <v>1017.02155</v>
      </c>
      <c r="F177" s="85">
        <v>5278.5005799999999</v>
      </c>
      <c r="G177" s="85">
        <v>769.25894999999991</v>
      </c>
      <c r="H177" s="85">
        <v>771.76155000000006</v>
      </c>
      <c r="I177" s="85">
        <v>1450.0596199999998</v>
      </c>
      <c r="J177" s="85">
        <v>922.90075000000002</v>
      </c>
      <c r="K177" s="85">
        <v>1491.72055</v>
      </c>
      <c r="L177" s="85">
        <v>139.44575</v>
      </c>
      <c r="M177" s="85">
        <v>1507.9955500000001</v>
      </c>
      <c r="N177" s="85">
        <v>15017.766450000001</v>
      </c>
    </row>
    <row r="178" spans="2:14" s="12" customFormat="1" x14ac:dyDescent="0.2">
      <c r="B178" s="86">
        <v>4254</v>
      </c>
      <c r="C178" s="12" t="s">
        <v>210</v>
      </c>
      <c r="D178" s="85">
        <v>4588.3383400000002</v>
      </c>
      <c r="E178" s="85">
        <v>3454.5311799999995</v>
      </c>
      <c r="F178" s="85">
        <v>14354.73907</v>
      </c>
      <c r="G178" s="85">
        <v>1764.09628</v>
      </c>
      <c r="H178" s="85">
        <v>1235.7380500000002</v>
      </c>
      <c r="I178" s="85">
        <v>6820.5940200000005</v>
      </c>
      <c r="J178" s="85">
        <v>3214.00785</v>
      </c>
      <c r="K178" s="85">
        <v>4307.3393799999994</v>
      </c>
      <c r="L178" s="85">
        <v>245.6078</v>
      </c>
      <c r="M178" s="85">
        <v>2987.7666399999998</v>
      </c>
      <c r="N178" s="85">
        <v>42972.758609999997</v>
      </c>
    </row>
    <row r="179" spans="2:14" s="12" customFormat="1" x14ac:dyDescent="0.2">
      <c r="B179" s="86">
        <v>4255</v>
      </c>
      <c r="C179" s="12" t="s">
        <v>211</v>
      </c>
      <c r="D179" s="85">
        <v>874.35531000000003</v>
      </c>
      <c r="E179" s="85">
        <v>646.15721999999994</v>
      </c>
      <c r="F179" s="85">
        <v>1759.1711800000003</v>
      </c>
      <c r="G179" s="85">
        <v>31.760349999999999</v>
      </c>
      <c r="H179" s="85">
        <v>195.9254</v>
      </c>
      <c r="I179" s="85">
        <v>665.70830000000001</v>
      </c>
      <c r="J179" s="85">
        <v>415.02609999999999</v>
      </c>
      <c r="K179" s="85">
        <v>515.60900000000004</v>
      </c>
      <c r="L179" s="85">
        <v>92.377049999999997</v>
      </c>
      <c r="M179" s="85">
        <v>290.42243000000002</v>
      </c>
      <c r="N179" s="85">
        <v>5486.5123399999993</v>
      </c>
    </row>
    <row r="180" spans="2:14" s="12" customFormat="1" x14ac:dyDescent="0.2">
      <c r="B180" s="86">
        <v>4256</v>
      </c>
      <c r="C180" s="12" t="s">
        <v>212</v>
      </c>
      <c r="D180" s="85">
        <v>548.77493000000004</v>
      </c>
      <c r="E180" s="85">
        <v>209.59482999999997</v>
      </c>
      <c r="F180" s="85">
        <v>1274.4732200000001</v>
      </c>
      <c r="G180" s="85">
        <v>29.220950000000002</v>
      </c>
      <c r="H180" s="85">
        <v>138.042</v>
      </c>
      <c r="I180" s="85">
        <v>294.58019000000002</v>
      </c>
      <c r="J180" s="85">
        <v>193.80099999999999</v>
      </c>
      <c r="K180" s="85">
        <v>490.95405</v>
      </c>
      <c r="L180" s="85">
        <v>54.138100000000001</v>
      </c>
      <c r="M180" s="85">
        <v>103.25371000000001</v>
      </c>
      <c r="N180" s="85">
        <v>3336.8329799999997</v>
      </c>
    </row>
    <row r="181" spans="2:14" s="12" customFormat="1" x14ac:dyDescent="0.2">
      <c r="B181" s="86">
        <v>4257</v>
      </c>
      <c r="C181" s="12" t="s">
        <v>213</v>
      </c>
      <c r="D181" s="85">
        <v>598.78363999999999</v>
      </c>
      <c r="E181" s="85">
        <v>104.43625</v>
      </c>
      <c r="F181" s="85">
        <v>435.8843</v>
      </c>
      <c r="G181" s="85">
        <v>11.68835</v>
      </c>
      <c r="H181" s="85">
        <v>51.1815</v>
      </c>
      <c r="I181" s="85">
        <v>245.54364999999999</v>
      </c>
      <c r="J181" s="85">
        <v>111.51430000000001</v>
      </c>
      <c r="K181" s="85">
        <v>288.88389000000001</v>
      </c>
      <c r="L181" s="85">
        <v>27.072200000000002</v>
      </c>
      <c r="M181" s="85">
        <v>306.24029999999999</v>
      </c>
      <c r="N181" s="85">
        <v>2181.22838</v>
      </c>
    </row>
    <row r="182" spans="2:14" s="12" customFormat="1" x14ac:dyDescent="0.2">
      <c r="B182" s="86">
        <v>4258</v>
      </c>
      <c r="C182" s="12" t="s">
        <v>9</v>
      </c>
      <c r="D182" s="85">
        <v>7551.2611400000005</v>
      </c>
      <c r="E182" s="85">
        <v>6652.2881299999999</v>
      </c>
      <c r="F182" s="85">
        <v>16288.80702</v>
      </c>
      <c r="G182" s="85">
        <v>4840.5426699999998</v>
      </c>
      <c r="H182" s="85">
        <v>4132.3945100000001</v>
      </c>
      <c r="I182" s="85">
        <v>14325.219419999999</v>
      </c>
      <c r="J182" s="85">
        <v>4712.06801</v>
      </c>
      <c r="K182" s="85">
        <v>5645.5198499999997</v>
      </c>
      <c r="L182" s="85">
        <v>533.13154000000009</v>
      </c>
      <c r="M182" s="85">
        <v>6184.4692500000001</v>
      </c>
      <c r="N182" s="85">
        <v>70865.701539999995</v>
      </c>
    </row>
    <row r="183" spans="2:14" s="12" customFormat="1" x14ac:dyDescent="0.2">
      <c r="B183" s="86">
        <v>4259</v>
      </c>
      <c r="C183" s="12" t="s">
        <v>214</v>
      </c>
      <c r="D183" s="85">
        <v>407.32739000000004</v>
      </c>
      <c r="E183" s="85">
        <v>188.92457000000002</v>
      </c>
      <c r="F183" s="85">
        <v>947.38460999999995</v>
      </c>
      <c r="G183" s="85">
        <v>76.730550000000008</v>
      </c>
      <c r="H183" s="85">
        <v>72.151539999999997</v>
      </c>
      <c r="I183" s="85">
        <v>308.96359999999999</v>
      </c>
      <c r="J183" s="85">
        <v>531.13932</v>
      </c>
      <c r="K183" s="85">
        <v>626.35126000000002</v>
      </c>
      <c r="L183" s="85">
        <v>97.867869999999996</v>
      </c>
      <c r="M183" s="85">
        <v>95.945700000000002</v>
      </c>
      <c r="N183" s="85">
        <v>3352.7864100000002</v>
      </c>
    </row>
    <row r="184" spans="2:14" s="12" customFormat="1" x14ac:dyDescent="0.2">
      <c r="B184" s="86">
        <v>4260</v>
      </c>
      <c r="C184" s="12" t="s">
        <v>304</v>
      </c>
      <c r="D184" s="85">
        <v>1773.2613100000001</v>
      </c>
      <c r="E184" s="85">
        <v>719.39277000000004</v>
      </c>
      <c r="F184" s="85">
        <v>3894.2210100000002</v>
      </c>
      <c r="G184" s="85">
        <v>791.22695999999996</v>
      </c>
      <c r="H184" s="85">
        <v>541.14200000000005</v>
      </c>
      <c r="I184" s="85">
        <v>2233.1632600000003</v>
      </c>
      <c r="J184" s="85">
        <v>890.99811999999997</v>
      </c>
      <c r="K184" s="85">
        <v>1378.7500500000001</v>
      </c>
      <c r="L184" s="85">
        <v>21.90015</v>
      </c>
      <c r="M184" s="85">
        <v>1512.7140200000001</v>
      </c>
      <c r="N184" s="85">
        <v>13756.76965</v>
      </c>
    </row>
    <row r="185" spans="2:14" s="12" customFormat="1" x14ac:dyDescent="0.2">
      <c r="B185" s="86">
        <v>4261</v>
      </c>
      <c r="C185" s="12" t="s">
        <v>215</v>
      </c>
      <c r="D185" s="85">
        <v>2235.7500499999996</v>
      </c>
      <c r="E185" s="85">
        <v>257.59424999999999</v>
      </c>
      <c r="F185" s="85">
        <v>2743.1670100000001</v>
      </c>
      <c r="G185" s="85">
        <v>277.79379</v>
      </c>
      <c r="H185" s="85">
        <v>330.83555000000001</v>
      </c>
      <c r="I185" s="85">
        <v>580.44614999999999</v>
      </c>
      <c r="J185" s="85">
        <v>432.33740999999998</v>
      </c>
      <c r="K185" s="85">
        <v>605.50255000000004</v>
      </c>
      <c r="L185" s="85">
        <v>86.211649999999992</v>
      </c>
      <c r="M185" s="85">
        <v>447.13346999999999</v>
      </c>
      <c r="N185" s="85">
        <v>7996.7718800000011</v>
      </c>
    </row>
    <row r="186" spans="2:14" s="12" customFormat="1" x14ac:dyDescent="0.2">
      <c r="B186" s="86">
        <v>4262</v>
      </c>
      <c r="C186" s="12" t="s">
        <v>216</v>
      </c>
      <c r="D186" s="85">
        <v>632.10990000000004</v>
      </c>
      <c r="E186" s="85">
        <v>221.26224999999999</v>
      </c>
      <c r="F186" s="85">
        <v>4149.8226500000001</v>
      </c>
      <c r="G186" s="85">
        <v>78.38685000000001</v>
      </c>
      <c r="H186" s="85">
        <v>166.91915</v>
      </c>
      <c r="I186" s="85">
        <v>494.4896</v>
      </c>
      <c r="J186" s="85">
        <v>300.87854999999996</v>
      </c>
      <c r="K186" s="85">
        <v>356.15965</v>
      </c>
      <c r="L186" s="85">
        <v>72.706100000000006</v>
      </c>
      <c r="M186" s="85">
        <v>625.00119999999993</v>
      </c>
      <c r="N186" s="85">
        <v>7097.7358999999997</v>
      </c>
    </row>
    <row r="187" spans="2:14" s="12" customFormat="1" x14ac:dyDescent="0.2">
      <c r="B187" s="86">
        <v>4263</v>
      </c>
      <c r="C187" s="12" t="s">
        <v>217</v>
      </c>
      <c r="D187" s="85">
        <v>1207.7775200000001</v>
      </c>
      <c r="E187" s="85">
        <v>478.24790000000002</v>
      </c>
      <c r="F187" s="85">
        <v>3265.39131</v>
      </c>
      <c r="G187" s="85">
        <v>494.81988999999999</v>
      </c>
      <c r="H187" s="85">
        <v>370.23099999999999</v>
      </c>
      <c r="I187" s="85">
        <v>1045.74215</v>
      </c>
      <c r="J187" s="85">
        <v>671.83663000000001</v>
      </c>
      <c r="K187" s="85">
        <v>818.62983999999994</v>
      </c>
      <c r="L187" s="85">
        <v>1635.5559499999999</v>
      </c>
      <c r="M187" s="85">
        <v>488.19909999999999</v>
      </c>
      <c r="N187" s="85">
        <v>10476.431289999999</v>
      </c>
    </row>
    <row r="188" spans="2:14" s="12" customFormat="1" x14ac:dyDescent="0.2">
      <c r="B188" s="86">
        <v>4264</v>
      </c>
      <c r="C188" s="12" t="s">
        <v>218</v>
      </c>
      <c r="D188" s="85">
        <v>446.21527000000003</v>
      </c>
      <c r="E188" s="85">
        <v>188.99825000000001</v>
      </c>
      <c r="F188" s="85">
        <v>1487.81484</v>
      </c>
      <c r="G188" s="85">
        <v>25.035250000000001</v>
      </c>
      <c r="H188" s="85">
        <v>116.8998</v>
      </c>
      <c r="I188" s="85">
        <v>359.21884999999997</v>
      </c>
      <c r="J188" s="85">
        <v>230.33425</v>
      </c>
      <c r="K188" s="85">
        <v>397.94772999999998</v>
      </c>
      <c r="L188" s="85">
        <v>54.623050000000006</v>
      </c>
      <c r="M188" s="85">
        <v>151.80137999999999</v>
      </c>
      <c r="N188" s="85">
        <v>3458.8886699999998</v>
      </c>
    </row>
    <row r="189" spans="2:14" s="12" customFormat="1" ht="20.100000000000001" customHeight="1" x14ac:dyDescent="0.2">
      <c r="B189" s="57">
        <v>4299</v>
      </c>
      <c r="C189" s="58" t="s">
        <v>219</v>
      </c>
      <c r="D189" s="59">
        <v>35930.070970000001</v>
      </c>
      <c r="E189" s="59">
        <v>26444.23659</v>
      </c>
      <c r="F189" s="59">
        <v>89719.21246000001</v>
      </c>
      <c r="G189" s="59">
        <v>11622.507150000003</v>
      </c>
      <c r="H189" s="59">
        <v>24098.873769999998</v>
      </c>
      <c r="I189" s="59">
        <v>55718.471519999977</v>
      </c>
      <c r="J189" s="59">
        <v>18609.093350000003</v>
      </c>
      <c r="K189" s="59">
        <v>28899.360069999999</v>
      </c>
      <c r="L189" s="59">
        <v>8600.2400699999998</v>
      </c>
      <c r="M189" s="59">
        <v>15379.03642</v>
      </c>
      <c r="N189" s="59">
        <v>315021.10236999998</v>
      </c>
    </row>
    <row r="190" spans="2:14" s="12" customFormat="1" x14ac:dyDescent="0.2">
      <c r="B190" s="86">
        <v>4271</v>
      </c>
      <c r="C190" s="12" t="s">
        <v>220</v>
      </c>
      <c r="D190" s="85">
        <v>3183.5950600000001</v>
      </c>
      <c r="E190" s="85">
        <v>1384.10284</v>
      </c>
      <c r="F190" s="85">
        <v>8670.4415000000008</v>
      </c>
      <c r="G190" s="85">
        <v>998.14190000000008</v>
      </c>
      <c r="H190" s="85">
        <v>1199.17473</v>
      </c>
      <c r="I190" s="85">
        <v>9681.4117299999998</v>
      </c>
      <c r="J190" s="85">
        <v>1806.21585</v>
      </c>
      <c r="K190" s="85">
        <v>2579.9400499999997</v>
      </c>
      <c r="L190" s="85">
        <v>19.423200000000001</v>
      </c>
      <c r="M190" s="85">
        <v>2128.7670600000001</v>
      </c>
      <c r="N190" s="85">
        <v>31651.213920000002</v>
      </c>
    </row>
    <row r="191" spans="2:14" s="12" customFormat="1" x14ac:dyDescent="0.2">
      <c r="B191" s="86">
        <v>4272</v>
      </c>
      <c r="C191" s="12" t="s">
        <v>221</v>
      </c>
      <c r="D191" s="85">
        <v>234.6473</v>
      </c>
      <c r="E191" s="85">
        <v>249.37518</v>
      </c>
      <c r="F191" s="85">
        <v>241.08324999999999</v>
      </c>
      <c r="G191" s="85">
        <v>9.2372000000000014</v>
      </c>
      <c r="H191" s="85">
        <v>51.829900000000002</v>
      </c>
      <c r="I191" s="85">
        <v>94.556699999999992</v>
      </c>
      <c r="J191" s="85">
        <v>88.113199999999992</v>
      </c>
      <c r="K191" s="85">
        <v>132.89615000000001</v>
      </c>
      <c r="L191" s="85">
        <v>37.424300000000002</v>
      </c>
      <c r="M191" s="85">
        <v>61.882199999999997</v>
      </c>
      <c r="N191" s="85">
        <v>1201.0453799999998</v>
      </c>
    </row>
    <row r="192" spans="2:14" s="12" customFormat="1" x14ac:dyDescent="0.2">
      <c r="B192" s="86">
        <v>4273</v>
      </c>
      <c r="C192" s="12" t="s">
        <v>222</v>
      </c>
      <c r="D192" s="85">
        <v>516.57204999999999</v>
      </c>
      <c r="E192" s="85">
        <v>198.04349999999999</v>
      </c>
      <c r="F192" s="85">
        <v>1009.46423</v>
      </c>
      <c r="G192" s="85">
        <v>68.675600000000003</v>
      </c>
      <c r="H192" s="85">
        <v>191.27395000000001</v>
      </c>
      <c r="I192" s="85">
        <v>450.33409999999998</v>
      </c>
      <c r="J192" s="85">
        <v>311.40992</v>
      </c>
      <c r="K192" s="85">
        <v>360.78570000000002</v>
      </c>
      <c r="L192" s="85">
        <v>447.12290000000002</v>
      </c>
      <c r="M192" s="85">
        <v>155.3913</v>
      </c>
      <c r="N192" s="85">
        <v>3709.0732499999999</v>
      </c>
    </row>
    <row r="193" spans="2:14" s="12" customFormat="1" x14ac:dyDescent="0.2">
      <c r="B193" s="86">
        <v>4274</v>
      </c>
      <c r="C193" s="12" t="s">
        <v>223</v>
      </c>
      <c r="D193" s="85">
        <v>1446.2221300000001</v>
      </c>
      <c r="E193" s="85">
        <v>681.62428</v>
      </c>
      <c r="F193" s="85">
        <v>5172.82233</v>
      </c>
      <c r="G193" s="85">
        <v>178.85749999999999</v>
      </c>
      <c r="H193" s="85">
        <v>964.61969999999997</v>
      </c>
      <c r="I193" s="85">
        <v>2175.5593699999999</v>
      </c>
      <c r="J193" s="85">
        <v>851.92580000000009</v>
      </c>
      <c r="K193" s="85">
        <v>1562.42875</v>
      </c>
      <c r="L193" s="85">
        <v>57.618850000000002</v>
      </c>
      <c r="M193" s="85">
        <v>527.61523999999997</v>
      </c>
      <c r="N193" s="85">
        <v>13619.293949999999</v>
      </c>
    </row>
    <row r="194" spans="2:14" s="12" customFormat="1" x14ac:dyDescent="0.2">
      <c r="B194" s="86">
        <v>4275</v>
      </c>
      <c r="C194" s="12" t="s">
        <v>224</v>
      </c>
      <c r="D194" s="85">
        <v>616.21275000000003</v>
      </c>
      <c r="E194" s="85">
        <v>158.54089999999999</v>
      </c>
      <c r="F194" s="85">
        <v>1326.35103</v>
      </c>
      <c r="G194" s="85">
        <v>77.799399999999991</v>
      </c>
      <c r="H194" s="85">
        <v>136.66565</v>
      </c>
      <c r="I194" s="85">
        <v>323.79265000000004</v>
      </c>
      <c r="J194" s="85">
        <v>259.15364999999997</v>
      </c>
      <c r="K194" s="85">
        <v>313.63864000000001</v>
      </c>
      <c r="L194" s="85">
        <v>29.501150000000003</v>
      </c>
      <c r="M194" s="85">
        <v>244.36103</v>
      </c>
      <c r="N194" s="85">
        <v>3486.0168499999995</v>
      </c>
    </row>
    <row r="195" spans="2:14" s="12" customFormat="1" x14ac:dyDescent="0.2">
      <c r="B195" s="86">
        <v>4276</v>
      </c>
      <c r="C195" s="12" t="s">
        <v>225</v>
      </c>
      <c r="D195" s="85">
        <v>2077.57663</v>
      </c>
      <c r="E195" s="85">
        <v>759.58819999999992</v>
      </c>
      <c r="F195" s="85">
        <v>6063.97732</v>
      </c>
      <c r="G195" s="85">
        <v>790.18290000000002</v>
      </c>
      <c r="H195" s="85">
        <v>552.20319999999992</v>
      </c>
      <c r="I195" s="85">
        <v>2932.0338700000002</v>
      </c>
      <c r="J195" s="85">
        <v>947.27144999999996</v>
      </c>
      <c r="K195" s="85">
        <v>1759.3864199999998</v>
      </c>
      <c r="L195" s="85">
        <v>46.789699999999996</v>
      </c>
      <c r="M195" s="85">
        <v>843.95614999999998</v>
      </c>
      <c r="N195" s="85">
        <v>16772.965840000001</v>
      </c>
    </row>
    <row r="196" spans="2:14" s="12" customFormat="1" x14ac:dyDescent="0.2">
      <c r="B196" s="86">
        <v>4277</v>
      </c>
      <c r="C196" s="12" t="s">
        <v>226</v>
      </c>
      <c r="D196" s="85">
        <v>608.02433999999994</v>
      </c>
      <c r="E196" s="85">
        <v>405.96009000000004</v>
      </c>
      <c r="F196" s="85">
        <v>1547.9860800000001</v>
      </c>
      <c r="G196" s="85">
        <v>17.257950000000001</v>
      </c>
      <c r="H196" s="85">
        <v>205.88454999999999</v>
      </c>
      <c r="I196" s="85">
        <v>409.57830000000001</v>
      </c>
      <c r="J196" s="85">
        <v>349.89515</v>
      </c>
      <c r="K196" s="85">
        <v>547.81280000000004</v>
      </c>
      <c r="L196" s="85">
        <v>33.174500000000002</v>
      </c>
      <c r="M196" s="85">
        <v>146.73614999999998</v>
      </c>
      <c r="N196" s="85">
        <v>4272.3099099999999</v>
      </c>
    </row>
    <row r="197" spans="2:14" s="12" customFormat="1" x14ac:dyDescent="0.2">
      <c r="B197" s="86">
        <v>4279</v>
      </c>
      <c r="C197" s="12" t="s">
        <v>227</v>
      </c>
      <c r="D197" s="85">
        <v>1742.4943500000002</v>
      </c>
      <c r="E197" s="85">
        <v>752.05044999999996</v>
      </c>
      <c r="F197" s="85">
        <v>3743.1552099999999</v>
      </c>
      <c r="G197" s="85">
        <v>111.0035</v>
      </c>
      <c r="H197" s="85">
        <v>353.48359999999997</v>
      </c>
      <c r="I197" s="85">
        <v>1702.3761000000002</v>
      </c>
      <c r="J197" s="85">
        <v>684.60215000000005</v>
      </c>
      <c r="K197" s="85">
        <v>1422.5506499999999</v>
      </c>
      <c r="L197" s="85">
        <v>2543.8382099999999</v>
      </c>
      <c r="M197" s="85">
        <v>923.59615000000008</v>
      </c>
      <c r="N197" s="85">
        <v>13979.150369999999</v>
      </c>
    </row>
    <row r="198" spans="2:14" s="12" customFormat="1" x14ac:dyDescent="0.2">
      <c r="B198" s="86">
        <v>4280</v>
      </c>
      <c r="C198" s="12" t="s">
        <v>228</v>
      </c>
      <c r="D198" s="85">
        <v>5401.0842799999991</v>
      </c>
      <c r="E198" s="85">
        <v>5598.8844500000005</v>
      </c>
      <c r="F198" s="85">
        <v>14404.107039999999</v>
      </c>
      <c r="G198" s="85">
        <v>866.65677000000005</v>
      </c>
      <c r="H198" s="85">
        <v>1947.7953</v>
      </c>
      <c r="I198" s="85">
        <v>8885.5450500000006</v>
      </c>
      <c r="J198" s="85">
        <v>3500.30665</v>
      </c>
      <c r="K198" s="85">
        <v>4963.5778300000002</v>
      </c>
      <c r="L198" s="85">
        <v>141.73665</v>
      </c>
      <c r="M198" s="85">
        <v>2413.0614</v>
      </c>
      <c r="N198" s="85">
        <v>48122.755419999994</v>
      </c>
    </row>
    <row r="199" spans="2:14" s="12" customFormat="1" x14ac:dyDescent="0.2">
      <c r="B199" s="86">
        <v>4281</v>
      </c>
      <c r="C199" s="12" t="s">
        <v>229</v>
      </c>
      <c r="D199" s="85">
        <v>603.52088000000003</v>
      </c>
      <c r="E199" s="85">
        <v>306.45134999999999</v>
      </c>
      <c r="F199" s="85">
        <v>2487.1600899999999</v>
      </c>
      <c r="G199" s="85">
        <v>69.47345</v>
      </c>
      <c r="H199" s="85">
        <v>284.79950000000002</v>
      </c>
      <c r="I199" s="85">
        <v>465.0829</v>
      </c>
      <c r="J199" s="85">
        <v>387.69620000000003</v>
      </c>
      <c r="K199" s="85">
        <v>544.86444999999992</v>
      </c>
      <c r="L199" s="85">
        <v>47.72025</v>
      </c>
      <c r="M199" s="85">
        <v>245.61224999999999</v>
      </c>
      <c r="N199" s="85">
        <v>5442.3813200000004</v>
      </c>
    </row>
    <row r="200" spans="2:14" s="12" customFormat="1" x14ac:dyDescent="0.2">
      <c r="B200" s="86">
        <v>4282</v>
      </c>
      <c r="C200" s="12" t="s">
        <v>230</v>
      </c>
      <c r="D200" s="85">
        <v>3332.0954699999998</v>
      </c>
      <c r="E200" s="85">
        <v>2134.1417199999996</v>
      </c>
      <c r="F200" s="85">
        <v>10415.795390000001</v>
      </c>
      <c r="G200" s="85">
        <v>2968.6278199999997</v>
      </c>
      <c r="H200" s="85">
        <v>1862.71767</v>
      </c>
      <c r="I200" s="85">
        <v>6493.2046399999999</v>
      </c>
      <c r="J200" s="85">
        <v>1877.7788</v>
      </c>
      <c r="K200" s="85">
        <v>3776.7793600000005</v>
      </c>
      <c r="L200" s="85">
        <v>812.04079999999999</v>
      </c>
      <c r="M200" s="85">
        <v>1292.4075</v>
      </c>
      <c r="N200" s="85">
        <v>34965.589169999999</v>
      </c>
    </row>
    <row r="201" spans="2:14" s="12" customFormat="1" x14ac:dyDescent="0.2">
      <c r="B201" s="86">
        <v>4283</v>
      </c>
      <c r="C201" s="12" t="s">
        <v>231</v>
      </c>
      <c r="D201" s="85">
        <v>1525.6953999999998</v>
      </c>
      <c r="E201" s="85">
        <v>845.55394999999999</v>
      </c>
      <c r="F201" s="85">
        <v>4332.3751400000001</v>
      </c>
      <c r="G201" s="85">
        <v>202.25739999999999</v>
      </c>
      <c r="H201" s="85">
        <v>548.12909999999999</v>
      </c>
      <c r="I201" s="85">
        <v>3699.8802999999998</v>
      </c>
      <c r="J201" s="85">
        <v>831.11075000000005</v>
      </c>
      <c r="K201" s="85">
        <v>1553.4150099999999</v>
      </c>
      <c r="L201" s="85">
        <v>708.09730000000002</v>
      </c>
      <c r="M201" s="85">
        <v>686.96474999999998</v>
      </c>
      <c r="N201" s="85">
        <v>14933.4791</v>
      </c>
    </row>
    <row r="202" spans="2:14" s="12" customFormat="1" x14ac:dyDescent="0.2">
      <c r="B202" s="86">
        <v>4284</v>
      </c>
      <c r="C202" s="12" t="s">
        <v>232</v>
      </c>
      <c r="D202" s="85">
        <v>603.36149</v>
      </c>
      <c r="E202" s="85">
        <v>237.63034999999999</v>
      </c>
      <c r="F202" s="85">
        <v>1659.3335099999999</v>
      </c>
      <c r="G202" s="85">
        <v>91.903899999999993</v>
      </c>
      <c r="H202" s="85">
        <v>154.07335</v>
      </c>
      <c r="I202" s="85">
        <v>604.75215000000003</v>
      </c>
      <c r="J202" s="85">
        <v>401.54753000000005</v>
      </c>
      <c r="K202" s="85">
        <v>511.84365000000003</v>
      </c>
      <c r="L202" s="85">
        <v>110.31165</v>
      </c>
      <c r="M202" s="85">
        <v>177.26750000000001</v>
      </c>
      <c r="N202" s="85">
        <v>4552.0250800000013</v>
      </c>
    </row>
    <row r="203" spans="2:14" s="12" customFormat="1" x14ac:dyDescent="0.2">
      <c r="B203" s="86">
        <v>4285</v>
      </c>
      <c r="C203" s="12" t="s">
        <v>233</v>
      </c>
      <c r="D203" s="85">
        <v>2027.1711</v>
      </c>
      <c r="E203" s="85">
        <v>1112.4004</v>
      </c>
      <c r="F203" s="85">
        <v>5879.4495200000001</v>
      </c>
      <c r="G203" s="85">
        <v>529.64755000000002</v>
      </c>
      <c r="H203" s="85">
        <v>787.01990000000001</v>
      </c>
      <c r="I203" s="85">
        <v>3294.3934399999998</v>
      </c>
      <c r="J203" s="85">
        <v>734.86125000000004</v>
      </c>
      <c r="K203" s="85">
        <v>1905.2963099999999</v>
      </c>
      <c r="L203" s="85">
        <v>2661.4462999999996</v>
      </c>
      <c r="M203" s="85">
        <v>681.77925000000005</v>
      </c>
      <c r="N203" s="85">
        <v>19613.46502</v>
      </c>
    </row>
    <row r="204" spans="2:14" s="12" customFormat="1" x14ac:dyDescent="0.2">
      <c r="B204" s="86">
        <v>4286</v>
      </c>
      <c r="C204" s="12" t="s">
        <v>234</v>
      </c>
      <c r="D204" s="85">
        <v>1101.2655099999999</v>
      </c>
      <c r="E204" s="85">
        <v>520.99423000000002</v>
      </c>
      <c r="F204" s="85">
        <v>1556.14644</v>
      </c>
      <c r="G204" s="85">
        <v>86.505250000000004</v>
      </c>
      <c r="H204" s="85">
        <v>170.2114</v>
      </c>
      <c r="I204" s="85">
        <v>925.68664999999999</v>
      </c>
      <c r="J204" s="85">
        <v>454.70069999999998</v>
      </c>
      <c r="K204" s="85">
        <v>872.85444999999993</v>
      </c>
      <c r="L204" s="85">
        <v>6.7221500000000001</v>
      </c>
      <c r="M204" s="85">
        <v>617.72448999999995</v>
      </c>
      <c r="N204" s="85">
        <v>6312.8112700000001</v>
      </c>
    </row>
    <row r="205" spans="2:14" s="12" customFormat="1" x14ac:dyDescent="0.2">
      <c r="B205" s="86">
        <v>4287</v>
      </c>
      <c r="C205" s="12" t="s">
        <v>235</v>
      </c>
      <c r="D205" s="85">
        <v>1047.6209099999999</v>
      </c>
      <c r="E205" s="85">
        <v>535.76495</v>
      </c>
      <c r="F205" s="85">
        <v>2307.7196800000002</v>
      </c>
      <c r="G205" s="85">
        <v>259.70945</v>
      </c>
      <c r="H205" s="85">
        <v>258.92450000000002</v>
      </c>
      <c r="I205" s="85">
        <v>794.83805000000007</v>
      </c>
      <c r="J205" s="85">
        <v>493.92750000000001</v>
      </c>
      <c r="K205" s="85">
        <v>507.45904999999999</v>
      </c>
      <c r="L205" s="85">
        <v>10.9795</v>
      </c>
      <c r="M205" s="85">
        <v>378.5179</v>
      </c>
      <c r="N205" s="85">
        <v>6595.4614900000006</v>
      </c>
    </row>
    <row r="206" spans="2:14" s="12" customFormat="1" x14ac:dyDescent="0.2">
      <c r="B206" s="86">
        <v>4288</v>
      </c>
      <c r="C206" s="12" t="s">
        <v>236</v>
      </c>
      <c r="D206" s="85">
        <v>152.65940000000001</v>
      </c>
      <c r="E206" s="85">
        <v>49.119050000000001</v>
      </c>
      <c r="F206" s="85">
        <v>387.21944999999999</v>
      </c>
      <c r="G206" s="85">
        <v>3.4838</v>
      </c>
      <c r="H206" s="85">
        <v>24.004099999999998</v>
      </c>
      <c r="I206" s="85">
        <v>40.558750000000003</v>
      </c>
      <c r="J206" s="85">
        <v>36.585050000000003</v>
      </c>
      <c r="K206" s="85">
        <v>127.893</v>
      </c>
      <c r="L206" s="85">
        <v>19.1526</v>
      </c>
      <c r="M206" s="85">
        <v>20.648</v>
      </c>
      <c r="N206" s="85">
        <v>861.32320000000004</v>
      </c>
    </row>
    <row r="207" spans="2:14" s="12" customFormat="1" x14ac:dyDescent="0.2">
      <c r="B207" s="86">
        <v>4289</v>
      </c>
      <c r="C207" s="12" t="s">
        <v>10</v>
      </c>
      <c r="D207" s="85">
        <v>9710.2519200000006</v>
      </c>
      <c r="E207" s="85">
        <v>10514.010699999999</v>
      </c>
      <c r="F207" s="85">
        <v>18514.625250000001</v>
      </c>
      <c r="G207" s="85">
        <v>4293.0858100000005</v>
      </c>
      <c r="H207" s="85">
        <v>14406.06367</v>
      </c>
      <c r="I207" s="85">
        <v>12744.886769999999</v>
      </c>
      <c r="J207" s="85">
        <v>4591.9917500000001</v>
      </c>
      <c r="K207" s="85">
        <v>5455.9377999999997</v>
      </c>
      <c r="L207" s="85">
        <v>867.14006000000006</v>
      </c>
      <c r="M207" s="85">
        <v>3832.7481000000002</v>
      </c>
      <c r="N207" s="85">
        <v>84930.741829999999</v>
      </c>
    </row>
    <row r="208" spans="2:14" s="12" customFormat="1" ht="20.100000000000001" customHeight="1" x14ac:dyDescent="0.2">
      <c r="B208" s="57">
        <v>4329</v>
      </c>
      <c r="C208" s="58" t="s">
        <v>237</v>
      </c>
      <c r="D208" s="59">
        <v>23344.90523</v>
      </c>
      <c r="E208" s="59">
        <v>13987.79106</v>
      </c>
      <c r="F208" s="59">
        <v>48372.114529999992</v>
      </c>
      <c r="G208" s="59">
        <v>5969.4871000000003</v>
      </c>
      <c r="H208" s="59">
        <v>4912.3478500000001</v>
      </c>
      <c r="I208" s="59">
        <v>20967.76613</v>
      </c>
      <c r="J208" s="59">
        <v>8506.5253799999991</v>
      </c>
      <c r="K208" s="59">
        <v>16197.30711</v>
      </c>
      <c r="L208" s="59">
        <v>7435.8741799999998</v>
      </c>
      <c r="M208" s="59">
        <v>12440.95492</v>
      </c>
      <c r="N208" s="59">
        <v>162135.07348999998</v>
      </c>
    </row>
    <row r="209" spans="2:14" s="12" customFormat="1" x14ac:dyDescent="0.2">
      <c r="B209" s="86">
        <v>4323</v>
      </c>
      <c r="C209" s="12" t="s">
        <v>238</v>
      </c>
      <c r="D209" s="85">
        <v>3202.1225499999996</v>
      </c>
      <c r="E209" s="85">
        <v>3096.0102199999997</v>
      </c>
      <c r="F209" s="85">
        <v>5670.1167999999998</v>
      </c>
      <c r="G209" s="85">
        <v>1618.7816599999999</v>
      </c>
      <c r="H209" s="85">
        <v>791.95369999999991</v>
      </c>
      <c r="I209" s="85">
        <v>3555.3087399999999</v>
      </c>
      <c r="J209" s="85">
        <v>1297.24415</v>
      </c>
      <c r="K209" s="85">
        <v>2483.13481</v>
      </c>
      <c r="L209" s="85">
        <v>416.38969000000003</v>
      </c>
      <c r="M209" s="85">
        <v>2799.9920899999997</v>
      </c>
      <c r="N209" s="85">
        <v>24931.054409999997</v>
      </c>
    </row>
    <row r="210" spans="2:14" s="12" customFormat="1" x14ac:dyDescent="0.2">
      <c r="B210" s="86">
        <v>4301</v>
      </c>
      <c r="C210" s="12" t="s">
        <v>239</v>
      </c>
      <c r="D210" s="85">
        <v>262.76678999999996</v>
      </c>
      <c r="E210" s="85">
        <v>155.8485</v>
      </c>
      <c r="F210" s="85">
        <v>360.45165000000003</v>
      </c>
      <c r="G210" s="85">
        <v>40.982099999999996</v>
      </c>
      <c r="H210" s="85">
        <v>27.939499999999999</v>
      </c>
      <c r="I210" s="85">
        <v>105.08580000000001</v>
      </c>
      <c r="J210" s="85">
        <v>78.541550000000001</v>
      </c>
      <c r="K210" s="85">
        <v>206.35892000000001</v>
      </c>
      <c r="L210" s="85">
        <v>41.692300000000003</v>
      </c>
      <c r="M210" s="85">
        <v>58.183759999999999</v>
      </c>
      <c r="N210" s="85">
        <v>1337.8508700000002</v>
      </c>
    </row>
    <row r="211" spans="2:14" s="12" customFormat="1" x14ac:dyDescent="0.2">
      <c r="B211" s="86">
        <v>4302</v>
      </c>
      <c r="C211" s="12" t="s">
        <v>240</v>
      </c>
      <c r="D211" s="85">
        <v>401.33434</v>
      </c>
      <c r="E211" s="85">
        <v>84.978549999999998</v>
      </c>
      <c r="F211" s="85">
        <v>161.2363</v>
      </c>
      <c r="G211" s="85">
        <v>46.362250000000003</v>
      </c>
      <c r="H211" s="85">
        <v>28.782450000000001</v>
      </c>
      <c r="I211" s="85">
        <v>86.241399999999999</v>
      </c>
      <c r="J211" s="85">
        <v>52.889800000000001</v>
      </c>
      <c r="K211" s="85">
        <v>142.63405</v>
      </c>
      <c r="L211" s="85">
        <v>55.676400000000001</v>
      </c>
      <c r="M211" s="85">
        <v>38.494550000000004</v>
      </c>
      <c r="N211" s="85">
        <v>1098.6300899999999</v>
      </c>
    </row>
    <row r="212" spans="2:14" s="12" customFormat="1" x14ac:dyDescent="0.2">
      <c r="B212" s="86">
        <v>4303</v>
      </c>
      <c r="C212" s="12" t="s">
        <v>241</v>
      </c>
      <c r="D212" s="85">
        <v>1808.7656000000002</v>
      </c>
      <c r="E212" s="85">
        <v>843.03294999999991</v>
      </c>
      <c r="F212" s="85">
        <v>4776.1042900000002</v>
      </c>
      <c r="G212" s="85">
        <v>451.32405</v>
      </c>
      <c r="H212" s="85">
        <v>503.71384999999998</v>
      </c>
      <c r="I212" s="85">
        <v>2511.5169000000001</v>
      </c>
      <c r="J212" s="85">
        <v>524.46043000000009</v>
      </c>
      <c r="K212" s="85">
        <v>1579.71423</v>
      </c>
      <c r="L212" s="85">
        <v>1204.64715</v>
      </c>
      <c r="M212" s="85">
        <v>728.85771999999997</v>
      </c>
      <c r="N212" s="85">
        <v>14932.13717</v>
      </c>
    </row>
    <row r="213" spans="2:14" s="12" customFormat="1" x14ac:dyDescent="0.2">
      <c r="B213" s="86">
        <v>4304</v>
      </c>
      <c r="C213" s="12" t="s">
        <v>242</v>
      </c>
      <c r="D213" s="85">
        <v>1760.7655100000002</v>
      </c>
      <c r="E213" s="85">
        <v>1019.5148699999999</v>
      </c>
      <c r="F213" s="85">
        <v>8417.3705800000007</v>
      </c>
      <c r="G213" s="85">
        <v>690.73405000000002</v>
      </c>
      <c r="H213" s="85">
        <v>601.63025000000005</v>
      </c>
      <c r="I213" s="85">
        <v>2640.1305000000002</v>
      </c>
      <c r="J213" s="85">
        <v>1085.1266000000001</v>
      </c>
      <c r="K213" s="85">
        <v>1852.08835</v>
      </c>
      <c r="L213" s="85">
        <v>962.91669999999999</v>
      </c>
      <c r="M213" s="85">
        <v>2364.6527299999998</v>
      </c>
      <c r="N213" s="85">
        <v>21394.93014</v>
      </c>
    </row>
    <row r="214" spans="2:14" s="12" customFormat="1" x14ac:dyDescent="0.2">
      <c r="B214" s="86">
        <v>4305</v>
      </c>
      <c r="C214" s="12" t="s">
        <v>243</v>
      </c>
      <c r="D214" s="85">
        <v>1931.0427100000002</v>
      </c>
      <c r="E214" s="85">
        <v>812.60400000000004</v>
      </c>
      <c r="F214" s="85">
        <v>3796.0375899999999</v>
      </c>
      <c r="G214" s="85">
        <v>555.75045</v>
      </c>
      <c r="H214" s="85">
        <v>399.91570000000002</v>
      </c>
      <c r="I214" s="85">
        <v>1484.2076999999999</v>
      </c>
      <c r="J214" s="85">
        <v>713.03734999999995</v>
      </c>
      <c r="K214" s="85">
        <v>1116.6665500000001</v>
      </c>
      <c r="L214" s="85">
        <v>757.71550000000002</v>
      </c>
      <c r="M214" s="85">
        <v>533.9547</v>
      </c>
      <c r="N214" s="85">
        <v>12100.93225</v>
      </c>
    </row>
    <row r="215" spans="2:14" s="12" customFormat="1" x14ac:dyDescent="0.2">
      <c r="B215" s="86">
        <v>4306</v>
      </c>
      <c r="C215" s="12" t="s">
        <v>244</v>
      </c>
      <c r="D215" s="85">
        <v>611.10209999999995</v>
      </c>
      <c r="E215" s="85">
        <v>218.59610000000001</v>
      </c>
      <c r="F215" s="85">
        <v>627.75464999999997</v>
      </c>
      <c r="G215" s="85">
        <v>97.862899999999996</v>
      </c>
      <c r="H215" s="85">
        <v>73.247100000000003</v>
      </c>
      <c r="I215" s="85">
        <v>182.09184999999999</v>
      </c>
      <c r="J215" s="85">
        <v>163.67079999999999</v>
      </c>
      <c r="K215" s="85">
        <v>232.85509999999999</v>
      </c>
      <c r="L215" s="85">
        <v>66.978850000000008</v>
      </c>
      <c r="M215" s="85">
        <v>39.705910000000003</v>
      </c>
      <c r="N215" s="85">
        <v>2313.8653600000002</v>
      </c>
    </row>
    <row r="216" spans="2:14" s="12" customFormat="1" x14ac:dyDescent="0.2">
      <c r="B216" s="86">
        <v>4307</v>
      </c>
      <c r="C216" s="12" t="s">
        <v>245</v>
      </c>
      <c r="D216" s="85">
        <v>473.25238999999999</v>
      </c>
      <c r="E216" s="85">
        <v>239.52735000000001</v>
      </c>
      <c r="F216" s="85">
        <v>1183.4443199999998</v>
      </c>
      <c r="G216" s="85">
        <v>154.8092</v>
      </c>
      <c r="H216" s="85">
        <v>131.19935000000001</v>
      </c>
      <c r="I216" s="85">
        <v>394.97510999999997</v>
      </c>
      <c r="J216" s="85">
        <v>200.17135000000002</v>
      </c>
      <c r="K216" s="85">
        <v>408.5154</v>
      </c>
      <c r="L216" s="85">
        <v>47.05115</v>
      </c>
      <c r="M216" s="85">
        <v>83.845199999999991</v>
      </c>
      <c r="N216" s="85">
        <v>3316.7908199999997</v>
      </c>
    </row>
    <row r="217" spans="2:14" s="12" customFormat="1" x14ac:dyDescent="0.2">
      <c r="B217" s="86">
        <v>4308</v>
      </c>
      <c r="C217" s="12" t="s">
        <v>246</v>
      </c>
      <c r="D217" s="85">
        <v>379.99702000000002</v>
      </c>
      <c r="E217" s="85">
        <v>169.25225</v>
      </c>
      <c r="F217" s="85">
        <v>465.03181000000001</v>
      </c>
      <c r="G217" s="85">
        <v>60.442339999999994</v>
      </c>
      <c r="H217" s="85">
        <v>56.719349999999999</v>
      </c>
      <c r="I217" s="85">
        <v>308.85829999999999</v>
      </c>
      <c r="J217" s="85">
        <v>142.57864999999998</v>
      </c>
      <c r="K217" s="85">
        <v>160.77089000000001</v>
      </c>
      <c r="L217" s="85">
        <v>238.58954999999997</v>
      </c>
      <c r="M217" s="85">
        <v>365.94004999999999</v>
      </c>
      <c r="N217" s="85">
        <v>2348.1802100000004</v>
      </c>
    </row>
    <row r="218" spans="2:14" s="12" customFormat="1" x14ac:dyDescent="0.2">
      <c r="B218" s="86">
        <v>4309</v>
      </c>
      <c r="C218" s="12" t="s">
        <v>247</v>
      </c>
      <c r="D218" s="85">
        <v>2133.5457800000004</v>
      </c>
      <c r="E218" s="85">
        <v>2952.17445</v>
      </c>
      <c r="F218" s="85">
        <v>3712.6417900000001</v>
      </c>
      <c r="G218" s="85">
        <v>1152.15995</v>
      </c>
      <c r="H218" s="85">
        <v>373.32890000000003</v>
      </c>
      <c r="I218" s="85">
        <v>2083.7451499999997</v>
      </c>
      <c r="J218" s="85">
        <v>954.9208000000001</v>
      </c>
      <c r="K218" s="85">
        <v>1298.7762499999999</v>
      </c>
      <c r="L218" s="85">
        <v>2306.5271000000002</v>
      </c>
      <c r="M218" s="85">
        <v>1995.0131399999998</v>
      </c>
      <c r="N218" s="85">
        <v>18962.833310000002</v>
      </c>
    </row>
    <row r="219" spans="2:14" s="12" customFormat="1" x14ac:dyDescent="0.2">
      <c r="B219" s="86">
        <v>4310</v>
      </c>
      <c r="C219" s="12" t="s">
        <v>248</v>
      </c>
      <c r="D219" s="85">
        <v>953.92998</v>
      </c>
      <c r="E219" s="85">
        <v>411.73755</v>
      </c>
      <c r="F219" s="85">
        <v>1924.4126800000001</v>
      </c>
      <c r="G219" s="85">
        <v>92.656399999999991</v>
      </c>
      <c r="H219" s="85">
        <v>104.48185000000001</v>
      </c>
      <c r="I219" s="85">
        <v>1048.5303000000001</v>
      </c>
      <c r="J219" s="85">
        <v>366.66485</v>
      </c>
      <c r="K219" s="85">
        <v>760.47315000000003</v>
      </c>
      <c r="L219" s="85">
        <v>28.761599999999998</v>
      </c>
      <c r="M219" s="85">
        <v>233.44414</v>
      </c>
      <c r="N219" s="85">
        <v>5925.0924999999988</v>
      </c>
    </row>
    <row r="220" spans="2:14" s="12" customFormat="1" x14ac:dyDescent="0.2">
      <c r="B220" s="86">
        <v>4311</v>
      </c>
      <c r="C220" s="12" t="s">
        <v>249</v>
      </c>
      <c r="D220" s="85">
        <v>2022.528</v>
      </c>
      <c r="E220" s="85">
        <v>389.94928999999996</v>
      </c>
      <c r="F220" s="85">
        <v>2418.4064500000004</v>
      </c>
      <c r="G220" s="85">
        <v>149.6037</v>
      </c>
      <c r="H220" s="85">
        <v>181.79345000000001</v>
      </c>
      <c r="I220" s="85">
        <v>786.44715000000008</v>
      </c>
      <c r="J220" s="85">
        <v>377.42140999999998</v>
      </c>
      <c r="K220" s="85">
        <v>617.28755000000001</v>
      </c>
      <c r="L220" s="85">
        <v>77.081600000000009</v>
      </c>
      <c r="M220" s="85">
        <v>425.38440000000003</v>
      </c>
      <c r="N220" s="85">
        <v>7445.9030000000012</v>
      </c>
    </row>
    <row r="221" spans="2:14" s="12" customFormat="1" x14ac:dyDescent="0.2">
      <c r="B221" s="86">
        <v>4312</v>
      </c>
      <c r="C221" s="12" t="s">
        <v>305</v>
      </c>
      <c r="D221" s="85">
        <v>1787.0979100000002</v>
      </c>
      <c r="E221" s="85">
        <v>612.93515000000002</v>
      </c>
      <c r="F221" s="85">
        <v>4414.5148499999996</v>
      </c>
      <c r="G221" s="85">
        <v>259.51010000000002</v>
      </c>
      <c r="H221" s="85">
        <v>309.71744999999999</v>
      </c>
      <c r="I221" s="85">
        <v>1604.4198800000001</v>
      </c>
      <c r="J221" s="85">
        <v>648.35730000000001</v>
      </c>
      <c r="K221" s="85">
        <v>1185.0791400000001</v>
      </c>
      <c r="L221" s="85">
        <v>293.41030000000001</v>
      </c>
      <c r="M221" s="85">
        <v>218.89639000000003</v>
      </c>
      <c r="N221" s="85">
        <v>11333.938470000003</v>
      </c>
    </row>
    <row r="222" spans="2:14" s="12" customFormat="1" x14ac:dyDescent="0.2">
      <c r="B222" s="86">
        <v>4313</v>
      </c>
      <c r="C222" s="12" t="s">
        <v>250</v>
      </c>
      <c r="D222" s="85">
        <v>1229.98604</v>
      </c>
      <c r="E222" s="85">
        <v>1092.6096199999999</v>
      </c>
      <c r="F222" s="85">
        <v>2193.9561100000005</v>
      </c>
      <c r="G222" s="85">
        <v>53.371099999999998</v>
      </c>
      <c r="H222" s="85">
        <v>359.22145</v>
      </c>
      <c r="I222" s="85">
        <v>1234.3088500000001</v>
      </c>
      <c r="J222" s="85">
        <v>439.65138999999999</v>
      </c>
      <c r="K222" s="85">
        <v>1007.67292</v>
      </c>
      <c r="L222" s="85">
        <v>66.978899999999996</v>
      </c>
      <c r="M222" s="85">
        <v>969.84794999999997</v>
      </c>
      <c r="N222" s="85">
        <v>8647.6043300000001</v>
      </c>
    </row>
    <row r="223" spans="2:14" s="12" customFormat="1" x14ac:dyDescent="0.2">
      <c r="B223" s="86">
        <v>4314</v>
      </c>
      <c r="C223" s="12" t="s">
        <v>251</v>
      </c>
      <c r="D223" s="85">
        <v>373.08613000000003</v>
      </c>
      <c r="E223" s="85">
        <v>94.517350000000008</v>
      </c>
      <c r="F223" s="85">
        <v>341.33665000000002</v>
      </c>
      <c r="G223" s="85">
        <v>34.664499999999997</v>
      </c>
      <c r="H223" s="85">
        <v>44.355550000000001</v>
      </c>
      <c r="I223" s="85">
        <v>165.55285000000001</v>
      </c>
      <c r="J223" s="85">
        <v>78.907149999999987</v>
      </c>
      <c r="K223" s="85">
        <v>163.79177999999999</v>
      </c>
      <c r="L223" s="85">
        <v>36.071949999999994</v>
      </c>
      <c r="M223" s="85">
        <v>0.16575000000000001</v>
      </c>
      <c r="N223" s="85">
        <v>1332.44966</v>
      </c>
    </row>
    <row r="224" spans="2:14" s="12" customFormat="1" x14ac:dyDescent="0.2">
      <c r="B224" s="86">
        <v>4315</v>
      </c>
      <c r="C224" s="12" t="s">
        <v>306</v>
      </c>
      <c r="D224" s="85">
        <v>842.0944300000001</v>
      </c>
      <c r="E224" s="85">
        <v>412.69516999999996</v>
      </c>
      <c r="F224" s="85">
        <v>1731.0096100000001</v>
      </c>
      <c r="G224" s="85">
        <v>119.2007</v>
      </c>
      <c r="H224" s="85">
        <v>97.350149999999999</v>
      </c>
      <c r="I224" s="85">
        <v>474.91825</v>
      </c>
      <c r="J224" s="85">
        <v>226.07453000000001</v>
      </c>
      <c r="K224" s="85">
        <v>455.80399999999997</v>
      </c>
      <c r="L224" s="85">
        <v>9.2988499999999998</v>
      </c>
      <c r="M224" s="85">
        <v>241.62105</v>
      </c>
      <c r="N224" s="85">
        <v>4610.0667399999993</v>
      </c>
    </row>
    <row r="225" spans="2:14" s="12" customFormat="1" x14ac:dyDescent="0.2">
      <c r="B225" s="86">
        <v>4316</v>
      </c>
      <c r="C225" s="12" t="s">
        <v>252</v>
      </c>
      <c r="D225" s="85">
        <v>502.71120999999999</v>
      </c>
      <c r="E225" s="85">
        <v>193.63957000000002</v>
      </c>
      <c r="F225" s="85">
        <v>1225.2801800000002</v>
      </c>
      <c r="G225" s="85">
        <v>47.864350000000002</v>
      </c>
      <c r="H225" s="85">
        <v>164.81104999999999</v>
      </c>
      <c r="I225" s="85">
        <v>393.26274999999998</v>
      </c>
      <c r="J225" s="85">
        <v>237.38292999999999</v>
      </c>
      <c r="K225" s="85">
        <v>376.62524999999999</v>
      </c>
      <c r="L225" s="85">
        <v>498.59431999999998</v>
      </c>
      <c r="M225" s="85">
        <v>117.18006</v>
      </c>
      <c r="N225" s="85">
        <v>3757.3516700000005</v>
      </c>
    </row>
    <row r="226" spans="2:14" s="12" customFormat="1" x14ac:dyDescent="0.2">
      <c r="B226" s="86">
        <v>4317</v>
      </c>
      <c r="C226" s="12" t="s">
        <v>253</v>
      </c>
      <c r="D226" s="85">
        <v>305.59944999999999</v>
      </c>
      <c r="E226" s="85">
        <v>95.359449999999995</v>
      </c>
      <c r="F226" s="85">
        <v>257.46028000000001</v>
      </c>
      <c r="G226" s="85">
        <v>17.046950000000002</v>
      </c>
      <c r="H226" s="85">
        <v>29.032349999999997</v>
      </c>
      <c r="I226" s="85">
        <v>178.8897</v>
      </c>
      <c r="J226" s="85">
        <v>99.8446</v>
      </c>
      <c r="K226" s="85">
        <v>163.28064999999998</v>
      </c>
      <c r="L226" s="85">
        <v>27.196900000000003</v>
      </c>
      <c r="M226" s="85">
        <v>32.991900000000001</v>
      </c>
      <c r="N226" s="85">
        <v>1206.7022299999996</v>
      </c>
    </row>
    <row r="227" spans="2:14" s="12" customFormat="1" x14ac:dyDescent="0.2">
      <c r="B227" s="86">
        <v>4318</v>
      </c>
      <c r="C227" s="12" t="s">
        <v>254</v>
      </c>
      <c r="D227" s="85">
        <v>890.94916000000001</v>
      </c>
      <c r="E227" s="85">
        <v>322.83620000000002</v>
      </c>
      <c r="F227" s="85">
        <v>1943.1932100000001</v>
      </c>
      <c r="G227" s="85">
        <v>96.629600000000011</v>
      </c>
      <c r="H227" s="85">
        <v>184.71435</v>
      </c>
      <c r="I227" s="85">
        <v>456.51840000000004</v>
      </c>
      <c r="J227" s="85">
        <v>348.65825000000001</v>
      </c>
      <c r="K227" s="85">
        <v>854.06650000000002</v>
      </c>
      <c r="L227" s="85">
        <v>113.42062</v>
      </c>
      <c r="M227" s="85">
        <v>1009.3933099999999</v>
      </c>
      <c r="N227" s="85">
        <v>6220.3795999999993</v>
      </c>
    </row>
    <row r="228" spans="2:14" s="12" customFormat="1" x14ac:dyDescent="0.2">
      <c r="B228" s="86">
        <v>4319</v>
      </c>
      <c r="C228" s="12" t="s">
        <v>255</v>
      </c>
      <c r="D228" s="85">
        <v>568.78425000000004</v>
      </c>
      <c r="E228" s="85">
        <v>381.29606999999999</v>
      </c>
      <c r="F228" s="85">
        <v>846.9751</v>
      </c>
      <c r="G228" s="85">
        <v>8.5925499999999992</v>
      </c>
      <c r="H228" s="85">
        <v>105.149</v>
      </c>
      <c r="I228" s="85">
        <v>438.6431</v>
      </c>
      <c r="J228" s="85">
        <v>130.68808999999999</v>
      </c>
      <c r="K228" s="85">
        <v>305.57932</v>
      </c>
      <c r="L228" s="85">
        <v>71.742050000000006</v>
      </c>
      <c r="M228" s="85">
        <v>108.61369999999999</v>
      </c>
      <c r="N228" s="85">
        <v>2966.0632299999993</v>
      </c>
    </row>
    <row r="229" spans="2:14" s="12" customFormat="1" x14ac:dyDescent="0.2">
      <c r="B229" s="86">
        <v>4320</v>
      </c>
      <c r="C229" s="12" t="s">
        <v>256</v>
      </c>
      <c r="D229" s="85">
        <v>605.60405000000003</v>
      </c>
      <c r="E229" s="85">
        <v>238.20875000000001</v>
      </c>
      <c r="F229" s="85">
        <v>1407.58428</v>
      </c>
      <c r="G229" s="85">
        <v>200.11670000000001</v>
      </c>
      <c r="H229" s="85">
        <v>278.61920000000003</v>
      </c>
      <c r="I229" s="85">
        <v>704.16915000000006</v>
      </c>
      <c r="J229" s="85">
        <v>242.82550000000001</v>
      </c>
      <c r="K229" s="85">
        <v>610.35659999999996</v>
      </c>
      <c r="L229" s="85">
        <v>66.248449999999991</v>
      </c>
      <c r="M229" s="85">
        <v>48.268370000000004</v>
      </c>
      <c r="N229" s="85">
        <v>4402.0010500000008</v>
      </c>
    </row>
    <row r="230" spans="2:14" s="12" customFormat="1" x14ac:dyDescent="0.2">
      <c r="B230" s="86">
        <v>4322</v>
      </c>
      <c r="C230" s="12" t="s">
        <v>257</v>
      </c>
      <c r="D230" s="85">
        <v>297.83983000000001</v>
      </c>
      <c r="E230" s="85">
        <v>150.46764999999999</v>
      </c>
      <c r="F230" s="85">
        <v>497.79534999999998</v>
      </c>
      <c r="G230" s="85">
        <v>21.0215</v>
      </c>
      <c r="H230" s="85">
        <v>64.671849999999992</v>
      </c>
      <c r="I230" s="85">
        <v>129.9443</v>
      </c>
      <c r="J230" s="85">
        <v>97.407899999999998</v>
      </c>
      <c r="K230" s="85">
        <v>215.7757</v>
      </c>
      <c r="L230" s="85">
        <v>48.884250000000002</v>
      </c>
      <c r="M230" s="85">
        <v>26.508050000000001</v>
      </c>
      <c r="N230" s="85">
        <v>1550.31638</v>
      </c>
    </row>
    <row r="231" spans="2:14" s="12" customFormat="1" x14ac:dyDescent="0.2">
      <c r="E231" s="85"/>
      <c r="F231" s="85"/>
      <c r="G231" s="85"/>
      <c r="H231" s="85"/>
      <c r="I231" s="85"/>
      <c r="J231" s="85"/>
      <c r="K231" s="85"/>
      <c r="L231" s="85"/>
      <c r="M231" s="85"/>
      <c r="N231" s="85"/>
    </row>
    <row r="232" spans="2:14" s="12" customFormat="1" x14ac:dyDescent="0.2"/>
    <row r="233" spans="2:14" s="12" customFormat="1" x14ac:dyDescent="0.2"/>
    <row r="234" spans="2:14" s="12" customFormat="1" x14ac:dyDescent="0.2"/>
    <row r="235" spans="2:14" s="12" customFormat="1" x14ac:dyDescent="0.2"/>
    <row r="236" spans="2:14" s="12" customFormat="1" x14ac:dyDescent="0.2"/>
    <row r="237" spans="2:14" s="12" customFormat="1" x14ac:dyDescent="0.2"/>
    <row r="238" spans="2:14" s="12" customFormat="1" x14ac:dyDescent="0.2"/>
    <row r="239" spans="2:14" s="12" customFormat="1" x14ac:dyDescent="0.2"/>
    <row r="240" spans="2:14"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row r="311" s="12" customFormat="1" x14ac:dyDescent="0.2"/>
    <row r="312" s="12" customFormat="1" x14ac:dyDescent="0.2"/>
    <row r="313" s="12" customFormat="1" x14ac:dyDescent="0.2"/>
    <row r="314" s="12" customFormat="1" x14ac:dyDescent="0.2"/>
    <row r="315" s="12" customFormat="1" x14ac:dyDescent="0.2"/>
    <row r="316" s="12" customFormat="1" x14ac:dyDescent="0.2"/>
    <row r="317" s="12" customFormat="1" x14ac:dyDescent="0.2"/>
    <row r="318" s="12" customFormat="1" x14ac:dyDescent="0.2"/>
    <row r="319" s="12" customFormat="1" x14ac:dyDescent="0.2"/>
    <row r="320" s="12" customFormat="1" x14ac:dyDescent="0.2"/>
    <row r="321" s="12" customFormat="1" x14ac:dyDescent="0.2"/>
    <row r="322" s="12" customFormat="1" x14ac:dyDescent="0.2"/>
    <row r="323" s="12" customFormat="1" x14ac:dyDescent="0.2"/>
    <row r="324" s="12" customFormat="1" x14ac:dyDescent="0.2"/>
    <row r="325" s="12" customFormat="1" x14ac:dyDescent="0.2"/>
    <row r="326" s="12" customFormat="1" x14ac:dyDescent="0.2"/>
    <row r="327" s="12" customFormat="1" x14ac:dyDescent="0.2"/>
    <row r="328" s="12" customFormat="1" x14ac:dyDescent="0.2"/>
    <row r="329" s="12" customFormat="1" x14ac:dyDescent="0.2"/>
    <row r="330" s="12" customFormat="1" x14ac:dyDescent="0.2"/>
    <row r="331" s="12" customFormat="1" x14ac:dyDescent="0.2"/>
    <row r="332" s="12" customFormat="1" x14ac:dyDescent="0.2"/>
    <row r="333" s="12" customFormat="1" x14ac:dyDescent="0.2"/>
    <row r="334" s="12" customFormat="1" x14ac:dyDescent="0.2"/>
    <row r="335" s="12" customFormat="1" x14ac:dyDescent="0.2"/>
    <row r="336" s="12" customFormat="1" x14ac:dyDescent="0.2"/>
    <row r="337" s="12" customFormat="1" x14ac:dyDescent="0.2"/>
    <row r="338" s="12" customFormat="1" x14ac:dyDescent="0.2"/>
    <row r="339" s="12" customFormat="1" x14ac:dyDescent="0.2"/>
    <row r="340" s="12" customFormat="1" x14ac:dyDescent="0.2"/>
    <row r="341" s="12" customFormat="1" x14ac:dyDescent="0.2"/>
    <row r="342" s="12" customFormat="1" x14ac:dyDescent="0.2"/>
    <row r="343" s="12" customFormat="1" x14ac:dyDescent="0.2"/>
    <row r="344" s="12" customFormat="1" x14ac:dyDescent="0.2"/>
    <row r="345" s="12" customFormat="1" x14ac:dyDescent="0.2"/>
    <row r="346" s="12" customFormat="1" x14ac:dyDescent="0.2"/>
    <row r="347" s="12" customFormat="1" x14ac:dyDescent="0.2"/>
    <row r="348" s="12" customFormat="1" x14ac:dyDescent="0.2"/>
    <row r="349" s="12" customFormat="1" x14ac:dyDescent="0.2"/>
    <row r="350" s="12" customFormat="1" x14ac:dyDescent="0.2"/>
    <row r="351" s="12" customFormat="1" x14ac:dyDescent="0.2"/>
    <row r="352" s="12" customFormat="1" x14ac:dyDescent="0.2"/>
    <row r="353" s="12" customFormat="1" x14ac:dyDescent="0.2"/>
    <row r="354" s="12" customFormat="1" x14ac:dyDescent="0.2"/>
    <row r="355" s="12" customFormat="1" x14ac:dyDescent="0.2"/>
    <row r="356" s="12" customFormat="1" x14ac:dyDescent="0.2"/>
    <row r="357" s="12" customFormat="1" x14ac:dyDescent="0.2"/>
    <row r="358" s="12" customFormat="1" x14ac:dyDescent="0.2"/>
    <row r="359" s="12" customFormat="1" x14ac:dyDescent="0.2"/>
    <row r="360" s="12" customFormat="1" x14ac:dyDescent="0.2"/>
    <row r="361" s="12" customFormat="1" x14ac:dyDescent="0.2"/>
    <row r="362" s="12" customFormat="1" x14ac:dyDescent="0.2"/>
    <row r="363" s="12" customFormat="1" x14ac:dyDescent="0.2"/>
    <row r="364" s="12" customFormat="1" x14ac:dyDescent="0.2"/>
    <row r="365" s="12" customFormat="1" x14ac:dyDescent="0.2"/>
    <row r="366" s="12" customFormat="1" x14ac:dyDescent="0.2"/>
    <row r="367" s="12" customFormat="1" x14ac:dyDescent="0.2"/>
    <row r="368" s="12" customFormat="1" x14ac:dyDescent="0.2"/>
    <row r="369" s="12" customFormat="1" x14ac:dyDescent="0.2"/>
    <row r="370" s="12" customFormat="1" x14ac:dyDescent="0.2"/>
    <row r="371" s="12" customFormat="1" x14ac:dyDescent="0.2"/>
    <row r="372" s="12" customFormat="1" x14ac:dyDescent="0.2"/>
    <row r="373" s="12" customFormat="1" x14ac:dyDescent="0.2"/>
    <row r="374" s="12" customFormat="1" x14ac:dyDescent="0.2"/>
    <row r="375" s="12" customFormat="1" x14ac:dyDescent="0.2"/>
    <row r="376" s="12" customFormat="1" x14ac:dyDescent="0.2"/>
    <row r="377" s="12" customFormat="1" x14ac:dyDescent="0.2"/>
    <row r="378" s="12" customFormat="1" x14ac:dyDescent="0.2"/>
    <row r="379" s="12" customFormat="1" x14ac:dyDescent="0.2"/>
    <row r="380" s="12" customFormat="1" x14ac:dyDescent="0.2"/>
    <row r="381" s="12" customFormat="1" x14ac:dyDescent="0.2"/>
    <row r="382" s="12" customFormat="1" x14ac:dyDescent="0.2"/>
    <row r="383" s="12" customFormat="1" x14ac:dyDescent="0.2"/>
    <row r="384" s="12" customFormat="1" x14ac:dyDescent="0.2"/>
    <row r="385" s="12" customFormat="1" x14ac:dyDescent="0.2"/>
    <row r="386" s="12" customFormat="1" x14ac:dyDescent="0.2"/>
    <row r="387" s="12" customFormat="1" x14ac:dyDescent="0.2"/>
    <row r="388" s="12" customFormat="1" x14ac:dyDescent="0.2"/>
    <row r="389" s="12" customFormat="1" x14ac:dyDescent="0.2"/>
    <row r="390" s="12" customFormat="1" x14ac:dyDescent="0.2"/>
    <row r="391" s="12" customFormat="1" x14ac:dyDescent="0.2"/>
    <row r="392" s="12" customFormat="1" x14ac:dyDescent="0.2"/>
    <row r="393" s="12" customFormat="1" x14ac:dyDescent="0.2"/>
    <row r="394" s="12" customFormat="1" x14ac:dyDescent="0.2"/>
    <row r="395" s="12" customFormat="1" x14ac:dyDescent="0.2"/>
    <row r="396" s="12" customFormat="1" x14ac:dyDescent="0.2"/>
    <row r="397" s="12" customFormat="1" x14ac:dyDescent="0.2"/>
    <row r="398" s="12" customFormat="1" x14ac:dyDescent="0.2"/>
    <row r="399" s="12" customFormat="1" x14ac:dyDescent="0.2"/>
    <row r="400" s="12" customFormat="1" x14ac:dyDescent="0.2"/>
    <row r="401" s="12" customFormat="1" x14ac:dyDescent="0.2"/>
    <row r="402" s="12" customFormat="1" x14ac:dyDescent="0.2"/>
    <row r="403" s="12" customFormat="1" x14ac:dyDescent="0.2"/>
    <row r="404" s="12" customFormat="1" x14ac:dyDescent="0.2"/>
    <row r="405" s="12" customFormat="1" x14ac:dyDescent="0.2"/>
    <row r="406" s="12" customFormat="1" x14ac:dyDescent="0.2"/>
    <row r="407" s="12" customFormat="1" x14ac:dyDescent="0.2"/>
    <row r="408" s="12" customFormat="1" x14ac:dyDescent="0.2"/>
    <row r="409" s="12" customFormat="1" x14ac:dyDescent="0.2"/>
    <row r="410" s="12" customFormat="1" x14ac:dyDescent="0.2"/>
    <row r="411" s="12" customFormat="1" x14ac:dyDescent="0.2"/>
    <row r="412" s="12" customFormat="1" x14ac:dyDescent="0.2"/>
    <row r="413" s="12" customFormat="1" x14ac:dyDescent="0.2"/>
    <row r="414" s="12" customFormat="1" x14ac:dyDescent="0.2"/>
    <row r="415" s="12" customFormat="1" x14ac:dyDescent="0.2"/>
    <row r="416" s="12" customFormat="1" x14ac:dyDescent="0.2"/>
    <row r="417" s="12" customFormat="1" x14ac:dyDescent="0.2"/>
    <row r="418" s="12" customFormat="1" x14ac:dyDescent="0.2"/>
    <row r="419" s="12" customFormat="1" x14ac:dyDescent="0.2"/>
    <row r="420" s="12" customFormat="1" x14ac:dyDescent="0.2"/>
    <row r="421" s="12" customFormat="1" x14ac:dyDescent="0.2"/>
    <row r="422" s="12" customFormat="1" x14ac:dyDescent="0.2"/>
    <row r="423" s="12" customFormat="1" x14ac:dyDescent="0.2"/>
    <row r="424" s="12" customFormat="1" x14ac:dyDescent="0.2"/>
    <row r="425" s="12" customFormat="1" x14ac:dyDescent="0.2"/>
    <row r="426" s="12" customFormat="1" x14ac:dyDescent="0.2"/>
    <row r="427" s="12" customFormat="1" x14ac:dyDescent="0.2"/>
    <row r="428" s="12" customFormat="1" x14ac:dyDescent="0.2"/>
    <row r="429" s="12" customFormat="1" x14ac:dyDescent="0.2"/>
    <row r="430" s="12" customFormat="1" x14ac:dyDescent="0.2"/>
    <row r="431" s="12" customFormat="1" x14ac:dyDescent="0.2"/>
    <row r="432" s="12" customFormat="1" x14ac:dyDescent="0.2"/>
    <row r="433" s="12" customFormat="1" x14ac:dyDescent="0.2"/>
    <row r="434" s="12" customFormat="1" x14ac:dyDescent="0.2"/>
    <row r="435" s="12" customFormat="1" x14ac:dyDescent="0.2"/>
    <row r="436" s="12" customFormat="1" x14ac:dyDescent="0.2"/>
    <row r="437" s="12" customFormat="1" x14ac:dyDescent="0.2"/>
    <row r="438" s="12" customFormat="1" x14ac:dyDescent="0.2"/>
    <row r="439" s="12" customFormat="1" x14ac:dyDescent="0.2"/>
    <row r="440" s="12" customFormat="1" x14ac:dyDescent="0.2"/>
    <row r="441" s="12" customFormat="1" x14ac:dyDescent="0.2"/>
    <row r="442" s="12" customFormat="1" x14ac:dyDescent="0.2"/>
    <row r="443" s="12" customFormat="1" x14ac:dyDescent="0.2"/>
    <row r="444" s="12" customFormat="1" x14ac:dyDescent="0.2"/>
    <row r="445" s="12" customFormat="1" x14ac:dyDescent="0.2"/>
    <row r="446" s="12" customFormat="1" x14ac:dyDescent="0.2"/>
    <row r="447" s="12" customFormat="1" x14ac:dyDescent="0.2"/>
    <row r="448" s="12" customFormat="1" x14ac:dyDescent="0.2"/>
    <row r="449" s="12" customFormat="1" x14ac:dyDescent="0.2"/>
    <row r="450" s="12" customFormat="1" x14ac:dyDescent="0.2"/>
    <row r="451" s="12" customFormat="1" x14ac:dyDescent="0.2"/>
    <row r="452" s="12" customFormat="1" x14ac:dyDescent="0.2"/>
    <row r="453" s="12" customFormat="1" x14ac:dyDescent="0.2"/>
    <row r="454" s="12" customFormat="1" x14ac:dyDescent="0.2"/>
    <row r="455" s="12" customFormat="1" x14ac:dyDescent="0.2"/>
    <row r="456" s="12" customFormat="1" x14ac:dyDescent="0.2"/>
    <row r="457" s="12" customFormat="1" x14ac:dyDescent="0.2"/>
    <row r="458" s="12" customFormat="1" x14ac:dyDescent="0.2"/>
    <row r="459" s="12" customFormat="1" x14ac:dyDescent="0.2"/>
    <row r="460" s="12" customFormat="1" x14ac:dyDescent="0.2"/>
    <row r="461" s="12" customFormat="1" x14ac:dyDescent="0.2"/>
    <row r="462" s="12" customFormat="1" x14ac:dyDescent="0.2"/>
    <row r="463" s="12" customFormat="1" x14ac:dyDescent="0.2"/>
    <row r="464" s="12" customFormat="1" x14ac:dyDescent="0.2"/>
    <row r="465" s="12" customFormat="1" x14ac:dyDescent="0.2"/>
    <row r="466" s="12" customFormat="1" x14ac:dyDescent="0.2"/>
    <row r="467" s="12" customFormat="1" x14ac:dyDescent="0.2"/>
    <row r="468" s="12" customFormat="1" x14ac:dyDescent="0.2"/>
    <row r="469" s="12" customFormat="1" x14ac:dyDescent="0.2"/>
    <row r="470" s="12" customFormat="1" x14ac:dyDescent="0.2"/>
    <row r="471" s="12" customFormat="1" x14ac:dyDescent="0.2"/>
    <row r="472" s="12" customFormat="1" x14ac:dyDescent="0.2"/>
    <row r="473" s="12" customFormat="1" x14ac:dyDescent="0.2"/>
    <row r="474" s="12" customFormat="1" x14ac:dyDescent="0.2"/>
    <row r="475" s="12" customFormat="1" x14ac:dyDescent="0.2"/>
    <row r="476" s="12" customFormat="1" x14ac:dyDescent="0.2"/>
    <row r="477" s="12" customFormat="1" x14ac:dyDescent="0.2"/>
    <row r="478" s="12" customFormat="1" x14ac:dyDescent="0.2"/>
    <row r="479" s="12" customFormat="1" x14ac:dyDescent="0.2"/>
    <row r="480" s="12" customFormat="1" x14ac:dyDescent="0.2"/>
    <row r="481" s="12" customFormat="1" x14ac:dyDescent="0.2"/>
    <row r="482" s="12" customFormat="1" x14ac:dyDescent="0.2"/>
    <row r="483" s="12" customFormat="1" x14ac:dyDescent="0.2"/>
    <row r="484" s="12" customFormat="1" x14ac:dyDescent="0.2"/>
    <row r="485" s="12" customFormat="1" x14ac:dyDescent="0.2"/>
    <row r="486" s="12" customFormat="1" x14ac:dyDescent="0.2"/>
    <row r="487" s="12" customFormat="1" x14ac:dyDescent="0.2"/>
    <row r="488" s="12" customFormat="1" x14ac:dyDescent="0.2"/>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C1:P256"/>
  <sheetViews>
    <sheetView topLeftCell="B1" zoomScaleNormal="100" workbookViewId="0">
      <selection activeCell="B2" sqref="B2"/>
    </sheetView>
  </sheetViews>
  <sheetFormatPr baseColWidth="10" defaultRowHeight="12.75" x14ac:dyDescent="0.2"/>
  <cols>
    <col min="1" max="1" width="0" style="89" hidden="1" customWidth="1"/>
    <col min="2" max="2" width="4.7109375" style="89" customWidth="1"/>
    <col min="3" max="3" width="8.7109375" style="89" customWidth="1"/>
    <col min="4" max="4" width="25.7109375" style="89" customWidth="1"/>
    <col min="5" max="16384" width="11.42578125" style="89"/>
  </cols>
  <sheetData>
    <row r="1" spans="3:16" ht="15.75" x14ac:dyDescent="0.2">
      <c r="C1" s="103" t="str">
        <f>Inhaltsverzeichnis!B26&amp;" "&amp;Inhaltsverzeichnis!C26&amp;": "&amp;Inhaltsverzeichnis!E26</f>
        <v>Tabelle 6: Funktionale Gliederung der Laufenden Rechnung, Ertrag 2015 (in 1'000 Franken)</v>
      </c>
      <c r="D1" s="104"/>
      <c r="N1" s="105"/>
    </row>
    <row r="2" spans="3:16" ht="15" x14ac:dyDescent="0.2">
      <c r="C2" s="190" t="s">
        <v>423</v>
      </c>
      <c r="D2" s="104"/>
      <c r="N2" s="105"/>
    </row>
    <row r="3" spans="3:16" ht="15.75" x14ac:dyDescent="0.2">
      <c r="C3" s="103"/>
      <c r="D3" s="104"/>
      <c r="N3" s="105"/>
    </row>
    <row r="5" spans="3:16" ht="38.25" x14ac:dyDescent="0.2">
      <c r="C5" s="106" t="s">
        <v>65</v>
      </c>
      <c r="D5" s="106" t="s">
        <v>43</v>
      </c>
      <c r="E5" s="107" t="s">
        <v>0</v>
      </c>
      <c r="F5" s="107" t="s">
        <v>1</v>
      </c>
      <c r="G5" s="132" t="s">
        <v>2</v>
      </c>
      <c r="H5" s="133" t="s">
        <v>12</v>
      </c>
      <c r="I5" s="107" t="s">
        <v>3</v>
      </c>
      <c r="J5" s="107" t="s">
        <v>17</v>
      </c>
      <c r="K5" s="132" t="s">
        <v>18</v>
      </c>
      <c r="L5" s="134" t="s">
        <v>51</v>
      </c>
      <c r="M5" s="107" t="s">
        <v>373</v>
      </c>
      <c r="N5" s="132" t="s">
        <v>13</v>
      </c>
      <c r="O5" s="132" t="s">
        <v>14</v>
      </c>
    </row>
    <row r="6" spans="3:16" ht="20.100000000000001" customHeight="1" x14ac:dyDescent="0.2">
      <c r="C6" s="109">
        <v>4335</v>
      </c>
      <c r="D6" s="110" t="s">
        <v>11</v>
      </c>
      <c r="E6" s="111">
        <v>106436.65836999999</v>
      </c>
      <c r="F6" s="111">
        <v>143640.16969999997</v>
      </c>
      <c r="G6" s="111">
        <v>182148.62903000004</v>
      </c>
      <c r="H6" s="111">
        <v>30782.097129999995</v>
      </c>
      <c r="I6" s="111">
        <v>35317.420019999998</v>
      </c>
      <c r="J6" s="111">
        <v>164876.92272</v>
      </c>
      <c r="K6" s="111">
        <v>29735.718119999998</v>
      </c>
      <c r="L6" s="111">
        <v>276234.1725799999</v>
      </c>
      <c r="M6" s="111">
        <v>179840.46083</v>
      </c>
      <c r="N6" s="112">
        <v>2104499.3070900002</v>
      </c>
      <c r="O6" s="111">
        <v>3253511.55559</v>
      </c>
      <c r="P6" s="113"/>
    </row>
    <row r="7" spans="3:16" ht="20.100000000000001" customHeight="1" x14ac:dyDescent="0.2">
      <c r="C7" s="109">
        <v>4019</v>
      </c>
      <c r="D7" s="110" t="s">
        <v>66</v>
      </c>
      <c r="E7" s="111">
        <v>10953.2359</v>
      </c>
      <c r="F7" s="111">
        <v>14582.658159999999</v>
      </c>
      <c r="G7" s="111">
        <v>7729.2414000000008</v>
      </c>
      <c r="H7" s="111">
        <v>4827.8204800000003</v>
      </c>
      <c r="I7" s="111">
        <v>17154.454799999996</v>
      </c>
      <c r="J7" s="111">
        <v>28821.112209999999</v>
      </c>
      <c r="K7" s="111">
        <v>6196.4169399999982</v>
      </c>
      <c r="L7" s="111">
        <v>28853.943319999995</v>
      </c>
      <c r="M7" s="111">
        <v>15144.847959999999</v>
      </c>
      <c r="N7" s="112">
        <v>248642.87816999998</v>
      </c>
      <c r="O7" s="111">
        <v>382906.60933999997</v>
      </c>
      <c r="P7" s="113"/>
    </row>
    <row r="8" spans="3:16" x14ac:dyDescent="0.2">
      <c r="C8" s="108">
        <v>4001</v>
      </c>
      <c r="D8" s="89" t="s">
        <v>4</v>
      </c>
      <c r="E8" s="113">
        <v>5618.3322799999996</v>
      </c>
      <c r="F8" s="113">
        <v>6861.3259099999996</v>
      </c>
      <c r="G8" s="113">
        <v>4032.0017000000003</v>
      </c>
      <c r="H8" s="113">
        <v>2532.5698399999997</v>
      </c>
      <c r="I8" s="113">
        <v>16979.2287</v>
      </c>
      <c r="J8" s="113">
        <v>8360.9095799999996</v>
      </c>
      <c r="K8" s="113">
        <v>5565.1788499999993</v>
      </c>
      <c r="L8" s="113">
        <v>9131.7350800000004</v>
      </c>
      <c r="M8" s="113">
        <v>1475.6010000000001</v>
      </c>
      <c r="N8" s="114">
        <v>86922.51341</v>
      </c>
      <c r="O8" s="113">
        <v>147479.39635</v>
      </c>
      <c r="P8" s="115"/>
    </row>
    <row r="9" spans="3:16" x14ac:dyDescent="0.2">
      <c r="C9" s="108">
        <v>4002</v>
      </c>
      <c r="D9" s="89" t="s">
        <v>67</v>
      </c>
      <c r="E9" s="113">
        <v>109.39619999999999</v>
      </c>
      <c r="F9" s="113">
        <v>115.79125000000001</v>
      </c>
      <c r="G9" s="113">
        <v>64.201700000000002</v>
      </c>
      <c r="H9" s="113">
        <v>78.214500000000001</v>
      </c>
      <c r="I9" s="113">
        <v>0</v>
      </c>
      <c r="J9" s="113">
        <v>363.27283</v>
      </c>
      <c r="K9" s="113">
        <v>11.108750000000001</v>
      </c>
      <c r="L9" s="113">
        <v>550.42594999999994</v>
      </c>
      <c r="M9" s="113">
        <v>70.53094999999999</v>
      </c>
      <c r="N9" s="114">
        <v>5673.6360800000002</v>
      </c>
      <c r="O9" s="113">
        <v>7036.5782099999997</v>
      </c>
      <c r="P9" s="115"/>
    </row>
    <row r="10" spans="3:16" x14ac:dyDescent="0.2">
      <c r="C10" s="108">
        <v>4003</v>
      </c>
      <c r="D10" s="89" t="s">
        <v>283</v>
      </c>
      <c r="E10" s="113">
        <v>584.83456999999999</v>
      </c>
      <c r="F10" s="113">
        <v>3056.7148999999999</v>
      </c>
      <c r="G10" s="113">
        <v>43.445050000000002</v>
      </c>
      <c r="H10" s="113">
        <v>164.47185000000002</v>
      </c>
      <c r="I10" s="113">
        <v>165.97</v>
      </c>
      <c r="J10" s="113">
        <v>4333.3200800000004</v>
      </c>
      <c r="K10" s="113">
        <v>46.457999999999998</v>
      </c>
      <c r="L10" s="113">
        <v>3429.6081100000001</v>
      </c>
      <c r="M10" s="113">
        <v>959.53039999999999</v>
      </c>
      <c r="N10" s="114">
        <v>20917.843629999999</v>
      </c>
      <c r="O10" s="113">
        <v>33702.19659</v>
      </c>
      <c r="P10" s="115"/>
    </row>
    <row r="11" spans="3:16" x14ac:dyDescent="0.2">
      <c r="C11" s="108">
        <v>4004</v>
      </c>
      <c r="D11" s="89" t="s">
        <v>68</v>
      </c>
      <c r="E11" s="113">
        <v>71.597250000000003</v>
      </c>
      <c r="F11" s="113">
        <v>54.178199999999997</v>
      </c>
      <c r="G11" s="113">
        <v>47.605899999999998</v>
      </c>
      <c r="H11" s="113">
        <v>0.02</v>
      </c>
      <c r="I11" s="113">
        <v>0</v>
      </c>
      <c r="J11" s="113">
        <v>148.72845000000001</v>
      </c>
      <c r="K11" s="113">
        <v>6.7381000000000002</v>
      </c>
      <c r="L11" s="113">
        <v>431.79829999999998</v>
      </c>
      <c r="M11" s="113">
        <v>195.34514999999999</v>
      </c>
      <c r="N11" s="114">
        <v>2701.8980300000003</v>
      </c>
      <c r="O11" s="113">
        <v>3657.9093800000005</v>
      </c>
      <c r="P11" s="115"/>
    </row>
    <row r="12" spans="3:16" x14ac:dyDescent="0.2">
      <c r="C12" s="108">
        <v>4005</v>
      </c>
      <c r="D12" s="89" t="s">
        <v>284</v>
      </c>
      <c r="E12" s="113">
        <v>410.61485999999996</v>
      </c>
      <c r="F12" s="113">
        <v>330.51085</v>
      </c>
      <c r="G12" s="113">
        <v>26.888999999999999</v>
      </c>
      <c r="H12" s="113">
        <v>33.140050000000002</v>
      </c>
      <c r="I12" s="113">
        <v>9.1993999999999989</v>
      </c>
      <c r="J12" s="113">
        <v>1124.5476000000001</v>
      </c>
      <c r="K12" s="113">
        <v>5.5516000000000005</v>
      </c>
      <c r="L12" s="113">
        <v>1686.03295</v>
      </c>
      <c r="M12" s="113">
        <v>139.87029999999999</v>
      </c>
      <c r="N12" s="114">
        <v>12097.771480000001</v>
      </c>
      <c r="O12" s="113">
        <v>15864.12809</v>
      </c>
      <c r="P12" s="115"/>
    </row>
    <row r="13" spans="3:16" x14ac:dyDescent="0.2">
      <c r="C13" s="108">
        <v>4006</v>
      </c>
      <c r="D13" s="89" t="s">
        <v>69</v>
      </c>
      <c r="E13" s="113">
        <v>819.50612999999998</v>
      </c>
      <c r="F13" s="113">
        <v>649.50355000000002</v>
      </c>
      <c r="G13" s="113">
        <v>552.4787</v>
      </c>
      <c r="H13" s="113">
        <v>72.80364999999999</v>
      </c>
      <c r="I13" s="113">
        <v>0</v>
      </c>
      <c r="J13" s="113">
        <v>1016.21485</v>
      </c>
      <c r="K13" s="113">
        <v>63.807650000000002</v>
      </c>
      <c r="L13" s="113">
        <v>2435.8892700000001</v>
      </c>
      <c r="M13" s="113">
        <v>516.553</v>
      </c>
      <c r="N13" s="114">
        <v>20488.373010000003</v>
      </c>
      <c r="O13" s="113">
        <v>26615.129810000002</v>
      </c>
      <c r="P13" s="115"/>
    </row>
    <row r="14" spans="3:16" x14ac:dyDescent="0.2">
      <c r="C14" s="108">
        <v>4007</v>
      </c>
      <c r="D14" s="89" t="s">
        <v>70</v>
      </c>
      <c r="E14" s="113">
        <v>147.53270000000001</v>
      </c>
      <c r="F14" s="113">
        <v>101.32910000000001</v>
      </c>
      <c r="G14" s="113">
        <v>159.53450000000001</v>
      </c>
      <c r="H14" s="113">
        <v>0</v>
      </c>
      <c r="I14" s="113">
        <v>0</v>
      </c>
      <c r="J14" s="113">
        <v>457.61637999999999</v>
      </c>
      <c r="K14" s="113">
        <v>27.096</v>
      </c>
      <c r="L14" s="113">
        <v>787.89558</v>
      </c>
      <c r="M14" s="113">
        <v>166.02965</v>
      </c>
      <c r="N14" s="114">
        <v>6201.4811</v>
      </c>
      <c r="O14" s="113">
        <v>8048.5150100000001</v>
      </c>
      <c r="P14" s="115"/>
    </row>
    <row r="15" spans="3:16" x14ac:dyDescent="0.2">
      <c r="C15" s="108">
        <v>4008</v>
      </c>
      <c r="D15" s="89" t="s">
        <v>71</v>
      </c>
      <c r="E15" s="113">
        <v>459.72859999999997</v>
      </c>
      <c r="F15" s="113">
        <v>425.53165000000001</v>
      </c>
      <c r="G15" s="113">
        <v>860.81555000000003</v>
      </c>
      <c r="H15" s="113">
        <v>138.54235</v>
      </c>
      <c r="I15" s="113">
        <v>0</v>
      </c>
      <c r="J15" s="113">
        <v>1278.3773699999999</v>
      </c>
      <c r="K15" s="113">
        <v>60.292000000000002</v>
      </c>
      <c r="L15" s="113">
        <v>2741.1357499999999</v>
      </c>
      <c r="M15" s="113">
        <v>197.91404999999997</v>
      </c>
      <c r="N15" s="114">
        <v>21417.410949999998</v>
      </c>
      <c r="O15" s="113">
        <v>27579.74827</v>
      </c>
      <c r="P15" s="115"/>
    </row>
    <row r="16" spans="3:16" x14ac:dyDescent="0.2">
      <c r="C16" s="108">
        <v>4009</v>
      </c>
      <c r="D16" s="89" t="s">
        <v>72</v>
      </c>
      <c r="E16" s="113">
        <v>297.14096000000001</v>
      </c>
      <c r="F16" s="113">
        <v>172.572</v>
      </c>
      <c r="G16" s="113">
        <v>307.82350000000002</v>
      </c>
      <c r="H16" s="113">
        <v>6.4222000000000001</v>
      </c>
      <c r="I16" s="113">
        <v>5.67E-2</v>
      </c>
      <c r="J16" s="113">
        <v>870.73024999999996</v>
      </c>
      <c r="K16" s="113">
        <v>29.419799999999999</v>
      </c>
      <c r="L16" s="113">
        <v>1324.0746099999999</v>
      </c>
      <c r="M16" s="113">
        <v>2825.14669</v>
      </c>
      <c r="N16" s="114">
        <v>10248.335590000001</v>
      </c>
      <c r="O16" s="113">
        <v>16081.722299999999</v>
      </c>
      <c r="P16" s="115"/>
    </row>
    <row r="17" spans="3:16" x14ac:dyDescent="0.2">
      <c r="C17" s="108">
        <v>4010</v>
      </c>
      <c r="D17" s="89" t="s">
        <v>73</v>
      </c>
      <c r="E17" s="113">
        <v>1064.40345</v>
      </c>
      <c r="F17" s="113">
        <v>1340.09511</v>
      </c>
      <c r="G17" s="113">
        <v>56.411149999999999</v>
      </c>
      <c r="H17" s="113">
        <v>96.196699999999993</v>
      </c>
      <c r="I17" s="113">
        <v>0</v>
      </c>
      <c r="J17" s="113">
        <v>4250.3969999999999</v>
      </c>
      <c r="K17" s="113">
        <v>89.014499999999998</v>
      </c>
      <c r="L17" s="113">
        <v>2705.3394699999999</v>
      </c>
      <c r="M17" s="113">
        <v>7834.9018699999997</v>
      </c>
      <c r="N17" s="114">
        <v>20142.74799</v>
      </c>
      <c r="O17" s="113">
        <v>37579.507239999992</v>
      </c>
      <c r="P17" s="115"/>
    </row>
    <row r="18" spans="3:16" x14ac:dyDescent="0.2">
      <c r="C18" s="108">
        <v>4012</v>
      </c>
      <c r="D18" s="89" t="s">
        <v>74</v>
      </c>
      <c r="E18" s="113">
        <v>1125.20325</v>
      </c>
      <c r="F18" s="113">
        <v>1173.0273400000001</v>
      </c>
      <c r="G18" s="113">
        <v>1539.34465</v>
      </c>
      <c r="H18" s="113">
        <v>1639.36384</v>
      </c>
      <c r="I18" s="113">
        <v>0</v>
      </c>
      <c r="J18" s="113">
        <v>4983.1315700000005</v>
      </c>
      <c r="K18" s="113">
        <v>203.98039</v>
      </c>
      <c r="L18" s="113">
        <v>2290.0639500000002</v>
      </c>
      <c r="M18" s="113">
        <v>521.11609999999996</v>
      </c>
      <c r="N18" s="114">
        <v>29354.166129999998</v>
      </c>
      <c r="O18" s="113">
        <v>42829.397219999999</v>
      </c>
      <c r="P18" s="115"/>
    </row>
    <row r="19" spans="3:16" x14ac:dyDescent="0.2">
      <c r="C19" s="108">
        <v>4013</v>
      </c>
      <c r="D19" s="89" t="s">
        <v>75</v>
      </c>
      <c r="E19" s="113">
        <v>244.94565</v>
      </c>
      <c r="F19" s="113">
        <v>302.07830000000001</v>
      </c>
      <c r="G19" s="113">
        <v>38.69</v>
      </c>
      <c r="H19" s="113">
        <v>66.075500000000005</v>
      </c>
      <c r="I19" s="113">
        <v>0</v>
      </c>
      <c r="J19" s="113">
        <v>1633.86625</v>
      </c>
      <c r="K19" s="113">
        <v>87.771299999999997</v>
      </c>
      <c r="L19" s="113">
        <v>1339.9443000000001</v>
      </c>
      <c r="M19" s="113">
        <v>242.30879999999999</v>
      </c>
      <c r="N19" s="114">
        <v>12476.700769999999</v>
      </c>
      <c r="O19" s="113">
        <v>16432.380870000001</v>
      </c>
      <c r="P19" s="115"/>
    </row>
    <row r="20" spans="3:16" ht="20.100000000000001" customHeight="1" x14ac:dyDescent="0.2">
      <c r="C20" s="109">
        <v>4059</v>
      </c>
      <c r="D20" s="110" t="s">
        <v>76</v>
      </c>
      <c r="E20" s="111">
        <v>21209.804749999988</v>
      </c>
      <c r="F20" s="111">
        <v>35182.141329999991</v>
      </c>
      <c r="G20" s="111">
        <v>37970.18993</v>
      </c>
      <c r="H20" s="111">
        <v>8833.2332599999991</v>
      </c>
      <c r="I20" s="111">
        <v>1769.2073</v>
      </c>
      <c r="J20" s="111">
        <v>38749.732279999997</v>
      </c>
      <c r="K20" s="111">
        <v>10683.596820000001</v>
      </c>
      <c r="L20" s="111">
        <v>50832.055599999985</v>
      </c>
      <c r="M20" s="111">
        <v>50795.154319999994</v>
      </c>
      <c r="N20" s="112">
        <v>480157.54480000009</v>
      </c>
      <c r="O20" s="111">
        <v>736182.66039000009</v>
      </c>
      <c r="P20" s="115"/>
    </row>
    <row r="21" spans="3:16" x14ac:dyDescent="0.2">
      <c r="C21" s="108">
        <v>4021</v>
      </c>
      <c r="D21" s="89" t="s">
        <v>5</v>
      </c>
      <c r="E21" s="113">
        <v>8311.9308199999996</v>
      </c>
      <c r="F21" s="113">
        <v>9007.1388599999991</v>
      </c>
      <c r="G21" s="113">
        <v>9850.1599499999993</v>
      </c>
      <c r="H21" s="113">
        <v>2181.5692399999998</v>
      </c>
      <c r="I21" s="113">
        <v>1411.876</v>
      </c>
      <c r="J21" s="113">
        <v>6399.1151200000004</v>
      </c>
      <c r="K21" s="113">
        <v>7426.1811299999999</v>
      </c>
      <c r="L21" s="113">
        <v>3981.0290200000004</v>
      </c>
      <c r="M21" s="113">
        <v>765.53621999999996</v>
      </c>
      <c r="N21" s="114">
        <v>100503.42053</v>
      </c>
      <c r="O21" s="113">
        <v>149837.95688999997</v>
      </c>
      <c r="P21" s="115"/>
    </row>
    <row r="22" spans="3:16" x14ac:dyDescent="0.2">
      <c r="C22" s="108">
        <v>4022</v>
      </c>
      <c r="D22" s="89" t="s">
        <v>77</v>
      </c>
      <c r="E22" s="113">
        <v>170.97460000000001</v>
      </c>
      <c r="F22" s="113">
        <v>94.005200000000002</v>
      </c>
      <c r="G22" s="113">
        <v>23.471299999999999</v>
      </c>
      <c r="H22" s="113">
        <v>12.768000000000001</v>
      </c>
      <c r="I22" s="113">
        <v>3.1739999999999999</v>
      </c>
      <c r="J22" s="113">
        <v>91.768679999999989</v>
      </c>
      <c r="K22" s="113">
        <v>7.775E-2</v>
      </c>
      <c r="L22" s="113">
        <v>830.00340000000006</v>
      </c>
      <c r="M22" s="113">
        <v>27.811299999999999</v>
      </c>
      <c r="N22" s="114">
        <v>5599.6799600000004</v>
      </c>
      <c r="O22" s="113">
        <v>6853.7341899999992</v>
      </c>
      <c r="P22" s="115"/>
    </row>
    <row r="23" spans="3:16" x14ac:dyDescent="0.2">
      <c r="C23" s="108">
        <v>4023</v>
      </c>
      <c r="D23" s="89" t="s">
        <v>78</v>
      </c>
      <c r="E23" s="113">
        <v>285.33945</v>
      </c>
      <c r="F23" s="113">
        <v>199.83852999999999</v>
      </c>
      <c r="G23" s="113">
        <v>238.77</v>
      </c>
      <c r="H23" s="113">
        <v>0.32700000000000001</v>
      </c>
      <c r="I23" s="113">
        <v>0</v>
      </c>
      <c r="J23" s="113">
        <v>240.77432000000002</v>
      </c>
      <c r="K23" s="113">
        <v>20.275650000000002</v>
      </c>
      <c r="L23" s="113">
        <v>1338.07224</v>
      </c>
      <c r="M23" s="113">
        <v>100.65491</v>
      </c>
      <c r="N23" s="114">
        <v>12450.04112</v>
      </c>
      <c r="O23" s="113">
        <v>14874.093219999999</v>
      </c>
      <c r="P23" s="115"/>
    </row>
    <row r="24" spans="3:16" x14ac:dyDescent="0.2">
      <c r="C24" s="108">
        <v>4024</v>
      </c>
      <c r="D24" s="89" t="s">
        <v>285</v>
      </c>
      <c r="E24" s="113">
        <v>290.10475000000002</v>
      </c>
      <c r="F24" s="113">
        <v>453.22128000000004</v>
      </c>
      <c r="G24" s="113">
        <v>108.63</v>
      </c>
      <c r="H24" s="113">
        <v>35</v>
      </c>
      <c r="I24" s="113">
        <v>0</v>
      </c>
      <c r="J24" s="113">
        <v>220.00451999999999</v>
      </c>
      <c r="K24" s="113">
        <v>41.624000000000002</v>
      </c>
      <c r="L24" s="113">
        <v>1417.2701499999998</v>
      </c>
      <c r="M24" s="113">
        <v>2825.0857399999995</v>
      </c>
      <c r="N24" s="114">
        <v>9538.2221200000004</v>
      </c>
      <c r="O24" s="113">
        <v>14929.162560000001</v>
      </c>
      <c r="P24" s="115"/>
    </row>
    <row r="25" spans="3:16" x14ac:dyDescent="0.2">
      <c r="C25" s="108">
        <v>4049</v>
      </c>
      <c r="D25" s="89" t="s">
        <v>79</v>
      </c>
      <c r="E25" s="113">
        <v>818.64294999999993</v>
      </c>
      <c r="F25" s="113">
        <v>489.94203000000005</v>
      </c>
      <c r="G25" s="113">
        <v>332.65629999999999</v>
      </c>
      <c r="H25" s="113">
        <v>0</v>
      </c>
      <c r="I25" s="113">
        <v>0</v>
      </c>
      <c r="J25" s="113">
        <v>136.3211</v>
      </c>
      <c r="K25" s="113">
        <v>27.735700000000001</v>
      </c>
      <c r="L25" s="113">
        <v>1245.1171499999998</v>
      </c>
      <c r="M25" s="113">
        <v>69.087399999999988</v>
      </c>
      <c r="N25" s="114">
        <v>14233.044039999999</v>
      </c>
      <c r="O25" s="113">
        <v>17352.54667</v>
      </c>
      <c r="P25" s="115"/>
    </row>
    <row r="26" spans="3:16" x14ac:dyDescent="0.2">
      <c r="C26" s="108">
        <v>4026</v>
      </c>
      <c r="D26" s="89" t="s">
        <v>80</v>
      </c>
      <c r="E26" s="113">
        <v>358.34399999999999</v>
      </c>
      <c r="F26" s="113">
        <v>228.65350000000001</v>
      </c>
      <c r="G26" s="113">
        <v>211.46420000000001</v>
      </c>
      <c r="H26" s="113">
        <v>10.664</v>
      </c>
      <c r="I26" s="113">
        <v>0</v>
      </c>
      <c r="J26" s="113">
        <v>888.23450000000003</v>
      </c>
      <c r="K26" s="113">
        <v>409.93597</v>
      </c>
      <c r="L26" s="113">
        <v>1741.9950200000001</v>
      </c>
      <c r="M26" s="113">
        <v>199.14425</v>
      </c>
      <c r="N26" s="114">
        <v>16007.90142</v>
      </c>
      <c r="O26" s="113">
        <v>20056.336859999999</v>
      </c>
      <c r="P26" s="115"/>
    </row>
    <row r="27" spans="3:16" x14ac:dyDescent="0.2">
      <c r="C27" s="108">
        <v>4027</v>
      </c>
      <c r="D27" s="89" t="s">
        <v>81</v>
      </c>
      <c r="E27" s="113">
        <v>344.93295000000001</v>
      </c>
      <c r="F27" s="113">
        <v>576.14482999999996</v>
      </c>
      <c r="G27" s="113">
        <v>481.36965000000004</v>
      </c>
      <c r="H27" s="113">
        <v>11.81925</v>
      </c>
      <c r="I27" s="113">
        <v>0</v>
      </c>
      <c r="J27" s="113">
        <v>1045.4989</v>
      </c>
      <c r="K27" s="113">
        <v>76.263899999999992</v>
      </c>
      <c r="L27" s="113">
        <v>1779.1138100000001</v>
      </c>
      <c r="M27" s="113">
        <v>9.4398</v>
      </c>
      <c r="N27" s="114">
        <v>13620.86075</v>
      </c>
      <c r="O27" s="113">
        <v>17945.44384</v>
      </c>
      <c r="P27" s="115"/>
    </row>
    <row r="28" spans="3:16" x14ac:dyDescent="0.2">
      <c r="C28" s="108">
        <v>4028</v>
      </c>
      <c r="D28" s="89" t="s">
        <v>82</v>
      </c>
      <c r="E28" s="113">
        <v>99.058199999999999</v>
      </c>
      <c r="F28" s="113">
        <v>36.029249999999998</v>
      </c>
      <c r="G28" s="113">
        <v>40.283000000000001</v>
      </c>
      <c r="H28" s="113">
        <v>0</v>
      </c>
      <c r="I28" s="113">
        <v>24.31</v>
      </c>
      <c r="J28" s="113">
        <v>17.1435</v>
      </c>
      <c r="K28" s="113">
        <v>10.8</v>
      </c>
      <c r="L28" s="113">
        <v>303.25817999999998</v>
      </c>
      <c r="M28" s="113">
        <v>123.75715</v>
      </c>
      <c r="N28" s="114">
        <v>3128.5722500000002</v>
      </c>
      <c r="O28" s="113">
        <v>3783.21153</v>
      </c>
      <c r="P28" s="115"/>
    </row>
    <row r="29" spans="3:16" x14ac:dyDescent="0.2">
      <c r="C29" s="108">
        <v>4029</v>
      </c>
      <c r="D29" s="89" t="s">
        <v>83</v>
      </c>
      <c r="E29" s="113">
        <v>360.44915000000003</v>
      </c>
      <c r="F29" s="113">
        <v>631.99135000000001</v>
      </c>
      <c r="G29" s="113">
        <v>791.00324999999998</v>
      </c>
      <c r="H29" s="113">
        <v>26.396799999999999</v>
      </c>
      <c r="I29" s="113">
        <v>0</v>
      </c>
      <c r="J29" s="113">
        <v>717.0539</v>
      </c>
      <c r="K29" s="113">
        <v>43.604399999999998</v>
      </c>
      <c r="L29" s="113">
        <v>2163.5818399999998</v>
      </c>
      <c r="M29" s="113">
        <v>521.09505000000001</v>
      </c>
      <c r="N29" s="114">
        <v>15262.462439999999</v>
      </c>
      <c r="O29" s="113">
        <v>20517.638179999998</v>
      </c>
      <c r="P29" s="115"/>
    </row>
    <row r="30" spans="3:16" x14ac:dyDescent="0.2">
      <c r="C30" s="108">
        <v>4030</v>
      </c>
      <c r="D30" s="89" t="s">
        <v>84</v>
      </c>
      <c r="E30" s="113">
        <v>190.79949999999999</v>
      </c>
      <c r="F30" s="113">
        <v>112.11880000000001</v>
      </c>
      <c r="G30" s="113">
        <v>68.28994999999999</v>
      </c>
      <c r="H30" s="113">
        <v>14.55165</v>
      </c>
      <c r="I30" s="113">
        <v>0</v>
      </c>
      <c r="J30" s="113">
        <v>195.75235000000001</v>
      </c>
      <c r="K30" s="113">
        <v>24.609450000000002</v>
      </c>
      <c r="L30" s="113">
        <v>639.82108999999991</v>
      </c>
      <c r="M30" s="113">
        <v>1438.0885499999999</v>
      </c>
      <c r="N30" s="114">
        <v>6285.8897100000004</v>
      </c>
      <c r="O30" s="113">
        <v>8969.9210500000008</v>
      </c>
      <c r="P30" s="115"/>
    </row>
    <row r="31" spans="3:16" x14ac:dyDescent="0.2">
      <c r="C31" s="108">
        <v>4031</v>
      </c>
      <c r="D31" s="89" t="s">
        <v>85</v>
      </c>
      <c r="E31" s="113">
        <v>184.11060999999998</v>
      </c>
      <c r="F31" s="113">
        <v>419.59209999999996</v>
      </c>
      <c r="G31" s="113">
        <v>665.91425000000004</v>
      </c>
      <c r="H31" s="113">
        <v>4.6426499999999997</v>
      </c>
      <c r="I31" s="113">
        <v>2.9393500000000001</v>
      </c>
      <c r="J31" s="113">
        <v>171.00495000000001</v>
      </c>
      <c r="K31" s="113">
        <v>9.7431000000000001</v>
      </c>
      <c r="L31" s="113">
        <v>621.22203000000002</v>
      </c>
      <c r="M31" s="113">
        <v>1537.66146</v>
      </c>
      <c r="N31" s="114">
        <v>4882.7811700000002</v>
      </c>
      <c r="O31" s="113">
        <v>8499.6116700000002</v>
      </c>
      <c r="P31" s="115"/>
    </row>
    <row r="32" spans="3:16" x14ac:dyDescent="0.2">
      <c r="C32" s="108">
        <v>4032</v>
      </c>
      <c r="D32" s="89" t="s">
        <v>86</v>
      </c>
      <c r="E32" s="113">
        <v>195.19465</v>
      </c>
      <c r="F32" s="113">
        <v>133.40720000000002</v>
      </c>
      <c r="G32" s="113">
        <v>156.23129999999998</v>
      </c>
      <c r="H32" s="113">
        <v>2E-3</v>
      </c>
      <c r="I32" s="113">
        <v>0</v>
      </c>
      <c r="J32" s="113">
        <v>433.04530999999997</v>
      </c>
      <c r="K32" s="113">
        <v>3.2906</v>
      </c>
      <c r="L32" s="113">
        <v>725.23216000000002</v>
      </c>
      <c r="M32" s="113">
        <v>141.29175000000001</v>
      </c>
      <c r="N32" s="114">
        <v>7405.485709999999</v>
      </c>
      <c r="O32" s="113">
        <v>9193.1806799999995</v>
      </c>
      <c r="P32" s="115"/>
    </row>
    <row r="33" spans="3:16" x14ac:dyDescent="0.2">
      <c r="C33" s="108">
        <v>4033</v>
      </c>
      <c r="D33" s="89" t="s">
        <v>87</v>
      </c>
      <c r="E33" s="113">
        <v>896.04184999999995</v>
      </c>
      <c r="F33" s="113">
        <v>1627.3720499999999</v>
      </c>
      <c r="G33" s="113">
        <v>4416.2028700000001</v>
      </c>
      <c r="H33" s="113">
        <v>114.00597</v>
      </c>
      <c r="I33" s="113">
        <v>0</v>
      </c>
      <c r="J33" s="113">
        <v>1292.2198800000001</v>
      </c>
      <c r="K33" s="113">
        <v>91.447199999999995</v>
      </c>
      <c r="L33" s="113">
        <v>2612.32125</v>
      </c>
      <c r="M33" s="113">
        <v>4557.3113499999999</v>
      </c>
      <c r="N33" s="114">
        <v>15319.991810000001</v>
      </c>
      <c r="O33" s="113">
        <v>30926.914229999998</v>
      </c>
      <c r="P33" s="115"/>
    </row>
    <row r="34" spans="3:16" x14ac:dyDescent="0.2">
      <c r="C34" s="108">
        <v>4034</v>
      </c>
      <c r="D34" s="89" t="s">
        <v>88</v>
      </c>
      <c r="E34" s="113">
        <v>825.50319999999999</v>
      </c>
      <c r="F34" s="113">
        <v>1226.9030600000001</v>
      </c>
      <c r="G34" s="113">
        <v>477.22859999999997</v>
      </c>
      <c r="H34" s="113">
        <v>44.728499999999997</v>
      </c>
      <c r="I34" s="113">
        <v>0</v>
      </c>
      <c r="J34" s="113">
        <v>2866.7667499999998</v>
      </c>
      <c r="K34" s="113">
        <v>179.34810000000002</v>
      </c>
      <c r="L34" s="113">
        <v>3594.8278500000001</v>
      </c>
      <c r="M34" s="113">
        <v>5864.1257299999997</v>
      </c>
      <c r="N34" s="114">
        <v>24249.241579999998</v>
      </c>
      <c r="O34" s="113">
        <v>39328.673369999997</v>
      </c>
      <c r="P34" s="115"/>
    </row>
    <row r="35" spans="3:16" x14ac:dyDescent="0.2">
      <c r="C35" s="108">
        <v>4035</v>
      </c>
      <c r="D35" s="89" t="s">
        <v>89</v>
      </c>
      <c r="E35" s="113">
        <v>571.94061999999997</v>
      </c>
      <c r="F35" s="113">
        <v>3352.6013499999999</v>
      </c>
      <c r="G35" s="113">
        <v>1196.0666999999999</v>
      </c>
      <c r="H35" s="113">
        <v>3.2377500000000001</v>
      </c>
      <c r="I35" s="113">
        <v>0</v>
      </c>
      <c r="J35" s="113">
        <v>414.23220000000003</v>
      </c>
      <c r="K35" s="113">
        <v>78.217300000000009</v>
      </c>
      <c r="L35" s="113">
        <v>1649.8479</v>
      </c>
      <c r="M35" s="113">
        <v>86.830399999999997</v>
      </c>
      <c r="N35" s="114">
        <v>11140.35456</v>
      </c>
      <c r="O35" s="113">
        <v>18493.32878</v>
      </c>
      <c r="P35" s="115"/>
    </row>
    <row r="36" spans="3:16" x14ac:dyDescent="0.2">
      <c r="C36" s="108">
        <v>4037</v>
      </c>
      <c r="D36" s="89" t="s">
        <v>90</v>
      </c>
      <c r="E36" s="113">
        <v>266.25834999999995</v>
      </c>
      <c r="F36" s="113">
        <v>403.69766999999996</v>
      </c>
      <c r="G36" s="113">
        <v>643.98036999999999</v>
      </c>
      <c r="H36" s="113">
        <v>149.97220000000002</v>
      </c>
      <c r="I36" s="113">
        <v>0</v>
      </c>
      <c r="J36" s="113">
        <v>528.30624999999998</v>
      </c>
      <c r="K36" s="113">
        <v>21.14415</v>
      </c>
      <c r="L36" s="113">
        <v>1614.2841800000001</v>
      </c>
      <c r="M36" s="113">
        <v>67.542100000000005</v>
      </c>
      <c r="N36" s="114">
        <v>13601.984329999999</v>
      </c>
      <c r="O36" s="113">
        <v>17297.169600000001</v>
      </c>
      <c r="P36" s="115"/>
    </row>
    <row r="37" spans="3:16" x14ac:dyDescent="0.2">
      <c r="C37" s="108">
        <v>4038</v>
      </c>
      <c r="D37" s="89" t="s">
        <v>91</v>
      </c>
      <c r="E37" s="113">
        <v>697.32758999999999</v>
      </c>
      <c r="F37" s="113">
        <v>1413.1513900000002</v>
      </c>
      <c r="G37" s="113">
        <v>1015.85055</v>
      </c>
      <c r="H37" s="113">
        <v>402.18065000000001</v>
      </c>
      <c r="I37" s="113">
        <v>100.685</v>
      </c>
      <c r="J37" s="113">
        <v>2346.4828600000005</v>
      </c>
      <c r="K37" s="113">
        <v>228.23160000000001</v>
      </c>
      <c r="L37" s="113">
        <v>3816.3001600000002</v>
      </c>
      <c r="M37" s="113">
        <v>149.13475</v>
      </c>
      <c r="N37" s="114">
        <v>27099.438999999998</v>
      </c>
      <c r="O37" s="113">
        <v>37268.78355</v>
      </c>
      <c r="P37" s="115"/>
    </row>
    <row r="38" spans="3:16" x14ac:dyDescent="0.2">
      <c r="C38" s="108">
        <v>4039</v>
      </c>
      <c r="D38" s="89" t="s">
        <v>92</v>
      </c>
      <c r="E38" s="113">
        <v>188.93090000000001</v>
      </c>
      <c r="F38" s="113">
        <v>105.46615</v>
      </c>
      <c r="G38" s="113">
        <v>129.77379999999999</v>
      </c>
      <c r="H38" s="113">
        <v>9.6000000000000002E-2</v>
      </c>
      <c r="I38" s="113">
        <v>0</v>
      </c>
      <c r="J38" s="113">
        <v>165.15664999999998</v>
      </c>
      <c r="K38" s="113">
        <v>0.49530000000000002</v>
      </c>
      <c r="L38" s="113">
        <v>869.68499999999995</v>
      </c>
      <c r="M38" s="113">
        <v>1.2250000000000001</v>
      </c>
      <c r="N38" s="114">
        <v>7365.7655200000008</v>
      </c>
      <c r="O38" s="113">
        <v>8826.5943200000002</v>
      </c>
      <c r="P38" s="115"/>
    </row>
    <row r="39" spans="3:16" x14ac:dyDescent="0.2">
      <c r="C39" s="108">
        <v>4040</v>
      </c>
      <c r="D39" s="89" t="s">
        <v>93</v>
      </c>
      <c r="E39" s="113">
        <v>1828.5677700000001</v>
      </c>
      <c r="F39" s="113">
        <v>1907.31385</v>
      </c>
      <c r="G39" s="113">
        <v>2014.4983</v>
      </c>
      <c r="H39" s="113">
        <v>2160.82015</v>
      </c>
      <c r="I39" s="113">
        <v>0.85499999999999998</v>
      </c>
      <c r="J39" s="113">
        <v>6107.6577700000007</v>
      </c>
      <c r="K39" s="113">
        <v>328.15545000000003</v>
      </c>
      <c r="L39" s="113">
        <v>4819.0519899999999</v>
      </c>
      <c r="M39" s="113">
        <v>12941.96616</v>
      </c>
      <c r="N39" s="114">
        <v>30652.759289999998</v>
      </c>
      <c r="O39" s="113">
        <v>62761.645730000004</v>
      </c>
      <c r="P39" s="115"/>
    </row>
    <row r="40" spans="3:16" x14ac:dyDescent="0.2">
      <c r="C40" s="108">
        <v>4041</v>
      </c>
      <c r="D40" s="89" t="s">
        <v>286</v>
      </c>
      <c r="E40" s="113">
        <v>163.38239999999999</v>
      </c>
      <c r="F40" s="113">
        <v>163.16979999999998</v>
      </c>
      <c r="G40" s="113">
        <v>335.41525000000001</v>
      </c>
      <c r="H40" s="113">
        <v>12.937749999999999</v>
      </c>
      <c r="I40" s="113">
        <v>0</v>
      </c>
      <c r="J40" s="113">
        <v>200.77170000000001</v>
      </c>
      <c r="K40" s="113">
        <v>6.1553999999999993</v>
      </c>
      <c r="L40" s="113">
        <v>1089.6443000000002</v>
      </c>
      <c r="M40" s="113">
        <v>101.01805</v>
      </c>
      <c r="N40" s="114">
        <v>5635.22505</v>
      </c>
      <c r="O40" s="113">
        <v>7707.7197000000006</v>
      </c>
      <c r="P40" s="115"/>
    </row>
    <row r="41" spans="3:16" x14ac:dyDescent="0.2">
      <c r="C41" s="108">
        <v>4042</v>
      </c>
      <c r="D41" s="89" t="s">
        <v>94</v>
      </c>
      <c r="E41" s="113">
        <v>338.25459000000001</v>
      </c>
      <c r="F41" s="113">
        <v>222.57389999999998</v>
      </c>
      <c r="G41" s="113">
        <v>1219.8266000000001</v>
      </c>
      <c r="H41" s="113">
        <v>13.2712</v>
      </c>
      <c r="I41" s="113">
        <v>0</v>
      </c>
      <c r="J41" s="113">
        <v>1550.65533</v>
      </c>
      <c r="K41" s="113">
        <v>75.147999999999996</v>
      </c>
      <c r="L41" s="113">
        <v>1044.2653</v>
      </c>
      <c r="M41" s="113">
        <v>147.49015</v>
      </c>
      <c r="N41" s="114">
        <v>7911.2517200000011</v>
      </c>
      <c r="O41" s="113">
        <v>12522.736790000001</v>
      </c>
      <c r="P41" s="115"/>
    </row>
    <row r="42" spans="3:16" x14ac:dyDescent="0.2">
      <c r="C42" s="108">
        <v>4044</v>
      </c>
      <c r="D42" s="89" t="s">
        <v>95</v>
      </c>
      <c r="E42" s="113">
        <v>543.60279000000003</v>
      </c>
      <c r="F42" s="113">
        <v>2173.6733100000001</v>
      </c>
      <c r="G42" s="113">
        <v>1197.8281499999998</v>
      </c>
      <c r="H42" s="113">
        <v>5.1428000000000003</v>
      </c>
      <c r="I42" s="113">
        <v>1.37025</v>
      </c>
      <c r="J42" s="113">
        <v>1726.2343600000002</v>
      </c>
      <c r="K42" s="113">
        <v>65.356800000000007</v>
      </c>
      <c r="L42" s="113">
        <v>2938.8309599999998</v>
      </c>
      <c r="M42" s="113">
        <v>129.07485</v>
      </c>
      <c r="N42" s="114">
        <v>21345.852890000002</v>
      </c>
      <c r="O42" s="113">
        <v>30126.96716</v>
      </c>
      <c r="P42" s="115"/>
    </row>
    <row r="43" spans="3:16" x14ac:dyDescent="0.2">
      <c r="C43" s="108">
        <v>4045</v>
      </c>
      <c r="D43" s="89" t="s">
        <v>96</v>
      </c>
      <c r="E43" s="113">
        <v>2026.08872</v>
      </c>
      <c r="F43" s="113">
        <v>9270.5562599999994</v>
      </c>
      <c r="G43" s="113">
        <v>10014.680859999999</v>
      </c>
      <c r="H43" s="113">
        <v>2264.2802999999999</v>
      </c>
      <c r="I43" s="113">
        <v>6.3046499999999996</v>
      </c>
      <c r="J43" s="113">
        <v>9860.8885500000015</v>
      </c>
      <c r="K43" s="113">
        <v>1197.6021199999998</v>
      </c>
      <c r="L43" s="113">
        <v>4173.2690499999999</v>
      </c>
      <c r="M43" s="113">
        <v>734.35599999999999</v>
      </c>
      <c r="N43" s="114">
        <v>67751.591680000012</v>
      </c>
      <c r="O43" s="113">
        <v>107299.61818999999</v>
      </c>
      <c r="P43" s="115"/>
    </row>
    <row r="44" spans="3:16" x14ac:dyDescent="0.2">
      <c r="C44" s="108">
        <v>4046</v>
      </c>
      <c r="D44" s="89" t="s">
        <v>97</v>
      </c>
      <c r="E44" s="113">
        <v>159.58183</v>
      </c>
      <c r="F44" s="113">
        <v>99.814300000000003</v>
      </c>
      <c r="G44" s="113">
        <v>544.17399999999998</v>
      </c>
      <c r="H44" s="113">
        <v>17.674799999999998</v>
      </c>
      <c r="I44" s="113">
        <v>0</v>
      </c>
      <c r="J44" s="113">
        <v>208.23325</v>
      </c>
      <c r="K44" s="113">
        <v>1.97445</v>
      </c>
      <c r="L44" s="113">
        <v>813.69309999999996</v>
      </c>
      <c r="M44" s="113">
        <v>1090.9802999999999</v>
      </c>
      <c r="N44" s="114">
        <v>4307.5888299999997</v>
      </c>
      <c r="O44" s="113">
        <v>7243.71486</v>
      </c>
      <c r="P44" s="115"/>
    </row>
    <row r="45" spans="3:16" x14ac:dyDescent="0.2">
      <c r="C45" s="108">
        <v>4047</v>
      </c>
      <c r="D45" s="89" t="s">
        <v>98</v>
      </c>
      <c r="E45" s="113">
        <v>637.27031000000011</v>
      </c>
      <c r="F45" s="113">
        <v>520.77391</v>
      </c>
      <c r="G45" s="113">
        <v>1390.1775500000001</v>
      </c>
      <c r="H45" s="113">
        <v>20.466249999999999</v>
      </c>
      <c r="I45" s="113">
        <v>0</v>
      </c>
      <c r="J45" s="113">
        <v>471.79268000000002</v>
      </c>
      <c r="K45" s="113">
        <v>202.30840000000001</v>
      </c>
      <c r="L45" s="113">
        <v>2307.0661500000001</v>
      </c>
      <c r="M45" s="113">
        <v>11535.656349999999</v>
      </c>
      <c r="N45" s="114">
        <v>13866.602560000001</v>
      </c>
      <c r="O45" s="113">
        <v>30952.114160000005</v>
      </c>
      <c r="P45" s="115"/>
    </row>
    <row r="46" spans="3:16" x14ac:dyDescent="0.2">
      <c r="C46" s="108">
        <v>4048</v>
      </c>
      <c r="D46" s="89" t="s">
        <v>99</v>
      </c>
      <c r="E46" s="113">
        <v>457.17220000000003</v>
      </c>
      <c r="F46" s="113">
        <v>312.9914</v>
      </c>
      <c r="G46" s="113">
        <v>406.24318</v>
      </c>
      <c r="H46" s="113">
        <v>1326.6783500000001</v>
      </c>
      <c r="I46" s="113">
        <v>217.69305</v>
      </c>
      <c r="J46" s="113">
        <v>454.61690000000004</v>
      </c>
      <c r="K46" s="113">
        <v>113.87089999999999</v>
      </c>
      <c r="L46" s="113">
        <v>2703.2523200000001</v>
      </c>
      <c r="M46" s="113">
        <v>5629.7895499999995</v>
      </c>
      <c r="N46" s="114">
        <v>20991.534760000002</v>
      </c>
      <c r="O46" s="113">
        <v>32613.84261</v>
      </c>
      <c r="P46" s="115"/>
    </row>
    <row r="47" spans="3:16" ht="20.100000000000001" customHeight="1" x14ac:dyDescent="0.2">
      <c r="C47" s="109">
        <v>4089</v>
      </c>
      <c r="D47" s="110" t="s">
        <v>100</v>
      </c>
      <c r="E47" s="111">
        <v>10366.694820000002</v>
      </c>
      <c r="F47" s="111">
        <v>15680.29955</v>
      </c>
      <c r="G47" s="111">
        <v>21054.669249999999</v>
      </c>
      <c r="H47" s="111">
        <v>1615.6167700000001</v>
      </c>
      <c r="I47" s="111">
        <v>491.10239999999999</v>
      </c>
      <c r="J47" s="111">
        <v>13408.99152</v>
      </c>
      <c r="K47" s="111">
        <v>1372.0464399999994</v>
      </c>
      <c r="L47" s="111">
        <v>34591.176350000002</v>
      </c>
      <c r="M47" s="111">
        <v>25179.701119999998</v>
      </c>
      <c r="N47" s="112">
        <v>227208.03193999999</v>
      </c>
      <c r="O47" s="111">
        <v>350968.33015999995</v>
      </c>
      <c r="P47" s="116"/>
    </row>
    <row r="48" spans="3:16" x14ac:dyDescent="0.2">
      <c r="C48" s="108">
        <v>4061</v>
      </c>
      <c r="D48" s="89" t="s">
        <v>287</v>
      </c>
      <c r="E48" s="113">
        <v>141.07773</v>
      </c>
      <c r="F48" s="113">
        <v>84.475350000000006</v>
      </c>
      <c r="G48" s="113">
        <v>69.089149999999989</v>
      </c>
      <c r="H48" s="113">
        <v>1.73</v>
      </c>
      <c r="I48" s="113">
        <v>64.94</v>
      </c>
      <c r="J48" s="113">
        <v>174.54559</v>
      </c>
      <c r="K48" s="113">
        <v>2.4298500000000001</v>
      </c>
      <c r="L48" s="113">
        <v>589.34615000000008</v>
      </c>
      <c r="M48" s="113">
        <v>0.71660000000000001</v>
      </c>
      <c r="N48" s="114">
        <v>5939.7185899999995</v>
      </c>
      <c r="O48" s="113">
        <v>7068.0690100000002</v>
      </c>
      <c r="P48" s="115"/>
    </row>
    <row r="49" spans="3:16" x14ac:dyDescent="0.2">
      <c r="C49" s="108">
        <v>4062</v>
      </c>
      <c r="D49" s="89" t="s">
        <v>101</v>
      </c>
      <c r="E49" s="113">
        <v>511.23608000000002</v>
      </c>
      <c r="F49" s="113">
        <v>754.27351999999996</v>
      </c>
      <c r="G49" s="113">
        <v>317.33300000000003</v>
      </c>
      <c r="H49" s="113">
        <v>22.333849999999998</v>
      </c>
      <c r="I49" s="113">
        <v>212.03700000000001</v>
      </c>
      <c r="J49" s="113">
        <v>901.10130000000004</v>
      </c>
      <c r="K49" s="113">
        <v>79.616550000000004</v>
      </c>
      <c r="L49" s="113">
        <v>2191.0814</v>
      </c>
      <c r="M49" s="113">
        <v>2456.7742499999999</v>
      </c>
      <c r="N49" s="114">
        <v>13877.949939999999</v>
      </c>
      <c r="O49" s="113">
        <v>21323.73689</v>
      </c>
      <c r="P49" s="115"/>
    </row>
    <row r="50" spans="3:16" x14ac:dyDescent="0.2">
      <c r="C50" s="108">
        <v>4063</v>
      </c>
      <c r="D50" s="89" t="s">
        <v>288</v>
      </c>
      <c r="E50" s="113">
        <v>969.17454000000009</v>
      </c>
      <c r="F50" s="113">
        <v>4258.1741300000003</v>
      </c>
      <c r="G50" s="113">
        <v>3050.5615699999998</v>
      </c>
      <c r="H50" s="113">
        <v>807.78012000000001</v>
      </c>
      <c r="I50" s="113">
        <v>81.975350000000006</v>
      </c>
      <c r="J50" s="113">
        <v>1074.7803000000001</v>
      </c>
      <c r="K50" s="113">
        <v>470.37854999999996</v>
      </c>
      <c r="L50" s="113">
        <v>3022.9777399999998</v>
      </c>
      <c r="M50" s="113">
        <v>207.74254999999999</v>
      </c>
      <c r="N50" s="114">
        <v>25453.127359999999</v>
      </c>
      <c r="O50" s="113">
        <v>39396.672210000004</v>
      </c>
      <c r="P50" s="115"/>
    </row>
    <row r="51" spans="3:16" x14ac:dyDescent="0.2">
      <c r="C51" s="108">
        <v>4064</v>
      </c>
      <c r="D51" s="89" t="s">
        <v>102</v>
      </c>
      <c r="E51" s="113">
        <v>84.057000000000002</v>
      </c>
      <c r="F51" s="113">
        <v>84.791440000000009</v>
      </c>
      <c r="G51" s="113">
        <v>49.037999999999997</v>
      </c>
      <c r="H51" s="113">
        <v>0</v>
      </c>
      <c r="I51" s="113">
        <v>0</v>
      </c>
      <c r="J51" s="113">
        <v>12.83525</v>
      </c>
      <c r="K51" s="113">
        <v>0.39</v>
      </c>
      <c r="L51" s="113">
        <v>383.47204999999997</v>
      </c>
      <c r="M51" s="113">
        <v>638.67169999999999</v>
      </c>
      <c r="N51" s="114">
        <v>2450.0895599999999</v>
      </c>
      <c r="O51" s="113">
        <v>3703.3449999999998</v>
      </c>
      <c r="P51" s="115"/>
    </row>
    <row r="52" spans="3:16" x14ac:dyDescent="0.2">
      <c r="C52" s="108">
        <v>4065</v>
      </c>
      <c r="D52" s="89" t="s">
        <v>103</v>
      </c>
      <c r="E52" s="113">
        <v>399.33987000000002</v>
      </c>
      <c r="F52" s="113">
        <v>279.04021</v>
      </c>
      <c r="G52" s="113">
        <v>2476.5569999999998</v>
      </c>
      <c r="H52" s="113">
        <v>16.370549999999998</v>
      </c>
      <c r="I52" s="113">
        <v>0</v>
      </c>
      <c r="J52" s="113">
        <v>1166.74415</v>
      </c>
      <c r="K52" s="113">
        <v>27.342950000000002</v>
      </c>
      <c r="L52" s="113">
        <v>1496.52485</v>
      </c>
      <c r="M52" s="113">
        <v>107.8917</v>
      </c>
      <c r="N52" s="114">
        <v>9724.2450000000008</v>
      </c>
      <c r="O52" s="113">
        <v>15694.056280000001</v>
      </c>
      <c r="P52" s="115"/>
    </row>
    <row r="53" spans="3:16" x14ac:dyDescent="0.2">
      <c r="C53" s="108">
        <v>4066</v>
      </c>
      <c r="D53" s="89" t="s">
        <v>104</v>
      </c>
      <c r="E53" s="113">
        <v>136.2826</v>
      </c>
      <c r="F53" s="113">
        <v>54.874730000000007</v>
      </c>
      <c r="G53" s="113">
        <v>51.661000000000001</v>
      </c>
      <c r="H53" s="113">
        <v>4.2205500000000002</v>
      </c>
      <c r="I53" s="113">
        <v>0</v>
      </c>
      <c r="J53" s="113">
        <v>53.578300000000006</v>
      </c>
      <c r="K53" s="113">
        <v>1.3154999999999999</v>
      </c>
      <c r="L53" s="113">
        <v>362.31709999999998</v>
      </c>
      <c r="M53" s="113">
        <v>696.50965000000008</v>
      </c>
      <c r="N53" s="114">
        <v>2856.6270399999999</v>
      </c>
      <c r="O53" s="113">
        <v>4217.3864700000004</v>
      </c>
      <c r="P53" s="115"/>
    </row>
    <row r="54" spans="3:16" x14ac:dyDescent="0.2">
      <c r="C54" s="108">
        <v>4067</v>
      </c>
      <c r="D54" s="89" t="s">
        <v>289</v>
      </c>
      <c r="E54" s="113">
        <v>85.404449999999997</v>
      </c>
      <c r="F54" s="113">
        <v>88.956699999999998</v>
      </c>
      <c r="G54" s="113">
        <v>93.996949999999998</v>
      </c>
      <c r="H54" s="113">
        <v>0</v>
      </c>
      <c r="I54" s="113">
        <v>0</v>
      </c>
      <c r="J54" s="113">
        <v>217.09889999999999</v>
      </c>
      <c r="K54" s="113">
        <v>24.336400000000001</v>
      </c>
      <c r="L54" s="113">
        <v>604.0883</v>
      </c>
      <c r="M54" s="113">
        <v>31.117999999999999</v>
      </c>
      <c r="N54" s="114">
        <v>4000.9774400000001</v>
      </c>
      <c r="O54" s="113">
        <v>5145.9771400000009</v>
      </c>
      <c r="P54" s="115"/>
    </row>
    <row r="55" spans="3:16" x14ac:dyDescent="0.2">
      <c r="C55" s="108">
        <v>4068</v>
      </c>
      <c r="D55" s="89" t="s">
        <v>105</v>
      </c>
      <c r="E55" s="113">
        <v>317.58445</v>
      </c>
      <c r="F55" s="113">
        <v>131.34522000000001</v>
      </c>
      <c r="G55" s="113">
        <v>1151.1459</v>
      </c>
      <c r="H55" s="113">
        <v>0</v>
      </c>
      <c r="I55" s="113">
        <v>0</v>
      </c>
      <c r="J55" s="113">
        <v>257.86928</v>
      </c>
      <c r="K55" s="113">
        <v>19.543849999999999</v>
      </c>
      <c r="L55" s="113">
        <v>1455.5198</v>
      </c>
      <c r="M55" s="113">
        <v>280.16804999999999</v>
      </c>
      <c r="N55" s="114">
        <v>6517.2254199999998</v>
      </c>
      <c r="O55" s="113">
        <v>10130.401969999999</v>
      </c>
      <c r="P55" s="115"/>
    </row>
    <row r="56" spans="3:16" x14ac:dyDescent="0.2">
      <c r="C56" s="108">
        <v>4084</v>
      </c>
      <c r="D56" s="89" t="s">
        <v>106</v>
      </c>
      <c r="E56" s="113">
        <v>93.98514999999999</v>
      </c>
      <c r="F56" s="113">
        <v>35.322749999999999</v>
      </c>
      <c r="G56" s="113">
        <v>35.037999999999997</v>
      </c>
      <c r="H56" s="113">
        <v>0</v>
      </c>
      <c r="I56" s="113">
        <v>0</v>
      </c>
      <c r="J56" s="113">
        <v>5.4946000000000002</v>
      </c>
      <c r="K56" s="113">
        <v>10.510399999999999</v>
      </c>
      <c r="L56" s="113">
        <v>84.987949999999998</v>
      </c>
      <c r="M56" s="113">
        <v>1.9427999999999999</v>
      </c>
      <c r="N56" s="114">
        <v>2539.5022000000004</v>
      </c>
      <c r="O56" s="113">
        <v>2806.7838500000003</v>
      </c>
      <c r="P56" s="115"/>
    </row>
    <row r="57" spans="3:16" x14ac:dyDescent="0.2">
      <c r="C57" s="108">
        <v>4071</v>
      </c>
      <c r="D57" s="89" t="s">
        <v>107</v>
      </c>
      <c r="E57" s="113">
        <v>275.92646000000002</v>
      </c>
      <c r="F57" s="113">
        <v>99.648899999999998</v>
      </c>
      <c r="G57" s="113">
        <v>120.4907</v>
      </c>
      <c r="H57" s="113">
        <v>0.82474999999999998</v>
      </c>
      <c r="I57" s="113">
        <v>41.138800000000003</v>
      </c>
      <c r="J57" s="113">
        <v>357.39744999999999</v>
      </c>
      <c r="K57" s="113">
        <v>33.807199999999995</v>
      </c>
      <c r="L57" s="113">
        <v>1034.4119599999999</v>
      </c>
      <c r="M57" s="113">
        <v>0.41170000000000001</v>
      </c>
      <c r="N57" s="114">
        <v>6474.3899599999995</v>
      </c>
      <c r="O57" s="113">
        <v>8438.4478799999997</v>
      </c>
      <c r="P57" s="115"/>
    </row>
    <row r="58" spans="3:16" x14ac:dyDescent="0.2">
      <c r="C58" s="108">
        <v>4072</v>
      </c>
      <c r="D58" s="89" t="s">
        <v>290</v>
      </c>
      <c r="E58" s="113">
        <v>277.30090000000001</v>
      </c>
      <c r="F58" s="113">
        <v>492.37079999999997</v>
      </c>
      <c r="G58" s="113">
        <v>905.48034999999993</v>
      </c>
      <c r="H58" s="113">
        <v>1.2701</v>
      </c>
      <c r="I58" s="113">
        <v>0</v>
      </c>
      <c r="J58" s="113">
        <v>337.62529999999998</v>
      </c>
      <c r="K58" s="113">
        <v>25.48</v>
      </c>
      <c r="L58" s="113">
        <v>1277.9238</v>
      </c>
      <c r="M58" s="113">
        <v>2341.1746499999999</v>
      </c>
      <c r="N58" s="114">
        <v>7034.3276999999998</v>
      </c>
      <c r="O58" s="113">
        <v>12692.953600000001</v>
      </c>
      <c r="P58" s="115"/>
    </row>
    <row r="59" spans="3:16" x14ac:dyDescent="0.2">
      <c r="C59" s="108">
        <v>4073</v>
      </c>
      <c r="D59" s="89" t="s">
        <v>108</v>
      </c>
      <c r="E59" s="113">
        <v>182.52595000000002</v>
      </c>
      <c r="F59" s="113">
        <v>85.039299999999997</v>
      </c>
      <c r="G59" s="113">
        <v>716.20060000000001</v>
      </c>
      <c r="H59" s="113">
        <v>16.756</v>
      </c>
      <c r="I59" s="113">
        <v>8.27</v>
      </c>
      <c r="J59" s="113">
        <v>119.79525</v>
      </c>
      <c r="K59" s="113">
        <v>0.46329999999999999</v>
      </c>
      <c r="L59" s="113">
        <v>818.68323999999996</v>
      </c>
      <c r="M59" s="113">
        <v>1.5775999999999999</v>
      </c>
      <c r="N59" s="114">
        <v>6319.0626600000005</v>
      </c>
      <c r="O59" s="113">
        <v>8268.3739000000005</v>
      </c>
      <c r="P59" s="115"/>
    </row>
    <row r="60" spans="3:16" x14ac:dyDescent="0.2">
      <c r="C60" s="108">
        <v>4074</v>
      </c>
      <c r="D60" s="89" t="s">
        <v>109</v>
      </c>
      <c r="E60" s="113">
        <v>1261.3187</v>
      </c>
      <c r="F60" s="113">
        <v>139.28704999999999</v>
      </c>
      <c r="G60" s="113">
        <v>95.057850000000002</v>
      </c>
      <c r="H60" s="113">
        <v>2.1379999999999999</v>
      </c>
      <c r="I60" s="113">
        <v>0</v>
      </c>
      <c r="J60" s="113">
        <v>55.0548</v>
      </c>
      <c r="K60" s="113">
        <v>40.876100000000001</v>
      </c>
      <c r="L60" s="113">
        <v>1139.7526599999999</v>
      </c>
      <c r="M60" s="113">
        <v>1631.7923999999998</v>
      </c>
      <c r="N60" s="114">
        <v>10790.863429999999</v>
      </c>
      <c r="O60" s="113">
        <v>15156.14099</v>
      </c>
      <c r="P60" s="115"/>
    </row>
    <row r="61" spans="3:16" x14ac:dyDescent="0.2">
      <c r="C61" s="108">
        <v>4075</v>
      </c>
      <c r="D61" s="89" t="s">
        <v>291</v>
      </c>
      <c r="E61" s="113">
        <v>270.71121999999997</v>
      </c>
      <c r="F61" s="113">
        <v>833.84390000000008</v>
      </c>
      <c r="G61" s="113">
        <v>202.7989</v>
      </c>
      <c r="H61" s="113">
        <v>22.97</v>
      </c>
      <c r="I61" s="113">
        <v>49.46</v>
      </c>
      <c r="J61" s="113">
        <v>461.03149999999999</v>
      </c>
      <c r="K61" s="113">
        <v>9.8402499999999993</v>
      </c>
      <c r="L61" s="113">
        <v>2421.5851699999998</v>
      </c>
      <c r="M61" s="113">
        <v>67.554199999999994</v>
      </c>
      <c r="N61" s="114">
        <v>11891.56025</v>
      </c>
      <c r="O61" s="113">
        <v>16231.355390000001</v>
      </c>
      <c r="P61" s="115"/>
    </row>
    <row r="62" spans="3:16" x14ac:dyDescent="0.2">
      <c r="C62" s="108">
        <v>4076</v>
      </c>
      <c r="D62" s="89" t="s">
        <v>110</v>
      </c>
      <c r="E62" s="113">
        <v>606.79095999999993</v>
      </c>
      <c r="F62" s="113">
        <v>166.67099999999999</v>
      </c>
      <c r="G62" s="113">
        <v>370.07</v>
      </c>
      <c r="H62" s="113">
        <v>14.299100000000001</v>
      </c>
      <c r="I62" s="113">
        <v>27.741250000000001</v>
      </c>
      <c r="J62" s="113">
        <v>357.22133000000002</v>
      </c>
      <c r="K62" s="113">
        <v>70.407250000000005</v>
      </c>
      <c r="L62" s="113">
        <v>990.86553000000004</v>
      </c>
      <c r="M62" s="113">
        <v>100.70175</v>
      </c>
      <c r="N62" s="114">
        <v>7331.7409500000003</v>
      </c>
      <c r="O62" s="113">
        <v>10036.509120000001</v>
      </c>
      <c r="P62" s="115"/>
    </row>
    <row r="63" spans="3:16" x14ac:dyDescent="0.2">
      <c r="C63" s="108">
        <v>4077</v>
      </c>
      <c r="D63" s="89" t="s">
        <v>111</v>
      </c>
      <c r="E63" s="113">
        <v>135.09294</v>
      </c>
      <c r="F63" s="113">
        <v>59.621099999999998</v>
      </c>
      <c r="G63" s="113">
        <v>118.12115</v>
      </c>
      <c r="H63" s="113">
        <v>0</v>
      </c>
      <c r="I63" s="113">
        <v>0</v>
      </c>
      <c r="J63" s="113">
        <v>175.75075000000001</v>
      </c>
      <c r="K63" s="113">
        <v>8.7307000000000006</v>
      </c>
      <c r="L63" s="113">
        <v>548.71665000000007</v>
      </c>
      <c r="M63" s="113">
        <v>32.126400000000004</v>
      </c>
      <c r="N63" s="114">
        <v>3868.20271</v>
      </c>
      <c r="O63" s="113">
        <v>4946.3624</v>
      </c>
      <c r="P63" s="115"/>
    </row>
    <row r="64" spans="3:16" x14ac:dyDescent="0.2">
      <c r="C64" s="108">
        <v>4078</v>
      </c>
      <c r="D64" s="89" t="s">
        <v>112</v>
      </c>
      <c r="E64" s="113">
        <v>59.387949999999996</v>
      </c>
      <c r="F64" s="113">
        <v>13.4832</v>
      </c>
      <c r="G64" s="113">
        <v>34.6004</v>
      </c>
      <c r="H64" s="113">
        <v>8.0000000000000004E-4</v>
      </c>
      <c r="I64" s="113">
        <v>0</v>
      </c>
      <c r="J64" s="113">
        <v>5.2463999999999995</v>
      </c>
      <c r="K64" s="113">
        <v>2.2679499999999999</v>
      </c>
      <c r="L64" s="113">
        <v>190.58655999999999</v>
      </c>
      <c r="M64" s="113">
        <v>8.2196499999999997</v>
      </c>
      <c r="N64" s="114">
        <v>1242.4696800000002</v>
      </c>
      <c r="O64" s="113">
        <v>1556.2625900000003</v>
      </c>
      <c r="P64" s="115"/>
    </row>
    <row r="65" spans="3:16" x14ac:dyDescent="0.2">
      <c r="C65" s="108">
        <v>4079</v>
      </c>
      <c r="D65" s="89" t="s">
        <v>113</v>
      </c>
      <c r="E65" s="113">
        <v>175.82973000000001</v>
      </c>
      <c r="F65" s="113">
        <v>275.97852</v>
      </c>
      <c r="G65" s="113">
        <v>127.1849</v>
      </c>
      <c r="H65" s="113">
        <v>0</v>
      </c>
      <c r="I65" s="113">
        <v>5.54</v>
      </c>
      <c r="J65" s="113">
        <v>58.710800000000006</v>
      </c>
      <c r="K65" s="113">
        <v>34.975699999999996</v>
      </c>
      <c r="L65" s="113">
        <v>697.58066000000008</v>
      </c>
      <c r="M65" s="113">
        <v>1160.2983999999999</v>
      </c>
      <c r="N65" s="114">
        <v>3816.6461700000004</v>
      </c>
      <c r="O65" s="113">
        <v>6352.7448800000011</v>
      </c>
      <c r="P65" s="115"/>
    </row>
    <row r="66" spans="3:16" x14ac:dyDescent="0.2">
      <c r="C66" s="108">
        <v>4080</v>
      </c>
      <c r="D66" s="89" t="s">
        <v>114</v>
      </c>
      <c r="E66" s="113">
        <v>893.06769999999995</v>
      </c>
      <c r="F66" s="113">
        <v>798.53341</v>
      </c>
      <c r="G66" s="113">
        <v>734.92375000000004</v>
      </c>
      <c r="H66" s="113">
        <v>168.13389999999998</v>
      </c>
      <c r="I66" s="113">
        <v>0</v>
      </c>
      <c r="J66" s="113">
        <v>2481.0285899999999</v>
      </c>
      <c r="K66" s="113">
        <v>49.074249999999999</v>
      </c>
      <c r="L66" s="113">
        <v>4769.6890600000006</v>
      </c>
      <c r="M66" s="113">
        <v>12471.97968</v>
      </c>
      <c r="N66" s="114">
        <v>23264.898829999998</v>
      </c>
      <c r="O66" s="113">
        <v>45631.329170000005</v>
      </c>
      <c r="P66" s="115"/>
    </row>
    <row r="67" spans="3:16" x14ac:dyDescent="0.2">
      <c r="C67" s="108">
        <v>4081</v>
      </c>
      <c r="D67" s="89" t="s">
        <v>115</v>
      </c>
      <c r="E67" s="113">
        <v>986.76899000000003</v>
      </c>
      <c r="F67" s="113">
        <v>260.76195000000001</v>
      </c>
      <c r="G67" s="113">
        <v>195.47174999999999</v>
      </c>
      <c r="H67" s="113">
        <v>9.407</v>
      </c>
      <c r="I67" s="113">
        <v>0</v>
      </c>
      <c r="J67" s="113">
        <v>434.82870000000003</v>
      </c>
      <c r="K67" s="113">
        <v>3.2340999999999998</v>
      </c>
      <c r="L67" s="113">
        <v>1740.4925100000003</v>
      </c>
      <c r="M67" s="113">
        <v>3.0176500000000002</v>
      </c>
      <c r="N67" s="114">
        <v>14391.66561</v>
      </c>
      <c r="O67" s="113">
        <v>18025.648259999998</v>
      </c>
      <c r="P67" s="115"/>
    </row>
    <row r="68" spans="3:16" x14ac:dyDescent="0.2">
      <c r="C68" s="108">
        <v>4082</v>
      </c>
      <c r="D68" s="89" t="s">
        <v>292</v>
      </c>
      <c r="E68" s="113">
        <v>2063.3444</v>
      </c>
      <c r="F68" s="113">
        <v>6245.3262000000004</v>
      </c>
      <c r="G68" s="113">
        <v>9579.2966299999989</v>
      </c>
      <c r="H68" s="113">
        <v>479.61205000000001</v>
      </c>
      <c r="I68" s="113">
        <v>0</v>
      </c>
      <c r="J68" s="113">
        <v>4335.9950799999997</v>
      </c>
      <c r="K68" s="113">
        <v>379.77744000000001</v>
      </c>
      <c r="L68" s="113">
        <v>5012.3323600000003</v>
      </c>
      <c r="M68" s="113">
        <v>206.37475000000001</v>
      </c>
      <c r="N68" s="114">
        <v>45193.866369999996</v>
      </c>
      <c r="O68" s="113">
        <v>73495.925279999996</v>
      </c>
      <c r="P68" s="115"/>
    </row>
    <row r="69" spans="3:16" x14ac:dyDescent="0.2">
      <c r="C69" s="108">
        <v>4083</v>
      </c>
      <c r="D69" s="89" t="s">
        <v>116</v>
      </c>
      <c r="E69" s="113">
        <v>440.48705000000001</v>
      </c>
      <c r="F69" s="113">
        <v>438.48016999999999</v>
      </c>
      <c r="G69" s="113">
        <v>560.55169999999998</v>
      </c>
      <c r="H69" s="113">
        <v>47.77</v>
      </c>
      <c r="I69" s="113">
        <v>0</v>
      </c>
      <c r="J69" s="113">
        <v>365.25790000000001</v>
      </c>
      <c r="K69" s="113">
        <v>77.248149999999995</v>
      </c>
      <c r="L69" s="113">
        <v>3758.2408500000001</v>
      </c>
      <c r="M69" s="113">
        <v>2732.9369899999997</v>
      </c>
      <c r="N69" s="114">
        <v>12228.87507</v>
      </c>
      <c r="O69" s="113">
        <v>20649.847880000001</v>
      </c>
      <c r="P69" s="115"/>
    </row>
    <row r="70" spans="3:16" ht="20.100000000000001" customHeight="1" x14ac:dyDescent="0.2">
      <c r="C70" s="109">
        <v>4129</v>
      </c>
      <c r="D70" s="110" t="s">
        <v>117</v>
      </c>
      <c r="E70" s="111">
        <v>8401.1450100000002</v>
      </c>
      <c r="F70" s="111">
        <v>11012.682349999997</v>
      </c>
      <c r="G70" s="111">
        <v>17154.714660000005</v>
      </c>
      <c r="H70" s="111">
        <v>2034.04764</v>
      </c>
      <c r="I70" s="111">
        <v>256.47334999999998</v>
      </c>
      <c r="J70" s="111">
        <v>8662.6354399999982</v>
      </c>
      <c r="K70" s="111">
        <v>1693.7175699999998</v>
      </c>
      <c r="L70" s="111">
        <v>23442.173479999998</v>
      </c>
      <c r="M70" s="111">
        <v>13529.751980000003</v>
      </c>
      <c r="N70" s="112">
        <v>164077.76416000002</v>
      </c>
      <c r="O70" s="111">
        <v>250265.10564000005</v>
      </c>
      <c r="P70" s="116"/>
    </row>
    <row r="71" spans="3:16" x14ac:dyDescent="0.2">
      <c r="C71" s="108">
        <v>4091</v>
      </c>
      <c r="D71" s="89" t="s">
        <v>118</v>
      </c>
      <c r="E71" s="113">
        <v>192.36535000000001</v>
      </c>
      <c r="F71" s="113">
        <v>60.741300000000003</v>
      </c>
      <c r="G71" s="113">
        <v>76.614750000000001</v>
      </c>
      <c r="H71" s="113">
        <v>297.78865000000002</v>
      </c>
      <c r="I71" s="113">
        <v>0</v>
      </c>
      <c r="J71" s="113">
        <v>134.10651000000001</v>
      </c>
      <c r="K71" s="113">
        <v>5.6048500000000008</v>
      </c>
      <c r="L71" s="113">
        <v>809.2253199999999</v>
      </c>
      <c r="M71" s="113">
        <v>561.60969999999998</v>
      </c>
      <c r="N71" s="114">
        <v>4547.7790500000001</v>
      </c>
      <c r="O71" s="113">
        <v>6685.8354799999997</v>
      </c>
      <c r="P71" s="115"/>
    </row>
    <row r="72" spans="3:16" x14ac:dyDescent="0.2">
      <c r="C72" s="108">
        <v>4092</v>
      </c>
      <c r="D72" s="89" t="s">
        <v>119</v>
      </c>
      <c r="E72" s="113">
        <v>815.08505000000002</v>
      </c>
      <c r="F72" s="113">
        <v>533.88400000000001</v>
      </c>
      <c r="G72" s="113">
        <v>976.18105000000003</v>
      </c>
      <c r="H72" s="113">
        <v>43.074739999999998</v>
      </c>
      <c r="I72" s="113">
        <v>0</v>
      </c>
      <c r="J72" s="113">
        <v>685.27751000000001</v>
      </c>
      <c r="K72" s="113">
        <v>41.207000000000001</v>
      </c>
      <c r="L72" s="113">
        <v>2521.5197499999999</v>
      </c>
      <c r="M72" s="113">
        <v>150.86770000000001</v>
      </c>
      <c r="N72" s="114">
        <v>13786.2273</v>
      </c>
      <c r="O72" s="113">
        <v>19553.324100000002</v>
      </c>
      <c r="P72" s="115"/>
    </row>
    <row r="73" spans="3:16" x14ac:dyDescent="0.2">
      <c r="C73" s="108">
        <v>4093</v>
      </c>
      <c r="D73" s="89" t="s">
        <v>120</v>
      </c>
      <c r="E73" s="113">
        <v>38.481749999999998</v>
      </c>
      <c r="F73" s="113">
        <v>53.81955</v>
      </c>
      <c r="G73" s="113">
        <v>16.120999999999999</v>
      </c>
      <c r="H73" s="113">
        <v>29.9465</v>
      </c>
      <c r="I73" s="113">
        <v>0</v>
      </c>
      <c r="J73" s="113">
        <v>12.23845</v>
      </c>
      <c r="K73" s="113">
        <v>3.10385</v>
      </c>
      <c r="L73" s="113">
        <v>688.50707</v>
      </c>
      <c r="M73" s="113">
        <v>22.417400000000001</v>
      </c>
      <c r="N73" s="114">
        <v>2122.1063600000002</v>
      </c>
      <c r="O73" s="113">
        <v>2986.7419300000001</v>
      </c>
      <c r="P73" s="115"/>
    </row>
    <row r="74" spans="3:16" x14ac:dyDescent="0.2">
      <c r="C74" s="108">
        <v>4124</v>
      </c>
      <c r="D74" s="89" t="s">
        <v>268</v>
      </c>
      <c r="E74" s="113">
        <v>508.34683000000001</v>
      </c>
      <c r="F74" s="113">
        <v>107.48099999999999</v>
      </c>
      <c r="G74" s="113">
        <v>28.689</v>
      </c>
      <c r="H74" s="113">
        <v>6.0250000000000004</v>
      </c>
      <c r="I74" s="113">
        <v>37.21</v>
      </c>
      <c r="J74" s="113">
        <v>215.25254999999999</v>
      </c>
      <c r="K74" s="113">
        <v>40.556650000000005</v>
      </c>
      <c r="L74" s="113">
        <v>463.37379999999996</v>
      </c>
      <c r="M74" s="113">
        <v>93.18889999999999</v>
      </c>
      <c r="N74" s="114">
        <v>4876.0391500000005</v>
      </c>
      <c r="O74" s="113">
        <v>6376.1628800000008</v>
      </c>
      <c r="P74" s="115"/>
    </row>
    <row r="75" spans="3:16" x14ac:dyDescent="0.2">
      <c r="C75" s="108">
        <v>4094</v>
      </c>
      <c r="D75" s="89" t="s">
        <v>121</v>
      </c>
      <c r="E75" s="113">
        <v>192.1825</v>
      </c>
      <c r="F75" s="113">
        <v>39.968199999999996</v>
      </c>
      <c r="G75" s="113">
        <v>170.67920000000001</v>
      </c>
      <c r="H75" s="113">
        <v>0</v>
      </c>
      <c r="I75" s="113">
        <v>1</v>
      </c>
      <c r="J75" s="113">
        <v>28.746099999999998</v>
      </c>
      <c r="K75" s="113">
        <v>4</v>
      </c>
      <c r="L75" s="113">
        <v>377.94665000000003</v>
      </c>
      <c r="M75" s="113">
        <v>604.39844999999991</v>
      </c>
      <c r="N75" s="114">
        <v>2473.0051399999998</v>
      </c>
      <c r="O75" s="113">
        <v>3891.9262399999998</v>
      </c>
      <c r="P75" s="115"/>
    </row>
    <row r="76" spans="3:16" x14ac:dyDescent="0.2">
      <c r="C76" s="108">
        <v>4095</v>
      </c>
      <c r="D76" s="89" t="s">
        <v>6</v>
      </c>
      <c r="E76" s="113">
        <v>1989.0318500000001</v>
      </c>
      <c r="F76" s="113">
        <v>7307.2595499999998</v>
      </c>
      <c r="G76" s="113">
        <v>3781.5762500000001</v>
      </c>
      <c r="H76" s="113">
        <v>896.84780000000001</v>
      </c>
      <c r="I76" s="113">
        <v>0</v>
      </c>
      <c r="J76" s="113">
        <v>2614.0925499999998</v>
      </c>
      <c r="K76" s="113">
        <v>808.44947999999999</v>
      </c>
      <c r="L76" s="113">
        <v>3878.0426499999999</v>
      </c>
      <c r="M76" s="113">
        <v>348.74495000000002</v>
      </c>
      <c r="N76" s="114">
        <v>45211.835330000002</v>
      </c>
      <c r="O76" s="113">
        <v>66835.880409999998</v>
      </c>
      <c r="P76" s="115"/>
    </row>
    <row r="77" spans="3:16" x14ac:dyDescent="0.2">
      <c r="C77" s="108">
        <v>4096</v>
      </c>
      <c r="D77" s="89" t="s">
        <v>122</v>
      </c>
      <c r="E77" s="113">
        <v>47.174349999999997</v>
      </c>
      <c r="F77" s="113">
        <v>46.893449999999994</v>
      </c>
      <c r="G77" s="113">
        <v>35.782499999999999</v>
      </c>
      <c r="H77" s="113">
        <v>1.52</v>
      </c>
      <c r="I77" s="113">
        <v>0</v>
      </c>
      <c r="J77" s="113">
        <v>140.34950000000001</v>
      </c>
      <c r="K77" s="113">
        <v>0.7</v>
      </c>
      <c r="L77" s="113">
        <v>388.48815000000002</v>
      </c>
      <c r="M77" s="113">
        <v>17.203099999999999</v>
      </c>
      <c r="N77" s="114">
        <v>2259.9620499999996</v>
      </c>
      <c r="O77" s="113">
        <v>2938.0730999999996</v>
      </c>
      <c r="P77" s="115"/>
    </row>
    <row r="78" spans="3:16" x14ac:dyDescent="0.2">
      <c r="C78" s="108">
        <v>4097</v>
      </c>
      <c r="D78" s="89" t="s">
        <v>123</v>
      </c>
      <c r="E78" s="113">
        <v>34.37715</v>
      </c>
      <c r="F78" s="113">
        <v>10.0589</v>
      </c>
      <c r="G78" s="113">
        <v>49.314800000000005</v>
      </c>
      <c r="H78" s="113">
        <v>0</v>
      </c>
      <c r="I78" s="113">
        <v>1</v>
      </c>
      <c r="J78" s="113">
        <v>5.7009499999999997</v>
      </c>
      <c r="K78" s="113">
        <v>0</v>
      </c>
      <c r="L78" s="113">
        <v>119.08753999999999</v>
      </c>
      <c r="M78" s="113">
        <v>22.027159999999999</v>
      </c>
      <c r="N78" s="114">
        <v>974.11706000000004</v>
      </c>
      <c r="O78" s="113">
        <v>1215.6835599999999</v>
      </c>
      <c r="P78" s="115"/>
    </row>
    <row r="79" spans="3:16" x14ac:dyDescent="0.2">
      <c r="C79" s="108">
        <v>4099</v>
      </c>
      <c r="D79" s="89" t="s">
        <v>124</v>
      </c>
      <c r="E79" s="113">
        <v>57.8947</v>
      </c>
      <c r="F79" s="113">
        <v>25.664300000000001</v>
      </c>
      <c r="G79" s="113">
        <v>22.805400000000002</v>
      </c>
      <c r="H79" s="113">
        <v>0</v>
      </c>
      <c r="I79" s="113">
        <v>0</v>
      </c>
      <c r="J79" s="113">
        <v>0.61050000000000004</v>
      </c>
      <c r="K79" s="113">
        <v>2</v>
      </c>
      <c r="L79" s="113">
        <v>154.62110000000001</v>
      </c>
      <c r="M79" s="113">
        <v>12.79325</v>
      </c>
      <c r="N79" s="114">
        <v>1414.07888</v>
      </c>
      <c r="O79" s="113">
        <v>1690.4681300000002</v>
      </c>
      <c r="P79" s="115"/>
    </row>
    <row r="80" spans="3:16" x14ac:dyDescent="0.2">
      <c r="C80" s="108">
        <v>4100</v>
      </c>
      <c r="D80" s="89" t="s">
        <v>293</v>
      </c>
      <c r="E80" s="113">
        <v>317.63531</v>
      </c>
      <c r="F80" s="113">
        <v>680.63904000000002</v>
      </c>
      <c r="G80" s="113">
        <v>176.30125000000001</v>
      </c>
      <c r="H80" s="113">
        <v>31.983599999999999</v>
      </c>
      <c r="I80" s="113">
        <v>0.26</v>
      </c>
      <c r="J80" s="113">
        <v>254.39694</v>
      </c>
      <c r="K80" s="113">
        <v>51.737349999999999</v>
      </c>
      <c r="L80" s="113">
        <v>1303.3551699999998</v>
      </c>
      <c r="M80" s="113">
        <v>61.394100000000002</v>
      </c>
      <c r="N80" s="114">
        <v>9498.936740000001</v>
      </c>
      <c r="O80" s="113">
        <v>12376.639499999999</v>
      </c>
      <c r="P80" s="115"/>
    </row>
    <row r="81" spans="3:16" x14ac:dyDescent="0.2">
      <c r="C81" s="108">
        <v>4104</v>
      </c>
      <c r="D81" s="89" t="s">
        <v>125</v>
      </c>
      <c r="E81" s="113">
        <v>301.22933</v>
      </c>
      <c r="F81" s="113">
        <v>230.78075000000001</v>
      </c>
      <c r="G81" s="113">
        <v>700.41669999999999</v>
      </c>
      <c r="H81" s="113">
        <v>12.286</v>
      </c>
      <c r="I81" s="113">
        <v>0</v>
      </c>
      <c r="J81" s="113">
        <v>98.892939999999996</v>
      </c>
      <c r="K81" s="113">
        <v>310.91565000000003</v>
      </c>
      <c r="L81" s="113">
        <v>1231.14291</v>
      </c>
      <c r="M81" s="113">
        <v>228.41829999999999</v>
      </c>
      <c r="N81" s="114">
        <v>6764.4173799999999</v>
      </c>
      <c r="O81" s="113">
        <v>9878.499960000001</v>
      </c>
      <c r="P81" s="115"/>
    </row>
    <row r="82" spans="3:16" x14ac:dyDescent="0.2">
      <c r="C82" s="108">
        <v>4105</v>
      </c>
      <c r="D82" s="89" t="s">
        <v>126</v>
      </c>
      <c r="E82" s="113">
        <v>21.373699999999999</v>
      </c>
      <c r="F82" s="113">
        <v>26.373750000000001</v>
      </c>
      <c r="G82" s="113">
        <v>15.80255</v>
      </c>
      <c r="H82" s="113">
        <v>2.6739499999999996</v>
      </c>
      <c r="I82" s="113">
        <v>5.4619999999999997</v>
      </c>
      <c r="J82" s="113">
        <v>14.5114</v>
      </c>
      <c r="K82" s="113">
        <v>0</v>
      </c>
      <c r="L82" s="113">
        <v>222.0205</v>
      </c>
      <c r="M82" s="113">
        <v>50.9542</v>
      </c>
      <c r="N82" s="114">
        <v>1611.70129</v>
      </c>
      <c r="O82" s="113">
        <v>1970.8733400000001</v>
      </c>
      <c r="P82" s="115"/>
    </row>
    <row r="83" spans="3:16" x14ac:dyDescent="0.2">
      <c r="C83" s="108">
        <v>4106</v>
      </c>
      <c r="D83" s="89" t="s">
        <v>127</v>
      </c>
      <c r="E83" s="113">
        <v>114.8623</v>
      </c>
      <c r="F83" s="113">
        <v>35.055800000000005</v>
      </c>
      <c r="G83" s="113">
        <v>11.605</v>
      </c>
      <c r="H83" s="113">
        <v>0</v>
      </c>
      <c r="I83" s="113">
        <v>3.26</v>
      </c>
      <c r="J83" s="113">
        <v>1.3385</v>
      </c>
      <c r="K83" s="113">
        <v>14.734200000000001</v>
      </c>
      <c r="L83" s="113">
        <v>140.14959999999999</v>
      </c>
      <c r="M83" s="113">
        <v>39.741349999999997</v>
      </c>
      <c r="N83" s="114">
        <v>1243.61078</v>
      </c>
      <c r="O83" s="113">
        <v>1604.35753</v>
      </c>
      <c r="P83" s="115"/>
    </row>
    <row r="84" spans="3:16" x14ac:dyDescent="0.2">
      <c r="C84" s="108">
        <v>4107</v>
      </c>
      <c r="D84" s="89" t="s">
        <v>128</v>
      </c>
      <c r="E84" s="113">
        <v>170.89099999999999</v>
      </c>
      <c r="F84" s="113">
        <v>66.696649999999991</v>
      </c>
      <c r="G84" s="113">
        <v>91.897899999999993</v>
      </c>
      <c r="H84" s="113">
        <v>0</v>
      </c>
      <c r="I84" s="113">
        <v>0</v>
      </c>
      <c r="J84" s="113">
        <v>137.36020000000002</v>
      </c>
      <c r="K84" s="113">
        <v>0.32400000000000001</v>
      </c>
      <c r="L84" s="113">
        <v>608.65720999999996</v>
      </c>
      <c r="M84" s="113">
        <v>0.88629999999999998</v>
      </c>
      <c r="N84" s="114">
        <v>3025.36877</v>
      </c>
      <c r="O84" s="113">
        <v>4102.0820300000005</v>
      </c>
      <c r="P84" s="115"/>
    </row>
    <row r="85" spans="3:16" x14ac:dyDescent="0.2">
      <c r="C85" s="108">
        <v>4110</v>
      </c>
      <c r="D85" s="89" t="s">
        <v>129</v>
      </c>
      <c r="E85" s="113">
        <v>399.16233</v>
      </c>
      <c r="F85" s="113">
        <v>82.645750000000007</v>
      </c>
      <c r="G85" s="113">
        <v>296.80369999999999</v>
      </c>
      <c r="H85" s="113">
        <v>2.2749999999999999</v>
      </c>
      <c r="I85" s="113">
        <v>0</v>
      </c>
      <c r="J85" s="113">
        <v>51.987400000000001</v>
      </c>
      <c r="K85" s="113">
        <v>57.93918</v>
      </c>
      <c r="L85" s="113">
        <v>497.24559999999997</v>
      </c>
      <c r="M85" s="113">
        <v>42.993749999999999</v>
      </c>
      <c r="N85" s="114">
        <v>3054.1505300000003</v>
      </c>
      <c r="O85" s="113">
        <v>4485.2032399999998</v>
      </c>
      <c r="P85" s="115"/>
    </row>
    <row r="86" spans="3:16" x14ac:dyDescent="0.2">
      <c r="C86" s="108">
        <v>4111</v>
      </c>
      <c r="D86" s="89" t="s">
        <v>130</v>
      </c>
      <c r="E86" s="113">
        <v>121.59878</v>
      </c>
      <c r="F86" s="113">
        <v>93.144869999999997</v>
      </c>
      <c r="G86" s="113">
        <v>82.090360000000004</v>
      </c>
      <c r="H86" s="113">
        <v>2.91</v>
      </c>
      <c r="I86" s="113">
        <v>0</v>
      </c>
      <c r="J86" s="113">
        <v>312.86675000000002</v>
      </c>
      <c r="K86" s="113">
        <v>34.250610000000002</v>
      </c>
      <c r="L86" s="113">
        <v>699.23602000000005</v>
      </c>
      <c r="M86" s="113">
        <v>18.880099999999999</v>
      </c>
      <c r="N86" s="114">
        <v>4214.2482299999992</v>
      </c>
      <c r="O86" s="113">
        <v>5579.2257199999995</v>
      </c>
      <c r="P86" s="115"/>
    </row>
    <row r="87" spans="3:16" x14ac:dyDescent="0.2">
      <c r="C87" s="108">
        <v>4112</v>
      </c>
      <c r="D87" s="89" t="s">
        <v>131</v>
      </c>
      <c r="E87" s="113">
        <v>161.25379999999998</v>
      </c>
      <c r="F87" s="113">
        <v>56.826689999999999</v>
      </c>
      <c r="G87" s="113">
        <v>80.657300000000006</v>
      </c>
      <c r="H87" s="113">
        <v>2.1521500000000002</v>
      </c>
      <c r="I87" s="113">
        <v>0</v>
      </c>
      <c r="J87" s="113">
        <v>6.9035000000000002</v>
      </c>
      <c r="K87" s="113">
        <v>0</v>
      </c>
      <c r="L87" s="113">
        <v>371.39274999999998</v>
      </c>
      <c r="M87" s="113">
        <v>25.716349999999998</v>
      </c>
      <c r="N87" s="114">
        <v>2666.9223500000003</v>
      </c>
      <c r="O87" s="113">
        <v>3371.8248900000003</v>
      </c>
      <c r="P87" s="115"/>
    </row>
    <row r="88" spans="3:16" x14ac:dyDescent="0.2">
      <c r="C88" s="108">
        <v>4113</v>
      </c>
      <c r="D88" s="89" t="s">
        <v>132</v>
      </c>
      <c r="E88" s="113">
        <v>33.826099999999997</v>
      </c>
      <c r="F88" s="113">
        <v>72.018550000000005</v>
      </c>
      <c r="G88" s="113">
        <v>101.08655</v>
      </c>
      <c r="H88" s="113">
        <v>8.4440000000000008</v>
      </c>
      <c r="I88" s="113">
        <v>0</v>
      </c>
      <c r="J88" s="113">
        <v>20.486099999999997</v>
      </c>
      <c r="K88" s="113">
        <v>8.9529999999999994</v>
      </c>
      <c r="L88" s="113">
        <v>210.66475</v>
      </c>
      <c r="M88" s="113">
        <v>16.454750000000001</v>
      </c>
      <c r="N88" s="114">
        <v>2006.8535899999999</v>
      </c>
      <c r="O88" s="113">
        <v>2478.7873899999995</v>
      </c>
      <c r="P88" s="115"/>
    </row>
    <row r="89" spans="3:16" x14ac:dyDescent="0.2">
      <c r="C89" s="108">
        <v>4125</v>
      </c>
      <c r="D89" s="89" t="s">
        <v>296</v>
      </c>
      <c r="E89" s="113">
        <v>325.88865000000004</v>
      </c>
      <c r="F89" s="113">
        <v>117.77495</v>
      </c>
      <c r="G89" s="113">
        <v>1434.7101</v>
      </c>
      <c r="H89" s="113">
        <v>26.739450000000001</v>
      </c>
      <c r="I89" s="113">
        <v>63.2</v>
      </c>
      <c r="J89" s="113">
        <v>301.31950000000001</v>
      </c>
      <c r="K89" s="113">
        <v>64.646749999999997</v>
      </c>
      <c r="L89" s="113">
        <v>1258.6336000000001</v>
      </c>
      <c r="M89" s="113">
        <v>374.39179999999999</v>
      </c>
      <c r="N89" s="114">
        <v>7254.5632500000002</v>
      </c>
      <c r="O89" s="113">
        <v>11221.868050000001</v>
      </c>
      <c r="P89" s="115"/>
    </row>
    <row r="90" spans="3:16" x14ac:dyDescent="0.2">
      <c r="C90" s="108">
        <v>4114</v>
      </c>
      <c r="D90" s="89" t="s">
        <v>133</v>
      </c>
      <c r="E90" s="113">
        <v>157.03845000000001</v>
      </c>
      <c r="F90" s="113">
        <v>159.52445</v>
      </c>
      <c r="G90" s="113">
        <v>76.755250000000004</v>
      </c>
      <c r="H90" s="113">
        <v>179.62529999999998</v>
      </c>
      <c r="I90" s="113">
        <v>35.4</v>
      </c>
      <c r="J90" s="113">
        <v>102.43707000000001</v>
      </c>
      <c r="K90" s="113">
        <v>4.0910000000000002</v>
      </c>
      <c r="L90" s="113">
        <v>777.50394999999992</v>
      </c>
      <c r="M90" s="113">
        <v>47.580349999999996</v>
      </c>
      <c r="N90" s="114">
        <v>3866.6575799999996</v>
      </c>
      <c r="O90" s="113">
        <v>5406.6133999999993</v>
      </c>
      <c r="P90" s="115"/>
    </row>
    <row r="91" spans="3:16" x14ac:dyDescent="0.2">
      <c r="C91" s="108">
        <v>4117</v>
      </c>
      <c r="D91" s="89" t="s">
        <v>294</v>
      </c>
      <c r="E91" s="113">
        <v>97.360950000000003</v>
      </c>
      <c r="F91" s="113">
        <v>58.775100000000002</v>
      </c>
      <c r="G91" s="113">
        <v>1.32</v>
      </c>
      <c r="H91" s="113">
        <v>9.8385499999999997</v>
      </c>
      <c r="I91" s="113">
        <v>15.731350000000001</v>
      </c>
      <c r="J91" s="113">
        <v>56.886050000000004</v>
      </c>
      <c r="K91" s="113">
        <v>0.104</v>
      </c>
      <c r="L91" s="113">
        <v>476.41840000000002</v>
      </c>
      <c r="M91" s="113">
        <v>583.12980000000005</v>
      </c>
      <c r="N91" s="114">
        <v>2618.8521800000003</v>
      </c>
      <c r="O91" s="113">
        <v>3918.4163800000006</v>
      </c>
      <c r="P91" s="115"/>
    </row>
    <row r="92" spans="3:16" x14ac:dyDescent="0.2">
      <c r="C92" s="108">
        <v>4120</v>
      </c>
      <c r="D92" s="89" t="s">
        <v>295</v>
      </c>
      <c r="E92" s="113">
        <v>364.13959999999997</v>
      </c>
      <c r="F92" s="113">
        <v>83.410699999999991</v>
      </c>
      <c r="G92" s="113">
        <v>863.07399999999996</v>
      </c>
      <c r="H92" s="113">
        <v>0</v>
      </c>
      <c r="I92" s="113">
        <v>39.799999999999997</v>
      </c>
      <c r="J92" s="113">
        <v>280.55259999999998</v>
      </c>
      <c r="K92" s="113">
        <v>0.2</v>
      </c>
      <c r="L92" s="113">
        <v>569.51280000000008</v>
      </c>
      <c r="M92" s="113">
        <v>360.30165</v>
      </c>
      <c r="N92" s="114">
        <v>4983.9350400000003</v>
      </c>
      <c r="O92" s="113">
        <v>7544.9263900000005</v>
      </c>
      <c r="P92" s="115"/>
    </row>
    <row r="93" spans="3:16" x14ac:dyDescent="0.2">
      <c r="C93" s="108">
        <v>4121</v>
      </c>
      <c r="D93" s="89" t="s">
        <v>134</v>
      </c>
      <c r="E93" s="113">
        <v>333.93099999999998</v>
      </c>
      <c r="F93" s="113">
        <v>223.80539999999999</v>
      </c>
      <c r="G93" s="113">
        <v>28.314</v>
      </c>
      <c r="H93" s="113">
        <v>99.50885000000001</v>
      </c>
      <c r="I93" s="113">
        <v>54.15</v>
      </c>
      <c r="J93" s="113">
        <v>152.56276</v>
      </c>
      <c r="K93" s="113">
        <v>22.055499999999999</v>
      </c>
      <c r="L93" s="113">
        <v>974.75272999999993</v>
      </c>
      <c r="M93" s="113">
        <v>2364.5138700000002</v>
      </c>
      <c r="N93" s="114">
        <v>6027.8687</v>
      </c>
      <c r="O93" s="113">
        <v>10281.462810000001</v>
      </c>
      <c r="P93" s="115"/>
    </row>
    <row r="94" spans="3:16" x14ac:dyDescent="0.2">
      <c r="C94" s="108">
        <v>4122</v>
      </c>
      <c r="D94" s="89" t="s">
        <v>135</v>
      </c>
      <c r="E94" s="113">
        <v>122.32577999999999</v>
      </c>
      <c r="F94" s="113">
        <v>115.61924999999999</v>
      </c>
      <c r="G94" s="113">
        <v>55.716900000000003</v>
      </c>
      <c r="H94" s="113">
        <v>57.167749999999998</v>
      </c>
      <c r="I94" s="113">
        <v>0</v>
      </c>
      <c r="J94" s="113">
        <v>299.96087</v>
      </c>
      <c r="K94" s="113">
        <v>19.174599999999998</v>
      </c>
      <c r="L94" s="113">
        <v>906.62106000000006</v>
      </c>
      <c r="M94" s="113">
        <v>64.550550000000001</v>
      </c>
      <c r="N94" s="114">
        <v>4347.8360499999999</v>
      </c>
      <c r="O94" s="113">
        <v>5988.9728099999993</v>
      </c>
      <c r="P94" s="115"/>
    </row>
    <row r="95" spans="3:16" x14ac:dyDescent="0.2">
      <c r="C95" s="108">
        <v>4123</v>
      </c>
      <c r="D95" s="89" t="s">
        <v>136</v>
      </c>
      <c r="E95" s="113">
        <v>1483.6884</v>
      </c>
      <c r="F95" s="113">
        <v>723.82040000000006</v>
      </c>
      <c r="G95" s="113">
        <v>7980.3991500000002</v>
      </c>
      <c r="H95" s="113">
        <v>323.24034999999998</v>
      </c>
      <c r="I95" s="113">
        <v>0</v>
      </c>
      <c r="J95" s="113">
        <v>2733.7982399999996</v>
      </c>
      <c r="K95" s="113">
        <v>198.9699</v>
      </c>
      <c r="L95" s="113">
        <v>3794.0544</v>
      </c>
      <c r="M95" s="113">
        <v>7416.5941500000008</v>
      </c>
      <c r="N95" s="114">
        <v>23226.69138</v>
      </c>
      <c r="O95" s="113">
        <v>47881.256370000003</v>
      </c>
      <c r="P95" s="115"/>
    </row>
    <row r="96" spans="3:16" ht="20.100000000000001" customHeight="1" x14ac:dyDescent="0.2">
      <c r="C96" s="109">
        <v>4159</v>
      </c>
      <c r="D96" s="110" t="s">
        <v>137</v>
      </c>
      <c r="E96" s="111">
        <v>6621.54097</v>
      </c>
      <c r="F96" s="111">
        <v>6913.8567899999989</v>
      </c>
      <c r="G96" s="111">
        <v>9578.6557299999986</v>
      </c>
      <c r="H96" s="111">
        <v>1510.5553300000001</v>
      </c>
      <c r="I96" s="111">
        <v>520.274</v>
      </c>
      <c r="J96" s="111">
        <v>12564.940879999998</v>
      </c>
      <c r="K96" s="111">
        <v>998.0948800000001</v>
      </c>
      <c r="L96" s="111">
        <v>21234.779200000001</v>
      </c>
      <c r="M96" s="111">
        <v>11874.42496</v>
      </c>
      <c r="N96" s="112">
        <v>115062.77712</v>
      </c>
      <c r="O96" s="111">
        <v>186879.89985999998</v>
      </c>
      <c r="P96" s="116"/>
    </row>
    <row r="97" spans="3:16" x14ac:dyDescent="0.2">
      <c r="C97" s="108">
        <v>4131</v>
      </c>
      <c r="D97" s="89" t="s">
        <v>138</v>
      </c>
      <c r="E97" s="113">
        <v>484.24018999999998</v>
      </c>
      <c r="F97" s="113">
        <v>181.73229999999998</v>
      </c>
      <c r="G97" s="113">
        <v>182.41029999999998</v>
      </c>
      <c r="H97" s="113">
        <v>161.75495000000001</v>
      </c>
      <c r="I97" s="113">
        <v>340.16354999999999</v>
      </c>
      <c r="J97" s="113">
        <v>486.60894999999999</v>
      </c>
      <c r="K97" s="113">
        <v>253.17745000000002</v>
      </c>
      <c r="L97" s="113">
        <v>1962.8910000000001</v>
      </c>
      <c r="M97" s="113">
        <v>2550.4300499999999</v>
      </c>
      <c r="N97" s="114">
        <v>9479.136559999999</v>
      </c>
      <c r="O97" s="113">
        <v>16082.5453</v>
      </c>
      <c r="P97" s="115"/>
    </row>
    <row r="98" spans="3:16" x14ac:dyDescent="0.2">
      <c r="C98" s="108">
        <v>4132</v>
      </c>
      <c r="D98" s="89" t="s">
        <v>139</v>
      </c>
      <c r="E98" s="113">
        <v>146.88759999999999</v>
      </c>
      <c r="F98" s="113">
        <v>60.712699999999998</v>
      </c>
      <c r="G98" s="113">
        <v>88.755049999999997</v>
      </c>
      <c r="H98" s="113">
        <v>12.564</v>
      </c>
      <c r="I98" s="113">
        <v>0</v>
      </c>
      <c r="J98" s="113">
        <v>51.971400000000003</v>
      </c>
      <c r="K98" s="113">
        <v>29.87105</v>
      </c>
      <c r="L98" s="113">
        <v>842.73794999999996</v>
      </c>
      <c r="M98" s="113">
        <v>207.34960000000001</v>
      </c>
      <c r="N98" s="114">
        <v>3284.9259999999999</v>
      </c>
      <c r="O98" s="113">
        <v>4725.7753499999999</v>
      </c>
      <c r="P98" s="115"/>
    </row>
    <row r="99" spans="3:16" x14ac:dyDescent="0.2">
      <c r="C99" s="108">
        <v>4133</v>
      </c>
      <c r="D99" s="89" t="s">
        <v>297</v>
      </c>
      <c r="E99" s="113">
        <v>107.25552999999999</v>
      </c>
      <c r="F99" s="113">
        <v>63.225000000000001</v>
      </c>
      <c r="G99" s="113">
        <v>64.360100000000003</v>
      </c>
      <c r="H99" s="113">
        <v>0</v>
      </c>
      <c r="I99" s="113">
        <v>0</v>
      </c>
      <c r="J99" s="113">
        <v>412.77566999999999</v>
      </c>
      <c r="K99" s="113">
        <v>0.1</v>
      </c>
      <c r="L99" s="113">
        <v>410.9289</v>
      </c>
      <c r="M99" s="113">
        <v>26.947500000000002</v>
      </c>
      <c r="N99" s="114">
        <v>2730.36024</v>
      </c>
      <c r="O99" s="113">
        <v>3815.9529400000001</v>
      </c>
      <c r="P99" s="115"/>
    </row>
    <row r="100" spans="3:16" x14ac:dyDescent="0.2">
      <c r="C100" s="108">
        <v>4134</v>
      </c>
      <c r="D100" s="89" t="s">
        <v>140</v>
      </c>
      <c r="E100" s="113">
        <v>306.24020000000002</v>
      </c>
      <c r="F100" s="113">
        <v>220.16757999999999</v>
      </c>
      <c r="G100" s="113">
        <v>123.14785000000001</v>
      </c>
      <c r="H100" s="113">
        <v>0.64</v>
      </c>
      <c r="I100" s="113">
        <v>4.3400000000000001E-2</v>
      </c>
      <c r="J100" s="113">
        <v>354.04750000000001</v>
      </c>
      <c r="K100" s="113">
        <v>0.42</v>
      </c>
      <c r="L100" s="113">
        <v>939.19240000000002</v>
      </c>
      <c r="M100" s="113">
        <v>2535.3774500000004</v>
      </c>
      <c r="N100" s="114">
        <v>3547.1300899999997</v>
      </c>
      <c r="O100" s="113">
        <v>8026.4064700000008</v>
      </c>
      <c r="P100" s="115"/>
    </row>
    <row r="101" spans="3:16" x14ac:dyDescent="0.2">
      <c r="C101" s="108">
        <v>4135</v>
      </c>
      <c r="D101" s="89" t="s">
        <v>141</v>
      </c>
      <c r="E101" s="113">
        <v>156.61461</v>
      </c>
      <c r="F101" s="113">
        <v>325.03982000000002</v>
      </c>
      <c r="G101" s="113">
        <v>533.41674999999998</v>
      </c>
      <c r="H101" s="113">
        <v>3.7899499999999997</v>
      </c>
      <c r="I101" s="113">
        <v>24.77</v>
      </c>
      <c r="J101" s="113">
        <v>259.71685000000002</v>
      </c>
      <c r="K101" s="113">
        <v>94.889219999999995</v>
      </c>
      <c r="L101" s="113">
        <v>1023.6859499999999</v>
      </c>
      <c r="M101" s="113">
        <v>100.9487</v>
      </c>
      <c r="N101" s="114">
        <v>5774.2955499999998</v>
      </c>
      <c r="O101" s="113">
        <v>8297.1674000000003</v>
      </c>
      <c r="P101" s="115"/>
    </row>
    <row r="102" spans="3:16" x14ac:dyDescent="0.2">
      <c r="C102" s="108">
        <v>4136</v>
      </c>
      <c r="D102" s="89" t="s">
        <v>142</v>
      </c>
      <c r="E102" s="113">
        <v>175.6781</v>
      </c>
      <c r="F102" s="113">
        <v>116.96539999999999</v>
      </c>
      <c r="G102" s="113">
        <v>224.76929999999999</v>
      </c>
      <c r="H102" s="113">
        <v>2.1776999999999997</v>
      </c>
      <c r="I102" s="113">
        <v>63.794899999999998</v>
      </c>
      <c r="J102" s="113">
        <v>291.45519999999999</v>
      </c>
      <c r="K102" s="113">
        <v>86.400050000000007</v>
      </c>
      <c r="L102" s="113">
        <v>595.60625000000005</v>
      </c>
      <c r="M102" s="113">
        <v>377.91624999999999</v>
      </c>
      <c r="N102" s="114">
        <v>3407.7608999999998</v>
      </c>
      <c r="O102" s="113">
        <v>5342.52405</v>
      </c>
      <c r="P102" s="115"/>
    </row>
    <row r="103" spans="3:16" x14ac:dyDescent="0.2">
      <c r="C103" s="108">
        <v>4137</v>
      </c>
      <c r="D103" s="89" t="s">
        <v>298</v>
      </c>
      <c r="E103" s="113">
        <v>61.04956</v>
      </c>
      <c r="F103" s="113">
        <v>24.015799999999999</v>
      </c>
      <c r="G103" s="113">
        <v>106.6164</v>
      </c>
      <c r="H103" s="113">
        <v>0</v>
      </c>
      <c r="I103" s="113">
        <v>10.15035</v>
      </c>
      <c r="J103" s="113">
        <v>131.71789999999999</v>
      </c>
      <c r="K103" s="113">
        <v>4.7596000000000007</v>
      </c>
      <c r="L103" s="113">
        <v>263.58340000000004</v>
      </c>
      <c r="M103" s="113">
        <v>13.179500000000001</v>
      </c>
      <c r="N103" s="114">
        <v>1436.9531999999999</v>
      </c>
      <c r="O103" s="113">
        <v>2052.0257099999999</v>
      </c>
      <c r="P103" s="115"/>
    </row>
    <row r="104" spans="3:16" x14ac:dyDescent="0.2">
      <c r="C104" s="108">
        <v>4138</v>
      </c>
      <c r="D104" s="89" t="s">
        <v>143</v>
      </c>
      <c r="E104" s="113">
        <v>125.35550000000001</v>
      </c>
      <c r="F104" s="113">
        <v>36.438099999999999</v>
      </c>
      <c r="G104" s="113">
        <v>41.746400000000001</v>
      </c>
      <c r="H104" s="113">
        <v>0</v>
      </c>
      <c r="I104" s="113">
        <v>3.18</v>
      </c>
      <c r="J104" s="113">
        <v>13.059200000000001</v>
      </c>
      <c r="K104" s="113">
        <v>0</v>
      </c>
      <c r="L104" s="113">
        <v>421.34795000000003</v>
      </c>
      <c r="M104" s="113">
        <v>33.724550000000001</v>
      </c>
      <c r="N104" s="114">
        <v>2470.3708500000002</v>
      </c>
      <c r="O104" s="113">
        <v>3145.2225500000004</v>
      </c>
      <c r="P104" s="115"/>
    </row>
    <row r="105" spans="3:16" x14ac:dyDescent="0.2">
      <c r="C105" s="108">
        <v>4139</v>
      </c>
      <c r="D105" s="89" t="s">
        <v>144</v>
      </c>
      <c r="E105" s="113">
        <v>915.40410999999995</v>
      </c>
      <c r="F105" s="113">
        <v>1292.2236800000001</v>
      </c>
      <c r="G105" s="113">
        <v>804.12738000000002</v>
      </c>
      <c r="H105" s="113">
        <v>595.92875000000004</v>
      </c>
      <c r="I105" s="113">
        <v>1.258</v>
      </c>
      <c r="J105" s="113">
        <v>4552.2598100000005</v>
      </c>
      <c r="K105" s="113">
        <v>57.931599999999996</v>
      </c>
      <c r="L105" s="113">
        <v>3032.0418999999997</v>
      </c>
      <c r="M105" s="113">
        <v>132.53135</v>
      </c>
      <c r="N105" s="114">
        <v>17356.36393</v>
      </c>
      <c r="O105" s="113">
        <v>28740.070509999998</v>
      </c>
      <c r="P105" s="115"/>
    </row>
    <row r="106" spans="3:16" x14ac:dyDescent="0.2">
      <c r="C106" s="108">
        <v>4140</v>
      </c>
      <c r="D106" s="89" t="s">
        <v>145</v>
      </c>
      <c r="E106" s="113">
        <v>229.74054999999998</v>
      </c>
      <c r="F106" s="113">
        <v>190.09705</v>
      </c>
      <c r="G106" s="113">
        <v>476.0582</v>
      </c>
      <c r="H106" s="113">
        <v>84.882869999999997</v>
      </c>
      <c r="I106" s="113">
        <v>0</v>
      </c>
      <c r="J106" s="113">
        <v>608.66430000000003</v>
      </c>
      <c r="K106" s="113">
        <v>72.9495</v>
      </c>
      <c r="L106" s="113">
        <v>1129.4675500000001</v>
      </c>
      <c r="M106" s="113">
        <v>143.84479999999999</v>
      </c>
      <c r="N106" s="114">
        <v>7673.6422999999995</v>
      </c>
      <c r="O106" s="113">
        <v>10609.34712</v>
      </c>
      <c r="P106" s="115"/>
    </row>
    <row r="107" spans="3:16" x14ac:dyDescent="0.2">
      <c r="C107" s="108">
        <v>4141</v>
      </c>
      <c r="D107" s="89" t="s">
        <v>299</v>
      </c>
      <c r="E107" s="113">
        <v>1388.1622199999999</v>
      </c>
      <c r="F107" s="113">
        <v>1780.7751899999998</v>
      </c>
      <c r="G107" s="113">
        <v>1770.43895</v>
      </c>
      <c r="H107" s="113">
        <v>128.13120000000001</v>
      </c>
      <c r="I107" s="113">
        <v>0</v>
      </c>
      <c r="J107" s="113">
        <v>1994.6521499999999</v>
      </c>
      <c r="K107" s="113">
        <v>179.12700000000001</v>
      </c>
      <c r="L107" s="113">
        <v>4715.7815000000001</v>
      </c>
      <c r="M107" s="113">
        <v>319.04865000000001</v>
      </c>
      <c r="N107" s="114">
        <v>23120.59001</v>
      </c>
      <c r="O107" s="113">
        <v>35396.706870000002</v>
      </c>
      <c r="P107" s="115"/>
    </row>
    <row r="108" spans="3:16" x14ac:dyDescent="0.2">
      <c r="C108" s="108">
        <v>4142</v>
      </c>
      <c r="D108" s="89" t="s">
        <v>146</v>
      </c>
      <c r="E108" s="113">
        <v>54.848480000000002</v>
      </c>
      <c r="F108" s="113">
        <v>32.544849999999997</v>
      </c>
      <c r="G108" s="113">
        <v>146.22835000000001</v>
      </c>
      <c r="H108" s="113">
        <v>0</v>
      </c>
      <c r="I108" s="113">
        <v>0</v>
      </c>
      <c r="J108" s="113">
        <v>168.67232000000001</v>
      </c>
      <c r="K108" s="113">
        <v>28.013000000000002</v>
      </c>
      <c r="L108" s="113">
        <v>437.54496</v>
      </c>
      <c r="M108" s="113">
        <v>31.436150000000001</v>
      </c>
      <c r="N108" s="114">
        <v>2791.0309899999997</v>
      </c>
      <c r="O108" s="113">
        <v>3690.3190999999997</v>
      </c>
      <c r="P108" s="115"/>
    </row>
    <row r="109" spans="3:16" x14ac:dyDescent="0.2">
      <c r="C109" s="108">
        <v>4143</v>
      </c>
      <c r="D109" s="89" t="s">
        <v>147</v>
      </c>
      <c r="E109" s="113">
        <v>92.480649999999997</v>
      </c>
      <c r="F109" s="113">
        <v>197.36013</v>
      </c>
      <c r="G109" s="113">
        <v>136.32765000000001</v>
      </c>
      <c r="H109" s="113">
        <v>1.9992999999999999</v>
      </c>
      <c r="I109" s="113">
        <v>10.65</v>
      </c>
      <c r="J109" s="113">
        <v>81.957999999999998</v>
      </c>
      <c r="K109" s="113">
        <v>30.800150000000002</v>
      </c>
      <c r="L109" s="113">
        <v>549.21159999999998</v>
      </c>
      <c r="M109" s="113">
        <v>129.82355000000001</v>
      </c>
      <c r="N109" s="114">
        <v>3260.3816499999998</v>
      </c>
      <c r="O109" s="113">
        <v>4490.9926799999994</v>
      </c>
      <c r="P109" s="115"/>
    </row>
    <row r="110" spans="3:16" x14ac:dyDescent="0.2">
      <c r="C110" s="108">
        <v>4144</v>
      </c>
      <c r="D110" s="89" t="s">
        <v>148</v>
      </c>
      <c r="E110" s="113">
        <v>916.11524999999995</v>
      </c>
      <c r="F110" s="113">
        <v>1417.5723599999999</v>
      </c>
      <c r="G110" s="113">
        <v>3310.0806499999999</v>
      </c>
      <c r="H110" s="113">
        <v>339.48624999999998</v>
      </c>
      <c r="I110" s="113">
        <v>4.2738000000000005</v>
      </c>
      <c r="J110" s="113">
        <v>595.9425</v>
      </c>
      <c r="K110" s="113">
        <v>59.8444</v>
      </c>
      <c r="L110" s="113">
        <v>1875.98136</v>
      </c>
      <c r="M110" s="113">
        <v>3906.6584200000002</v>
      </c>
      <c r="N110" s="114">
        <v>11984.539269999999</v>
      </c>
      <c r="O110" s="113">
        <v>24410.494259999999</v>
      </c>
      <c r="P110" s="115"/>
    </row>
    <row r="111" spans="3:16" x14ac:dyDescent="0.2">
      <c r="C111" s="108">
        <v>4145</v>
      </c>
      <c r="D111" s="89" t="s">
        <v>300</v>
      </c>
      <c r="E111" s="113">
        <v>373.13655999999997</v>
      </c>
      <c r="F111" s="113">
        <v>108.40394999999999</v>
      </c>
      <c r="G111" s="113">
        <v>-71.126949999999994</v>
      </c>
      <c r="H111" s="113">
        <v>176.51201</v>
      </c>
      <c r="I111" s="113">
        <v>0</v>
      </c>
      <c r="J111" s="113">
        <v>566.65631999999994</v>
      </c>
      <c r="K111" s="113">
        <v>41.041650000000004</v>
      </c>
      <c r="L111" s="113">
        <v>799.56032999999991</v>
      </c>
      <c r="M111" s="113">
        <v>1199.53999</v>
      </c>
      <c r="N111" s="114">
        <v>4351.6479200000003</v>
      </c>
      <c r="O111" s="113">
        <v>7545.3717800000004</v>
      </c>
      <c r="P111" s="115"/>
    </row>
    <row r="112" spans="3:16" x14ac:dyDescent="0.2">
      <c r="C112" s="108">
        <v>4146</v>
      </c>
      <c r="D112" s="89" t="s">
        <v>149</v>
      </c>
      <c r="E112" s="113">
        <v>998.68136000000004</v>
      </c>
      <c r="F112" s="113">
        <v>797.78757999999993</v>
      </c>
      <c r="G112" s="113">
        <v>1548.4639999999999</v>
      </c>
      <c r="H112" s="113">
        <v>1.7841500000000001</v>
      </c>
      <c r="I112" s="113">
        <v>61.99</v>
      </c>
      <c r="J112" s="113">
        <v>1917.8298600000001</v>
      </c>
      <c r="K112" s="113">
        <v>45.120410000000007</v>
      </c>
      <c r="L112" s="113">
        <v>1529.1191999999999</v>
      </c>
      <c r="M112" s="113">
        <v>104.67439999999999</v>
      </c>
      <c r="N112" s="114">
        <v>8651.4927599999992</v>
      </c>
      <c r="O112" s="113">
        <v>15656.943720000001</v>
      </c>
      <c r="P112" s="115"/>
    </row>
    <row r="113" spans="3:16" x14ac:dyDescent="0.2">
      <c r="C113" s="108">
        <v>4147</v>
      </c>
      <c r="D113" s="89" t="s">
        <v>150</v>
      </c>
      <c r="E113" s="113">
        <v>89.650499999999994</v>
      </c>
      <c r="F113" s="113">
        <v>68.795299999999997</v>
      </c>
      <c r="G113" s="113">
        <v>92.835350000000005</v>
      </c>
      <c r="H113" s="113">
        <v>0.9042</v>
      </c>
      <c r="I113" s="113">
        <v>0</v>
      </c>
      <c r="J113" s="113">
        <v>76.952950000000001</v>
      </c>
      <c r="K113" s="113">
        <v>13.649799999999999</v>
      </c>
      <c r="L113" s="113">
        <v>706.09699999999998</v>
      </c>
      <c r="M113" s="113">
        <v>60.994050000000001</v>
      </c>
      <c r="N113" s="114">
        <v>3742.1549</v>
      </c>
      <c r="O113" s="113">
        <v>4852.0340500000002</v>
      </c>
      <c r="P113" s="115"/>
    </row>
    <row r="114" spans="3:16" ht="20.100000000000001" customHeight="1" x14ac:dyDescent="0.2">
      <c r="C114" s="109">
        <v>4189</v>
      </c>
      <c r="D114" s="110" t="s">
        <v>151</v>
      </c>
      <c r="E114" s="111">
        <v>7156.9316800000006</v>
      </c>
      <c r="F114" s="111">
        <v>6511.6934899999987</v>
      </c>
      <c r="G114" s="111">
        <v>13265.550569999999</v>
      </c>
      <c r="H114" s="111">
        <v>2017.87707</v>
      </c>
      <c r="I114" s="111">
        <v>66.948999999999998</v>
      </c>
      <c r="J114" s="111">
        <v>5051.3074500000002</v>
      </c>
      <c r="K114" s="111">
        <v>1435.1103500000004</v>
      </c>
      <c r="L114" s="111">
        <v>14716.919380000001</v>
      </c>
      <c r="M114" s="111">
        <v>12984.829599999999</v>
      </c>
      <c r="N114" s="112">
        <v>102425.73377000001</v>
      </c>
      <c r="O114" s="111">
        <v>165632.90236000001</v>
      </c>
      <c r="P114" s="116"/>
    </row>
    <row r="115" spans="3:16" x14ac:dyDescent="0.2">
      <c r="C115" s="108">
        <v>4161</v>
      </c>
      <c r="D115" s="89" t="s">
        <v>152</v>
      </c>
      <c r="E115" s="113">
        <v>248.86089999999999</v>
      </c>
      <c r="F115" s="113">
        <v>174.01773</v>
      </c>
      <c r="G115" s="113">
        <v>313.15694999999999</v>
      </c>
      <c r="H115" s="113">
        <v>65.528130000000004</v>
      </c>
      <c r="I115" s="113">
        <v>0</v>
      </c>
      <c r="J115" s="113">
        <v>208.53200000000001</v>
      </c>
      <c r="K115" s="113">
        <v>33.133650000000003</v>
      </c>
      <c r="L115" s="113">
        <v>798.38959999999997</v>
      </c>
      <c r="M115" s="113">
        <v>90.043949999999995</v>
      </c>
      <c r="N115" s="114">
        <v>6960.9829900000004</v>
      </c>
      <c r="O115" s="113">
        <v>8892.6458999999995</v>
      </c>
      <c r="P115" s="115"/>
    </row>
    <row r="116" spans="3:16" x14ac:dyDescent="0.2">
      <c r="C116" s="108">
        <v>4163</v>
      </c>
      <c r="D116" s="89" t="s">
        <v>153</v>
      </c>
      <c r="E116" s="113">
        <v>1500.9170699999997</v>
      </c>
      <c r="F116" s="113">
        <v>3593.9994899999997</v>
      </c>
      <c r="G116" s="113">
        <v>8435.3847499999993</v>
      </c>
      <c r="H116" s="113">
        <v>1047.8120999999999</v>
      </c>
      <c r="I116" s="113">
        <v>0</v>
      </c>
      <c r="J116" s="113">
        <v>1023.40211</v>
      </c>
      <c r="K116" s="113">
        <v>257.71749</v>
      </c>
      <c r="L116" s="113">
        <v>2607.0030499999998</v>
      </c>
      <c r="M116" s="113">
        <v>234.79045000000002</v>
      </c>
      <c r="N116" s="114">
        <v>16349.347890000001</v>
      </c>
      <c r="O116" s="113">
        <v>35050.374400000001</v>
      </c>
      <c r="P116" s="115"/>
    </row>
    <row r="117" spans="3:16" x14ac:dyDescent="0.2">
      <c r="C117" s="108">
        <v>4164</v>
      </c>
      <c r="D117" s="89" t="s">
        <v>154</v>
      </c>
      <c r="E117" s="113">
        <v>95.93719999999999</v>
      </c>
      <c r="F117" s="113">
        <v>43.57799</v>
      </c>
      <c r="G117" s="113">
        <v>35.703050000000005</v>
      </c>
      <c r="H117" s="113">
        <v>0</v>
      </c>
      <c r="I117" s="113">
        <v>3.2690000000000001</v>
      </c>
      <c r="J117" s="113">
        <v>87.29910000000001</v>
      </c>
      <c r="K117" s="113">
        <v>31.78885</v>
      </c>
      <c r="L117" s="113">
        <v>542.89503000000002</v>
      </c>
      <c r="M117" s="113">
        <v>482.80853999999999</v>
      </c>
      <c r="N117" s="114">
        <v>2877.9148500000001</v>
      </c>
      <c r="O117" s="113">
        <v>4201.1936100000003</v>
      </c>
      <c r="P117" s="115"/>
    </row>
    <row r="118" spans="3:16" x14ac:dyDescent="0.2">
      <c r="C118" s="108">
        <v>4165</v>
      </c>
      <c r="D118" s="89" t="s">
        <v>155</v>
      </c>
      <c r="E118" s="113">
        <v>391.92678000000001</v>
      </c>
      <c r="F118" s="113">
        <v>162.15105</v>
      </c>
      <c r="G118" s="113">
        <v>1490.6686999999999</v>
      </c>
      <c r="H118" s="113">
        <v>9.4407499999999995</v>
      </c>
      <c r="I118" s="113">
        <v>0</v>
      </c>
      <c r="J118" s="113">
        <v>527.57634999999993</v>
      </c>
      <c r="K118" s="113">
        <v>48.142600000000002</v>
      </c>
      <c r="L118" s="113">
        <v>1374.23705</v>
      </c>
      <c r="M118" s="113">
        <v>46.895160000000004</v>
      </c>
      <c r="N118" s="114">
        <v>10336.43064</v>
      </c>
      <c r="O118" s="113">
        <v>14387.469080000003</v>
      </c>
      <c r="P118" s="115"/>
    </row>
    <row r="119" spans="3:16" x14ac:dyDescent="0.2">
      <c r="C119" s="108">
        <v>4166</v>
      </c>
      <c r="D119" s="89" t="s">
        <v>156</v>
      </c>
      <c r="E119" s="113">
        <v>186.30414999999999</v>
      </c>
      <c r="F119" s="113">
        <v>211.50465</v>
      </c>
      <c r="G119" s="113">
        <v>86.370100000000008</v>
      </c>
      <c r="H119" s="113">
        <v>0</v>
      </c>
      <c r="I119" s="113">
        <v>0</v>
      </c>
      <c r="J119" s="113">
        <v>225.99467999999999</v>
      </c>
      <c r="K119" s="113">
        <v>4.4999999999999998E-2</v>
      </c>
      <c r="L119" s="113">
        <v>484.97709999999995</v>
      </c>
      <c r="M119" s="113">
        <v>47.698550000000004</v>
      </c>
      <c r="N119" s="114">
        <v>4594.0462400000006</v>
      </c>
      <c r="O119" s="113">
        <v>5836.9404700000005</v>
      </c>
      <c r="P119" s="115"/>
    </row>
    <row r="120" spans="3:16" x14ac:dyDescent="0.2">
      <c r="C120" s="108">
        <v>4167</v>
      </c>
      <c r="D120" s="89" t="s">
        <v>157</v>
      </c>
      <c r="E120" s="113">
        <v>1207.7514799999999</v>
      </c>
      <c r="F120" s="113">
        <v>45.132899999999999</v>
      </c>
      <c r="G120" s="113">
        <v>70.361519999999999</v>
      </c>
      <c r="H120" s="113">
        <v>20.024750000000001</v>
      </c>
      <c r="I120" s="113">
        <v>0</v>
      </c>
      <c r="J120" s="113">
        <v>93.442149999999998</v>
      </c>
      <c r="K120" s="113">
        <v>2.2865500000000001</v>
      </c>
      <c r="L120" s="113">
        <v>324.96465000000001</v>
      </c>
      <c r="M120" s="113">
        <v>100.13889999999999</v>
      </c>
      <c r="N120" s="114">
        <v>3334.5860499999999</v>
      </c>
      <c r="O120" s="113">
        <v>5198.6889499999988</v>
      </c>
      <c r="P120" s="115"/>
    </row>
    <row r="121" spans="3:16" x14ac:dyDescent="0.2">
      <c r="C121" s="108">
        <v>4169</v>
      </c>
      <c r="D121" s="89" t="s">
        <v>158</v>
      </c>
      <c r="E121" s="113">
        <v>274.52375000000001</v>
      </c>
      <c r="F121" s="113">
        <v>152.05304999999998</v>
      </c>
      <c r="G121" s="113">
        <v>208.72200000000001</v>
      </c>
      <c r="H121" s="113">
        <v>69.359399999999994</v>
      </c>
      <c r="I121" s="113">
        <v>0</v>
      </c>
      <c r="J121" s="113">
        <v>472.37209999999999</v>
      </c>
      <c r="K121" s="113">
        <v>26.061900000000001</v>
      </c>
      <c r="L121" s="113">
        <v>1323.3587</v>
      </c>
      <c r="M121" s="113">
        <v>2221.9785000000002</v>
      </c>
      <c r="N121" s="114">
        <v>8104.6215499999998</v>
      </c>
      <c r="O121" s="113">
        <v>12853.050949999999</v>
      </c>
      <c r="P121" s="115"/>
    </row>
    <row r="122" spans="3:16" x14ac:dyDescent="0.2">
      <c r="C122" s="108">
        <v>4170</v>
      </c>
      <c r="D122" s="89" t="s">
        <v>7</v>
      </c>
      <c r="E122" s="113">
        <v>1577.40149</v>
      </c>
      <c r="F122" s="113">
        <v>894.30426</v>
      </c>
      <c r="G122" s="113">
        <v>1951.0803500000002</v>
      </c>
      <c r="H122" s="113">
        <v>210.91758999999999</v>
      </c>
      <c r="I122" s="113">
        <v>1</v>
      </c>
      <c r="J122" s="113">
        <v>1138.8210100000001</v>
      </c>
      <c r="K122" s="113">
        <v>425.70321000000001</v>
      </c>
      <c r="L122" s="113">
        <v>1925.3319199999999</v>
      </c>
      <c r="M122" s="113">
        <v>4104.2773899999993</v>
      </c>
      <c r="N122" s="114">
        <v>11923.805279999999</v>
      </c>
      <c r="O122" s="113">
        <v>24152.642500000002</v>
      </c>
      <c r="P122" s="115"/>
    </row>
    <row r="123" spans="3:16" x14ac:dyDescent="0.2">
      <c r="C123" s="108">
        <v>4184</v>
      </c>
      <c r="D123" s="89" t="s">
        <v>159</v>
      </c>
      <c r="E123" s="113">
        <v>564.99928</v>
      </c>
      <c r="F123" s="113">
        <v>296.11144999999999</v>
      </c>
      <c r="G123" s="113">
        <v>76.697100000000006</v>
      </c>
      <c r="H123" s="113">
        <v>30.3</v>
      </c>
      <c r="I123" s="113">
        <v>20.92</v>
      </c>
      <c r="J123" s="113">
        <v>476.94531999999998</v>
      </c>
      <c r="K123" s="113">
        <v>30.757400000000001</v>
      </c>
      <c r="L123" s="113">
        <v>1302.43417</v>
      </c>
      <c r="M123" s="113">
        <v>206.70812000000001</v>
      </c>
      <c r="N123" s="114">
        <v>6713.4620800000002</v>
      </c>
      <c r="O123" s="113">
        <v>9719.3349199999993</v>
      </c>
      <c r="P123" s="115"/>
    </row>
    <row r="124" spans="3:16" x14ac:dyDescent="0.2">
      <c r="C124" s="108">
        <v>4172</v>
      </c>
      <c r="D124" s="89" t="s">
        <v>301</v>
      </c>
      <c r="E124" s="113">
        <v>117.93315</v>
      </c>
      <c r="F124" s="113">
        <v>67.707999999999998</v>
      </c>
      <c r="G124" s="113">
        <v>86.277500000000003</v>
      </c>
      <c r="H124" s="113">
        <v>2.032</v>
      </c>
      <c r="I124" s="113">
        <v>26.35</v>
      </c>
      <c r="J124" s="113">
        <v>68.711149999999989</v>
      </c>
      <c r="K124" s="113">
        <v>414.33303999999998</v>
      </c>
      <c r="L124" s="113">
        <v>429.64330000000001</v>
      </c>
      <c r="M124" s="113">
        <v>44.464949999999995</v>
      </c>
      <c r="N124" s="114">
        <v>3884.4892</v>
      </c>
      <c r="O124" s="113">
        <v>5141.94229</v>
      </c>
      <c r="P124" s="115"/>
    </row>
    <row r="125" spans="3:16" x14ac:dyDescent="0.2">
      <c r="C125" s="108">
        <v>4173</v>
      </c>
      <c r="D125" s="89" t="s">
        <v>160</v>
      </c>
      <c r="E125" s="113">
        <v>31.229900000000001</v>
      </c>
      <c r="F125" s="113">
        <v>25.583299999999998</v>
      </c>
      <c r="G125" s="113">
        <v>51.670999999999999</v>
      </c>
      <c r="H125" s="113">
        <v>0</v>
      </c>
      <c r="I125" s="113">
        <v>0</v>
      </c>
      <c r="J125" s="113">
        <v>88.866900000000001</v>
      </c>
      <c r="K125" s="113">
        <v>0.58050000000000002</v>
      </c>
      <c r="L125" s="113">
        <v>153.00565</v>
      </c>
      <c r="M125" s="113">
        <v>23.77045</v>
      </c>
      <c r="N125" s="114">
        <v>2292.8354199999999</v>
      </c>
      <c r="O125" s="113">
        <v>2667.5431200000003</v>
      </c>
      <c r="P125" s="115"/>
    </row>
    <row r="126" spans="3:16" x14ac:dyDescent="0.2">
      <c r="C126" s="108">
        <v>4175</v>
      </c>
      <c r="D126" s="89" t="s">
        <v>161</v>
      </c>
      <c r="E126" s="113">
        <v>137.25749999999999</v>
      </c>
      <c r="F126" s="113">
        <v>50.001100000000001</v>
      </c>
      <c r="G126" s="113">
        <v>41.016249999999999</v>
      </c>
      <c r="H126" s="113">
        <v>5.12</v>
      </c>
      <c r="I126" s="113">
        <v>7.41</v>
      </c>
      <c r="J126" s="113">
        <v>134.16749999999999</v>
      </c>
      <c r="K126" s="113">
        <v>33.968110000000003</v>
      </c>
      <c r="L126" s="113">
        <v>354.39834999999999</v>
      </c>
      <c r="M126" s="113">
        <v>57.425400000000003</v>
      </c>
      <c r="N126" s="114">
        <v>3319.9195499999996</v>
      </c>
      <c r="O126" s="113">
        <v>4140.6837599999999</v>
      </c>
      <c r="P126" s="115"/>
    </row>
    <row r="127" spans="3:16" x14ac:dyDescent="0.2">
      <c r="C127" s="108">
        <v>4176</v>
      </c>
      <c r="D127" s="89" t="s">
        <v>162</v>
      </c>
      <c r="E127" s="113">
        <v>35.338500000000003</v>
      </c>
      <c r="F127" s="113">
        <v>46.164300000000004</v>
      </c>
      <c r="G127" s="113">
        <v>12.388399999999999</v>
      </c>
      <c r="H127" s="113">
        <v>0</v>
      </c>
      <c r="I127" s="113">
        <v>0</v>
      </c>
      <c r="J127" s="113">
        <v>123.68510000000001</v>
      </c>
      <c r="K127" s="113">
        <v>9.5745499999999986</v>
      </c>
      <c r="L127" s="113">
        <v>389.6549</v>
      </c>
      <c r="M127" s="113">
        <v>19.61421</v>
      </c>
      <c r="N127" s="114">
        <v>2234.4575399999999</v>
      </c>
      <c r="O127" s="113">
        <v>2870.8775000000001</v>
      </c>
      <c r="P127" s="115"/>
    </row>
    <row r="128" spans="3:16" x14ac:dyDescent="0.2">
      <c r="C128" s="108">
        <v>4177</v>
      </c>
      <c r="D128" s="89" t="s">
        <v>163</v>
      </c>
      <c r="E128" s="113">
        <v>153.58789999999999</v>
      </c>
      <c r="F128" s="113">
        <v>401.56971000000004</v>
      </c>
      <c r="G128" s="113">
        <v>84.286699999999996</v>
      </c>
      <c r="H128" s="113">
        <v>422.22640000000001</v>
      </c>
      <c r="I128" s="113">
        <v>0</v>
      </c>
      <c r="J128" s="113">
        <v>102.96958000000001</v>
      </c>
      <c r="K128" s="113">
        <v>0.92854999999999999</v>
      </c>
      <c r="L128" s="113">
        <v>931.83105</v>
      </c>
      <c r="M128" s="113">
        <v>1356.6922</v>
      </c>
      <c r="N128" s="114">
        <v>5554.5068200000005</v>
      </c>
      <c r="O128" s="113">
        <v>9008.5989100000006</v>
      </c>
      <c r="P128" s="115"/>
    </row>
    <row r="129" spans="3:16" x14ac:dyDescent="0.2">
      <c r="C129" s="108">
        <v>4179</v>
      </c>
      <c r="D129" s="89" t="s">
        <v>164</v>
      </c>
      <c r="E129" s="113">
        <v>130.30967000000001</v>
      </c>
      <c r="F129" s="113">
        <v>36.916050000000006</v>
      </c>
      <c r="G129" s="113">
        <v>52.033550000000005</v>
      </c>
      <c r="H129" s="113">
        <v>0.89549999999999996</v>
      </c>
      <c r="I129" s="113">
        <v>8</v>
      </c>
      <c r="J129" s="113">
        <v>33.4968</v>
      </c>
      <c r="K129" s="113">
        <v>28.852</v>
      </c>
      <c r="L129" s="113">
        <v>442.99584999999996</v>
      </c>
      <c r="M129" s="113">
        <v>669.91843000000006</v>
      </c>
      <c r="N129" s="114">
        <v>3488.2222600000005</v>
      </c>
      <c r="O129" s="113">
        <v>4891.6401100000003</v>
      </c>
      <c r="P129" s="115"/>
    </row>
    <row r="130" spans="3:16" x14ac:dyDescent="0.2">
      <c r="C130" s="108">
        <v>4181</v>
      </c>
      <c r="D130" s="89" t="s">
        <v>165</v>
      </c>
      <c r="E130" s="113">
        <v>113.91294000000001</v>
      </c>
      <c r="F130" s="113">
        <v>89.932059999999993</v>
      </c>
      <c r="G130" s="113">
        <v>89.828800000000001</v>
      </c>
      <c r="H130" s="113">
        <v>83.30364999999999</v>
      </c>
      <c r="I130" s="113">
        <v>0</v>
      </c>
      <c r="J130" s="113">
        <v>120.18814999999999</v>
      </c>
      <c r="K130" s="113">
        <v>49.590600000000002</v>
      </c>
      <c r="L130" s="113">
        <v>438.55490000000003</v>
      </c>
      <c r="M130" s="113">
        <v>2358.4517600000004</v>
      </c>
      <c r="N130" s="114">
        <v>3609.8129399999998</v>
      </c>
      <c r="O130" s="113">
        <v>6953.5758000000005</v>
      </c>
      <c r="P130" s="115"/>
    </row>
    <row r="131" spans="3:16" x14ac:dyDescent="0.2">
      <c r="C131" s="108">
        <v>4182</v>
      </c>
      <c r="D131" s="89" t="s">
        <v>166</v>
      </c>
      <c r="E131" s="113">
        <v>227.08447000000001</v>
      </c>
      <c r="F131" s="113">
        <v>163.15725</v>
      </c>
      <c r="G131" s="113">
        <v>127.7188</v>
      </c>
      <c r="H131" s="113">
        <v>33.223949999999995</v>
      </c>
      <c r="I131" s="113">
        <v>0</v>
      </c>
      <c r="J131" s="113">
        <v>51.192999999999998</v>
      </c>
      <c r="K131" s="113">
        <v>0.61035000000000006</v>
      </c>
      <c r="L131" s="113">
        <v>323.32877000000002</v>
      </c>
      <c r="M131" s="113">
        <v>32.892249999999997</v>
      </c>
      <c r="N131" s="114">
        <v>3359.7110899999998</v>
      </c>
      <c r="O131" s="113">
        <v>4318.91993</v>
      </c>
      <c r="P131" s="115"/>
    </row>
    <row r="132" spans="3:16" x14ac:dyDescent="0.2">
      <c r="C132" s="108">
        <v>4183</v>
      </c>
      <c r="D132" s="89" t="s">
        <v>167</v>
      </c>
      <c r="E132" s="113">
        <v>161.65554999999998</v>
      </c>
      <c r="F132" s="113">
        <v>57.809150000000002</v>
      </c>
      <c r="G132" s="113">
        <v>52.185050000000004</v>
      </c>
      <c r="H132" s="113">
        <v>17.69285</v>
      </c>
      <c r="I132" s="113">
        <v>0</v>
      </c>
      <c r="J132" s="113">
        <v>73.644449999999992</v>
      </c>
      <c r="K132" s="113">
        <v>41.036000000000001</v>
      </c>
      <c r="L132" s="113">
        <v>569.91534000000001</v>
      </c>
      <c r="M132" s="113">
        <v>886.26039000000003</v>
      </c>
      <c r="N132" s="114">
        <v>3486.5813800000001</v>
      </c>
      <c r="O132" s="113">
        <v>5346.7801600000003</v>
      </c>
      <c r="P132" s="115"/>
    </row>
    <row r="133" spans="3:16" ht="20.100000000000001" customHeight="1" x14ac:dyDescent="0.2">
      <c r="C133" s="109">
        <v>4219</v>
      </c>
      <c r="D133" s="110" t="s">
        <v>168</v>
      </c>
      <c r="E133" s="111">
        <v>9616.2569599999988</v>
      </c>
      <c r="F133" s="111">
        <v>12309.856449999997</v>
      </c>
      <c r="G133" s="111">
        <v>20607.250550000001</v>
      </c>
      <c r="H133" s="111">
        <v>2500.6493799999998</v>
      </c>
      <c r="I133" s="111">
        <v>334.69900000000001</v>
      </c>
      <c r="J133" s="111">
        <v>10606.29456</v>
      </c>
      <c r="K133" s="111">
        <v>1867.6621200000004</v>
      </c>
      <c r="L133" s="111">
        <v>27706.989949999999</v>
      </c>
      <c r="M133" s="111">
        <v>23052.090519999994</v>
      </c>
      <c r="N133" s="112">
        <v>185628.39807000005</v>
      </c>
      <c r="O133" s="111">
        <v>294230.14756000007</v>
      </c>
      <c r="P133" s="116"/>
    </row>
    <row r="134" spans="3:16" x14ac:dyDescent="0.2">
      <c r="C134" s="108">
        <v>4191</v>
      </c>
      <c r="D134" s="89" t="s">
        <v>169</v>
      </c>
      <c r="E134" s="113">
        <v>30.616400000000002</v>
      </c>
      <c r="F134" s="113">
        <v>33.682850000000002</v>
      </c>
      <c r="G134" s="113">
        <v>190.07085000000001</v>
      </c>
      <c r="H134" s="113">
        <v>0</v>
      </c>
      <c r="I134" s="113">
        <v>0</v>
      </c>
      <c r="J134" s="113">
        <v>1.9604999999999999</v>
      </c>
      <c r="K134" s="113">
        <v>18.488799999999998</v>
      </c>
      <c r="L134" s="113">
        <v>285.64920000000001</v>
      </c>
      <c r="M134" s="113">
        <v>18.243849999999998</v>
      </c>
      <c r="N134" s="114">
        <v>1515.8378500000001</v>
      </c>
      <c r="O134" s="113">
        <v>2094.5503000000003</v>
      </c>
      <c r="P134" s="115"/>
    </row>
    <row r="135" spans="3:16" x14ac:dyDescent="0.2">
      <c r="C135" s="108">
        <v>4192</v>
      </c>
      <c r="D135" s="89" t="s">
        <v>170</v>
      </c>
      <c r="E135" s="113">
        <v>133.77355</v>
      </c>
      <c r="F135" s="113">
        <v>89.333280000000002</v>
      </c>
      <c r="G135" s="113">
        <v>151.73985000000002</v>
      </c>
      <c r="H135" s="113">
        <v>6.9340999999999999</v>
      </c>
      <c r="I135" s="113">
        <v>0</v>
      </c>
      <c r="J135" s="113">
        <v>60.0229</v>
      </c>
      <c r="K135" s="113">
        <v>16.504950000000001</v>
      </c>
      <c r="L135" s="113">
        <v>646.09090000000003</v>
      </c>
      <c r="M135" s="113">
        <v>35.782249999999998</v>
      </c>
      <c r="N135" s="114">
        <v>4067.0122999999999</v>
      </c>
      <c r="O135" s="113">
        <v>5207.1940800000002</v>
      </c>
      <c r="P135" s="115"/>
    </row>
    <row r="136" spans="3:16" x14ac:dyDescent="0.2">
      <c r="C136" s="108">
        <v>4193</v>
      </c>
      <c r="D136" s="89" t="s">
        <v>171</v>
      </c>
      <c r="E136" s="113">
        <v>101.12635</v>
      </c>
      <c r="F136" s="113">
        <v>46.181650000000005</v>
      </c>
      <c r="G136" s="113">
        <v>44.844000000000001</v>
      </c>
      <c r="H136" s="113">
        <v>0</v>
      </c>
      <c r="I136" s="113">
        <v>0</v>
      </c>
      <c r="J136" s="113">
        <v>28.356150000000003</v>
      </c>
      <c r="K136" s="113">
        <v>122.1</v>
      </c>
      <c r="L136" s="113">
        <v>392.67925000000002</v>
      </c>
      <c r="M136" s="113">
        <v>248.67875000000001</v>
      </c>
      <c r="N136" s="114">
        <v>2519.4445900000001</v>
      </c>
      <c r="O136" s="113">
        <v>3503.4107399999998</v>
      </c>
      <c r="P136" s="115"/>
    </row>
    <row r="137" spans="3:16" x14ac:dyDescent="0.2">
      <c r="C137" s="108">
        <v>4194</v>
      </c>
      <c r="D137" s="89" t="s">
        <v>172</v>
      </c>
      <c r="E137" s="113">
        <v>306.00195000000002</v>
      </c>
      <c r="F137" s="113">
        <v>187.2534</v>
      </c>
      <c r="G137" s="113">
        <v>67.892150000000001</v>
      </c>
      <c r="H137" s="113">
        <v>0.51</v>
      </c>
      <c r="I137" s="113">
        <v>0</v>
      </c>
      <c r="J137" s="113">
        <v>189.57504999999998</v>
      </c>
      <c r="K137" s="113">
        <v>6.6885000000000003</v>
      </c>
      <c r="L137" s="113">
        <v>832.76218000000006</v>
      </c>
      <c r="M137" s="113">
        <v>2012.3759</v>
      </c>
      <c r="N137" s="114">
        <v>5900.4531500000003</v>
      </c>
      <c r="O137" s="113">
        <v>9503.5122800000008</v>
      </c>
      <c r="P137" s="115"/>
    </row>
    <row r="138" spans="3:16" x14ac:dyDescent="0.2">
      <c r="C138" s="108">
        <v>4195</v>
      </c>
      <c r="D138" s="89" t="s">
        <v>173</v>
      </c>
      <c r="E138" s="113">
        <v>82.003899999999987</v>
      </c>
      <c r="F138" s="113">
        <v>74.974029999999999</v>
      </c>
      <c r="G138" s="113">
        <v>67.456500000000005</v>
      </c>
      <c r="H138" s="113">
        <v>10.71325</v>
      </c>
      <c r="I138" s="113">
        <v>16.96</v>
      </c>
      <c r="J138" s="113">
        <v>43.620950000000001</v>
      </c>
      <c r="K138" s="113">
        <v>27.2254</v>
      </c>
      <c r="L138" s="113">
        <v>456.36867000000001</v>
      </c>
      <c r="M138" s="113">
        <v>50.516649999999998</v>
      </c>
      <c r="N138" s="114">
        <v>4540.2051300000003</v>
      </c>
      <c r="O138" s="113">
        <v>5370.0444799999996</v>
      </c>
      <c r="P138" s="115"/>
    </row>
    <row r="139" spans="3:16" x14ac:dyDescent="0.2">
      <c r="C139" s="108">
        <v>4196</v>
      </c>
      <c r="D139" s="89" t="s">
        <v>174</v>
      </c>
      <c r="E139" s="113">
        <v>175.20760000000001</v>
      </c>
      <c r="F139" s="113">
        <v>103.6795</v>
      </c>
      <c r="G139" s="113">
        <v>627.04968000000008</v>
      </c>
      <c r="H139" s="113">
        <v>31.687950000000001</v>
      </c>
      <c r="I139" s="113">
        <v>16.382000000000001</v>
      </c>
      <c r="J139" s="113">
        <v>329.94084999999995</v>
      </c>
      <c r="K139" s="113">
        <v>17.139599999999998</v>
      </c>
      <c r="L139" s="113">
        <v>967.45479</v>
      </c>
      <c r="M139" s="113">
        <v>154.41459</v>
      </c>
      <c r="N139" s="114">
        <v>5764.0634099999997</v>
      </c>
      <c r="O139" s="113">
        <v>8187.0199700000003</v>
      </c>
      <c r="P139" s="115"/>
    </row>
    <row r="140" spans="3:16" x14ac:dyDescent="0.2">
      <c r="C140" s="108">
        <v>4197</v>
      </c>
      <c r="D140" s="89" t="s">
        <v>175</v>
      </c>
      <c r="E140" s="113">
        <v>136.33271999999999</v>
      </c>
      <c r="F140" s="113">
        <v>201.36445000000001</v>
      </c>
      <c r="G140" s="113">
        <v>24.3645</v>
      </c>
      <c r="H140" s="113">
        <v>3.8090000000000002</v>
      </c>
      <c r="I140" s="113">
        <v>12.43</v>
      </c>
      <c r="J140" s="113">
        <v>156.5412</v>
      </c>
      <c r="K140" s="113">
        <v>6.2998500000000002</v>
      </c>
      <c r="L140" s="113">
        <v>526.13046999999995</v>
      </c>
      <c r="M140" s="113">
        <v>27.456299999999999</v>
      </c>
      <c r="N140" s="114">
        <v>2493.1836000000003</v>
      </c>
      <c r="O140" s="113">
        <v>3587.9120899999998</v>
      </c>
      <c r="P140" s="115"/>
    </row>
    <row r="141" spans="3:16" x14ac:dyDescent="0.2">
      <c r="C141" s="108">
        <v>4198</v>
      </c>
      <c r="D141" s="89" t="s">
        <v>176</v>
      </c>
      <c r="E141" s="113">
        <v>135.14229999999998</v>
      </c>
      <c r="F141" s="113">
        <v>58.758800000000001</v>
      </c>
      <c r="G141" s="113">
        <v>42.804900000000004</v>
      </c>
      <c r="H141" s="113">
        <v>5.4260000000000002</v>
      </c>
      <c r="I141" s="113">
        <v>0</v>
      </c>
      <c r="J141" s="113">
        <v>260.30984999999998</v>
      </c>
      <c r="K141" s="113">
        <v>3.2502499999999999</v>
      </c>
      <c r="L141" s="113">
        <v>635.26089999999999</v>
      </c>
      <c r="M141" s="113">
        <v>46.267300000000006</v>
      </c>
      <c r="N141" s="114">
        <v>3527.15706</v>
      </c>
      <c r="O141" s="113">
        <v>4714.3773600000004</v>
      </c>
      <c r="P141" s="115"/>
    </row>
    <row r="142" spans="3:16" x14ac:dyDescent="0.2">
      <c r="C142" s="108">
        <v>4199</v>
      </c>
      <c r="D142" s="89" t="s">
        <v>302</v>
      </c>
      <c r="E142" s="113">
        <v>120.9837</v>
      </c>
      <c r="F142" s="113">
        <v>71.019000000000005</v>
      </c>
      <c r="G142" s="113">
        <v>84.435550000000006</v>
      </c>
      <c r="H142" s="113">
        <v>9.8949999999999996</v>
      </c>
      <c r="I142" s="113">
        <v>0</v>
      </c>
      <c r="J142" s="113">
        <v>316.04554999999999</v>
      </c>
      <c r="K142" s="113">
        <v>2.8409</v>
      </c>
      <c r="L142" s="113">
        <v>659.20934</v>
      </c>
      <c r="M142" s="113">
        <v>46.448999999999998</v>
      </c>
      <c r="N142" s="114">
        <v>3049.5300300000004</v>
      </c>
      <c r="O142" s="113">
        <v>4360.4080700000004</v>
      </c>
      <c r="P142" s="115"/>
    </row>
    <row r="143" spans="3:16" x14ac:dyDescent="0.2">
      <c r="C143" s="108">
        <v>4200</v>
      </c>
      <c r="D143" s="89" t="s">
        <v>177</v>
      </c>
      <c r="E143" s="113">
        <v>362.34334999999999</v>
      </c>
      <c r="F143" s="113">
        <v>915.59808999999996</v>
      </c>
      <c r="G143" s="113">
        <v>809.73734999999999</v>
      </c>
      <c r="H143" s="113">
        <v>14.4345</v>
      </c>
      <c r="I143" s="113">
        <v>0.78600000000000003</v>
      </c>
      <c r="J143" s="113">
        <v>350.54884999999996</v>
      </c>
      <c r="K143" s="113">
        <v>83.191860000000005</v>
      </c>
      <c r="L143" s="113">
        <v>1484.1296400000001</v>
      </c>
      <c r="M143" s="113">
        <v>58.504649999999998</v>
      </c>
      <c r="N143" s="114">
        <v>9681.7355900000002</v>
      </c>
      <c r="O143" s="113">
        <v>13761.00988</v>
      </c>
      <c r="P143" s="115"/>
    </row>
    <row r="144" spans="3:16" x14ac:dyDescent="0.2">
      <c r="C144" s="108">
        <v>4201</v>
      </c>
      <c r="D144" s="89" t="s">
        <v>8</v>
      </c>
      <c r="E144" s="113">
        <v>2958.0455000000002</v>
      </c>
      <c r="F144" s="113">
        <v>6227.7739799999999</v>
      </c>
      <c r="G144" s="113">
        <v>9930.0683499999996</v>
      </c>
      <c r="H144" s="113">
        <v>421.73159999999996</v>
      </c>
      <c r="I144" s="113">
        <v>0</v>
      </c>
      <c r="J144" s="113">
        <v>4120.9799799999992</v>
      </c>
      <c r="K144" s="113">
        <v>861.09921999999995</v>
      </c>
      <c r="L144" s="113">
        <v>4971.5001500000008</v>
      </c>
      <c r="M144" s="113">
        <v>638.25705000000005</v>
      </c>
      <c r="N144" s="114">
        <v>41194.087490000005</v>
      </c>
      <c r="O144" s="113">
        <v>71323.543320000012</v>
      </c>
      <c r="P144" s="115"/>
    </row>
    <row r="145" spans="3:16" x14ac:dyDescent="0.2">
      <c r="C145" s="108">
        <v>4202</v>
      </c>
      <c r="D145" s="89" t="s">
        <v>178</v>
      </c>
      <c r="E145" s="113">
        <v>870.69269999999995</v>
      </c>
      <c r="F145" s="113">
        <v>157.32973000000001</v>
      </c>
      <c r="G145" s="113">
        <v>699.26950999999997</v>
      </c>
      <c r="H145" s="113">
        <v>20.50365</v>
      </c>
      <c r="I145" s="113">
        <v>87.613</v>
      </c>
      <c r="J145" s="113">
        <v>227.96273000000002</v>
      </c>
      <c r="K145" s="113">
        <v>141.57254999999998</v>
      </c>
      <c r="L145" s="113">
        <v>2472.2870499999999</v>
      </c>
      <c r="M145" s="113">
        <v>90.49860000000001</v>
      </c>
      <c r="N145" s="114">
        <v>9975.2280400000018</v>
      </c>
      <c r="O145" s="113">
        <v>14742.957560000001</v>
      </c>
      <c r="P145" s="115"/>
    </row>
    <row r="146" spans="3:16" x14ac:dyDescent="0.2">
      <c r="C146" s="108">
        <v>4203</v>
      </c>
      <c r="D146" s="89" t="s">
        <v>179</v>
      </c>
      <c r="E146" s="113">
        <v>272.58184999999997</v>
      </c>
      <c r="F146" s="113">
        <v>710.95339999999999</v>
      </c>
      <c r="G146" s="113">
        <v>1587.0299</v>
      </c>
      <c r="H146" s="113">
        <v>386.51974999999999</v>
      </c>
      <c r="I146" s="113">
        <v>0</v>
      </c>
      <c r="J146" s="113">
        <v>765.92052000000001</v>
      </c>
      <c r="K146" s="113">
        <v>89.900399999999991</v>
      </c>
      <c r="L146" s="113">
        <v>1554.5606499999999</v>
      </c>
      <c r="M146" s="113">
        <v>74.553699999999992</v>
      </c>
      <c r="N146" s="114">
        <v>16099.328369999999</v>
      </c>
      <c r="O146" s="113">
        <v>21541.348539999999</v>
      </c>
      <c r="P146" s="115"/>
    </row>
    <row r="147" spans="3:16" x14ac:dyDescent="0.2">
      <c r="C147" s="108">
        <v>4204</v>
      </c>
      <c r="D147" s="89" t="s">
        <v>180</v>
      </c>
      <c r="E147" s="113">
        <v>258.73295000000002</v>
      </c>
      <c r="F147" s="113">
        <v>245.45603</v>
      </c>
      <c r="G147" s="113">
        <v>249.96329999999998</v>
      </c>
      <c r="H147" s="113">
        <v>100.20045</v>
      </c>
      <c r="I147" s="113">
        <v>1.1000000000000001</v>
      </c>
      <c r="J147" s="113">
        <v>378.14965000000001</v>
      </c>
      <c r="K147" s="113">
        <v>10.263339999999999</v>
      </c>
      <c r="L147" s="113">
        <v>1423.3047199999999</v>
      </c>
      <c r="M147" s="113">
        <v>0</v>
      </c>
      <c r="N147" s="114">
        <v>13906.152679999999</v>
      </c>
      <c r="O147" s="113">
        <v>16573.323120000001</v>
      </c>
      <c r="P147" s="115"/>
    </row>
    <row r="148" spans="3:16" x14ac:dyDescent="0.2">
      <c r="C148" s="108">
        <v>4205</v>
      </c>
      <c r="D148" s="89" t="s">
        <v>181</v>
      </c>
      <c r="E148" s="113">
        <v>265.06385</v>
      </c>
      <c r="F148" s="113">
        <v>168.20895000000002</v>
      </c>
      <c r="G148" s="113">
        <v>861.42700000000002</v>
      </c>
      <c r="H148" s="113">
        <v>340.20623000000001</v>
      </c>
      <c r="I148" s="113">
        <v>22.4</v>
      </c>
      <c r="J148" s="113">
        <v>673.36734999999999</v>
      </c>
      <c r="K148" s="113">
        <v>6.0156999999999998</v>
      </c>
      <c r="L148" s="113">
        <v>1912.7231999999999</v>
      </c>
      <c r="M148" s="113">
        <v>78.393649999999994</v>
      </c>
      <c r="N148" s="114">
        <v>6879.7483599999996</v>
      </c>
      <c r="O148" s="113">
        <v>11207.554289999998</v>
      </c>
      <c r="P148" s="115"/>
    </row>
    <row r="149" spans="3:16" x14ac:dyDescent="0.2">
      <c r="C149" s="108">
        <v>4206</v>
      </c>
      <c r="D149" s="89" t="s">
        <v>182</v>
      </c>
      <c r="E149" s="113">
        <v>864.34584999999993</v>
      </c>
      <c r="F149" s="113">
        <v>1095.7946800000002</v>
      </c>
      <c r="G149" s="113">
        <v>499.92945000000003</v>
      </c>
      <c r="H149" s="113">
        <v>25.504450000000002</v>
      </c>
      <c r="I149" s="113">
        <v>24.69</v>
      </c>
      <c r="J149" s="113">
        <v>1111.78397</v>
      </c>
      <c r="K149" s="113">
        <v>82.577300000000008</v>
      </c>
      <c r="L149" s="113">
        <v>2146.4162500000002</v>
      </c>
      <c r="M149" s="113">
        <v>5087.7356899999995</v>
      </c>
      <c r="N149" s="114">
        <v>14288.740539999999</v>
      </c>
      <c r="O149" s="113">
        <v>25227.518179999999</v>
      </c>
      <c r="P149" s="115"/>
    </row>
    <row r="150" spans="3:16" x14ac:dyDescent="0.2">
      <c r="C150" s="108">
        <v>4207</v>
      </c>
      <c r="D150" s="89" t="s">
        <v>183</v>
      </c>
      <c r="E150" s="113">
        <v>463.97265000000004</v>
      </c>
      <c r="F150" s="113">
        <v>160.63239999999999</v>
      </c>
      <c r="G150" s="113">
        <v>448.83704999999998</v>
      </c>
      <c r="H150" s="113">
        <v>8.1929500000000015</v>
      </c>
      <c r="I150" s="113">
        <v>20.448</v>
      </c>
      <c r="J150" s="113">
        <v>448.57034999999996</v>
      </c>
      <c r="K150" s="113">
        <v>201.83885000000001</v>
      </c>
      <c r="L150" s="113">
        <v>1300.4433999999999</v>
      </c>
      <c r="M150" s="113">
        <v>4710.1434799999997</v>
      </c>
      <c r="N150" s="114">
        <v>8026.4218000000001</v>
      </c>
      <c r="O150" s="113">
        <v>15789.50093</v>
      </c>
      <c r="P150" s="115"/>
    </row>
    <row r="151" spans="3:16" x14ac:dyDescent="0.2">
      <c r="C151" s="108">
        <v>4208</v>
      </c>
      <c r="D151" s="89" t="s">
        <v>184</v>
      </c>
      <c r="E151" s="113">
        <v>950.76224999999999</v>
      </c>
      <c r="F151" s="113">
        <v>529.56686000000002</v>
      </c>
      <c r="G151" s="113">
        <v>2441.2234100000001</v>
      </c>
      <c r="H151" s="113">
        <v>49.000300000000003</v>
      </c>
      <c r="I151" s="113">
        <v>16.68</v>
      </c>
      <c r="J151" s="113">
        <v>234.1138</v>
      </c>
      <c r="K151" s="113">
        <v>76.220050000000001</v>
      </c>
      <c r="L151" s="113">
        <v>1432.21642</v>
      </c>
      <c r="M151" s="113">
        <v>107.20225000000001</v>
      </c>
      <c r="N151" s="114">
        <v>11016.4228</v>
      </c>
      <c r="O151" s="113">
        <v>16853.40814</v>
      </c>
      <c r="P151" s="115"/>
    </row>
    <row r="152" spans="3:16" x14ac:dyDescent="0.2">
      <c r="C152" s="108">
        <v>4209</v>
      </c>
      <c r="D152" s="89" t="s">
        <v>185</v>
      </c>
      <c r="E152" s="113">
        <v>770.54634999999996</v>
      </c>
      <c r="F152" s="113">
        <v>1027.13834</v>
      </c>
      <c r="G152" s="113">
        <v>945.56730000000005</v>
      </c>
      <c r="H152" s="113">
        <v>1034.5376999999999</v>
      </c>
      <c r="I152" s="113">
        <v>115.21</v>
      </c>
      <c r="J152" s="113">
        <v>773.15691000000004</v>
      </c>
      <c r="K152" s="113">
        <v>65.457599999999999</v>
      </c>
      <c r="L152" s="113">
        <v>2394.6017000000002</v>
      </c>
      <c r="M152" s="113">
        <v>7422.1835299999993</v>
      </c>
      <c r="N152" s="114">
        <v>14458.349850000001</v>
      </c>
      <c r="O152" s="113">
        <v>29006.74928</v>
      </c>
      <c r="P152" s="115"/>
    </row>
    <row r="153" spans="3:16" x14ac:dyDescent="0.2">
      <c r="C153" s="108">
        <v>4210</v>
      </c>
      <c r="D153" s="89" t="s">
        <v>186</v>
      </c>
      <c r="E153" s="113">
        <v>357.98119000000003</v>
      </c>
      <c r="F153" s="113">
        <v>205.15702999999999</v>
      </c>
      <c r="G153" s="113">
        <v>833.53994999999998</v>
      </c>
      <c r="H153" s="113">
        <v>30.842500000000001</v>
      </c>
      <c r="I153" s="113">
        <v>0</v>
      </c>
      <c r="J153" s="113">
        <v>135.36745000000002</v>
      </c>
      <c r="K153" s="113">
        <v>28.986999999999998</v>
      </c>
      <c r="L153" s="113">
        <v>1213.2010699999998</v>
      </c>
      <c r="M153" s="113">
        <v>2144.4333300000003</v>
      </c>
      <c r="N153" s="114">
        <v>6725.2954300000001</v>
      </c>
      <c r="O153" s="113">
        <v>11674.80495</v>
      </c>
      <c r="P153" s="115"/>
    </row>
    <row r="154" spans="3:16" ht="20.100000000000001" customHeight="1" x14ac:dyDescent="0.2">
      <c r="C154" s="109">
        <v>4249</v>
      </c>
      <c r="D154" s="110" t="s">
        <v>187</v>
      </c>
      <c r="E154" s="111">
        <v>5298.2327699999996</v>
      </c>
      <c r="F154" s="111">
        <v>6298.3906199999992</v>
      </c>
      <c r="G154" s="111">
        <v>10114.539479999999</v>
      </c>
      <c r="H154" s="111">
        <v>264.14632999999998</v>
      </c>
      <c r="I154" s="111">
        <v>166.02860000000001</v>
      </c>
      <c r="J154" s="111">
        <v>4328.851380000001</v>
      </c>
      <c r="K154" s="111">
        <v>566.16501000000005</v>
      </c>
      <c r="L154" s="111">
        <v>13093.345209999999</v>
      </c>
      <c r="M154" s="111">
        <v>2180.9180000000001</v>
      </c>
      <c r="N154" s="112">
        <v>101118.59587</v>
      </c>
      <c r="O154" s="111">
        <v>143429.21327000001</v>
      </c>
      <c r="P154" s="116"/>
    </row>
    <row r="155" spans="3:16" x14ac:dyDescent="0.2">
      <c r="C155" s="108">
        <v>4221</v>
      </c>
      <c r="D155" s="89" t="s">
        <v>188</v>
      </c>
      <c r="E155" s="113">
        <v>45.271250000000002</v>
      </c>
      <c r="F155" s="113">
        <v>52.24465</v>
      </c>
      <c r="G155" s="113">
        <v>52.234449999999995</v>
      </c>
      <c r="H155" s="113">
        <v>8.49</v>
      </c>
      <c r="I155" s="113">
        <v>0</v>
      </c>
      <c r="J155" s="113">
        <v>37.256949999999996</v>
      </c>
      <c r="K155" s="113">
        <v>3.7297500000000001</v>
      </c>
      <c r="L155" s="113">
        <v>431.05849999999998</v>
      </c>
      <c r="M155" s="113">
        <v>2.5385999999999997</v>
      </c>
      <c r="N155" s="114">
        <v>2635.8100499999996</v>
      </c>
      <c r="O155" s="113">
        <v>3268.6341999999995</v>
      </c>
      <c r="P155" s="115"/>
    </row>
    <row r="156" spans="3:16" x14ac:dyDescent="0.2">
      <c r="C156" s="108">
        <v>4222</v>
      </c>
      <c r="D156" s="89" t="s">
        <v>189</v>
      </c>
      <c r="E156" s="113">
        <v>127.2411</v>
      </c>
      <c r="F156" s="113">
        <v>96.710800000000006</v>
      </c>
      <c r="G156" s="113">
        <v>82.725449999999995</v>
      </c>
      <c r="H156" s="113">
        <v>1.7885</v>
      </c>
      <c r="I156" s="113">
        <v>0</v>
      </c>
      <c r="J156" s="113">
        <v>94.615049999999997</v>
      </c>
      <c r="K156" s="113">
        <v>22.905000000000001</v>
      </c>
      <c r="L156" s="113">
        <v>536.27475000000004</v>
      </c>
      <c r="M156" s="113">
        <v>41.0002</v>
      </c>
      <c r="N156" s="114">
        <v>3813.5562</v>
      </c>
      <c r="O156" s="113">
        <v>4816.8170499999997</v>
      </c>
      <c r="P156" s="115"/>
    </row>
    <row r="157" spans="3:16" x14ac:dyDescent="0.2">
      <c r="C157" s="108">
        <v>4223</v>
      </c>
      <c r="D157" s="89" t="s">
        <v>190</v>
      </c>
      <c r="E157" s="113">
        <v>177.38464999999999</v>
      </c>
      <c r="F157" s="113">
        <v>239.76085</v>
      </c>
      <c r="G157" s="113">
        <v>197.16029999999998</v>
      </c>
      <c r="H157" s="113">
        <v>12.718</v>
      </c>
      <c r="I157" s="113">
        <v>0</v>
      </c>
      <c r="J157" s="113">
        <v>213.898</v>
      </c>
      <c r="K157" s="113">
        <v>32.912150000000004</v>
      </c>
      <c r="L157" s="113">
        <v>510.50074999999998</v>
      </c>
      <c r="M157" s="113">
        <v>14.154200000000001</v>
      </c>
      <c r="N157" s="114">
        <v>6935.85185</v>
      </c>
      <c r="O157" s="113">
        <v>8334.3407499999994</v>
      </c>
      <c r="P157" s="115"/>
    </row>
    <row r="158" spans="3:16" x14ac:dyDescent="0.2">
      <c r="C158" s="108">
        <v>4224</v>
      </c>
      <c r="D158" s="89" t="s">
        <v>191</v>
      </c>
      <c r="E158" s="113">
        <v>168.57809</v>
      </c>
      <c r="F158" s="113">
        <v>62.005099999999999</v>
      </c>
      <c r="G158" s="113">
        <v>88.278850000000006</v>
      </c>
      <c r="H158" s="113">
        <v>1</v>
      </c>
      <c r="I158" s="113">
        <v>0</v>
      </c>
      <c r="J158" s="113">
        <v>171.05289999999999</v>
      </c>
      <c r="K158" s="113">
        <v>13.449149999999999</v>
      </c>
      <c r="L158" s="113">
        <v>424.41440999999998</v>
      </c>
      <c r="M158" s="113">
        <v>315.51549999999997</v>
      </c>
      <c r="N158" s="114">
        <v>3268.8087099999998</v>
      </c>
      <c r="O158" s="113">
        <v>4513.1027100000001</v>
      </c>
      <c r="P158" s="115"/>
    </row>
    <row r="159" spans="3:16" x14ac:dyDescent="0.2">
      <c r="C159" s="108">
        <v>4226</v>
      </c>
      <c r="D159" s="89" t="s">
        <v>192</v>
      </c>
      <c r="E159" s="113">
        <v>224.16085000000001</v>
      </c>
      <c r="F159" s="113">
        <v>42.888550000000002</v>
      </c>
      <c r="G159" s="113">
        <v>212.36099999999999</v>
      </c>
      <c r="H159" s="113">
        <v>0</v>
      </c>
      <c r="I159" s="113">
        <v>0</v>
      </c>
      <c r="J159" s="113">
        <v>51.121699999999997</v>
      </c>
      <c r="K159" s="113">
        <v>0</v>
      </c>
      <c r="L159" s="113">
        <v>269.11475000000002</v>
      </c>
      <c r="M159" s="113">
        <v>376.24824999999998</v>
      </c>
      <c r="N159" s="114">
        <v>1859.89564</v>
      </c>
      <c r="O159" s="113">
        <v>3035.7907400000004</v>
      </c>
      <c r="P159" s="115"/>
    </row>
    <row r="160" spans="3:16" x14ac:dyDescent="0.2">
      <c r="C160" s="108">
        <v>4227</v>
      </c>
      <c r="D160" s="89" t="s">
        <v>193</v>
      </c>
      <c r="E160" s="113">
        <v>118.04395</v>
      </c>
      <c r="F160" s="113">
        <v>35.062249999999999</v>
      </c>
      <c r="G160" s="113">
        <v>47.527500000000003</v>
      </c>
      <c r="H160" s="113">
        <v>0</v>
      </c>
      <c r="I160" s="113">
        <v>0</v>
      </c>
      <c r="J160" s="113">
        <v>102.23939999999999</v>
      </c>
      <c r="K160" s="113">
        <v>7.1711499999999999</v>
      </c>
      <c r="L160" s="113">
        <v>281.07190000000003</v>
      </c>
      <c r="M160" s="113">
        <v>536.10450000000003</v>
      </c>
      <c r="N160" s="114">
        <v>1633.3614499999999</v>
      </c>
      <c r="O160" s="113">
        <v>2760.5820999999996</v>
      </c>
      <c r="P160" s="115"/>
    </row>
    <row r="161" spans="3:16" x14ac:dyDescent="0.2">
      <c r="C161" s="108">
        <v>4228</v>
      </c>
      <c r="D161" s="89" t="s">
        <v>194</v>
      </c>
      <c r="E161" s="113">
        <v>685.99244999999996</v>
      </c>
      <c r="F161" s="113">
        <v>211.34810000000002</v>
      </c>
      <c r="G161" s="113">
        <v>851.22050000000002</v>
      </c>
      <c r="H161" s="113">
        <v>15.5852</v>
      </c>
      <c r="I161" s="113">
        <v>39.449349999999995</v>
      </c>
      <c r="J161" s="113">
        <v>265.61428000000001</v>
      </c>
      <c r="K161" s="113">
        <v>27.602499999999999</v>
      </c>
      <c r="L161" s="113">
        <v>920.50805000000003</v>
      </c>
      <c r="M161" s="113">
        <v>85.724500000000006</v>
      </c>
      <c r="N161" s="114">
        <v>6718.22</v>
      </c>
      <c r="O161" s="113">
        <v>9821.2649299999994</v>
      </c>
      <c r="P161" s="115"/>
    </row>
    <row r="162" spans="3:16" x14ac:dyDescent="0.2">
      <c r="C162" s="108">
        <v>4229</v>
      </c>
      <c r="D162" s="89" t="s">
        <v>195</v>
      </c>
      <c r="E162" s="113">
        <v>85.507199999999997</v>
      </c>
      <c r="F162" s="113">
        <v>69.032550000000001</v>
      </c>
      <c r="G162" s="113">
        <v>298.68849999999998</v>
      </c>
      <c r="H162" s="113">
        <v>0</v>
      </c>
      <c r="I162" s="113">
        <v>9.35</v>
      </c>
      <c r="J162" s="113">
        <v>251.35170000000002</v>
      </c>
      <c r="K162" s="113">
        <v>0</v>
      </c>
      <c r="L162" s="113">
        <v>445.0367</v>
      </c>
      <c r="M162" s="113">
        <v>30.3047</v>
      </c>
      <c r="N162" s="114">
        <v>2898.64534</v>
      </c>
      <c r="O162" s="113">
        <v>4087.9166899999996</v>
      </c>
      <c r="P162" s="115"/>
    </row>
    <row r="163" spans="3:16" x14ac:dyDescent="0.2">
      <c r="C163" s="108">
        <v>4230</v>
      </c>
      <c r="D163" s="89" t="s">
        <v>196</v>
      </c>
      <c r="E163" s="113">
        <v>86.247749999999996</v>
      </c>
      <c r="F163" s="113">
        <v>51.216200000000001</v>
      </c>
      <c r="G163" s="113">
        <v>187.42304999999999</v>
      </c>
      <c r="H163" s="113">
        <v>19.174599999999998</v>
      </c>
      <c r="I163" s="113">
        <v>14.64</v>
      </c>
      <c r="J163" s="113">
        <v>17.096580000000003</v>
      </c>
      <c r="K163" s="113">
        <v>0.18</v>
      </c>
      <c r="L163" s="113">
        <v>416.21353000000005</v>
      </c>
      <c r="M163" s="113">
        <v>57.2776</v>
      </c>
      <c r="N163" s="114">
        <v>3089.26845</v>
      </c>
      <c r="O163" s="113">
        <v>3938.7377600000004</v>
      </c>
      <c r="P163" s="115"/>
    </row>
    <row r="164" spans="3:16" x14ac:dyDescent="0.2">
      <c r="C164" s="108">
        <v>4231</v>
      </c>
      <c r="D164" s="89" t="s">
        <v>197</v>
      </c>
      <c r="E164" s="113">
        <v>175.17579999999998</v>
      </c>
      <c r="F164" s="113">
        <v>228.75874999999999</v>
      </c>
      <c r="G164" s="113">
        <v>132.25335000000001</v>
      </c>
      <c r="H164" s="113">
        <v>36.468499999999999</v>
      </c>
      <c r="I164" s="113">
        <v>7.399</v>
      </c>
      <c r="J164" s="113">
        <v>84.905100000000004</v>
      </c>
      <c r="K164" s="113">
        <v>13.320549999999999</v>
      </c>
      <c r="L164" s="113">
        <v>430.71055000000001</v>
      </c>
      <c r="M164" s="113">
        <v>45.942999999999998</v>
      </c>
      <c r="N164" s="114">
        <v>3997.2302</v>
      </c>
      <c r="O164" s="113">
        <v>5152.1648000000005</v>
      </c>
      <c r="P164" s="115"/>
    </row>
    <row r="165" spans="3:16" x14ac:dyDescent="0.2">
      <c r="C165" s="108">
        <v>4232</v>
      </c>
      <c r="D165" s="89" t="s">
        <v>198</v>
      </c>
      <c r="E165" s="113">
        <v>59.333800000000004</v>
      </c>
      <c r="F165" s="113">
        <v>9.7145499999999991</v>
      </c>
      <c r="G165" s="113">
        <v>15.7865</v>
      </c>
      <c r="H165" s="113">
        <v>0.02</v>
      </c>
      <c r="I165" s="113">
        <v>0</v>
      </c>
      <c r="J165" s="113">
        <v>0.28349999999999997</v>
      </c>
      <c r="K165" s="113">
        <v>1.4690000000000001</v>
      </c>
      <c r="L165" s="113">
        <v>140.08845000000002</v>
      </c>
      <c r="M165" s="113">
        <v>7.8393000000000006</v>
      </c>
      <c r="N165" s="114">
        <v>1128.8199</v>
      </c>
      <c r="O165" s="113">
        <v>1363.355</v>
      </c>
      <c r="P165" s="115"/>
    </row>
    <row r="166" spans="3:16" x14ac:dyDescent="0.2">
      <c r="C166" s="108">
        <v>4233</v>
      </c>
      <c r="D166" s="89" t="s">
        <v>199</v>
      </c>
      <c r="E166" s="113">
        <v>20.48076</v>
      </c>
      <c r="F166" s="113">
        <v>21.802700000000002</v>
      </c>
      <c r="G166" s="113">
        <v>25.758299999999998</v>
      </c>
      <c r="H166" s="113">
        <v>11.7399</v>
      </c>
      <c r="I166" s="113">
        <v>0</v>
      </c>
      <c r="J166" s="113">
        <v>35.748350000000002</v>
      </c>
      <c r="K166" s="113">
        <v>5.0000000000000002E-5</v>
      </c>
      <c r="L166" s="113">
        <v>266.84879999999998</v>
      </c>
      <c r="M166" s="113">
        <v>25.602700000000002</v>
      </c>
      <c r="N166" s="114">
        <v>1347.1588000000002</v>
      </c>
      <c r="O166" s="113">
        <v>1755.1403600000001</v>
      </c>
      <c r="P166" s="115"/>
    </row>
    <row r="167" spans="3:16" x14ac:dyDescent="0.2">
      <c r="C167" s="108">
        <v>4234</v>
      </c>
      <c r="D167" s="89" t="s">
        <v>200</v>
      </c>
      <c r="E167" s="113">
        <v>932.14589999999998</v>
      </c>
      <c r="F167" s="113">
        <v>207.1302</v>
      </c>
      <c r="G167" s="113">
        <v>1235.4655</v>
      </c>
      <c r="H167" s="113">
        <v>6.1917</v>
      </c>
      <c r="I167" s="113">
        <v>15.8</v>
      </c>
      <c r="J167" s="113">
        <v>321.83150000000001</v>
      </c>
      <c r="K167" s="113">
        <v>57.810650000000003</v>
      </c>
      <c r="L167" s="113">
        <v>1102.24701</v>
      </c>
      <c r="M167" s="113">
        <v>58.280699999999996</v>
      </c>
      <c r="N167" s="114">
        <v>9965.1313000000009</v>
      </c>
      <c r="O167" s="113">
        <v>13902.034460000001</v>
      </c>
      <c r="P167" s="115"/>
    </row>
    <row r="168" spans="3:16" x14ac:dyDescent="0.2">
      <c r="C168" s="108">
        <v>4235</v>
      </c>
      <c r="D168" s="89" t="s">
        <v>201</v>
      </c>
      <c r="E168" s="113">
        <v>184.33939999999998</v>
      </c>
      <c r="F168" s="113">
        <v>82.303300000000007</v>
      </c>
      <c r="G168" s="113">
        <v>39.195300000000003</v>
      </c>
      <c r="H168" s="113">
        <v>0.5</v>
      </c>
      <c r="I168" s="113">
        <v>1.5</v>
      </c>
      <c r="J168" s="113">
        <v>109.4213</v>
      </c>
      <c r="K168" s="113">
        <v>25.451000000000001</v>
      </c>
      <c r="L168" s="113">
        <v>526.07296999999994</v>
      </c>
      <c r="M168" s="113">
        <v>35.856900000000003</v>
      </c>
      <c r="N168" s="114">
        <v>3148.7015799999999</v>
      </c>
      <c r="O168" s="113">
        <v>4153.3417499999996</v>
      </c>
      <c r="P168" s="115"/>
    </row>
    <row r="169" spans="3:16" x14ac:dyDescent="0.2">
      <c r="C169" s="108">
        <v>4236</v>
      </c>
      <c r="D169" s="89" t="s">
        <v>303</v>
      </c>
      <c r="E169" s="113">
        <v>1234.3723699999998</v>
      </c>
      <c r="F169" s="113">
        <v>3679.0105600000002</v>
      </c>
      <c r="G169" s="113">
        <v>1596.08349</v>
      </c>
      <c r="H169" s="113">
        <v>100.85323</v>
      </c>
      <c r="I169" s="113">
        <v>2.1794000000000002</v>
      </c>
      <c r="J169" s="113">
        <v>1695.6945600000001</v>
      </c>
      <c r="K169" s="113">
        <v>264.43984999999998</v>
      </c>
      <c r="L169" s="113">
        <v>2803.1479800000002</v>
      </c>
      <c r="M169" s="113">
        <v>186.88225</v>
      </c>
      <c r="N169" s="114">
        <v>22992.034589999999</v>
      </c>
      <c r="O169" s="113">
        <v>34554.698280000004</v>
      </c>
      <c r="P169" s="115"/>
    </row>
    <row r="170" spans="3:16" x14ac:dyDescent="0.2">
      <c r="C170" s="108">
        <v>4237</v>
      </c>
      <c r="D170" s="89" t="s">
        <v>202</v>
      </c>
      <c r="E170" s="113">
        <v>183.88900000000001</v>
      </c>
      <c r="F170" s="113">
        <v>129.61435</v>
      </c>
      <c r="G170" s="113">
        <v>129.12924000000001</v>
      </c>
      <c r="H170" s="113">
        <v>0</v>
      </c>
      <c r="I170" s="113">
        <v>15.3323</v>
      </c>
      <c r="J170" s="113">
        <v>216.69897</v>
      </c>
      <c r="K170" s="113">
        <v>30.508959999999998</v>
      </c>
      <c r="L170" s="113">
        <v>545.57429000000002</v>
      </c>
      <c r="M170" s="113">
        <v>4.2999999999999997E-2</v>
      </c>
      <c r="N170" s="114">
        <v>4199.3300099999997</v>
      </c>
      <c r="O170" s="113">
        <v>5450.1201199999996</v>
      </c>
      <c r="P170" s="115"/>
    </row>
    <row r="171" spans="3:16" x14ac:dyDescent="0.2">
      <c r="C171" s="108">
        <v>4238</v>
      </c>
      <c r="D171" s="89" t="s">
        <v>203</v>
      </c>
      <c r="E171" s="113">
        <v>72.669149999999988</v>
      </c>
      <c r="F171" s="113">
        <v>35.937899999999999</v>
      </c>
      <c r="G171" s="113">
        <v>110.14494999999999</v>
      </c>
      <c r="H171" s="113">
        <v>0</v>
      </c>
      <c r="I171" s="113">
        <v>0</v>
      </c>
      <c r="J171" s="113">
        <v>6.7713299999999998</v>
      </c>
      <c r="K171" s="113">
        <v>4.0250000000000004</v>
      </c>
      <c r="L171" s="113">
        <v>341.92644999999999</v>
      </c>
      <c r="M171" s="113">
        <v>17.521650000000001</v>
      </c>
      <c r="N171" s="114">
        <v>2542.5632500000002</v>
      </c>
      <c r="O171" s="113">
        <v>3131.5596800000003</v>
      </c>
      <c r="P171" s="115"/>
    </row>
    <row r="172" spans="3:16" x14ac:dyDescent="0.2">
      <c r="C172" s="108">
        <v>4239</v>
      </c>
      <c r="D172" s="89" t="s">
        <v>204</v>
      </c>
      <c r="E172" s="113">
        <v>429.75195000000002</v>
      </c>
      <c r="F172" s="113">
        <v>604.49894999999992</v>
      </c>
      <c r="G172" s="113">
        <v>4662.6478499999994</v>
      </c>
      <c r="H172" s="113">
        <v>48.034150000000004</v>
      </c>
      <c r="I172" s="113">
        <v>0.22055000000000002</v>
      </c>
      <c r="J172" s="113">
        <v>461.31716</v>
      </c>
      <c r="K172" s="113">
        <v>55.810250000000003</v>
      </c>
      <c r="L172" s="113">
        <v>1478.1168699999998</v>
      </c>
      <c r="M172" s="113">
        <v>145.13735</v>
      </c>
      <c r="N172" s="114">
        <v>11994.216249999999</v>
      </c>
      <c r="O172" s="113">
        <v>19879.751329999999</v>
      </c>
      <c r="P172" s="115"/>
    </row>
    <row r="173" spans="3:16" x14ac:dyDescent="0.2">
      <c r="C173" s="108">
        <v>4240</v>
      </c>
      <c r="D173" s="89" t="s">
        <v>205</v>
      </c>
      <c r="E173" s="113">
        <v>287.64734999999996</v>
      </c>
      <c r="F173" s="113">
        <v>439.35030999999998</v>
      </c>
      <c r="G173" s="113">
        <v>150.4554</v>
      </c>
      <c r="H173" s="113">
        <v>1.5825499999999999</v>
      </c>
      <c r="I173" s="113">
        <v>60.158000000000001</v>
      </c>
      <c r="J173" s="113">
        <v>191.93304999999998</v>
      </c>
      <c r="K173" s="113">
        <v>5.38</v>
      </c>
      <c r="L173" s="113">
        <v>1224.4185</v>
      </c>
      <c r="M173" s="113">
        <v>198.94310000000002</v>
      </c>
      <c r="N173" s="114">
        <v>6949.9922999999999</v>
      </c>
      <c r="O173" s="113">
        <v>9509.860560000001</v>
      </c>
      <c r="P173" s="115"/>
    </row>
    <row r="174" spans="3:16" ht="20.100000000000001" customHeight="1" x14ac:dyDescent="0.2">
      <c r="C174" s="109">
        <v>4269</v>
      </c>
      <c r="D174" s="110" t="s">
        <v>206</v>
      </c>
      <c r="E174" s="111">
        <v>7500.4613699999982</v>
      </c>
      <c r="F174" s="111">
        <v>11099.24458</v>
      </c>
      <c r="G174" s="111">
        <v>15747.282569999998</v>
      </c>
      <c r="H174" s="111">
        <v>2887.7186199999996</v>
      </c>
      <c r="I174" s="111">
        <v>2145.2904100000001</v>
      </c>
      <c r="J174" s="111">
        <v>11837.786179999997</v>
      </c>
      <c r="K174" s="111">
        <v>1407.42831</v>
      </c>
      <c r="L174" s="111">
        <v>16688.551439999999</v>
      </c>
      <c r="M174" s="111">
        <v>4229.5861799999993</v>
      </c>
      <c r="N174" s="112">
        <v>169114.15370999998</v>
      </c>
      <c r="O174" s="111">
        <v>242657.50336999996</v>
      </c>
      <c r="P174" s="116"/>
    </row>
    <row r="175" spans="3:16" x14ac:dyDescent="0.2">
      <c r="C175" s="108">
        <v>4251</v>
      </c>
      <c r="D175" s="89" t="s">
        <v>207</v>
      </c>
      <c r="E175" s="113">
        <v>51.592550000000003</v>
      </c>
      <c r="F175" s="113">
        <v>250.04722000000001</v>
      </c>
      <c r="G175" s="113">
        <v>415.07470000000001</v>
      </c>
      <c r="H175" s="113">
        <v>0.12</v>
      </c>
      <c r="I175" s="113">
        <v>18.07</v>
      </c>
      <c r="J175" s="113">
        <v>11.555549999999998</v>
      </c>
      <c r="K175" s="113">
        <v>0</v>
      </c>
      <c r="L175" s="113">
        <v>328.74209999999999</v>
      </c>
      <c r="M175" s="113">
        <v>32.900599999999997</v>
      </c>
      <c r="N175" s="114">
        <v>2732.9857999999999</v>
      </c>
      <c r="O175" s="113">
        <v>3841.0885200000002</v>
      </c>
      <c r="P175" s="115"/>
    </row>
    <row r="176" spans="3:16" x14ac:dyDescent="0.2">
      <c r="C176" s="108">
        <v>4252</v>
      </c>
      <c r="D176" s="89" t="s">
        <v>208</v>
      </c>
      <c r="E176" s="113">
        <v>1286.70805</v>
      </c>
      <c r="F176" s="113">
        <v>1603.5980400000001</v>
      </c>
      <c r="G176" s="113">
        <v>851.96119999999996</v>
      </c>
      <c r="H176" s="113">
        <v>1211.4308699999999</v>
      </c>
      <c r="I176" s="113">
        <v>9.9489999999999998</v>
      </c>
      <c r="J176" s="113">
        <v>1077.9941999999999</v>
      </c>
      <c r="K176" s="113">
        <v>255.88489999999999</v>
      </c>
      <c r="L176" s="113">
        <v>1866.8775500000002</v>
      </c>
      <c r="M176" s="113">
        <v>460.1909</v>
      </c>
      <c r="N176" s="114">
        <v>27761.979059999998</v>
      </c>
      <c r="O176" s="113">
        <v>36386.573769999995</v>
      </c>
      <c r="P176" s="115"/>
    </row>
    <row r="177" spans="3:16" x14ac:dyDescent="0.2">
      <c r="C177" s="108">
        <v>4253</v>
      </c>
      <c r="D177" s="89" t="s">
        <v>209</v>
      </c>
      <c r="E177" s="113">
        <v>179.4725</v>
      </c>
      <c r="F177" s="113">
        <v>476.77765000000005</v>
      </c>
      <c r="G177" s="113">
        <v>933.00864999999999</v>
      </c>
      <c r="H177" s="113">
        <v>12.9575</v>
      </c>
      <c r="I177" s="113">
        <v>0</v>
      </c>
      <c r="J177" s="113">
        <v>234.27865</v>
      </c>
      <c r="K177" s="113">
        <v>50.375</v>
      </c>
      <c r="L177" s="113">
        <v>1589.12185</v>
      </c>
      <c r="M177" s="113">
        <v>137.29007999999999</v>
      </c>
      <c r="N177" s="114">
        <v>14237.999390000001</v>
      </c>
      <c r="O177" s="113">
        <v>17851.281269999999</v>
      </c>
      <c r="P177" s="115"/>
    </row>
    <row r="178" spans="3:16" x14ac:dyDescent="0.2">
      <c r="C178" s="108">
        <v>4254</v>
      </c>
      <c r="D178" s="89" t="s">
        <v>210</v>
      </c>
      <c r="E178" s="113">
        <v>843.34173999999996</v>
      </c>
      <c r="F178" s="113">
        <v>1997.2437</v>
      </c>
      <c r="G178" s="113">
        <v>2736.0353300000002</v>
      </c>
      <c r="H178" s="113">
        <v>207.1181</v>
      </c>
      <c r="I178" s="113">
        <v>0.54339999999999999</v>
      </c>
      <c r="J178" s="113">
        <v>2120.91779</v>
      </c>
      <c r="K178" s="113">
        <v>188.21559999999999</v>
      </c>
      <c r="L178" s="113">
        <v>4122.2330000000002</v>
      </c>
      <c r="M178" s="113">
        <v>305.29215999999997</v>
      </c>
      <c r="N178" s="114">
        <v>31720.567350000001</v>
      </c>
      <c r="O178" s="113">
        <v>44241.508170000001</v>
      </c>
      <c r="P178" s="115"/>
    </row>
    <row r="179" spans="3:16" x14ac:dyDescent="0.2">
      <c r="C179" s="108">
        <v>4255</v>
      </c>
      <c r="D179" s="89" t="s">
        <v>211</v>
      </c>
      <c r="E179" s="113">
        <v>180.42189999999999</v>
      </c>
      <c r="F179" s="113">
        <v>486.95684999999997</v>
      </c>
      <c r="G179" s="113">
        <v>85.083149999999989</v>
      </c>
      <c r="H179" s="113">
        <v>7.5683500000000006</v>
      </c>
      <c r="I179" s="113">
        <v>0</v>
      </c>
      <c r="J179" s="113">
        <v>176.22354999999999</v>
      </c>
      <c r="K179" s="113">
        <v>25.805400000000002</v>
      </c>
      <c r="L179" s="113">
        <v>483.59745000000004</v>
      </c>
      <c r="M179" s="113">
        <v>117.04695</v>
      </c>
      <c r="N179" s="114">
        <v>4172.1874399999997</v>
      </c>
      <c r="O179" s="113">
        <v>5734.8910400000004</v>
      </c>
      <c r="P179" s="115"/>
    </row>
    <row r="180" spans="3:16" x14ac:dyDescent="0.2">
      <c r="C180" s="108">
        <v>4256</v>
      </c>
      <c r="D180" s="89" t="s">
        <v>212</v>
      </c>
      <c r="E180" s="113">
        <v>181.90054000000001</v>
      </c>
      <c r="F180" s="113">
        <v>53.385949999999994</v>
      </c>
      <c r="G180" s="113">
        <v>48.817050000000002</v>
      </c>
      <c r="H180" s="113">
        <v>0.16700000000000001</v>
      </c>
      <c r="I180" s="113">
        <v>10.094100000000001</v>
      </c>
      <c r="J180" s="113">
        <v>12.991700000000002</v>
      </c>
      <c r="K180" s="113">
        <v>0</v>
      </c>
      <c r="L180" s="113">
        <v>450.45321000000001</v>
      </c>
      <c r="M180" s="113">
        <v>41.20485</v>
      </c>
      <c r="N180" s="114">
        <v>2952.7766499999998</v>
      </c>
      <c r="O180" s="113">
        <v>3751.7910499999998</v>
      </c>
      <c r="P180" s="115"/>
    </row>
    <row r="181" spans="3:16" x14ac:dyDescent="0.2">
      <c r="C181" s="108">
        <v>4257</v>
      </c>
      <c r="D181" s="89" t="s">
        <v>213</v>
      </c>
      <c r="E181" s="113">
        <v>218.1574</v>
      </c>
      <c r="F181" s="113">
        <v>21.7133</v>
      </c>
      <c r="G181" s="113">
        <v>77.709000000000003</v>
      </c>
      <c r="H181" s="113">
        <v>0</v>
      </c>
      <c r="I181" s="113">
        <v>0</v>
      </c>
      <c r="J181" s="113">
        <v>27.28885</v>
      </c>
      <c r="K181" s="113">
        <v>9.4718999999999998</v>
      </c>
      <c r="L181" s="113">
        <v>234.41470000000001</v>
      </c>
      <c r="M181" s="113">
        <v>0.4985</v>
      </c>
      <c r="N181" s="114">
        <v>1543.5876699999999</v>
      </c>
      <c r="O181" s="113">
        <v>2132.84132</v>
      </c>
      <c r="P181" s="115"/>
    </row>
    <row r="182" spans="3:16" x14ac:dyDescent="0.2">
      <c r="C182" s="108">
        <v>4258</v>
      </c>
      <c r="D182" s="89" t="s">
        <v>9</v>
      </c>
      <c r="E182" s="113">
        <v>2665.8481399999996</v>
      </c>
      <c r="F182" s="113">
        <v>5365.3373300000003</v>
      </c>
      <c r="G182" s="113">
        <v>6129.9146500000006</v>
      </c>
      <c r="H182" s="113">
        <v>1240.38256</v>
      </c>
      <c r="I182" s="113">
        <v>1861.0539100000001</v>
      </c>
      <c r="J182" s="113">
        <v>7118.5001599999996</v>
      </c>
      <c r="K182" s="113">
        <v>715.6540500000001</v>
      </c>
      <c r="L182" s="113">
        <v>3978.0983500000002</v>
      </c>
      <c r="M182" s="113">
        <v>1183.37095</v>
      </c>
      <c r="N182" s="114">
        <v>48079.939920000004</v>
      </c>
      <c r="O182" s="113">
        <v>78338.100020000013</v>
      </c>
      <c r="P182" s="115"/>
    </row>
    <row r="183" spans="3:16" x14ac:dyDescent="0.2">
      <c r="C183" s="108">
        <v>4259</v>
      </c>
      <c r="D183" s="89" t="s">
        <v>214</v>
      </c>
      <c r="E183" s="113">
        <v>63.126889999999996</v>
      </c>
      <c r="F183" s="113">
        <v>31.311799999999998</v>
      </c>
      <c r="G183" s="113">
        <v>93.06935</v>
      </c>
      <c r="H183" s="113">
        <v>34.93244</v>
      </c>
      <c r="I183" s="113">
        <v>12.08</v>
      </c>
      <c r="J183" s="113">
        <v>106.145</v>
      </c>
      <c r="K183" s="113">
        <v>0.67749999999999999</v>
      </c>
      <c r="L183" s="113">
        <v>478.28020000000004</v>
      </c>
      <c r="M183" s="113">
        <v>78.849399999999989</v>
      </c>
      <c r="N183" s="114">
        <v>2353.4658799999997</v>
      </c>
      <c r="O183" s="113">
        <v>3251.9384599999998</v>
      </c>
      <c r="P183" s="115"/>
    </row>
    <row r="184" spans="3:16" x14ac:dyDescent="0.2">
      <c r="C184" s="108">
        <v>4260</v>
      </c>
      <c r="D184" s="89" t="s">
        <v>304</v>
      </c>
      <c r="E184" s="113">
        <v>252.83368999999999</v>
      </c>
      <c r="F184" s="113">
        <v>582.03777000000002</v>
      </c>
      <c r="G184" s="113">
        <v>689.33695</v>
      </c>
      <c r="H184" s="113">
        <v>94.101900000000001</v>
      </c>
      <c r="I184" s="113">
        <v>0.82</v>
      </c>
      <c r="J184" s="113">
        <v>556.09852000000001</v>
      </c>
      <c r="K184" s="113">
        <v>64.608149999999995</v>
      </c>
      <c r="L184" s="113">
        <v>1299.0088000000001</v>
      </c>
      <c r="M184" s="113">
        <v>161.82959</v>
      </c>
      <c r="N184" s="114">
        <v>13377.467480000001</v>
      </c>
      <c r="O184" s="113">
        <v>17078.14285</v>
      </c>
      <c r="P184" s="115"/>
    </row>
    <row r="185" spans="3:16" x14ac:dyDescent="0.2">
      <c r="C185" s="108">
        <v>4261</v>
      </c>
      <c r="D185" s="89" t="s">
        <v>215</v>
      </c>
      <c r="E185" s="113">
        <v>1141.46931</v>
      </c>
      <c r="F185" s="113">
        <v>89.612909999999999</v>
      </c>
      <c r="G185" s="113">
        <v>179.79599999999999</v>
      </c>
      <c r="H185" s="113">
        <v>33.145000000000003</v>
      </c>
      <c r="I185" s="113">
        <v>52.2</v>
      </c>
      <c r="J185" s="113">
        <v>33.009589999999996</v>
      </c>
      <c r="K185" s="113">
        <v>27.59891</v>
      </c>
      <c r="L185" s="113">
        <v>312.69965000000002</v>
      </c>
      <c r="M185" s="113">
        <v>65.763490000000004</v>
      </c>
      <c r="N185" s="114">
        <v>6023.8665200000005</v>
      </c>
      <c r="O185" s="113">
        <v>7959.1613800000005</v>
      </c>
      <c r="P185" s="115"/>
    </row>
    <row r="186" spans="3:16" x14ac:dyDescent="0.2">
      <c r="C186" s="108">
        <v>4262</v>
      </c>
      <c r="D186" s="89" t="s">
        <v>216</v>
      </c>
      <c r="E186" s="113">
        <v>84.313509999999994</v>
      </c>
      <c r="F186" s="113">
        <v>40.411850000000001</v>
      </c>
      <c r="G186" s="113">
        <v>2956.2657399999998</v>
      </c>
      <c r="H186" s="113">
        <v>21.133150000000001</v>
      </c>
      <c r="I186" s="113">
        <v>13.66</v>
      </c>
      <c r="J186" s="113">
        <v>126.78586999999999</v>
      </c>
      <c r="K186" s="113">
        <v>20.093799999999998</v>
      </c>
      <c r="L186" s="113">
        <v>393.50054999999998</v>
      </c>
      <c r="M186" s="113">
        <v>55.592849999999999</v>
      </c>
      <c r="N186" s="114">
        <v>3863.6444799999995</v>
      </c>
      <c r="O186" s="113">
        <v>7575.4017999999987</v>
      </c>
      <c r="P186" s="115"/>
    </row>
    <row r="187" spans="3:16" x14ac:dyDescent="0.2">
      <c r="C187" s="108">
        <v>4263</v>
      </c>
      <c r="D187" s="89" t="s">
        <v>217</v>
      </c>
      <c r="E187" s="113">
        <v>249.98579999999998</v>
      </c>
      <c r="F187" s="113">
        <v>71.905149999999992</v>
      </c>
      <c r="G187" s="113">
        <v>489.06709999999998</v>
      </c>
      <c r="H187" s="113">
        <v>24.661750000000001</v>
      </c>
      <c r="I187" s="113">
        <v>163.82</v>
      </c>
      <c r="J187" s="113">
        <v>152.42364999999998</v>
      </c>
      <c r="K187" s="113">
        <v>47.144500000000001</v>
      </c>
      <c r="L187" s="113">
        <v>854.37632999999994</v>
      </c>
      <c r="M187" s="113">
        <v>1545.53226</v>
      </c>
      <c r="N187" s="114">
        <v>7167.6416500000005</v>
      </c>
      <c r="O187" s="113">
        <v>10766.558190000002</v>
      </c>
      <c r="P187" s="115"/>
    </row>
    <row r="188" spans="3:16" x14ac:dyDescent="0.2">
      <c r="C188" s="108">
        <v>4264</v>
      </c>
      <c r="D188" s="89" t="s">
        <v>218</v>
      </c>
      <c r="E188" s="113">
        <v>101.28935</v>
      </c>
      <c r="F188" s="113">
        <v>28.905060000000002</v>
      </c>
      <c r="G188" s="113">
        <v>62.143699999999995</v>
      </c>
      <c r="H188" s="113">
        <v>0</v>
      </c>
      <c r="I188" s="113">
        <v>3</v>
      </c>
      <c r="J188" s="113">
        <v>83.573100000000011</v>
      </c>
      <c r="K188" s="113">
        <v>1.8985999999999998</v>
      </c>
      <c r="L188" s="113">
        <v>297.14769999999999</v>
      </c>
      <c r="M188" s="113">
        <v>44.223599999999998</v>
      </c>
      <c r="N188" s="114">
        <v>3126.0444199999997</v>
      </c>
      <c r="O188" s="113">
        <v>3748.2255299999997</v>
      </c>
      <c r="P188" s="115"/>
    </row>
    <row r="189" spans="3:16" ht="20.100000000000001" customHeight="1" x14ac:dyDescent="0.2">
      <c r="C189" s="109">
        <v>4299</v>
      </c>
      <c r="D189" s="110" t="s">
        <v>219</v>
      </c>
      <c r="E189" s="111">
        <v>11677.170940000002</v>
      </c>
      <c r="F189" s="111">
        <v>16740.088089999997</v>
      </c>
      <c r="G189" s="111">
        <v>16885.237120000002</v>
      </c>
      <c r="H189" s="111">
        <v>2791.7306500000004</v>
      </c>
      <c r="I189" s="111">
        <v>12097.27601</v>
      </c>
      <c r="J189" s="111">
        <v>23026.526270000002</v>
      </c>
      <c r="K189" s="111">
        <v>2590.6202699999999</v>
      </c>
      <c r="L189" s="111">
        <v>27520.366480000001</v>
      </c>
      <c r="M189" s="111">
        <v>10796.365000000002</v>
      </c>
      <c r="N189" s="112">
        <v>204105.09580000001</v>
      </c>
      <c r="O189" s="111">
        <v>328230.47662999999</v>
      </c>
      <c r="P189" s="116"/>
    </row>
    <row r="190" spans="3:16" x14ac:dyDescent="0.2">
      <c r="C190" s="108">
        <v>4271</v>
      </c>
      <c r="D190" s="89" t="s">
        <v>220</v>
      </c>
      <c r="E190" s="113">
        <v>397.38125000000002</v>
      </c>
      <c r="F190" s="113">
        <v>798.51740000000007</v>
      </c>
      <c r="G190" s="113">
        <v>592.72360000000003</v>
      </c>
      <c r="H190" s="113">
        <v>76.662399999999991</v>
      </c>
      <c r="I190" s="113">
        <v>85</v>
      </c>
      <c r="J190" s="113">
        <v>5344.7245000000003</v>
      </c>
      <c r="K190" s="113">
        <v>257.64136999999999</v>
      </c>
      <c r="L190" s="113">
        <v>2355.9284199999997</v>
      </c>
      <c r="M190" s="113">
        <v>148.84404999999998</v>
      </c>
      <c r="N190" s="114">
        <v>21736.447410000001</v>
      </c>
      <c r="O190" s="113">
        <v>31793.870400000003</v>
      </c>
      <c r="P190" s="115"/>
    </row>
    <row r="191" spans="3:16" x14ac:dyDescent="0.2">
      <c r="C191" s="108">
        <v>4272</v>
      </c>
      <c r="D191" s="89" t="s">
        <v>221</v>
      </c>
      <c r="E191" s="113">
        <v>41.815899999999999</v>
      </c>
      <c r="F191" s="113">
        <v>174.33097000000001</v>
      </c>
      <c r="G191" s="113">
        <v>6.3029999999999999</v>
      </c>
      <c r="H191" s="113">
        <v>1.26</v>
      </c>
      <c r="I191" s="113">
        <v>16.670999999999999</v>
      </c>
      <c r="J191" s="113">
        <v>2.726</v>
      </c>
      <c r="K191" s="113">
        <v>0</v>
      </c>
      <c r="L191" s="113">
        <v>94.225049999999996</v>
      </c>
      <c r="M191" s="113">
        <v>25.892849999999999</v>
      </c>
      <c r="N191" s="114">
        <v>910.03555000000006</v>
      </c>
      <c r="O191" s="113">
        <v>1273.2603200000001</v>
      </c>
      <c r="P191" s="115"/>
    </row>
    <row r="192" spans="3:16" x14ac:dyDescent="0.2">
      <c r="C192" s="108">
        <v>4273</v>
      </c>
      <c r="D192" s="89" t="s">
        <v>222</v>
      </c>
      <c r="E192" s="113">
        <v>164.40745000000001</v>
      </c>
      <c r="F192" s="113">
        <v>30.471450000000001</v>
      </c>
      <c r="G192" s="113">
        <v>116.0059</v>
      </c>
      <c r="H192" s="113">
        <v>0</v>
      </c>
      <c r="I192" s="113">
        <v>15.38</v>
      </c>
      <c r="J192" s="113">
        <v>185.57679999999999</v>
      </c>
      <c r="K192" s="113">
        <v>19.37265</v>
      </c>
      <c r="L192" s="113">
        <v>339.99950000000001</v>
      </c>
      <c r="M192" s="113">
        <v>380.73063999999999</v>
      </c>
      <c r="N192" s="114">
        <v>2637.8247800000004</v>
      </c>
      <c r="O192" s="113">
        <v>3889.7691700000005</v>
      </c>
      <c r="P192" s="115"/>
    </row>
    <row r="193" spans="3:16" x14ac:dyDescent="0.2">
      <c r="C193" s="108">
        <v>4274</v>
      </c>
      <c r="D193" s="89" t="s">
        <v>223</v>
      </c>
      <c r="E193" s="113">
        <v>247.89001999999999</v>
      </c>
      <c r="F193" s="113">
        <v>175.48345</v>
      </c>
      <c r="G193" s="113">
        <v>626.43775000000005</v>
      </c>
      <c r="H193" s="113">
        <v>56.457300000000004</v>
      </c>
      <c r="I193" s="113">
        <v>22.5</v>
      </c>
      <c r="J193" s="113">
        <v>844.82268999999997</v>
      </c>
      <c r="K193" s="113">
        <v>30.9435</v>
      </c>
      <c r="L193" s="113">
        <v>1490.5608800000002</v>
      </c>
      <c r="M193" s="113">
        <v>68.039600000000007</v>
      </c>
      <c r="N193" s="114">
        <v>11010.17412</v>
      </c>
      <c r="O193" s="113">
        <v>14573.309309999999</v>
      </c>
      <c r="P193" s="115"/>
    </row>
    <row r="194" spans="3:16" x14ac:dyDescent="0.2">
      <c r="C194" s="108">
        <v>4275</v>
      </c>
      <c r="D194" s="89" t="s">
        <v>224</v>
      </c>
      <c r="E194" s="113">
        <v>141.54325</v>
      </c>
      <c r="F194" s="113">
        <v>57.456400000000002</v>
      </c>
      <c r="G194" s="113">
        <v>286.52295000000004</v>
      </c>
      <c r="H194" s="113">
        <v>0.16</v>
      </c>
      <c r="I194" s="113">
        <v>0</v>
      </c>
      <c r="J194" s="113">
        <v>62.005949999999999</v>
      </c>
      <c r="K194" s="113">
        <v>4.1168500000000003</v>
      </c>
      <c r="L194" s="113">
        <v>309.30599999999998</v>
      </c>
      <c r="M194" s="113">
        <v>34.818049999999999</v>
      </c>
      <c r="N194" s="114">
        <v>2694.7725100000002</v>
      </c>
      <c r="O194" s="113">
        <v>3590.7019599999999</v>
      </c>
      <c r="P194" s="115"/>
    </row>
    <row r="195" spans="3:16" x14ac:dyDescent="0.2">
      <c r="C195" s="108">
        <v>4276</v>
      </c>
      <c r="D195" s="89" t="s">
        <v>225</v>
      </c>
      <c r="E195" s="113">
        <v>486.93713000000002</v>
      </c>
      <c r="F195" s="113">
        <v>269.92154999999997</v>
      </c>
      <c r="G195" s="113">
        <v>1262.5415500000001</v>
      </c>
      <c r="H195" s="113">
        <v>255.59309999999999</v>
      </c>
      <c r="I195" s="113">
        <v>0</v>
      </c>
      <c r="J195" s="113">
        <v>912.28953999999999</v>
      </c>
      <c r="K195" s="113">
        <v>34.6083</v>
      </c>
      <c r="L195" s="113">
        <v>1712.5153500000001</v>
      </c>
      <c r="M195" s="113">
        <v>260.47679999999997</v>
      </c>
      <c r="N195" s="114">
        <v>12263.6875</v>
      </c>
      <c r="O195" s="113">
        <v>17458.570820000001</v>
      </c>
      <c r="P195" s="115"/>
    </row>
    <row r="196" spans="3:16" x14ac:dyDescent="0.2">
      <c r="C196" s="108">
        <v>4277</v>
      </c>
      <c r="D196" s="89" t="s">
        <v>226</v>
      </c>
      <c r="E196" s="113">
        <v>178.68401</v>
      </c>
      <c r="F196" s="113">
        <v>252.69535000000002</v>
      </c>
      <c r="G196" s="113">
        <v>221.11349999999999</v>
      </c>
      <c r="H196" s="113">
        <v>0</v>
      </c>
      <c r="I196" s="113">
        <v>0</v>
      </c>
      <c r="J196" s="113">
        <v>124.9113</v>
      </c>
      <c r="K196" s="113">
        <v>23.871099999999998</v>
      </c>
      <c r="L196" s="113">
        <v>476.31865000000005</v>
      </c>
      <c r="M196" s="113">
        <v>83.766600000000011</v>
      </c>
      <c r="N196" s="114">
        <v>3143.2019500000001</v>
      </c>
      <c r="O196" s="113">
        <v>4504.562460000001</v>
      </c>
      <c r="P196" s="115"/>
    </row>
    <row r="197" spans="3:16" x14ac:dyDescent="0.2">
      <c r="C197" s="108">
        <v>4279</v>
      </c>
      <c r="D197" s="89" t="s">
        <v>227</v>
      </c>
      <c r="E197" s="113">
        <v>353.16720000000004</v>
      </c>
      <c r="F197" s="113">
        <v>152.0556</v>
      </c>
      <c r="G197" s="113">
        <v>180.88785000000001</v>
      </c>
      <c r="H197" s="113">
        <v>1.2</v>
      </c>
      <c r="I197" s="113">
        <v>0</v>
      </c>
      <c r="J197" s="113">
        <v>698.76730000000009</v>
      </c>
      <c r="K197" s="113">
        <v>48.218199999999996</v>
      </c>
      <c r="L197" s="113">
        <v>1527.8136499999998</v>
      </c>
      <c r="M197" s="113">
        <v>2998.5656899999999</v>
      </c>
      <c r="N197" s="114">
        <v>8922.1628799999999</v>
      </c>
      <c r="O197" s="113">
        <v>14882.838369999999</v>
      </c>
      <c r="P197" s="115"/>
    </row>
    <row r="198" spans="3:16" x14ac:dyDescent="0.2">
      <c r="C198" s="108">
        <v>4280</v>
      </c>
      <c r="D198" s="89" t="s">
        <v>228</v>
      </c>
      <c r="E198" s="113">
        <v>1715.5609999999999</v>
      </c>
      <c r="F198" s="113">
        <v>3661.3295400000002</v>
      </c>
      <c r="G198" s="113">
        <v>1046.63195</v>
      </c>
      <c r="H198" s="113">
        <v>110.1044</v>
      </c>
      <c r="I198" s="113">
        <v>4.2000999999999999</v>
      </c>
      <c r="J198" s="113">
        <v>2669.2168199999996</v>
      </c>
      <c r="K198" s="113">
        <v>201.3571</v>
      </c>
      <c r="L198" s="113">
        <v>5246.6562599999997</v>
      </c>
      <c r="M198" s="113">
        <v>601.30055000000004</v>
      </c>
      <c r="N198" s="114">
        <v>35295.857859999996</v>
      </c>
      <c r="O198" s="113">
        <v>50552.215579999996</v>
      </c>
      <c r="P198" s="115"/>
    </row>
    <row r="199" spans="3:16" x14ac:dyDescent="0.2">
      <c r="C199" s="108">
        <v>4281</v>
      </c>
      <c r="D199" s="89" t="s">
        <v>229</v>
      </c>
      <c r="E199" s="113">
        <v>136.16423</v>
      </c>
      <c r="F199" s="113">
        <v>64.150750000000002</v>
      </c>
      <c r="G199" s="113">
        <v>484.34899000000001</v>
      </c>
      <c r="H199" s="113">
        <v>5.2706</v>
      </c>
      <c r="I199" s="113">
        <v>42.98</v>
      </c>
      <c r="J199" s="113">
        <v>73.739050000000006</v>
      </c>
      <c r="K199" s="113">
        <v>47.627499999999998</v>
      </c>
      <c r="L199" s="113">
        <v>453.17144999999999</v>
      </c>
      <c r="M199" s="113">
        <v>68.308999999999997</v>
      </c>
      <c r="N199" s="114">
        <v>4096.9260000000004</v>
      </c>
      <c r="O199" s="113">
        <v>5472.6875700000001</v>
      </c>
      <c r="P199" s="115"/>
    </row>
    <row r="200" spans="3:16" x14ac:dyDescent="0.2">
      <c r="C200" s="108">
        <v>4282</v>
      </c>
      <c r="D200" s="89" t="s">
        <v>230</v>
      </c>
      <c r="E200" s="113">
        <v>887.04819999999995</v>
      </c>
      <c r="F200" s="113">
        <v>1105.77442</v>
      </c>
      <c r="G200" s="113">
        <v>1544.7941000000001</v>
      </c>
      <c r="H200" s="113">
        <v>1168.1241</v>
      </c>
      <c r="I200" s="113">
        <v>1.5209999999999999</v>
      </c>
      <c r="J200" s="113">
        <v>2401.8965400000002</v>
      </c>
      <c r="K200" s="113">
        <v>108.84039999999999</v>
      </c>
      <c r="L200" s="113">
        <v>3276.5358300000003</v>
      </c>
      <c r="M200" s="113">
        <v>1016.2243199999999</v>
      </c>
      <c r="N200" s="114">
        <v>25570.093430000001</v>
      </c>
      <c r="O200" s="113">
        <v>37080.852340000005</v>
      </c>
      <c r="P200" s="115"/>
    </row>
    <row r="201" spans="3:16" x14ac:dyDescent="0.2">
      <c r="C201" s="108">
        <v>4283</v>
      </c>
      <c r="D201" s="89" t="s">
        <v>231</v>
      </c>
      <c r="E201" s="113">
        <v>345.39375000000001</v>
      </c>
      <c r="F201" s="113">
        <v>218.97839000000002</v>
      </c>
      <c r="G201" s="113">
        <v>156.1309</v>
      </c>
      <c r="H201" s="113">
        <v>41.738099999999996</v>
      </c>
      <c r="I201" s="113">
        <v>0</v>
      </c>
      <c r="J201" s="113">
        <v>1431.3687</v>
      </c>
      <c r="K201" s="113">
        <v>30.918650000000003</v>
      </c>
      <c r="L201" s="113">
        <v>1620.18715</v>
      </c>
      <c r="M201" s="113">
        <v>700.31899999999996</v>
      </c>
      <c r="N201" s="114">
        <v>10617.807710000001</v>
      </c>
      <c r="O201" s="113">
        <v>15162.842350000001</v>
      </c>
      <c r="P201" s="115"/>
    </row>
    <row r="202" spans="3:16" x14ac:dyDescent="0.2">
      <c r="C202" s="108">
        <v>4284</v>
      </c>
      <c r="D202" s="89" t="s">
        <v>232</v>
      </c>
      <c r="E202" s="113">
        <v>241.25889999999998</v>
      </c>
      <c r="F202" s="113">
        <v>99.690550000000002</v>
      </c>
      <c r="G202" s="113">
        <v>424.17609999999996</v>
      </c>
      <c r="H202" s="113">
        <v>0</v>
      </c>
      <c r="I202" s="113">
        <v>0</v>
      </c>
      <c r="J202" s="113">
        <v>239.72395</v>
      </c>
      <c r="K202" s="113">
        <v>20.318349999999999</v>
      </c>
      <c r="L202" s="113">
        <v>588.62714000000005</v>
      </c>
      <c r="M202" s="113">
        <v>163.4151</v>
      </c>
      <c r="N202" s="114">
        <v>3587.7955000000002</v>
      </c>
      <c r="O202" s="113">
        <v>5365.0055899999998</v>
      </c>
      <c r="P202" s="115"/>
    </row>
    <row r="203" spans="3:16" x14ac:dyDescent="0.2">
      <c r="C203" s="108">
        <v>4285</v>
      </c>
      <c r="D203" s="89" t="s">
        <v>233</v>
      </c>
      <c r="E203" s="113">
        <v>460.00662</v>
      </c>
      <c r="F203" s="113">
        <v>332.18374999999997</v>
      </c>
      <c r="G203" s="113">
        <v>583.25705000000005</v>
      </c>
      <c r="H203" s="113">
        <v>32.0002</v>
      </c>
      <c r="I203" s="113">
        <v>0</v>
      </c>
      <c r="J203" s="113">
        <v>1262.3731400000001</v>
      </c>
      <c r="K203" s="113">
        <v>29.450749999999999</v>
      </c>
      <c r="L203" s="113">
        <v>2146.1484799999998</v>
      </c>
      <c r="M203" s="113">
        <v>3224.04855</v>
      </c>
      <c r="N203" s="114">
        <v>12033.20876</v>
      </c>
      <c r="O203" s="113">
        <v>20102.677299999999</v>
      </c>
      <c r="P203" s="115"/>
    </row>
    <row r="204" spans="3:16" x14ac:dyDescent="0.2">
      <c r="C204" s="108">
        <v>4286</v>
      </c>
      <c r="D204" s="89" t="s">
        <v>234</v>
      </c>
      <c r="E204" s="113">
        <v>276.58469000000002</v>
      </c>
      <c r="F204" s="113">
        <v>310.96345000000002</v>
      </c>
      <c r="G204" s="113">
        <v>99.707399999999993</v>
      </c>
      <c r="H204" s="113">
        <v>3.44</v>
      </c>
      <c r="I204" s="113">
        <v>0</v>
      </c>
      <c r="J204" s="113">
        <v>397.08190000000002</v>
      </c>
      <c r="K204" s="113">
        <v>17.286849999999998</v>
      </c>
      <c r="L204" s="113">
        <v>741.30050000000006</v>
      </c>
      <c r="M204" s="113">
        <v>37.77655</v>
      </c>
      <c r="N204" s="114">
        <v>4483.079029999999</v>
      </c>
      <c r="O204" s="113">
        <v>6367.2203699999991</v>
      </c>
      <c r="P204" s="115"/>
    </row>
    <row r="205" spans="3:16" x14ac:dyDescent="0.2">
      <c r="C205" s="108">
        <v>4287</v>
      </c>
      <c r="D205" s="89" t="s">
        <v>235</v>
      </c>
      <c r="E205" s="113">
        <v>186.59549999999999</v>
      </c>
      <c r="F205" s="113">
        <v>109.02700999999999</v>
      </c>
      <c r="G205" s="113">
        <v>274.43340000000001</v>
      </c>
      <c r="H205" s="113">
        <v>20.815799999999999</v>
      </c>
      <c r="I205" s="113">
        <v>6.17</v>
      </c>
      <c r="J205" s="113">
        <v>87.337350000000001</v>
      </c>
      <c r="K205" s="113">
        <v>2.15</v>
      </c>
      <c r="L205" s="113">
        <v>473.60762</v>
      </c>
      <c r="M205" s="113">
        <v>64.773309999999995</v>
      </c>
      <c r="N205" s="114">
        <v>4967.0747000000001</v>
      </c>
      <c r="O205" s="113">
        <v>6191.9846900000002</v>
      </c>
      <c r="P205" s="115"/>
    </row>
    <row r="206" spans="3:16" x14ac:dyDescent="0.2">
      <c r="C206" s="108">
        <v>4288</v>
      </c>
      <c r="D206" s="89" t="s">
        <v>236</v>
      </c>
      <c r="E206" s="113">
        <v>10.538549999999999</v>
      </c>
      <c r="F206" s="113">
        <v>4.6653500000000001</v>
      </c>
      <c r="G206" s="113">
        <v>52.9818</v>
      </c>
      <c r="H206" s="113">
        <v>0</v>
      </c>
      <c r="I206" s="113">
        <v>0.26</v>
      </c>
      <c r="J206" s="113">
        <v>0.60150000000000003</v>
      </c>
      <c r="K206" s="113">
        <v>16.139250000000001</v>
      </c>
      <c r="L206" s="113">
        <v>117.36624999999999</v>
      </c>
      <c r="M206" s="113">
        <v>8.8367500000000003</v>
      </c>
      <c r="N206" s="114">
        <v>697.89005000000009</v>
      </c>
      <c r="O206" s="113">
        <v>909.27949999999998</v>
      </c>
      <c r="P206" s="115"/>
    </row>
    <row r="207" spans="3:16" x14ac:dyDescent="0.2">
      <c r="C207" s="108">
        <v>4289</v>
      </c>
      <c r="D207" s="89" t="s">
        <v>10</v>
      </c>
      <c r="E207" s="113">
        <v>5406.1932900000002</v>
      </c>
      <c r="F207" s="113">
        <v>8922.3927099999983</v>
      </c>
      <c r="G207" s="113">
        <v>8926.2393300000003</v>
      </c>
      <c r="H207" s="113">
        <v>1018.9046500000001</v>
      </c>
      <c r="I207" s="113">
        <v>11902.59391</v>
      </c>
      <c r="J207" s="113">
        <v>6287.3632400000006</v>
      </c>
      <c r="K207" s="113">
        <v>1697.75945</v>
      </c>
      <c r="L207" s="113">
        <v>4550.0982999999997</v>
      </c>
      <c r="M207" s="113">
        <v>910.22758999999996</v>
      </c>
      <c r="N207" s="114">
        <v>39437.056060000003</v>
      </c>
      <c r="O207" s="113">
        <v>89058.828529999999</v>
      </c>
      <c r="P207" s="115"/>
    </row>
    <row r="208" spans="3:16" ht="20.100000000000001" customHeight="1" x14ac:dyDescent="0.2">
      <c r="C208" s="109">
        <v>4329</v>
      </c>
      <c r="D208" s="110" t="s">
        <v>237</v>
      </c>
      <c r="E208" s="111">
        <v>7635.1831999999995</v>
      </c>
      <c r="F208" s="111">
        <v>7309.2582899999998</v>
      </c>
      <c r="G208" s="111">
        <v>12041.297770000001</v>
      </c>
      <c r="H208" s="111">
        <v>1498.7016000000001</v>
      </c>
      <c r="I208" s="111">
        <v>315.66515000000004</v>
      </c>
      <c r="J208" s="111">
        <v>7818.7445500000003</v>
      </c>
      <c r="K208" s="111">
        <v>924.85940999999968</v>
      </c>
      <c r="L208" s="111">
        <v>17553.872170000002</v>
      </c>
      <c r="M208" s="111">
        <v>10072.791189999998</v>
      </c>
      <c r="N208" s="112">
        <v>106958.33368000001</v>
      </c>
      <c r="O208" s="111">
        <v>172128.70700999998</v>
      </c>
      <c r="P208" s="116"/>
    </row>
    <row r="209" spans="3:16" x14ac:dyDescent="0.2">
      <c r="C209" s="108">
        <v>4323</v>
      </c>
      <c r="D209" s="89" t="s">
        <v>238</v>
      </c>
      <c r="E209" s="113">
        <v>1568.6676199999999</v>
      </c>
      <c r="F209" s="113">
        <v>2115.6445899999999</v>
      </c>
      <c r="G209" s="113">
        <v>1727.3911499999999</v>
      </c>
      <c r="H209" s="113">
        <v>57.132649999999998</v>
      </c>
      <c r="I209" s="113">
        <v>155.57785000000001</v>
      </c>
      <c r="J209" s="113">
        <v>1406.5675200000001</v>
      </c>
      <c r="K209" s="113">
        <v>148.00404999999998</v>
      </c>
      <c r="L209" s="113">
        <v>2524.9070400000001</v>
      </c>
      <c r="M209" s="113">
        <v>189.30623</v>
      </c>
      <c r="N209" s="114">
        <v>15416.593010000001</v>
      </c>
      <c r="O209" s="113">
        <v>25309.791710000001</v>
      </c>
      <c r="P209" s="115"/>
    </row>
    <row r="210" spans="3:16" x14ac:dyDescent="0.2">
      <c r="C210" s="108">
        <v>4301</v>
      </c>
      <c r="D210" s="89" t="s">
        <v>239</v>
      </c>
      <c r="E210" s="113">
        <v>17.930250000000001</v>
      </c>
      <c r="F210" s="113">
        <v>75.038699999999992</v>
      </c>
      <c r="G210" s="113">
        <v>27.75</v>
      </c>
      <c r="H210" s="113">
        <v>1.88815</v>
      </c>
      <c r="I210" s="113">
        <v>2.35</v>
      </c>
      <c r="J210" s="113">
        <v>5.77895</v>
      </c>
      <c r="K210" s="113">
        <v>0.11405</v>
      </c>
      <c r="L210" s="113">
        <v>147.5444</v>
      </c>
      <c r="M210" s="113">
        <v>12.05545</v>
      </c>
      <c r="N210" s="114">
        <v>1042.8767600000001</v>
      </c>
      <c r="O210" s="113">
        <v>1333.32671</v>
      </c>
      <c r="P210" s="115"/>
    </row>
    <row r="211" spans="3:16" x14ac:dyDescent="0.2">
      <c r="C211" s="108">
        <v>4302</v>
      </c>
      <c r="D211" s="89" t="s">
        <v>240</v>
      </c>
      <c r="E211" s="113">
        <v>94.657899999999998</v>
      </c>
      <c r="F211" s="113">
        <v>8.8584999999999994</v>
      </c>
      <c r="G211" s="113">
        <v>0</v>
      </c>
      <c r="H211" s="113">
        <v>2.2446999999999999</v>
      </c>
      <c r="I211" s="113">
        <v>0</v>
      </c>
      <c r="J211" s="113">
        <v>14.8058</v>
      </c>
      <c r="K211" s="113">
        <v>0.46110000000000001</v>
      </c>
      <c r="L211" s="113">
        <v>117.09275</v>
      </c>
      <c r="M211" s="113">
        <v>15.140450000000001</v>
      </c>
      <c r="N211" s="114">
        <v>1013.5326699999999</v>
      </c>
      <c r="O211" s="113">
        <v>1266.79387</v>
      </c>
      <c r="P211" s="115"/>
    </row>
    <row r="212" spans="3:16" x14ac:dyDescent="0.2">
      <c r="C212" s="108">
        <v>4303</v>
      </c>
      <c r="D212" s="89" t="s">
        <v>241</v>
      </c>
      <c r="E212" s="113">
        <v>247.93446</v>
      </c>
      <c r="F212" s="113">
        <v>230.73964999999998</v>
      </c>
      <c r="G212" s="113">
        <v>498.24240000000003</v>
      </c>
      <c r="H212" s="113">
        <v>337.42565000000002</v>
      </c>
      <c r="I212" s="113">
        <v>2.7986999999999997</v>
      </c>
      <c r="J212" s="113">
        <v>1286.0976400000002</v>
      </c>
      <c r="K212" s="113">
        <v>38.139199999999995</v>
      </c>
      <c r="L212" s="113">
        <v>1724.424</v>
      </c>
      <c r="M212" s="113">
        <v>2347.9547499999999</v>
      </c>
      <c r="N212" s="114">
        <v>9246.0061500000011</v>
      </c>
      <c r="O212" s="113">
        <v>15959.762600000002</v>
      </c>
      <c r="P212" s="115"/>
    </row>
    <row r="213" spans="3:16" x14ac:dyDescent="0.2">
      <c r="C213" s="108">
        <v>4304</v>
      </c>
      <c r="D213" s="89" t="s">
        <v>242</v>
      </c>
      <c r="E213" s="113">
        <v>348.57986999999997</v>
      </c>
      <c r="F213" s="113">
        <v>201.48275000000001</v>
      </c>
      <c r="G213" s="113">
        <v>4211.0150999999996</v>
      </c>
      <c r="H213" s="113">
        <v>156.34</v>
      </c>
      <c r="I213" s="113">
        <v>0</v>
      </c>
      <c r="J213" s="113">
        <v>929.18243999999993</v>
      </c>
      <c r="K213" s="113">
        <v>266.23543999999998</v>
      </c>
      <c r="L213" s="113">
        <v>2049.8367600000001</v>
      </c>
      <c r="M213" s="113">
        <v>1942.4426800000001</v>
      </c>
      <c r="N213" s="114">
        <v>11427.99626</v>
      </c>
      <c r="O213" s="113">
        <v>21533.1113</v>
      </c>
      <c r="P213" s="115"/>
    </row>
    <row r="214" spans="3:16" x14ac:dyDescent="0.2">
      <c r="C214" s="108">
        <v>4305</v>
      </c>
      <c r="D214" s="89" t="s">
        <v>243</v>
      </c>
      <c r="E214" s="113">
        <v>1064.6095</v>
      </c>
      <c r="F214" s="113">
        <v>442.07168000000001</v>
      </c>
      <c r="G214" s="113">
        <v>1170.2764</v>
      </c>
      <c r="H214" s="113">
        <v>36.383499999999998</v>
      </c>
      <c r="I214" s="113">
        <v>56.14</v>
      </c>
      <c r="J214" s="113">
        <v>385.28625</v>
      </c>
      <c r="K214" s="113">
        <v>29.992519999999999</v>
      </c>
      <c r="L214" s="113">
        <v>1201.9321499999999</v>
      </c>
      <c r="M214" s="113">
        <v>1068.9065500000002</v>
      </c>
      <c r="N214" s="114">
        <v>7747.7302200000004</v>
      </c>
      <c r="O214" s="113">
        <v>13203.32877</v>
      </c>
      <c r="P214" s="115"/>
    </row>
    <row r="215" spans="3:16" x14ac:dyDescent="0.2">
      <c r="C215" s="108">
        <v>4306</v>
      </c>
      <c r="D215" s="89" t="s">
        <v>244</v>
      </c>
      <c r="E215" s="113">
        <v>237.68375</v>
      </c>
      <c r="F215" s="113">
        <v>24.790200000000002</v>
      </c>
      <c r="G215" s="113">
        <v>78.40625</v>
      </c>
      <c r="H215" s="113">
        <v>10.430549999999998</v>
      </c>
      <c r="I215" s="113">
        <v>3.89</v>
      </c>
      <c r="J215" s="113">
        <v>24.860949999999999</v>
      </c>
      <c r="K215" s="113">
        <v>3.6749499999999999</v>
      </c>
      <c r="L215" s="113">
        <v>254.8912</v>
      </c>
      <c r="M215" s="113">
        <v>55.291150000000002</v>
      </c>
      <c r="N215" s="114">
        <v>1606.0088000000001</v>
      </c>
      <c r="O215" s="113">
        <v>2299.9278000000004</v>
      </c>
      <c r="P215" s="115"/>
    </row>
    <row r="216" spans="3:16" x14ac:dyDescent="0.2">
      <c r="C216" s="108">
        <v>4307</v>
      </c>
      <c r="D216" s="89" t="s">
        <v>245</v>
      </c>
      <c r="E216" s="113">
        <v>45.816650000000003</v>
      </c>
      <c r="F216" s="113">
        <v>35.604500000000002</v>
      </c>
      <c r="G216" s="113">
        <v>50.254620000000003</v>
      </c>
      <c r="H216" s="113">
        <v>41.496650000000002</v>
      </c>
      <c r="I216" s="113">
        <v>0</v>
      </c>
      <c r="J216" s="113">
        <v>45.017449999999997</v>
      </c>
      <c r="K216" s="113">
        <v>10</v>
      </c>
      <c r="L216" s="113">
        <v>588.7337</v>
      </c>
      <c r="M216" s="113">
        <v>70.273889999999994</v>
      </c>
      <c r="N216" s="114">
        <v>2846.5033699999999</v>
      </c>
      <c r="O216" s="113">
        <v>3733.7008300000002</v>
      </c>
      <c r="P216" s="115"/>
    </row>
    <row r="217" spans="3:16" x14ac:dyDescent="0.2">
      <c r="C217" s="108">
        <v>4308</v>
      </c>
      <c r="D217" s="89" t="s">
        <v>246</v>
      </c>
      <c r="E217" s="113">
        <v>71.205690000000004</v>
      </c>
      <c r="F217" s="113">
        <v>42.880300000000005</v>
      </c>
      <c r="G217" s="113">
        <v>132.00229999999999</v>
      </c>
      <c r="H217" s="113">
        <v>7.8853999999999997</v>
      </c>
      <c r="I217" s="113">
        <v>2.6268000000000002</v>
      </c>
      <c r="J217" s="113">
        <v>248.03210000000001</v>
      </c>
      <c r="K217" s="113">
        <v>113.75789999999999</v>
      </c>
      <c r="L217" s="113">
        <v>170.04270000000002</v>
      </c>
      <c r="M217" s="113">
        <v>314.73194999999998</v>
      </c>
      <c r="N217" s="114">
        <v>1516.6132</v>
      </c>
      <c r="O217" s="113">
        <v>2619.7783399999998</v>
      </c>
      <c r="P217" s="115"/>
    </row>
    <row r="218" spans="3:16" x14ac:dyDescent="0.2">
      <c r="C218" s="108">
        <v>4309</v>
      </c>
      <c r="D218" s="89" t="s">
        <v>247</v>
      </c>
      <c r="E218" s="113">
        <v>640.0702</v>
      </c>
      <c r="F218" s="113">
        <v>2411.0880499999998</v>
      </c>
      <c r="G218" s="113">
        <v>1081.3733500000001</v>
      </c>
      <c r="H218" s="113">
        <v>669.56659999999999</v>
      </c>
      <c r="I218" s="113">
        <v>20.344999999999999</v>
      </c>
      <c r="J218" s="113">
        <v>547.66559999999993</v>
      </c>
      <c r="K218" s="113">
        <v>47.051300000000005</v>
      </c>
      <c r="L218" s="113">
        <v>1475.4318999999998</v>
      </c>
      <c r="M218" s="113">
        <v>2551.9836</v>
      </c>
      <c r="N218" s="114">
        <v>10672.779990000001</v>
      </c>
      <c r="O218" s="113">
        <v>20117.355589999999</v>
      </c>
      <c r="P218" s="115"/>
    </row>
    <row r="219" spans="3:16" x14ac:dyDescent="0.2">
      <c r="C219" s="108">
        <v>4310</v>
      </c>
      <c r="D219" s="89" t="s">
        <v>248</v>
      </c>
      <c r="E219" s="113">
        <v>92.671270000000007</v>
      </c>
      <c r="F219" s="113">
        <v>119.10035000000001</v>
      </c>
      <c r="G219" s="113">
        <v>153.01510000000002</v>
      </c>
      <c r="H219" s="113">
        <v>0</v>
      </c>
      <c r="I219" s="113">
        <v>16.23</v>
      </c>
      <c r="J219" s="113">
        <v>381.2457</v>
      </c>
      <c r="K219" s="113">
        <v>89.287999999999997</v>
      </c>
      <c r="L219" s="113">
        <v>880.77305000000001</v>
      </c>
      <c r="M219" s="113">
        <v>58.028100000000002</v>
      </c>
      <c r="N219" s="114">
        <v>4575.0469599999997</v>
      </c>
      <c r="O219" s="113">
        <v>6365.3985300000004</v>
      </c>
      <c r="P219" s="115"/>
    </row>
    <row r="220" spans="3:16" x14ac:dyDescent="0.2">
      <c r="C220" s="108">
        <v>4311</v>
      </c>
      <c r="D220" s="89" t="s">
        <v>249</v>
      </c>
      <c r="E220" s="113">
        <v>1263.67884</v>
      </c>
      <c r="F220" s="113">
        <v>84.899899999999988</v>
      </c>
      <c r="G220" s="113">
        <v>910.67194999999992</v>
      </c>
      <c r="H220" s="113">
        <v>13.2</v>
      </c>
      <c r="I220" s="113">
        <v>0</v>
      </c>
      <c r="J220" s="113">
        <v>130.17779999999999</v>
      </c>
      <c r="K220" s="113">
        <v>5.3352500000000003</v>
      </c>
      <c r="L220" s="113">
        <v>812.31237999999996</v>
      </c>
      <c r="M220" s="113">
        <v>23.463650000000001</v>
      </c>
      <c r="N220" s="114">
        <v>5113.7248200000004</v>
      </c>
      <c r="O220" s="113">
        <v>8357.4645899999996</v>
      </c>
      <c r="P220" s="115"/>
    </row>
    <row r="221" spans="3:16" x14ac:dyDescent="0.2">
      <c r="C221" s="108">
        <v>4312</v>
      </c>
      <c r="D221" s="89" t="s">
        <v>305</v>
      </c>
      <c r="E221" s="113">
        <v>748.16769999999997</v>
      </c>
      <c r="F221" s="113">
        <v>167.22287</v>
      </c>
      <c r="G221" s="113">
        <v>1203.3556000000001</v>
      </c>
      <c r="H221" s="113">
        <v>1.0269999999999999</v>
      </c>
      <c r="I221" s="113">
        <v>30.01</v>
      </c>
      <c r="J221" s="113">
        <v>653.90294999999992</v>
      </c>
      <c r="K221" s="113">
        <v>42.568800000000003</v>
      </c>
      <c r="L221" s="113">
        <v>1131.5534</v>
      </c>
      <c r="M221" s="113">
        <v>327.1617</v>
      </c>
      <c r="N221" s="114">
        <v>7551.6417299999994</v>
      </c>
      <c r="O221" s="113">
        <v>11856.61175</v>
      </c>
      <c r="P221" s="115"/>
    </row>
    <row r="222" spans="3:16" x14ac:dyDescent="0.2">
      <c r="C222" s="108">
        <v>4313</v>
      </c>
      <c r="D222" s="89" t="s">
        <v>250</v>
      </c>
      <c r="E222" s="113">
        <v>304.0462</v>
      </c>
      <c r="F222" s="113">
        <v>693.17411000000004</v>
      </c>
      <c r="G222" s="113">
        <v>95.434649999999991</v>
      </c>
      <c r="H222" s="113">
        <v>0</v>
      </c>
      <c r="I222" s="113">
        <v>0</v>
      </c>
      <c r="J222" s="113">
        <v>561.86178000000007</v>
      </c>
      <c r="K222" s="113">
        <v>0</v>
      </c>
      <c r="L222" s="113">
        <v>1047.3069400000002</v>
      </c>
      <c r="M222" s="113">
        <v>120.76747999999999</v>
      </c>
      <c r="N222" s="114">
        <v>6413.2003199999999</v>
      </c>
      <c r="O222" s="113">
        <v>9235.7914799999999</v>
      </c>
      <c r="P222" s="115"/>
    </row>
    <row r="223" spans="3:16" x14ac:dyDescent="0.2">
      <c r="C223" s="108">
        <v>4314</v>
      </c>
      <c r="D223" s="89" t="s">
        <v>251</v>
      </c>
      <c r="E223" s="113">
        <v>55.071300000000001</v>
      </c>
      <c r="F223" s="113">
        <v>12.2523</v>
      </c>
      <c r="G223" s="113">
        <v>5.0374499999999998</v>
      </c>
      <c r="H223" s="113">
        <v>1.7852000000000001</v>
      </c>
      <c r="I223" s="113">
        <v>0</v>
      </c>
      <c r="J223" s="113">
        <v>127.5086</v>
      </c>
      <c r="K223" s="113">
        <v>1.2372000000000001</v>
      </c>
      <c r="L223" s="113">
        <v>189.3032</v>
      </c>
      <c r="M223" s="113">
        <v>13.190100000000001</v>
      </c>
      <c r="N223" s="114">
        <v>1289.05663</v>
      </c>
      <c r="O223" s="113">
        <v>1694.4419800000001</v>
      </c>
      <c r="P223" s="115"/>
    </row>
    <row r="224" spans="3:16" x14ac:dyDescent="0.2">
      <c r="C224" s="108">
        <v>4315</v>
      </c>
      <c r="D224" s="89" t="s">
        <v>306</v>
      </c>
      <c r="E224" s="113">
        <v>166.4213</v>
      </c>
      <c r="F224" s="113">
        <v>189.5188</v>
      </c>
      <c r="G224" s="113">
        <v>388.4785</v>
      </c>
      <c r="H224" s="113">
        <v>13.70885</v>
      </c>
      <c r="I224" s="113">
        <v>8.6800000000000002E-2</v>
      </c>
      <c r="J224" s="113">
        <v>104.218</v>
      </c>
      <c r="K224" s="113">
        <v>44.683450000000001</v>
      </c>
      <c r="L224" s="113">
        <v>741.84934999999996</v>
      </c>
      <c r="M224" s="113">
        <v>38.440100000000001</v>
      </c>
      <c r="N224" s="114">
        <v>3333.11996</v>
      </c>
      <c r="O224" s="113">
        <v>5020.5251099999996</v>
      </c>
      <c r="P224" s="115"/>
    </row>
    <row r="225" spans="3:16" x14ac:dyDescent="0.2">
      <c r="C225" s="108">
        <v>4316</v>
      </c>
      <c r="D225" s="89" t="s">
        <v>252</v>
      </c>
      <c r="E225" s="113">
        <v>88.804699999999997</v>
      </c>
      <c r="F225" s="113">
        <v>49.428050000000006</v>
      </c>
      <c r="G225" s="113">
        <v>16.649999999999999</v>
      </c>
      <c r="H225" s="113">
        <v>4.5</v>
      </c>
      <c r="I225" s="113">
        <v>0</v>
      </c>
      <c r="J225" s="113">
        <v>57.519849999999998</v>
      </c>
      <c r="K225" s="113">
        <v>29.606849999999998</v>
      </c>
      <c r="L225" s="113">
        <v>641.60630000000003</v>
      </c>
      <c r="M225" s="113">
        <v>727.03101000000004</v>
      </c>
      <c r="N225" s="114">
        <v>2661.7795300000002</v>
      </c>
      <c r="O225" s="113">
        <v>4276.9262900000003</v>
      </c>
      <c r="P225" s="115"/>
    </row>
    <row r="226" spans="3:16" x14ac:dyDescent="0.2">
      <c r="C226" s="108">
        <v>4317</v>
      </c>
      <c r="D226" s="89" t="s">
        <v>253</v>
      </c>
      <c r="E226" s="113">
        <v>51.247099999999996</v>
      </c>
      <c r="F226" s="113">
        <v>24.21095</v>
      </c>
      <c r="G226" s="113">
        <v>7.37</v>
      </c>
      <c r="H226" s="113">
        <v>7.6204999999999998</v>
      </c>
      <c r="I226" s="113">
        <v>1.718</v>
      </c>
      <c r="J226" s="113">
        <v>92.130449999999996</v>
      </c>
      <c r="K226" s="113">
        <v>7.1181999999999999</v>
      </c>
      <c r="L226" s="113">
        <v>152.32405</v>
      </c>
      <c r="M226" s="113">
        <v>18.403700000000001</v>
      </c>
      <c r="N226" s="114">
        <v>1105.28808</v>
      </c>
      <c r="O226" s="113">
        <v>1467.43103</v>
      </c>
      <c r="P226" s="115"/>
    </row>
    <row r="227" spans="3:16" x14ac:dyDescent="0.2">
      <c r="C227" s="108">
        <v>4318</v>
      </c>
      <c r="D227" s="89" t="s">
        <v>254</v>
      </c>
      <c r="E227" s="113">
        <v>272.72485</v>
      </c>
      <c r="F227" s="113">
        <v>65.171499999999995</v>
      </c>
      <c r="G227" s="113">
        <v>141.50364999999999</v>
      </c>
      <c r="H227" s="113">
        <v>2.3285500000000003</v>
      </c>
      <c r="I227" s="113">
        <v>19.579999999999998</v>
      </c>
      <c r="J227" s="113">
        <v>49.910199999999996</v>
      </c>
      <c r="K227" s="113">
        <v>2.2262</v>
      </c>
      <c r="L227" s="113">
        <v>715.39125000000001</v>
      </c>
      <c r="M227" s="113">
        <v>57.273199999999996</v>
      </c>
      <c r="N227" s="114">
        <v>5223.6649299999999</v>
      </c>
      <c r="O227" s="113">
        <v>6549.7743300000002</v>
      </c>
      <c r="P227" s="115"/>
    </row>
    <row r="228" spans="3:16" x14ac:dyDescent="0.2">
      <c r="C228" s="108">
        <v>4319</v>
      </c>
      <c r="D228" s="89" t="s">
        <v>255</v>
      </c>
      <c r="E228" s="113">
        <v>69.071300000000008</v>
      </c>
      <c r="F228" s="113">
        <v>213.92082000000002</v>
      </c>
      <c r="G228" s="113">
        <v>10.355</v>
      </c>
      <c r="H228" s="113">
        <v>7.5999999999999998E-2</v>
      </c>
      <c r="I228" s="113">
        <v>2.17</v>
      </c>
      <c r="J228" s="113">
        <v>386.56554999999997</v>
      </c>
      <c r="K228" s="113">
        <v>45.36495</v>
      </c>
      <c r="L228" s="113">
        <v>336.36215000000004</v>
      </c>
      <c r="M228" s="113">
        <v>27.872450000000001</v>
      </c>
      <c r="N228" s="114">
        <v>2184.5472</v>
      </c>
      <c r="O228" s="113">
        <v>3276.3054200000001</v>
      </c>
      <c r="P228" s="115"/>
    </row>
    <row r="229" spans="3:16" x14ac:dyDescent="0.2">
      <c r="C229" s="108">
        <v>4320</v>
      </c>
      <c r="D229" s="89" t="s">
        <v>256</v>
      </c>
      <c r="E229" s="113">
        <v>147.85495</v>
      </c>
      <c r="F229" s="113">
        <v>65.346379999999996</v>
      </c>
      <c r="G229" s="113">
        <v>56.084000000000003</v>
      </c>
      <c r="H229" s="113">
        <v>130.65164999999999</v>
      </c>
      <c r="I229" s="113">
        <v>0</v>
      </c>
      <c r="J229" s="113">
        <v>365.80907000000002</v>
      </c>
      <c r="K229" s="113">
        <v>0</v>
      </c>
      <c r="L229" s="113">
        <v>526.28605000000005</v>
      </c>
      <c r="M229" s="113">
        <v>58.448500000000003</v>
      </c>
      <c r="N229" s="114">
        <v>3530.6240299999999</v>
      </c>
      <c r="O229" s="113">
        <v>4881.1046299999998</v>
      </c>
      <c r="P229" s="115"/>
    </row>
    <row r="230" spans="3:16" x14ac:dyDescent="0.2">
      <c r="C230" s="108">
        <v>4322</v>
      </c>
      <c r="D230" s="89" t="s">
        <v>257</v>
      </c>
      <c r="E230" s="113">
        <v>38.267800000000001</v>
      </c>
      <c r="F230" s="113">
        <v>36.813339999999997</v>
      </c>
      <c r="G230" s="113">
        <v>76.630300000000005</v>
      </c>
      <c r="H230" s="113">
        <v>3.01</v>
      </c>
      <c r="I230" s="113">
        <v>2.1419999999999999</v>
      </c>
      <c r="J230" s="113">
        <v>14.5999</v>
      </c>
      <c r="K230" s="113">
        <v>0</v>
      </c>
      <c r="L230" s="113">
        <v>123.96745</v>
      </c>
      <c r="M230" s="113">
        <v>34.624499999999998</v>
      </c>
      <c r="N230" s="114">
        <v>1439.9990600000001</v>
      </c>
      <c r="O230" s="113">
        <v>1770.0543500000001</v>
      </c>
      <c r="P230" s="115"/>
    </row>
    <row r="231" spans="3:16" x14ac:dyDescent="0.2">
      <c r="C231" s="117"/>
      <c r="D231" s="118"/>
      <c r="E231" s="118"/>
      <c r="F231" s="118"/>
      <c r="G231" s="118"/>
      <c r="P231" s="115"/>
    </row>
    <row r="232" spans="3:16" x14ac:dyDescent="0.2">
      <c r="C232" s="117"/>
      <c r="D232" s="118"/>
      <c r="E232" s="118"/>
      <c r="F232" s="118"/>
      <c r="G232" s="118"/>
      <c r="P232" s="115"/>
    </row>
    <row r="233" spans="3:16" x14ac:dyDescent="0.2">
      <c r="C233" s="117"/>
      <c r="P233" s="115"/>
    </row>
    <row r="234" spans="3:16" x14ac:dyDescent="0.2">
      <c r="C234" s="119"/>
      <c r="E234" s="119"/>
      <c r="F234" s="119"/>
    </row>
    <row r="235" spans="3:16" x14ac:dyDescent="0.2">
      <c r="C235" s="119"/>
      <c r="E235" s="119"/>
      <c r="F235" s="119"/>
    </row>
    <row r="236" spans="3:16" x14ac:dyDescent="0.2">
      <c r="C236" s="119"/>
      <c r="E236" s="119"/>
      <c r="F236" s="119"/>
    </row>
    <row r="237" spans="3:16" x14ac:dyDescent="0.2">
      <c r="C237" s="119"/>
      <c r="E237" s="119"/>
      <c r="F237" s="119"/>
    </row>
    <row r="238" spans="3:16" x14ac:dyDescent="0.2">
      <c r="C238" s="119"/>
      <c r="E238" s="119"/>
      <c r="F238" s="119"/>
    </row>
    <row r="239" spans="3:16" x14ac:dyDescent="0.2">
      <c r="C239" s="119"/>
      <c r="E239" s="119"/>
      <c r="F239" s="119"/>
    </row>
    <row r="240" spans="3:16" x14ac:dyDescent="0.2">
      <c r="C240" s="119"/>
      <c r="E240" s="119"/>
      <c r="F240" s="119"/>
    </row>
    <row r="241" spans="3:6" x14ac:dyDescent="0.2">
      <c r="C241" s="119"/>
      <c r="E241" s="119"/>
      <c r="F241" s="119"/>
    </row>
    <row r="242" spans="3:6" x14ac:dyDescent="0.2">
      <c r="C242" s="119"/>
      <c r="E242" s="119"/>
      <c r="F242" s="119"/>
    </row>
    <row r="243" spans="3:6" x14ac:dyDescent="0.2">
      <c r="C243" s="119"/>
      <c r="E243" s="119"/>
      <c r="F243" s="119"/>
    </row>
    <row r="244" spans="3:6" x14ac:dyDescent="0.2">
      <c r="C244" s="119"/>
      <c r="E244" s="119"/>
      <c r="F244" s="119"/>
    </row>
    <row r="245" spans="3:6" x14ac:dyDescent="0.2">
      <c r="C245" s="119"/>
      <c r="E245" s="119"/>
      <c r="F245" s="119"/>
    </row>
    <row r="246" spans="3:6" x14ac:dyDescent="0.2">
      <c r="C246" s="119"/>
      <c r="E246" s="119"/>
      <c r="F246" s="119"/>
    </row>
    <row r="247" spans="3:6" x14ac:dyDescent="0.2">
      <c r="C247" s="119"/>
      <c r="E247" s="119"/>
      <c r="F247" s="119"/>
    </row>
    <row r="248" spans="3:6" x14ac:dyDescent="0.2">
      <c r="C248" s="119"/>
      <c r="E248" s="119"/>
      <c r="F248" s="119"/>
    </row>
    <row r="249" spans="3:6" x14ac:dyDescent="0.2">
      <c r="C249" s="119"/>
      <c r="E249" s="119"/>
      <c r="F249" s="119"/>
    </row>
    <row r="250" spans="3:6" x14ac:dyDescent="0.2">
      <c r="C250" s="119"/>
      <c r="E250" s="119"/>
      <c r="F250" s="119"/>
    </row>
    <row r="251" spans="3:6" x14ac:dyDescent="0.2">
      <c r="C251" s="120"/>
      <c r="E251" s="119"/>
      <c r="F251" s="119"/>
    </row>
    <row r="252" spans="3:6" x14ac:dyDescent="0.2">
      <c r="C252" s="120"/>
      <c r="E252" s="119"/>
      <c r="F252" s="119"/>
    </row>
    <row r="253" spans="3:6" x14ac:dyDescent="0.2">
      <c r="C253" s="120"/>
      <c r="E253" s="119"/>
      <c r="F253" s="119"/>
    </row>
    <row r="254" spans="3:6" x14ac:dyDescent="0.2">
      <c r="C254" s="120"/>
      <c r="E254" s="119"/>
      <c r="F254" s="119"/>
    </row>
    <row r="255" spans="3:6" x14ac:dyDescent="0.2">
      <c r="C255" s="120"/>
      <c r="E255" s="119"/>
      <c r="F255" s="119"/>
    </row>
    <row r="256" spans="3:6" x14ac:dyDescent="0.2">
      <c r="C256" s="108"/>
      <c r="E256" s="119"/>
      <c r="F256" s="119"/>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X235"/>
  <sheetViews>
    <sheetView workbookViewId="0">
      <pane ySplit="6" topLeftCell="A7" activePane="bottomLeft" state="frozen"/>
      <selection activeCell="B10" sqref="B10"/>
      <selection pane="bottomLeft" activeCell="A3" sqref="A3"/>
    </sheetView>
  </sheetViews>
  <sheetFormatPr baseColWidth="10" defaultRowHeight="12.75" x14ac:dyDescent="0.2"/>
  <cols>
    <col min="1" max="1" width="4.7109375" style="56" customWidth="1"/>
    <col min="2" max="2" width="8.7109375" style="56" customWidth="1"/>
    <col min="3" max="3" width="25.7109375" style="56" customWidth="1"/>
    <col min="4" max="23" width="11.7109375" style="56" customWidth="1"/>
    <col min="24" max="16384" width="11.42578125" style="56"/>
  </cols>
  <sheetData>
    <row r="1" spans="2:24" ht="15.75" x14ac:dyDescent="0.25">
      <c r="B1" s="42" t="str">
        <f>Inhaltsverzeichnis!B27&amp;" "&amp;Inhaltsverzeichnis!C27&amp;": "&amp;Inhaltsverzeichnis!E27</f>
        <v>Tabelle 7: Funktionale Gliederung der Investitionsrechnung 2015 (in 1'000 Franken)</v>
      </c>
      <c r="C1" s="44"/>
      <c r="X1" s="30"/>
    </row>
    <row r="2" spans="2:24" x14ac:dyDescent="0.2">
      <c r="B2" s="190" t="s">
        <v>424</v>
      </c>
    </row>
    <row r="3" spans="2:24" s="172" customFormat="1" x14ac:dyDescent="0.2"/>
    <row r="5" spans="2:24" ht="14.25" x14ac:dyDescent="0.2">
      <c r="B5" s="222" t="s">
        <v>65</v>
      </c>
      <c r="C5" s="222" t="s">
        <v>43</v>
      </c>
      <c r="D5" s="214" t="s">
        <v>425</v>
      </c>
      <c r="E5" s="220"/>
      <c r="F5" s="220"/>
      <c r="G5" s="220"/>
      <c r="H5" s="220"/>
      <c r="I5" s="220"/>
      <c r="J5" s="220"/>
      <c r="K5" s="220"/>
      <c r="L5" s="220"/>
      <c r="M5" s="221"/>
      <c r="N5" s="214" t="s">
        <v>426</v>
      </c>
      <c r="O5" s="220"/>
      <c r="P5" s="220"/>
      <c r="Q5" s="220"/>
      <c r="R5" s="220"/>
      <c r="S5" s="220"/>
      <c r="T5" s="220"/>
      <c r="U5" s="220"/>
      <c r="V5" s="220"/>
      <c r="W5" s="221"/>
    </row>
    <row r="6" spans="2:24" ht="38.25" x14ac:dyDescent="0.2">
      <c r="B6" s="223"/>
      <c r="C6" s="223"/>
      <c r="D6" s="80" t="s">
        <v>0</v>
      </c>
      <c r="E6" s="80" t="s">
        <v>1</v>
      </c>
      <c r="F6" s="25" t="s">
        <v>2</v>
      </c>
      <c r="G6" s="80" t="s">
        <v>12</v>
      </c>
      <c r="H6" s="80" t="s">
        <v>50</v>
      </c>
      <c r="I6" s="25" t="s">
        <v>18</v>
      </c>
      <c r="J6" s="80" t="s">
        <v>51</v>
      </c>
      <c r="K6" s="61" t="s">
        <v>373</v>
      </c>
      <c r="L6" s="135" t="s">
        <v>13</v>
      </c>
      <c r="M6" s="61" t="s">
        <v>58</v>
      </c>
      <c r="N6" s="80" t="s">
        <v>0</v>
      </c>
      <c r="O6" s="80" t="s">
        <v>1</v>
      </c>
      <c r="P6" s="25" t="s">
        <v>2</v>
      </c>
      <c r="Q6" s="61" t="s">
        <v>12</v>
      </c>
      <c r="R6" s="80" t="s">
        <v>50</v>
      </c>
      <c r="S6" s="25" t="s">
        <v>18</v>
      </c>
      <c r="T6" s="61" t="s">
        <v>51</v>
      </c>
      <c r="U6" s="80" t="s">
        <v>373</v>
      </c>
      <c r="V6" s="135" t="s">
        <v>13</v>
      </c>
      <c r="W6" s="80" t="s">
        <v>59</v>
      </c>
    </row>
    <row r="7" spans="2:24" ht="20.100000000000001" customHeight="1" x14ac:dyDescent="0.2">
      <c r="B7" s="11">
        <v>4335</v>
      </c>
      <c r="C7" s="1" t="s">
        <v>11</v>
      </c>
      <c r="D7" s="21">
        <v>41111.490210000004</v>
      </c>
      <c r="E7" s="21">
        <v>23264.41128</v>
      </c>
      <c r="F7" s="21">
        <v>222501.28841000001</v>
      </c>
      <c r="G7" s="21">
        <v>37793.998679999997</v>
      </c>
      <c r="H7" s="21">
        <v>25303.34691</v>
      </c>
      <c r="I7" s="21">
        <v>114683.83308999999</v>
      </c>
      <c r="J7" s="21">
        <v>123211.90888999999</v>
      </c>
      <c r="K7" s="21">
        <v>23814.411459999996</v>
      </c>
      <c r="L7" s="21">
        <v>447.20459999999997</v>
      </c>
      <c r="M7" s="21">
        <v>612131.89353</v>
      </c>
      <c r="N7" s="21">
        <v>2081.1953599999997</v>
      </c>
      <c r="O7" s="21">
        <v>8198.3197500000006</v>
      </c>
      <c r="P7" s="21">
        <v>6909.0290499999992</v>
      </c>
      <c r="Q7" s="21">
        <v>3936.4882600000001</v>
      </c>
      <c r="R7" s="21">
        <v>827.83494999999994</v>
      </c>
      <c r="S7" s="21">
        <v>12077.324470000001</v>
      </c>
      <c r="T7" s="21">
        <v>92912.926899999991</v>
      </c>
      <c r="U7" s="21">
        <v>8796.166580000001</v>
      </c>
      <c r="V7" s="21">
        <v>9979</v>
      </c>
      <c r="W7" s="21">
        <v>145718.28532</v>
      </c>
    </row>
    <row r="8" spans="2:24" ht="20.100000000000001" customHeight="1" x14ac:dyDescent="0.2">
      <c r="B8" s="11">
        <v>4019</v>
      </c>
      <c r="C8" s="1" t="s">
        <v>66</v>
      </c>
      <c r="D8" s="21">
        <v>9492.8761000000013</v>
      </c>
      <c r="E8" s="21">
        <v>849.62234999999998</v>
      </c>
      <c r="F8" s="21">
        <v>28420.49653</v>
      </c>
      <c r="G8" s="21">
        <v>13503.225209999999</v>
      </c>
      <c r="H8" s="21">
        <v>109.15939999999999</v>
      </c>
      <c r="I8" s="21">
        <v>16208.84189</v>
      </c>
      <c r="J8" s="21">
        <v>9744.3296999999984</v>
      </c>
      <c r="K8" s="21">
        <v>961.42223999999999</v>
      </c>
      <c r="L8" s="21">
        <v>0</v>
      </c>
      <c r="M8" s="21">
        <v>79289.973419999995</v>
      </c>
      <c r="N8" s="21">
        <v>11</v>
      </c>
      <c r="O8" s="21">
        <v>188.82599999999999</v>
      </c>
      <c r="P8" s="21">
        <v>1942.3903</v>
      </c>
      <c r="Q8" s="21">
        <v>2832.4408100000001</v>
      </c>
      <c r="R8" s="21">
        <v>0</v>
      </c>
      <c r="S8" s="21">
        <v>638.85934999999995</v>
      </c>
      <c r="T8" s="21">
        <v>4446.6629999999996</v>
      </c>
      <c r="U8" s="21">
        <v>2030.144</v>
      </c>
      <c r="V8" s="21">
        <v>0</v>
      </c>
      <c r="W8" s="21">
        <v>12090.32346</v>
      </c>
    </row>
    <row r="9" spans="2:24" x14ac:dyDescent="0.2">
      <c r="B9" s="3">
        <v>4001</v>
      </c>
      <c r="C9" s="171" t="s">
        <v>4</v>
      </c>
      <c r="D9" s="4">
        <v>8647.3610500000013</v>
      </c>
      <c r="E9" s="4">
        <v>311.66665</v>
      </c>
      <c r="F9" s="4">
        <v>5023.5338899999997</v>
      </c>
      <c r="G9" s="4">
        <v>12178.80536</v>
      </c>
      <c r="H9" s="4">
        <v>109.15939999999999</v>
      </c>
      <c r="I9" s="4">
        <v>7947.9813400000012</v>
      </c>
      <c r="J9" s="4">
        <v>2271.7973999999999</v>
      </c>
      <c r="K9" s="4">
        <v>0</v>
      </c>
      <c r="L9" s="4">
        <v>0</v>
      </c>
      <c r="M9" s="4">
        <v>36490.305089999994</v>
      </c>
      <c r="N9" s="4">
        <v>0</v>
      </c>
      <c r="O9" s="4">
        <v>0</v>
      </c>
      <c r="P9" s="4">
        <v>1793.0419999999999</v>
      </c>
      <c r="Q9" s="4">
        <v>2832.4408100000001</v>
      </c>
      <c r="R9" s="4">
        <v>0</v>
      </c>
      <c r="S9" s="4">
        <v>59.255849999999995</v>
      </c>
      <c r="T9" s="4">
        <v>722.13975000000005</v>
      </c>
      <c r="U9" s="4">
        <v>569.58000000000004</v>
      </c>
      <c r="V9" s="4">
        <v>0</v>
      </c>
      <c r="W9" s="84">
        <v>5976.4584100000002</v>
      </c>
    </row>
    <row r="10" spans="2:24" x14ac:dyDescent="0.2">
      <c r="B10" s="3">
        <v>4002</v>
      </c>
      <c r="C10" s="171" t="s">
        <v>67</v>
      </c>
      <c r="D10" s="4">
        <v>0</v>
      </c>
      <c r="E10" s="4">
        <v>0</v>
      </c>
      <c r="F10" s="4">
        <v>2844.5041499999998</v>
      </c>
      <c r="G10" s="4">
        <v>0</v>
      </c>
      <c r="H10" s="4">
        <v>0</v>
      </c>
      <c r="I10" s="4">
        <v>138.67564999999999</v>
      </c>
      <c r="J10" s="4">
        <v>146.1037</v>
      </c>
      <c r="K10" s="4">
        <v>0</v>
      </c>
      <c r="L10" s="4">
        <v>0</v>
      </c>
      <c r="M10" s="4">
        <v>3129.2835</v>
      </c>
      <c r="N10" s="4">
        <v>0</v>
      </c>
      <c r="O10" s="4">
        <v>0</v>
      </c>
      <c r="P10" s="4">
        <v>0</v>
      </c>
      <c r="Q10" s="4">
        <v>0</v>
      </c>
      <c r="R10" s="4">
        <v>0</v>
      </c>
      <c r="S10" s="4">
        <v>0</v>
      </c>
      <c r="T10" s="4">
        <v>208.27804999999998</v>
      </c>
      <c r="U10" s="4">
        <v>0</v>
      </c>
      <c r="V10" s="4">
        <v>0</v>
      </c>
      <c r="W10" s="84">
        <v>208.27804999999998</v>
      </c>
    </row>
    <row r="11" spans="2:24" x14ac:dyDescent="0.2">
      <c r="B11" s="3">
        <v>4003</v>
      </c>
      <c r="C11" s="171" t="s">
        <v>283</v>
      </c>
      <c r="D11" s="4">
        <v>0</v>
      </c>
      <c r="E11" s="4">
        <v>0</v>
      </c>
      <c r="F11" s="4">
        <v>475.38350000000003</v>
      </c>
      <c r="G11" s="4">
        <v>159.44999999999999</v>
      </c>
      <c r="H11" s="4">
        <v>0</v>
      </c>
      <c r="I11" s="4">
        <v>1895.6178</v>
      </c>
      <c r="J11" s="4">
        <v>1118.9701499999999</v>
      </c>
      <c r="K11" s="4">
        <v>0</v>
      </c>
      <c r="L11" s="4">
        <v>0</v>
      </c>
      <c r="M11" s="4">
        <v>3649.4214499999998</v>
      </c>
      <c r="N11" s="4">
        <v>0</v>
      </c>
      <c r="O11" s="4">
        <v>149.898</v>
      </c>
      <c r="P11" s="4">
        <v>0</v>
      </c>
      <c r="Q11" s="4">
        <v>0</v>
      </c>
      <c r="R11" s="4">
        <v>0</v>
      </c>
      <c r="S11" s="4">
        <v>0</v>
      </c>
      <c r="T11" s="4">
        <v>690.82280000000003</v>
      </c>
      <c r="U11" s="4">
        <v>0</v>
      </c>
      <c r="V11" s="4">
        <v>0</v>
      </c>
      <c r="W11" s="84">
        <v>840.72080000000005</v>
      </c>
    </row>
    <row r="12" spans="2:24" x14ac:dyDescent="0.2">
      <c r="B12" s="3">
        <v>4004</v>
      </c>
      <c r="C12" s="171" t="s">
        <v>68</v>
      </c>
      <c r="D12" s="4">
        <v>123.803</v>
      </c>
      <c r="E12" s="4">
        <v>0</v>
      </c>
      <c r="F12" s="4">
        <v>0</v>
      </c>
      <c r="G12" s="4">
        <v>45</v>
      </c>
      <c r="H12" s="4">
        <v>0</v>
      </c>
      <c r="I12" s="4">
        <v>23.852400000000003</v>
      </c>
      <c r="J12" s="4">
        <v>84.613500000000002</v>
      </c>
      <c r="K12" s="4">
        <v>60.762749999999997</v>
      </c>
      <c r="L12" s="4">
        <v>0</v>
      </c>
      <c r="M12" s="4">
        <v>338.03165000000001</v>
      </c>
      <c r="N12" s="4">
        <v>0</v>
      </c>
      <c r="O12" s="4">
        <v>0</v>
      </c>
      <c r="P12" s="4">
        <v>0</v>
      </c>
      <c r="Q12" s="4">
        <v>0</v>
      </c>
      <c r="R12" s="4">
        <v>0</v>
      </c>
      <c r="S12" s="4">
        <v>299.74329999999998</v>
      </c>
      <c r="T12" s="4">
        <v>624.86540000000002</v>
      </c>
      <c r="U12" s="4">
        <v>121.49</v>
      </c>
      <c r="V12" s="4">
        <v>0</v>
      </c>
      <c r="W12" s="84">
        <v>1046.0987</v>
      </c>
    </row>
    <row r="13" spans="2:24" x14ac:dyDescent="0.2">
      <c r="B13" s="3">
        <v>4005</v>
      </c>
      <c r="C13" s="171" t="s">
        <v>284</v>
      </c>
      <c r="D13" s="4">
        <v>0</v>
      </c>
      <c r="E13" s="4">
        <v>0</v>
      </c>
      <c r="F13" s="4">
        <v>68.850649999999987</v>
      </c>
      <c r="G13" s="4">
        <v>209</v>
      </c>
      <c r="H13" s="4">
        <v>0</v>
      </c>
      <c r="I13" s="4">
        <v>393.71009999999995</v>
      </c>
      <c r="J13" s="4">
        <v>499.39654999999999</v>
      </c>
      <c r="K13" s="4">
        <v>0.2</v>
      </c>
      <c r="L13" s="4">
        <v>0</v>
      </c>
      <c r="M13" s="4">
        <v>1171.1573000000001</v>
      </c>
      <c r="N13" s="4">
        <v>0</v>
      </c>
      <c r="O13" s="4">
        <v>0</v>
      </c>
      <c r="P13" s="4">
        <v>50.034599999999998</v>
      </c>
      <c r="Q13" s="4">
        <v>0</v>
      </c>
      <c r="R13" s="4">
        <v>0</v>
      </c>
      <c r="S13" s="4">
        <v>209.70865000000001</v>
      </c>
      <c r="T13" s="4">
        <v>672.71349999999995</v>
      </c>
      <c r="U13" s="4">
        <v>0</v>
      </c>
      <c r="V13" s="4">
        <v>0</v>
      </c>
      <c r="W13" s="84">
        <v>932.45675000000006</v>
      </c>
    </row>
    <row r="14" spans="2:24" x14ac:dyDescent="0.2">
      <c r="B14" s="3">
        <v>4006</v>
      </c>
      <c r="C14" s="171" t="s">
        <v>69</v>
      </c>
      <c r="D14" s="4">
        <v>0</v>
      </c>
      <c r="E14" s="4">
        <v>21.56</v>
      </c>
      <c r="F14" s="4">
        <v>5210.2442999999994</v>
      </c>
      <c r="G14" s="4">
        <v>193.5</v>
      </c>
      <c r="H14" s="4">
        <v>0</v>
      </c>
      <c r="I14" s="4">
        <v>1136.6006499999999</v>
      </c>
      <c r="J14" s="4">
        <v>1969.0593000000001</v>
      </c>
      <c r="K14" s="4">
        <v>0</v>
      </c>
      <c r="L14" s="4">
        <v>0</v>
      </c>
      <c r="M14" s="4">
        <v>8530.9642500000009</v>
      </c>
      <c r="N14" s="4">
        <v>0</v>
      </c>
      <c r="O14" s="4">
        <v>0</v>
      </c>
      <c r="P14" s="4">
        <v>2E-3</v>
      </c>
      <c r="Q14" s="4">
        <v>0</v>
      </c>
      <c r="R14" s="4">
        <v>0</v>
      </c>
      <c r="S14" s="4">
        <v>0</v>
      </c>
      <c r="T14" s="4">
        <v>31.240849999999998</v>
      </c>
      <c r="U14" s="4">
        <v>0</v>
      </c>
      <c r="V14" s="4">
        <v>0</v>
      </c>
      <c r="W14" s="84">
        <v>31.242849999999997</v>
      </c>
    </row>
    <row r="15" spans="2:24" x14ac:dyDescent="0.2">
      <c r="B15" s="3">
        <v>4007</v>
      </c>
      <c r="C15" s="171" t="s">
        <v>70</v>
      </c>
      <c r="D15" s="4">
        <v>76.400000000000006</v>
      </c>
      <c r="E15" s="4">
        <v>0</v>
      </c>
      <c r="F15" s="4">
        <v>0</v>
      </c>
      <c r="G15" s="4">
        <v>0</v>
      </c>
      <c r="H15" s="4">
        <v>0</v>
      </c>
      <c r="I15" s="4">
        <v>94.773150000000001</v>
      </c>
      <c r="J15" s="4">
        <v>236.32470000000001</v>
      </c>
      <c r="K15" s="4">
        <v>0</v>
      </c>
      <c r="L15" s="4">
        <v>0</v>
      </c>
      <c r="M15" s="4">
        <v>407.49784999999997</v>
      </c>
      <c r="N15" s="4">
        <v>0</v>
      </c>
      <c r="O15" s="4">
        <v>0</v>
      </c>
      <c r="P15" s="4">
        <v>0</v>
      </c>
      <c r="Q15" s="4">
        <v>0</v>
      </c>
      <c r="R15" s="4">
        <v>0</v>
      </c>
      <c r="S15" s="4">
        <v>0</v>
      </c>
      <c r="T15" s="4">
        <v>71.017750000000007</v>
      </c>
      <c r="U15" s="4">
        <v>0</v>
      </c>
      <c r="V15" s="4">
        <v>0</v>
      </c>
      <c r="W15" s="84">
        <v>71.017750000000007</v>
      </c>
    </row>
    <row r="16" spans="2:24" x14ac:dyDescent="0.2">
      <c r="B16" s="3">
        <v>4008</v>
      </c>
      <c r="C16" s="171" t="s">
        <v>71</v>
      </c>
      <c r="D16" s="4">
        <v>35.564550000000004</v>
      </c>
      <c r="E16" s="4">
        <v>292.26479999999998</v>
      </c>
      <c r="F16" s="4">
        <v>1597.6357499999999</v>
      </c>
      <c r="G16" s="4">
        <v>159.96985000000001</v>
      </c>
      <c r="H16" s="4">
        <v>0</v>
      </c>
      <c r="I16" s="4">
        <v>660.69859999999994</v>
      </c>
      <c r="J16" s="4">
        <v>468.74405000000002</v>
      </c>
      <c r="K16" s="4">
        <v>42.698999999999998</v>
      </c>
      <c r="L16" s="4">
        <v>0</v>
      </c>
      <c r="M16" s="4">
        <v>3257.5765999999999</v>
      </c>
      <c r="N16" s="4">
        <v>0</v>
      </c>
      <c r="O16" s="4">
        <v>0</v>
      </c>
      <c r="P16" s="4">
        <v>99.311700000000002</v>
      </c>
      <c r="Q16" s="4">
        <v>0</v>
      </c>
      <c r="R16" s="4">
        <v>0</v>
      </c>
      <c r="S16" s="4">
        <v>0</v>
      </c>
      <c r="T16" s="4">
        <v>432.30525</v>
      </c>
      <c r="U16" s="4">
        <v>0</v>
      </c>
      <c r="V16" s="4">
        <v>0</v>
      </c>
      <c r="W16" s="84">
        <v>531.61694999999997</v>
      </c>
    </row>
    <row r="17" spans="2:23" x14ac:dyDescent="0.2">
      <c r="B17" s="3">
        <v>4009</v>
      </c>
      <c r="C17" s="171" t="s">
        <v>72</v>
      </c>
      <c r="D17" s="4">
        <v>478.73290000000003</v>
      </c>
      <c r="E17" s="4">
        <v>0</v>
      </c>
      <c r="F17" s="4">
        <v>3100.16012</v>
      </c>
      <c r="G17" s="4">
        <v>0</v>
      </c>
      <c r="H17" s="4">
        <v>0</v>
      </c>
      <c r="I17" s="4">
        <v>1015.02045</v>
      </c>
      <c r="J17" s="4">
        <v>1338.4575</v>
      </c>
      <c r="K17" s="4">
        <v>413.84334999999999</v>
      </c>
      <c r="L17" s="4">
        <v>0</v>
      </c>
      <c r="M17" s="4">
        <v>6346.2143199999991</v>
      </c>
      <c r="N17" s="4">
        <v>11</v>
      </c>
      <c r="O17" s="4">
        <v>0</v>
      </c>
      <c r="P17" s="4">
        <v>0</v>
      </c>
      <c r="Q17" s="4">
        <v>0</v>
      </c>
      <c r="R17" s="4">
        <v>0</v>
      </c>
      <c r="S17" s="4">
        <v>0</v>
      </c>
      <c r="T17" s="4">
        <v>310.41505000000001</v>
      </c>
      <c r="U17" s="4">
        <v>93.129350000000002</v>
      </c>
      <c r="V17" s="4">
        <v>0</v>
      </c>
      <c r="W17" s="84">
        <v>414.5444</v>
      </c>
    </row>
    <row r="18" spans="2:23" x14ac:dyDescent="0.2">
      <c r="B18" s="3">
        <v>4010</v>
      </c>
      <c r="C18" s="171" t="s">
        <v>73</v>
      </c>
      <c r="D18" s="4">
        <v>0</v>
      </c>
      <c r="E18" s="4">
        <v>0</v>
      </c>
      <c r="F18" s="4">
        <v>2434.00272</v>
      </c>
      <c r="G18" s="4">
        <v>219</v>
      </c>
      <c r="H18" s="4">
        <v>0</v>
      </c>
      <c r="I18" s="4">
        <v>334.39575000000002</v>
      </c>
      <c r="J18" s="4">
        <v>455.10320000000002</v>
      </c>
      <c r="K18" s="4">
        <v>443.91714000000002</v>
      </c>
      <c r="L18" s="4">
        <v>0</v>
      </c>
      <c r="M18" s="4">
        <v>3886.4188100000001</v>
      </c>
      <c r="N18" s="4">
        <v>0</v>
      </c>
      <c r="O18" s="4">
        <v>0</v>
      </c>
      <c r="P18" s="4">
        <v>0</v>
      </c>
      <c r="Q18" s="4">
        <v>0</v>
      </c>
      <c r="R18" s="4">
        <v>0</v>
      </c>
      <c r="S18" s="4">
        <v>0</v>
      </c>
      <c r="T18" s="4">
        <v>207.36720000000003</v>
      </c>
      <c r="U18" s="4">
        <v>245.94465</v>
      </c>
      <c r="V18" s="4">
        <v>0</v>
      </c>
      <c r="W18" s="84">
        <v>453.31184999999999</v>
      </c>
    </row>
    <row r="19" spans="2:23" x14ac:dyDescent="0.2">
      <c r="B19" s="3">
        <v>4012</v>
      </c>
      <c r="C19" s="171" t="s">
        <v>74</v>
      </c>
      <c r="D19" s="4">
        <v>131.0146</v>
      </c>
      <c r="E19" s="4">
        <v>224.1309</v>
      </c>
      <c r="F19" s="4">
        <v>6371.6260999999995</v>
      </c>
      <c r="G19" s="4">
        <v>228</v>
      </c>
      <c r="H19" s="4">
        <v>0</v>
      </c>
      <c r="I19" s="4">
        <v>2258.3220499999998</v>
      </c>
      <c r="J19" s="4">
        <v>953.31684999999993</v>
      </c>
      <c r="K19" s="4">
        <v>0</v>
      </c>
      <c r="L19" s="4">
        <v>0</v>
      </c>
      <c r="M19" s="4">
        <v>10166.410499999998</v>
      </c>
      <c r="N19" s="4">
        <v>0</v>
      </c>
      <c r="O19" s="4">
        <v>38.927999999999997</v>
      </c>
      <c r="P19" s="4">
        <v>0</v>
      </c>
      <c r="Q19" s="4">
        <v>0</v>
      </c>
      <c r="R19" s="4">
        <v>0</v>
      </c>
      <c r="S19" s="4">
        <v>55.15155</v>
      </c>
      <c r="T19" s="4">
        <v>359.86615</v>
      </c>
      <c r="U19" s="4">
        <v>1000</v>
      </c>
      <c r="V19" s="4">
        <v>0</v>
      </c>
      <c r="W19" s="84">
        <v>1453.9457</v>
      </c>
    </row>
    <row r="20" spans="2:23" x14ac:dyDescent="0.2">
      <c r="B20" s="3">
        <v>4013</v>
      </c>
      <c r="C20" s="171" t="s">
        <v>75</v>
      </c>
      <c r="D20" s="4">
        <v>0</v>
      </c>
      <c r="E20" s="4">
        <v>0</v>
      </c>
      <c r="F20" s="4">
        <v>1294.5553500000001</v>
      </c>
      <c r="G20" s="4">
        <v>110.5</v>
      </c>
      <c r="H20" s="4">
        <v>0</v>
      </c>
      <c r="I20" s="4">
        <v>309.19395000000003</v>
      </c>
      <c r="J20" s="4">
        <v>202.44279999999998</v>
      </c>
      <c r="K20" s="4">
        <v>0</v>
      </c>
      <c r="L20" s="4">
        <v>0</v>
      </c>
      <c r="M20" s="4">
        <v>1916.6921</v>
      </c>
      <c r="N20" s="4">
        <v>0</v>
      </c>
      <c r="O20" s="4">
        <v>0</v>
      </c>
      <c r="P20" s="4">
        <v>0</v>
      </c>
      <c r="Q20" s="4">
        <v>0</v>
      </c>
      <c r="R20" s="4">
        <v>0</v>
      </c>
      <c r="S20" s="4">
        <v>15</v>
      </c>
      <c r="T20" s="4">
        <v>115.63124999999999</v>
      </c>
      <c r="U20" s="4">
        <v>0</v>
      </c>
      <c r="V20" s="4">
        <v>0</v>
      </c>
      <c r="W20" s="84">
        <v>130.63124999999999</v>
      </c>
    </row>
    <row r="21" spans="2:23" ht="20.100000000000001" customHeight="1" x14ac:dyDescent="0.2">
      <c r="B21" s="11">
        <v>4059</v>
      </c>
      <c r="C21" s="1" t="s">
        <v>76</v>
      </c>
      <c r="D21" s="23">
        <v>6444.5593100000006</v>
      </c>
      <c r="E21" s="23">
        <v>1493.6589600000002</v>
      </c>
      <c r="F21" s="23">
        <v>62249.864880000001</v>
      </c>
      <c r="G21" s="23">
        <v>5435.2471999999998</v>
      </c>
      <c r="H21" s="23">
        <v>4304.1972100000003</v>
      </c>
      <c r="I21" s="23">
        <v>26947.609550000001</v>
      </c>
      <c r="J21" s="23">
        <v>20104.841819999998</v>
      </c>
      <c r="K21" s="23">
        <v>5429.8218199999992</v>
      </c>
      <c r="L21" s="23">
        <v>313.55200000000002</v>
      </c>
      <c r="M21" s="21">
        <v>132723.35274999999</v>
      </c>
      <c r="N21" s="23">
        <v>800.93290999999999</v>
      </c>
      <c r="O21" s="23">
        <v>198.70429999999999</v>
      </c>
      <c r="P21" s="23">
        <v>382.46100000000001</v>
      </c>
      <c r="Q21" s="23">
        <v>684.34735000000001</v>
      </c>
      <c r="R21" s="23">
        <v>164.35900000000001</v>
      </c>
      <c r="S21" s="23">
        <v>1760.83555</v>
      </c>
      <c r="T21" s="23">
        <v>14308.755120000002</v>
      </c>
      <c r="U21" s="23">
        <v>979.67009000000007</v>
      </c>
      <c r="V21" s="23">
        <v>0</v>
      </c>
      <c r="W21" s="21">
        <v>19280.065320000002</v>
      </c>
    </row>
    <row r="22" spans="2:23" x14ac:dyDescent="0.2">
      <c r="B22" s="3">
        <v>4021</v>
      </c>
      <c r="C22" s="171" t="s">
        <v>5</v>
      </c>
      <c r="D22" s="4">
        <v>3688.0559600000001</v>
      </c>
      <c r="E22" s="4">
        <v>349.73485999999997</v>
      </c>
      <c r="F22" s="4">
        <v>3953.6248799999998</v>
      </c>
      <c r="G22" s="4">
        <v>1528.4246300000002</v>
      </c>
      <c r="H22" s="4">
        <v>4148.5814099999998</v>
      </c>
      <c r="I22" s="4">
        <v>8364.692070000001</v>
      </c>
      <c r="J22" s="4">
        <v>590.86545999999998</v>
      </c>
      <c r="K22" s="4">
        <v>330.18703000000005</v>
      </c>
      <c r="L22" s="4">
        <v>313.55200000000002</v>
      </c>
      <c r="M22" s="4">
        <v>23267.718300000004</v>
      </c>
      <c r="N22" s="4">
        <v>697.88040999999998</v>
      </c>
      <c r="O22" s="4">
        <v>0</v>
      </c>
      <c r="P22" s="4">
        <v>200</v>
      </c>
      <c r="Q22" s="4">
        <v>414</v>
      </c>
      <c r="R22" s="4">
        <v>0</v>
      </c>
      <c r="S22" s="4">
        <v>215.78889999999998</v>
      </c>
      <c r="T22" s="4">
        <v>1134.4086000000002</v>
      </c>
      <c r="U22" s="4">
        <v>0</v>
      </c>
      <c r="V22" s="4">
        <v>0</v>
      </c>
      <c r="W22" s="84">
        <v>2662.07791</v>
      </c>
    </row>
    <row r="23" spans="2:23" x14ac:dyDescent="0.2">
      <c r="B23" s="3">
        <v>4022</v>
      </c>
      <c r="C23" s="171" t="s">
        <v>77</v>
      </c>
      <c r="D23" s="4">
        <v>0</v>
      </c>
      <c r="E23" s="4">
        <v>20.5</v>
      </c>
      <c r="F23" s="4">
        <v>631.67015000000004</v>
      </c>
      <c r="G23" s="4">
        <v>0</v>
      </c>
      <c r="H23" s="4">
        <v>0</v>
      </c>
      <c r="I23" s="4">
        <v>57.786699999999996</v>
      </c>
      <c r="J23" s="4">
        <v>69.240100000000012</v>
      </c>
      <c r="K23" s="4">
        <v>0</v>
      </c>
      <c r="L23" s="4">
        <v>0</v>
      </c>
      <c r="M23" s="4">
        <v>779.1969499999999</v>
      </c>
      <c r="N23" s="4">
        <v>0</v>
      </c>
      <c r="O23" s="4">
        <v>0</v>
      </c>
      <c r="P23" s="4">
        <v>15.5</v>
      </c>
      <c r="Q23" s="4">
        <v>1.3907</v>
      </c>
      <c r="R23" s="4">
        <v>0</v>
      </c>
      <c r="S23" s="4">
        <v>0</v>
      </c>
      <c r="T23" s="4">
        <v>256.57405</v>
      </c>
      <c r="U23" s="4">
        <v>0</v>
      </c>
      <c r="V23" s="4">
        <v>0</v>
      </c>
      <c r="W23" s="84">
        <v>273.46474999999998</v>
      </c>
    </row>
    <row r="24" spans="2:23" x14ac:dyDescent="0.2">
      <c r="B24" s="3">
        <v>4023</v>
      </c>
      <c r="C24" s="171" t="s">
        <v>78</v>
      </c>
      <c r="D24" s="4">
        <v>123.1125</v>
      </c>
      <c r="E24" s="4">
        <v>0</v>
      </c>
      <c r="F24" s="4">
        <v>63.261800000000001</v>
      </c>
      <c r="G24" s="4">
        <v>0</v>
      </c>
      <c r="H24" s="4">
        <v>0</v>
      </c>
      <c r="I24" s="4">
        <v>417.27284999999995</v>
      </c>
      <c r="J24" s="4">
        <v>624.76639999999998</v>
      </c>
      <c r="K24" s="4">
        <v>0</v>
      </c>
      <c r="L24" s="4">
        <v>0</v>
      </c>
      <c r="M24" s="4">
        <v>1228.4135499999998</v>
      </c>
      <c r="N24" s="4">
        <v>0</v>
      </c>
      <c r="O24" s="4">
        <v>0</v>
      </c>
      <c r="P24" s="4">
        <v>0</v>
      </c>
      <c r="Q24" s="4">
        <v>0</v>
      </c>
      <c r="R24" s="4">
        <v>0</v>
      </c>
      <c r="S24" s="4">
        <v>103.58535000000001</v>
      </c>
      <c r="T24" s="4">
        <v>462.28134</v>
      </c>
      <c r="U24" s="4">
        <v>0</v>
      </c>
      <c r="V24" s="4">
        <v>0</v>
      </c>
      <c r="W24" s="84">
        <v>565.86669000000006</v>
      </c>
    </row>
    <row r="25" spans="2:23" x14ac:dyDescent="0.2">
      <c r="B25" s="3">
        <v>4024</v>
      </c>
      <c r="C25" s="171" t="s">
        <v>285</v>
      </c>
      <c r="D25" s="4">
        <v>24.537599999999998</v>
      </c>
      <c r="E25" s="4">
        <v>0</v>
      </c>
      <c r="F25" s="4">
        <v>154.55929999999998</v>
      </c>
      <c r="G25" s="4">
        <v>0</v>
      </c>
      <c r="H25" s="4">
        <v>0</v>
      </c>
      <c r="I25" s="4">
        <v>369.49720000000002</v>
      </c>
      <c r="J25" s="4">
        <v>962.34744999999998</v>
      </c>
      <c r="K25" s="4">
        <v>179.72989999999999</v>
      </c>
      <c r="L25" s="4">
        <v>0</v>
      </c>
      <c r="M25" s="4">
        <v>1690.6714499999998</v>
      </c>
      <c r="N25" s="4">
        <v>0</v>
      </c>
      <c r="O25" s="4">
        <v>0</v>
      </c>
      <c r="P25" s="4">
        <v>0</v>
      </c>
      <c r="Q25" s="4">
        <v>0</v>
      </c>
      <c r="R25" s="4">
        <v>0</v>
      </c>
      <c r="S25" s="4">
        <v>0</v>
      </c>
      <c r="T25" s="4">
        <v>406.23515000000003</v>
      </c>
      <c r="U25" s="4">
        <v>98.465199999999996</v>
      </c>
      <c r="V25" s="4">
        <v>0</v>
      </c>
      <c r="W25" s="84">
        <v>504.70035000000001</v>
      </c>
    </row>
    <row r="26" spans="2:23" x14ac:dyDescent="0.2">
      <c r="B26" s="3">
        <v>4049</v>
      </c>
      <c r="C26" s="171" t="s">
        <v>79</v>
      </c>
      <c r="D26" s="4">
        <v>155.56</v>
      </c>
      <c r="E26" s="4">
        <v>0.48710000000000003</v>
      </c>
      <c r="F26" s="4">
        <v>996.93640000000005</v>
      </c>
      <c r="G26" s="4">
        <v>0</v>
      </c>
      <c r="H26" s="4">
        <v>0</v>
      </c>
      <c r="I26" s="4">
        <v>908.74880000000007</v>
      </c>
      <c r="J26" s="4">
        <v>272.83120000000002</v>
      </c>
      <c r="K26" s="4">
        <v>140</v>
      </c>
      <c r="L26" s="4">
        <v>0</v>
      </c>
      <c r="M26" s="4">
        <v>2474.5635000000002</v>
      </c>
      <c r="N26" s="4">
        <v>0</v>
      </c>
      <c r="O26" s="4">
        <v>122.40514999999999</v>
      </c>
      <c r="P26" s="4">
        <v>17.489999999999998</v>
      </c>
      <c r="Q26" s="4">
        <v>0</v>
      </c>
      <c r="R26" s="4">
        <v>150</v>
      </c>
      <c r="S26" s="4">
        <v>0</v>
      </c>
      <c r="T26" s="4">
        <v>252.62985</v>
      </c>
      <c r="U26" s="4">
        <v>83.254249999999999</v>
      </c>
      <c r="V26" s="4">
        <v>0</v>
      </c>
      <c r="W26" s="84">
        <v>625.77925000000005</v>
      </c>
    </row>
    <row r="27" spans="2:23" x14ac:dyDescent="0.2">
      <c r="B27" s="3">
        <v>4026</v>
      </c>
      <c r="C27" s="171" t="s">
        <v>80</v>
      </c>
      <c r="D27" s="4">
        <v>0</v>
      </c>
      <c r="E27" s="4">
        <v>0</v>
      </c>
      <c r="F27" s="4">
        <v>0</v>
      </c>
      <c r="G27" s="4">
        <v>0</v>
      </c>
      <c r="H27" s="4">
        <v>0</v>
      </c>
      <c r="I27" s="4">
        <v>2777.2044699999997</v>
      </c>
      <c r="J27" s="4">
        <v>739.57018000000005</v>
      </c>
      <c r="K27" s="4">
        <v>108.76185000000001</v>
      </c>
      <c r="L27" s="4">
        <v>0</v>
      </c>
      <c r="M27" s="4">
        <v>3625.5365000000002</v>
      </c>
      <c r="N27" s="4">
        <v>0</v>
      </c>
      <c r="O27" s="4">
        <v>0</v>
      </c>
      <c r="P27" s="4">
        <v>0</v>
      </c>
      <c r="Q27" s="4">
        <v>0</v>
      </c>
      <c r="R27" s="4">
        <v>0</v>
      </c>
      <c r="S27" s="4">
        <v>616.40959999999995</v>
      </c>
      <c r="T27" s="4">
        <v>1764.4349</v>
      </c>
      <c r="U27" s="4">
        <v>0</v>
      </c>
      <c r="V27" s="4">
        <v>0</v>
      </c>
      <c r="W27" s="84">
        <v>2380.8445000000002</v>
      </c>
    </row>
    <row r="28" spans="2:23" x14ac:dyDescent="0.2">
      <c r="B28" s="3">
        <v>4027</v>
      </c>
      <c r="C28" s="171" t="s">
        <v>81</v>
      </c>
      <c r="D28" s="4">
        <v>2E-3</v>
      </c>
      <c r="E28" s="4">
        <v>123.8845</v>
      </c>
      <c r="F28" s="4">
        <v>1564.8088500000001</v>
      </c>
      <c r="G28" s="4">
        <v>0</v>
      </c>
      <c r="H28" s="4">
        <v>0</v>
      </c>
      <c r="I28" s="4">
        <v>585.57960000000003</v>
      </c>
      <c r="J28" s="4">
        <v>735.81706999999994</v>
      </c>
      <c r="K28" s="4">
        <v>0</v>
      </c>
      <c r="L28" s="4">
        <v>0</v>
      </c>
      <c r="M28" s="4">
        <v>3010.09202</v>
      </c>
      <c r="N28" s="4">
        <v>0</v>
      </c>
      <c r="O28" s="4">
        <v>23.166</v>
      </c>
      <c r="P28" s="4">
        <v>100</v>
      </c>
      <c r="Q28" s="4">
        <v>0</v>
      </c>
      <c r="R28" s="4">
        <v>0</v>
      </c>
      <c r="S28" s="4">
        <v>0</v>
      </c>
      <c r="T28" s="4">
        <v>404.06995000000001</v>
      </c>
      <c r="U28" s="4">
        <v>0</v>
      </c>
      <c r="V28" s="4">
        <v>0</v>
      </c>
      <c r="W28" s="84">
        <v>527.23595</v>
      </c>
    </row>
    <row r="29" spans="2:23" x14ac:dyDescent="0.2">
      <c r="B29" s="3">
        <v>4028</v>
      </c>
      <c r="C29" s="171" t="s">
        <v>82</v>
      </c>
      <c r="D29" s="4">
        <v>0</v>
      </c>
      <c r="E29" s="4">
        <v>0</v>
      </c>
      <c r="F29" s="4">
        <v>10.653700000000001</v>
      </c>
      <c r="G29" s="4">
        <v>0</v>
      </c>
      <c r="H29" s="4">
        <v>0</v>
      </c>
      <c r="I29" s="4">
        <v>696.67965000000004</v>
      </c>
      <c r="J29" s="4">
        <v>1172.5948599999999</v>
      </c>
      <c r="K29" s="4">
        <v>182.20185000000001</v>
      </c>
      <c r="L29" s="4">
        <v>0</v>
      </c>
      <c r="M29" s="4">
        <v>2062.13006</v>
      </c>
      <c r="N29" s="4">
        <v>0</v>
      </c>
      <c r="O29" s="4">
        <v>0</v>
      </c>
      <c r="P29" s="4">
        <v>0</v>
      </c>
      <c r="Q29" s="4">
        <v>0</v>
      </c>
      <c r="R29" s="4">
        <v>0</v>
      </c>
      <c r="S29" s="4">
        <v>0</v>
      </c>
      <c r="T29" s="4">
        <v>698.03859</v>
      </c>
      <c r="U29" s="4">
        <v>0</v>
      </c>
      <c r="V29" s="4">
        <v>0</v>
      </c>
      <c r="W29" s="84">
        <v>698.03859</v>
      </c>
    </row>
    <row r="30" spans="2:23" x14ac:dyDescent="0.2">
      <c r="B30" s="3">
        <v>4029</v>
      </c>
      <c r="C30" s="171" t="s">
        <v>83</v>
      </c>
      <c r="D30" s="4">
        <v>0</v>
      </c>
      <c r="E30" s="4">
        <v>240.99195</v>
      </c>
      <c r="F30" s="4">
        <v>212.08795000000001</v>
      </c>
      <c r="G30" s="4">
        <v>1.5832999999999999</v>
      </c>
      <c r="H30" s="4">
        <v>155.61579999999998</v>
      </c>
      <c r="I30" s="4">
        <v>1159.59897</v>
      </c>
      <c r="J30" s="4">
        <v>805.48007999999993</v>
      </c>
      <c r="K30" s="4">
        <v>0</v>
      </c>
      <c r="L30" s="4">
        <v>0</v>
      </c>
      <c r="M30" s="4">
        <v>2575.3580499999998</v>
      </c>
      <c r="N30" s="4">
        <v>0</v>
      </c>
      <c r="O30" s="4">
        <v>0</v>
      </c>
      <c r="P30" s="4">
        <v>0</v>
      </c>
      <c r="Q30" s="4">
        <v>0</v>
      </c>
      <c r="R30" s="4">
        <v>14.359</v>
      </c>
      <c r="S30" s="4">
        <v>0</v>
      </c>
      <c r="T30" s="4">
        <v>1260.21955</v>
      </c>
      <c r="U30" s="4">
        <v>0</v>
      </c>
      <c r="V30" s="4">
        <v>0</v>
      </c>
      <c r="W30" s="84">
        <v>1274.57855</v>
      </c>
    </row>
    <row r="31" spans="2:23" x14ac:dyDescent="0.2">
      <c r="B31" s="3">
        <v>4030</v>
      </c>
      <c r="C31" s="171" t="s">
        <v>84</v>
      </c>
      <c r="D31" s="4">
        <v>0</v>
      </c>
      <c r="E31" s="4">
        <v>33.133150000000001</v>
      </c>
      <c r="F31" s="4">
        <v>2716.6507499999998</v>
      </c>
      <c r="G31" s="4">
        <v>24.8</v>
      </c>
      <c r="H31" s="4">
        <v>0</v>
      </c>
      <c r="I31" s="4">
        <v>407.90954999999997</v>
      </c>
      <c r="J31" s="4">
        <v>631.07090000000005</v>
      </c>
      <c r="K31" s="4">
        <v>493.06915000000004</v>
      </c>
      <c r="L31" s="4">
        <v>0</v>
      </c>
      <c r="M31" s="4">
        <v>4306.6334999999999</v>
      </c>
      <c r="N31" s="4">
        <v>0</v>
      </c>
      <c r="O31" s="4">
        <v>0</v>
      </c>
      <c r="P31" s="4">
        <v>0</v>
      </c>
      <c r="Q31" s="4">
        <v>0</v>
      </c>
      <c r="R31" s="4">
        <v>0</v>
      </c>
      <c r="S31" s="4">
        <v>0</v>
      </c>
      <c r="T31" s="4">
        <v>213.1995</v>
      </c>
      <c r="U31" s="4">
        <v>39.125250000000001</v>
      </c>
      <c r="V31" s="4">
        <v>0</v>
      </c>
      <c r="W31" s="84">
        <v>252.32474999999999</v>
      </c>
    </row>
    <row r="32" spans="2:23" x14ac:dyDescent="0.2">
      <c r="B32" s="3">
        <v>4031</v>
      </c>
      <c r="C32" s="171" t="s">
        <v>85</v>
      </c>
      <c r="D32" s="4">
        <v>0</v>
      </c>
      <c r="E32" s="4">
        <v>41.808750000000003</v>
      </c>
      <c r="F32" s="4">
        <v>298.72224999999997</v>
      </c>
      <c r="G32" s="4">
        <v>0</v>
      </c>
      <c r="H32" s="4">
        <v>0</v>
      </c>
      <c r="I32" s="4">
        <v>61</v>
      </c>
      <c r="J32" s="4">
        <v>56.911850000000001</v>
      </c>
      <c r="K32" s="4">
        <v>0</v>
      </c>
      <c r="L32" s="4">
        <v>0</v>
      </c>
      <c r="M32" s="4">
        <v>458.44284999999996</v>
      </c>
      <c r="N32" s="4">
        <v>0</v>
      </c>
      <c r="O32" s="4">
        <v>0</v>
      </c>
      <c r="P32" s="4">
        <v>0</v>
      </c>
      <c r="Q32" s="4">
        <v>0</v>
      </c>
      <c r="R32" s="4">
        <v>0</v>
      </c>
      <c r="S32" s="4">
        <v>0</v>
      </c>
      <c r="T32" s="4">
        <v>493.95345000000003</v>
      </c>
      <c r="U32" s="4">
        <v>0</v>
      </c>
      <c r="V32" s="4">
        <v>0</v>
      </c>
      <c r="W32" s="84">
        <v>493.95345000000003</v>
      </c>
    </row>
    <row r="33" spans="2:23" x14ac:dyDescent="0.2">
      <c r="B33" s="3">
        <v>4032</v>
      </c>
      <c r="C33" s="171" t="s">
        <v>86</v>
      </c>
      <c r="D33" s="4">
        <v>262.21825000000001</v>
      </c>
      <c r="E33" s="4">
        <v>0</v>
      </c>
      <c r="F33" s="4">
        <v>1350.8985500000001</v>
      </c>
      <c r="G33" s="4">
        <v>0</v>
      </c>
      <c r="H33" s="4">
        <v>0</v>
      </c>
      <c r="I33" s="4">
        <v>0</v>
      </c>
      <c r="J33" s="4">
        <v>-63.332149999999999</v>
      </c>
      <c r="K33" s="4">
        <v>0</v>
      </c>
      <c r="L33" s="4">
        <v>0</v>
      </c>
      <c r="M33" s="4">
        <v>1549.7846500000001</v>
      </c>
      <c r="N33" s="4">
        <v>0</v>
      </c>
      <c r="O33" s="4">
        <v>0</v>
      </c>
      <c r="P33" s="4">
        <v>13.95</v>
      </c>
      <c r="Q33" s="4">
        <v>0</v>
      </c>
      <c r="R33" s="4">
        <v>0</v>
      </c>
      <c r="S33" s="4">
        <v>0</v>
      </c>
      <c r="T33" s="4">
        <v>380.84340000000003</v>
      </c>
      <c r="U33" s="4">
        <v>0</v>
      </c>
      <c r="V33" s="4">
        <v>0</v>
      </c>
      <c r="W33" s="84">
        <v>394.79340000000002</v>
      </c>
    </row>
    <row r="34" spans="2:23" x14ac:dyDescent="0.2">
      <c r="B34" s="3">
        <v>4033</v>
      </c>
      <c r="C34" s="171" t="s">
        <v>87</v>
      </c>
      <c r="D34" s="4">
        <v>101.49010000000001</v>
      </c>
      <c r="E34" s="4">
        <v>0</v>
      </c>
      <c r="F34" s="4">
        <v>9794.5510999999988</v>
      </c>
      <c r="G34" s="4">
        <v>413.76620000000003</v>
      </c>
      <c r="H34" s="4">
        <v>0</v>
      </c>
      <c r="I34" s="4">
        <v>526.66034999999999</v>
      </c>
      <c r="J34" s="4">
        <v>782.55134999999996</v>
      </c>
      <c r="K34" s="4">
        <v>369.50220000000002</v>
      </c>
      <c r="L34" s="4">
        <v>0</v>
      </c>
      <c r="M34" s="4">
        <v>11988.521299999997</v>
      </c>
      <c r="N34" s="4">
        <v>0</v>
      </c>
      <c r="O34" s="4">
        <v>0</v>
      </c>
      <c r="P34" s="4">
        <v>0</v>
      </c>
      <c r="Q34" s="4">
        <v>0</v>
      </c>
      <c r="R34" s="4">
        <v>0</v>
      </c>
      <c r="S34" s="4">
        <v>0</v>
      </c>
      <c r="T34" s="4">
        <v>297.82159999999999</v>
      </c>
      <c r="U34" s="4">
        <v>65.985350000000011</v>
      </c>
      <c r="V34" s="4">
        <v>0</v>
      </c>
      <c r="W34" s="84">
        <v>363.80694999999997</v>
      </c>
    </row>
    <row r="35" spans="2:23" x14ac:dyDescent="0.2">
      <c r="B35" s="3">
        <v>4034</v>
      </c>
      <c r="C35" s="171" t="s">
        <v>88</v>
      </c>
      <c r="D35" s="4">
        <v>0</v>
      </c>
      <c r="E35" s="4">
        <v>75</v>
      </c>
      <c r="F35" s="4">
        <v>7087.7793000000001</v>
      </c>
      <c r="G35" s="4">
        <v>0</v>
      </c>
      <c r="H35" s="4">
        <v>0</v>
      </c>
      <c r="I35" s="4">
        <v>452.52284999999995</v>
      </c>
      <c r="J35" s="4">
        <v>2216.3595499999997</v>
      </c>
      <c r="K35" s="4">
        <v>1270.0476999999998</v>
      </c>
      <c r="L35" s="4">
        <v>0</v>
      </c>
      <c r="M35" s="4">
        <v>11101.709399999998</v>
      </c>
      <c r="N35" s="4">
        <v>0</v>
      </c>
      <c r="O35" s="4">
        <v>0</v>
      </c>
      <c r="P35" s="4">
        <v>35.520000000000003</v>
      </c>
      <c r="Q35" s="4">
        <v>0</v>
      </c>
      <c r="R35" s="4">
        <v>0</v>
      </c>
      <c r="S35" s="4">
        <v>0</v>
      </c>
      <c r="T35" s="4">
        <v>173.50970000000001</v>
      </c>
      <c r="U35" s="4">
        <v>143.80000000000001</v>
      </c>
      <c r="V35" s="4">
        <v>0</v>
      </c>
      <c r="W35" s="84">
        <v>352.8297</v>
      </c>
    </row>
    <row r="36" spans="2:23" x14ac:dyDescent="0.2">
      <c r="B36" s="3">
        <v>4035</v>
      </c>
      <c r="C36" s="171" t="s">
        <v>89</v>
      </c>
      <c r="D36" s="4">
        <v>514.72850000000005</v>
      </c>
      <c r="E36" s="4">
        <v>0</v>
      </c>
      <c r="F36" s="4">
        <v>2252.2655499999996</v>
      </c>
      <c r="G36" s="4">
        <v>0</v>
      </c>
      <c r="H36" s="4">
        <v>0</v>
      </c>
      <c r="I36" s="4">
        <v>1446.1333</v>
      </c>
      <c r="J36" s="4">
        <v>915.45725000000004</v>
      </c>
      <c r="K36" s="4">
        <v>0</v>
      </c>
      <c r="L36" s="4">
        <v>0</v>
      </c>
      <c r="M36" s="4">
        <v>5128.5845999999992</v>
      </c>
      <c r="N36" s="4">
        <v>103.05249999999999</v>
      </c>
      <c r="O36" s="4">
        <v>0</v>
      </c>
      <c r="P36" s="4">
        <v>0</v>
      </c>
      <c r="Q36" s="4">
        <v>0</v>
      </c>
      <c r="R36" s="4">
        <v>0</v>
      </c>
      <c r="S36" s="4">
        <v>616.47540000000004</v>
      </c>
      <c r="T36" s="4">
        <v>638.60805000000005</v>
      </c>
      <c r="U36" s="4">
        <v>0</v>
      </c>
      <c r="V36" s="4">
        <v>0</v>
      </c>
      <c r="W36" s="84">
        <v>1358.1359500000001</v>
      </c>
    </row>
    <row r="37" spans="2:23" x14ac:dyDescent="0.2">
      <c r="B37" s="3">
        <v>4037</v>
      </c>
      <c r="C37" s="171" t="s">
        <v>90</v>
      </c>
      <c r="D37" s="4">
        <v>0</v>
      </c>
      <c r="E37" s="4">
        <v>0</v>
      </c>
      <c r="F37" s="4">
        <v>1543.5930000000001</v>
      </c>
      <c r="G37" s="4">
        <v>0</v>
      </c>
      <c r="H37" s="4">
        <v>0</v>
      </c>
      <c r="I37" s="4">
        <v>1572.7633000000001</v>
      </c>
      <c r="J37" s="4">
        <v>1825.5566999999999</v>
      </c>
      <c r="K37" s="4">
        <v>13.8977</v>
      </c>
      <c r="L37" s="4">
        <v>0</v>
      </c>
      <c r="M37" s="4">
        <v>4955.8107</v>
      </c>
      <c r="N37" s="4">
        <v>0</v>
      </c>
      <c r="O37" s="4">
        <v>0</v>
      </c>
      <c r="P37" s="4">
        <v>0</v>
      </c>
      <c r="Q37" s="4">
        <v>0</v>
      </c>
      <c r="R37" s="4">
        <v>0</v>
      </c>
      <c r="S37" s="4">
        <v>0</v>
      </c>
      <c r="T37" s="4">
        <v>305.29874999999998</v>
      </c>
      <c r="U37" s="4">
        <v>0</v>
      </c>
      <c r="V37" s="4">
        <v>0</v>
      </c>
      <c r="W37" s="84">
        <v>305.29874999999998</v>
      </c>
    </row>
    <row r="38" spans="2:23" x14ac:dyDescent="0.2">
      <c r="B38" s="3">
        <v>4038</v>
      </c>
      <c r="C38" s="171" t="s">
        <v>91</v>
      </c>
      <c r="D38" s="4">
        <v>95.983399999999989</v>
      </c>
      <c r="E38" s="4">
        <v>412.60340000000002</v>
      </c>
      <c r="F38" s="4">
        <v>1591.8583999999998</v>
      </c>
      <c r="G38" s="4">
        <v>286.18347</v>
      </c>
      <c r="H38" s="4">
        <v>0</v>
      </c>
      <c r="I38" s="4">
        <v>472.47194000000002</v>
      </c>
      <c r="J38" s="4">
        <v>539.55929000000003</v>
      </c>
      <c r="K38" s="4">
        <v>0</v>
      </c>
      <c r="L38" s="4">
        <v>0</v>
      </c>
      <c r="M38" s="4">
        <v>3398.6599000000001</v>
      </c>
      <c r="N38" s="4">
        <v>0</v>
      </c>
      <c r="O38" s="4">
        <v>0</v>
      </c>
      <c r="P38" s="4">
        <v>0</v>
      </c>
      <c r="Q38" s="4">
        <v>0</v>
      </c>
      <c r="R38" s="4">
        <v>0</v>
      </c>
      <c r="S38" s="4">
        <v>0</v>
      </c>
      <c r="T38" s="4">
        <v>370.87520000000001</v>
      </c>
      <c r="U38" s="4">
        <v>0</v>
      </c>
      <c r="V38" s="4">
        <v>0</v>
      </c>
      <c r="W38" s="84">
        <v>370.87520000000001</v>
      </c>
    </row>
    <row r="39" spans="2:23" x14ac:dyDescent="0.2">
      <c r="B39" s="3">
        <v>4039</v>
      </c>
      <c r="C39" s="171" t="s">
        <v>92</v>
      </c>
      <c r="D39" s="4">
        <v>0</v>
      </c>
      <c r="E39" s="4">
        <v>27</v>
      </c>
      <c r="F39" s="4">
        <v>1060.1816000000001</v>
      </c>
      <c r="G39" s="4">
        <v>0</v>
      </c>
      <c r="H39" s="4">
        <v>0</v>
      </c>
      <c r="I39" s="4">
        <v>105.5722</v>
      </c>
      <c r="J39" s="4">
        <v>1052.0748000000001</v>
      </c>
      <c r="K39" s="4">
        <v>0</v>
      </c>
      <c r="L39" s="4">
        <v>0</v>
      </c>
      <c r="M39" s="4">
        <v>2244.8286000000003</v>
      </c>
      <c r="N39" s="4">
        <v>0</v>
      </c>
      <c r="O39" s="4">
        <v>0</v>
      </c>
      <c r="P39" s="4">
        <v>1E-3</v>
      </c>
      <c r="Q39" s="4">
        <v>0</v>
      </c>
      <c r="R39" s="4">
        <v>0</v>
      </c>
      <c r="S39" s="4">
        <v>0</v>
      </c>
      <c r="T39" s="4">
        <v>310.41129999999998</v>
      </c>
      <c r="U39" s="4">
        <v>0</v>
      </c>
      <c r="V39" s="4">
        <v>0</v>
      </c>
      <c r="W39" s="84">
        <v>310.41230000000002</v>
      </c>
    </row>
    <row r="40" spans="2:23" x14ac:dyDescent="0.2">
      <c r="B40" s="3">
        <v>4040</v>
      </c>
      <c r="C40" s="171" t="s">
        <v>93</v>
      </c>
      <c r="D40" s="4">
        <v>51.101800000000004</v>
      </c>
      <c r="E40" s="4">
        <v>0</v>
      </c>
      <c r="F40" s="4">
        <v>17027.8681</v>
      </c>
      <c r="G40" s="4">
        <v>386.28084999999999</v>
      </c>
      <c r="H40" s="4">
        <v>0</v>
      </c>
      <c r="I40" s="4">
        <v>1085.6912</v>
      </c>
      <c r="J40" s="4">
        <v>1199.6281300000001</v>
      </c>
      <c r="K40" s="4">
        <v>1486.8222900000001</v>
      </c>
      <c r="L40" s="4">
        <v>0</v>
      </c>
      <c r="M40" s="4">
        <v>21237.392370000001</v>
      </c>
      <c r="N40" s="4">
        <v>0</v>
      </c>
      <c r="O40" s="4">
        <v>53.133150000000001</v>
      </c>
      <c r="P40" s="4">
        <v>0</v>
      </c>
      <c r="Q40" s="4">
        <v>16.45</v>
      </c>
      <c r="R40" s="4">
        <v>0</v>
      </c>
      <c r="S40" s="4">
        <v>0</v>
      </c>
      <c r="T40" s="4">
        <v>2463.7533199999998</v>
      </c>
      <c r="U40" s="4">
        <v>270.08823999999998</v>
      </c>
      <c r="V40" s="4">
        <v>0</v>
      </c>
      <c r="W40" s="84">
        <v>2803.4247099999998</v>
      </c>
    </row>
    <row r="41" spans="2:23" x14ac:dyDescent="0.2">
      <c r="B41" s="3">
        <v>4041</v>
      </c>
      <c r="C41" s="171" t="s">
        <v>286</v>
      </c>
      <c r="D41" s="4">
        <v>0</v>
      </c>
      <c r="E41" s="4">
        <v>25</v>
      </c>
      <c r="F41" s="4">
        <v>0</v>
      </c>
      <c r="G41" s="4">
        <v>0</v>
      </c>
      <c r="H41" s="4">
        <v>0</v>
      </c>
      <c r="I41" s="4">
        <v>54.56</v>
      </c>
      <c r="J41" s="4">
        <v>678.00625000000002</v>
      </c>
      <c r="K41" s="4">
        <v>0</v>
      </c>
      <c r="L41" s="4">
        <v>0</v>
      </c>
      <c r="M41" s="4">
        <v>757.56624999999997</v>
      </c>
      <c r="N41" s="4">
        <v>0</v>
      </c>
      <c r="O41" s="4">
        <v>0</v>
      </c>
      <c r="P41" s="4">
        <v>0</v>
      </c>
      <c r="Q41" s="4">
        <v>0</v>
      </c>
      <c r="R41" s="4">
        <v>0</v>
      </c>
      <c r="S41" s="4">
        <v>0</v>
      </c>
      <c r="T41" s="4">
        <v>883.28579999999999</v>
      </c>
      <c r="U41" s="4">
        <v>0</v>
      </c>
      <c r="V41" s="4">
        <v>0</v>
      </c>
      <c r="W41" s="84">
        <v>883.28579999999999</v>
      </c>
    </row>
    <row r="42" spans="2:23" x14ac:dyDescent="0.2">
      <c r="B42" s="3">
        <v>4042</v>
      </c>
      <c r="C42" s="171" t="s">
        <v>94</v>
      </c>
      <c r="D42" s="4">
        <v>123.0895</v>
      </c>
      <c r="E42" s="4">
        <v>0</v>
      </c>
      <c r="F42" s="4">
        <v>172.51939999999999</v>
      </c>
      <c r="G42" s="4">
        <v>9.3689999999999998</v>
      </c>
      <c r="H42" s="4">
        <v>0</v>
      </c>
      <c r="I42" s="4">
        <v>472.08279999999996</v>
      </c>
      <c r="J42" s="4">
        <v>1005.9039</v>
      </c>
      <c r="K42" s="4">
        <v>0</v>
      </c>
      <c r="L42" s="4">
        <v>0</v>
      </c>
      <c r="M42" s="4">
        <v>1782.9646</v>
      </c>
      <c r="N42" s="4">
        <v>0</v>
      </c>
      <c r="O42" s="4">
        <v>0</v>
      </c>
      <c r="P42" s="4">
        <v>0</v>
      </c>
      <c r="Q42" s="4">
        <v>2.6659999999999999</v>
      </c>
      <c r="R42" s="4">
        <v>0</v>
      </c>
      <c r="S42" s="4">
        <v>137.19420000000002</v>
      </c>
      <c r="T42" s="4">
        <v>-365.56200000000001</v>
      </c>
      <c r="U42" s="4">
        <v>0</v>
      </c>
      <c r="V42" s="4">
        <v>0</v>
      </c>
      <c r="W42" s="84">
        <v>-225.70179999999999</v>
      </c>
    </row>
    <row r="43" spans="2:23" x14ac:dyDescent="0.2">
      <c r="B43" s="3">
        <v>4044</v>
      </c>
      <c r="C43" s="171" t="s">
        <v>95</v>
      </c>
      <c r="D43" s="4">
        <v>0</v>
      </c>
      <c r="E43" s="4">
        <v>139.6267</v>
      </c>
      <c r="F43" s="4">
        <v>0</v>
      </c>
      <c r="G43" s="4">
        <v>0</v>
      </c>
      <c r="H43" s="4">
        <v>0</v>
      </c>
      <c r="I43" s="4">
        <v>754.15184999999997</v>
      </c>
      <c r="J43" s="4">
        <v>861.16150000000005</v>
      </c>
      <c r="K43" s="4">
        <v>0</v>
      </c>
      <c r="L43" s="4">
        <v>0</v>
      </c>
      <c r="M43" s="4">
        <v>1754.9400500000002</v>
      </c>
      <c r="N43" s="4">
        <v>0</v>
      </c>
      <c r="O43" s="4">
        <v>0</v>
      </c>
      <c r="P43" s="4">
        <v>0</v>
      </c>
      <c r="Q43" s="4">
        <v>0</v>
      </c>
      <c r="R43" s="4">
        <v>0</v>
      </c>
      <c r="S43" s="4">
        <v>0</v>
      </c>
      <c r="T43" s="4">
        <v>195.90235000000001</v>
      </c>
      <c r="U43" s="4">
        <v>0</v>
      </c>
      <c r="V43" s="4">
        <v>0</v>
      </c>
      <c r="W43" s="84">
        <v>195.90235000000001</v>
      </c>
    </row>
    <row r="44" spans="2:23" x14ac:dyDescent="0.2">
      <c r="B44" s="3">
        <v>4045</v>
      </c>
      <c r="C44" s="171" t="s">
        <v>96</v>
      </c>
      <c r="D44" s="4">
        <v>721.64244999999994</v>
      </c>
      <c r="E44" s="4">
        <v>3.8885500000000004</v>
      </c>
      <c r="F44" s="4">
        <v>9465.2995500000015</v>
      </c>
      <c r="G44" s="4">
        <v>2057.8768</v>
      </c>
      <c r="H44" s="4">
        <v>0</v>
      </c>
      <c r="I44" s="4">
        <v>2823.7727</v>
      </c>
      <c r="J44" s="4">
        <v>406.16834999999998</v>
      </c>
      <c r="K44" s="4">
        <v>0</v>
      </c>
      <c r="L44" s="4">
        <v>0</v>
      </c>
      <c r="M44" s="4">
        <v>15478.6484</v>
      </c>
      <c r="N44" s="4">
        <v>0</v>
      </c>
      <c r="O44" s="4">
        <v>0</v>
      </c>
      <c r="P44" s="4">
        <v>0</v>
      </c>
      <c r="Q44" s="4">
        <v>0</v>
      </c>
      <c r="R44" s="4">
        <v>0</v>
      </c>
      <c r="S44" s="4">
        <v>21.8811</v>
      </c>
      <c r="T44" s="4">
        <v>508.86940000000004</v>
      </c>
      <c r="U44" s="4">
        <v>0</v>
      </c>
      <c r="V44" s="4">
        <v>0</v>
      </c>
      <c r="W44" s="84">
        <v>530.75049999999999</v>
      </c>
    </row>
    <row r="45" spans="2:23" x14ac:dyDescent="0.2">
      <c r="B45" s="3">
        <v>4046</v>
      </c>
      <c r="C45" s="171" t="s">
        <v>97</v>
      </c>
      <c r="D45" s="4">
        <v>583.03724999999997</v>
      </c>
      <c r="E45" s="4">
        <v>0</v>
      </c>
      <c r="F45" s="4">
        <v>0</v>
      </c>
      <c r="G45" s="4">
        <v>0</v>
      </c>
      <c r="H45" s="4">
        <v>0</v>
      </c>
      <c r="I45" s="4">
        <v>321.92734999999999</v>
      </c>
      <c r="J45" s="4">
        <v>334.68515000000002</v>
      </c>
      <c r="K45" s="4">
        <v>628.60209999999995</v>
      </c>
      <c r="L45" s="4">
        <v>0</v>
      </c>
      <c r="M45" s="4">
        <v>1868.2518500000001</v>
      </c>
      <c r="N45" s="4">
        <v>0</v>
      </c>
      <c r="O45" s="4">
        <v>0</v>
      </c>
      <c r="P45" s="4">
        <v>0</v>
      </c>
      <c r="Q45" s="4">
        <v>0</v>
      </c>
      <c r="R45" s="4">
        <v>0</v>
      </c>
      <c r="S45" s="4">
        <v>0</v>
      </c>
      <c r="T45" s="4">
        <v>474.81315000000001</v>
      </c>
      <c r="U45" s="4">
        <v>50.96</v>
      </c>
      <c r="V45" s="4">
        <v>0</v>
      </c>
      <c r="W45" s="84">
        <v>525.77314999999999</v>
      </c>
    </row>
    <row r="46" spans="2:23" x14ac:dyDescent="0.2">
      <c r="B46" s="3">
        <v>4047</v>
      </c>
      <c r="C46" s="171" t="s">
        <v>98</v>
      </c>
      <c r="D46" s="4">
        <v>0</v>
      </c>
      <c r="E46" s="4">
        <v>0</v>
      </c>
      <c r="F46" s="4">
        <v>300.07429999999999</v>
      </c>
      <c r="G46" s="4">
        <v>626.96294999999998</v>
      </c>
      <c r="H46" s="4">
        <v>0</v>
      </c>
      <c r="I46" s="4">
        <v>513.25390000000004</v>
      </c>
      <c r="J46" s="4">
        <v>1508.0479499999999</v>
      </c>
      <c r="K46" s="4">
        <v>227.00004999999999</v>
      </c>
      <c r="L46" s="4">
        <v>0</v>
      </c>
      <c r="M46" s="4">
        <v>3175.3391499999993</v>
      </c>
      <c r="N46" s="4">
        <v>0</v>
      </c>
      <c r="O46" s="4">
        <v>0</v>
      </c>
      <c r="P46" s="4">
        <v>0</v>
      </c>
      <c r="Q46" s="4">
        <v>249.84064999999998</v>
      </c>
      <c r="R46" s="4">
        <v>0</v>
      </c>
      <c r="S46" s="4">
        <v>49.500999999999998</v>
      </c>
      <c r="T46" s="4">
        <v>324.28017</v>
      </c>
      <c r="U46" s="4">
        <v>227.99179999999998</v>
      </c>
      <c r="V46" s="4">
        <v>0</v>
      </c>
      <c r="W46" s="84">
        <v>851.61362000000008</v>
      </c>
    </row>
    <row r="47" spans="2:23" x14ac:dyDescent="0.2">
      <c r="B47" s="3">
        <v>4048</v>
      </c>
      <c r="C47" s="171" t="s">
        <v>99</v>
      </c>
      <c r="D47" s="4">
        <v>0</v>
      </c>
      <c r="E47" s="4">
        <v>0</v>
      </c>
      <c r="F47" s="4">
        <v>0</v>
      </c>
      <c r="G47" s="4">
        <v>100</v>
      </c>
      <c r="H47" s="4">
        <v>0</v>
      </c>
      <c r="I47" s="4">
        <v>540.07594999999992</v>
      </c>
      <c r="J47" s="4">
        <v>181.51824999999999</v>
      </c>
      <c r="K47" s="4">
        <v>0</v>
      </c>
      <c r="L47" s="4">
        <v>0</v>
      </c>
      <c r="M47" s="4">
        <v>821.5942</v>
      </c>
      <c r="N47" s="4">
        <v>0</v>
      </c>
      <c r="O47" s="4">
        <v>0</v>
      </c>
      <c r="P47" s="4">
        <v>0</v>
      </c>
      <c r="Q47" s="4">
        <v>0</v>
      </c>
      <c r="R47" s="4">
        <v>0</v>
      </c>
      <c r="S47" s="4">
        <v>0</v>
      </c>
      <c r="T47" s="4">
        <v>0</v>
      </c>
      <c r="U47" s="4">
        <v>0</v>
      </c>
      <c r="V47" s="4">
        <v>0</v>
      </c>
      <c r="W47" s="84">
        <v>0</v>
      </c>
    </row>
    <row r="48" spans="2:23" ht="20.100000000000001" customHeight="1" x14ac:dyDescent="0.2">
      <c r="B48" s="11">
        <v>4089</v>
      </c>
      <c r="C48" s="1" t="s">
        <v>100</v>
      </c>
      <c r="D48" s="23">
        <v>5760.2291500000001</v>
      </c>
      <c r="E48" s="23">
        <v>6836.375</v>
      </c>
      <c r="F48" s="23">
        <v>21999.492830000003</v>
      </c>
      <c r="G48" s="23">
        <v>1431.0378999999998</v>
      </c>
      <c r="H48" s="23">
        <v>193.64114999999998</v>
      </c>
      <c r="I48" s="23">
        <v>7298.8741100000007</v>
      </c>
      <c r="J48" s="23">
        <v>11957.167249999999</v>
      </c>
      <c r="K48" s="23">
        <v>3307.1187700000005</v>
      </c>
      <c r="L48" s="23">
        <v>0</v>
      </c>
      <c r="M48" s="21">
        <v>58783.936160000005</v>
      </c>
      <c r="N48" s="23">
        <v>0</v>
      </c>
      <c r="O48" s="23">
        <v>2162.7527999999998</v>
      </c>
      <c r="P48" s="23">
        <v>625.20450000000005</v>
      </c>
      <c r="Q48" s="23">
        <v>0</v>
      </c>
      <c r="R48" s="23">
        <v>0</v>
      </c>
      <c r="S48" s="23">
        <v>-515.60915</v>
      </c>
      <c r="T48" s="23">
        <v>13637.175939999999</v>
      </c>
      <c r="U48" s="23">
        <v>509.05359999999996</v>
      </c>
      <c r="V48" s="23">
        <v>0</v>
      </c>
      <c r="W48" s="21">
        <v>16418.577689999998</v>
      </c>
    </row>
    <row r="49" spans="2:23" x14ac:dyDescent="0.2">
      <c r="B49" s="3">
        <v>4061</v>
      </c>
      <c r="C49" s="171" t="s">
        <v>287</v>
      </c>
      <c r="D49" s="4">
        <v>0</v>
      </c>
      <c r="E49" s="4">
        <v>0</v>
      </c>
      <c r="F49" s="4">
        <v>402.14759000000004</v>
      </c>
      <c r="G49" s="4">
        <v>0</v>
      </c>
      <c r="H49" s="4">
        <v>0</v>
      </c>
      <c r="I49" s="4">
        <v>977.53539999999998</v>
      </c>
      <c r="J49" s="4">
        <v>97.492649999999998</v>
      </c>
      <c r="K49" s="4">
        <v>0</v>
      </c>
      <c r="L49" s="4">
        <v>0</v>
      </c>
      <c r="M49" s="4">
        <v>1477.1756399999999</v>
      </c>
      <c r="N49" s="4">
        <v>0</v>
      </c>
      <c r="O49" s="4">
        <v>0</v>
      </c>
      <c r="P49" s="4">
        <v>0</v>
      </c>
      <c r="Q49" s="4">
        <v>0</v>
      </c>
      <c r="R49" s="4">
        <v>0</v>
      </c>
      <c r="S49" s="4">
        <v>0</v>
      </c>
      <c r="T49" s="4">
        <v>306.76090000000005</v>
      </c>
      <c r="U49" s="4">
        <v>0</v>
      </c>
      <c r="V49" s="4">
        <v>0</v>
      </c>
      <c r="W49" s="84">
        <v>306.76090000000005</v>
      </c>
    </row>
    <row r="50" spans="2:23" x14ac:dyDescent="0.2">
      <c r="B50" s="3">
        <v>4062</v>
      </c>
      <c r="C50" s="171" t="s">
        <v>101</v>
      </c>
      <c r="D50" s="4">
        <v>0</v>
      </c>
      <c r="E50" s="4">
        <v>455.70779999999996</v>
      </c>
      <c r="F50" s="4">
        <v>3384.2943600000003</v>
      </c>
      <c r="G50" s="4">
        <v>48.380749999999999</v>
      </c>
      <c r="H50" s="4">
        <v>0</v>
      </c>
      <c r="I50" s="4">
        <v>179.89375000000001</v>
      </c>
      <c r="J50" s="4">
        <v>244.66954999999999</v>
      </c>
      <c r="K50" s="4">
        <v>404.62529999999998</v>
      </c>
      <c r="L50" s="4">
        <v>0</v>
      </c>
      <c r="M50" s="4">
        <v>4717.5715099999998</v>
      </c>
      <c r="N50" s="4">
        <v>0</v>
      </c>
      <c r="O50" s="4">
        <v>291.04390000000001</v>
      </c>
      <c r="P50" s="4">
        <v>0</v>
      </c>
      <c r="Q50" s="4">
        <v>0</v>
      </c>
      <c r="R50" s="4">
        <v>0</v>
      </c>
      <c r="S50" s="4">
        <v>0</v>
      </c>
      <c r="T50" s="4">
        <v>1332.2032400000001</v>
      </c>
      <c r="U50" s="4">
        <v>27.83</v>
      </c>
      <c r="V50" s="4">
        <v>0</v>
      </c>
      <c r="W50" s="84">
        <v>1651.0771400000001</v>
      </c>
    </row>
    <row r="51" spans="2:23" x14ac:dyDescent="0.2">
      <c r="B51" s="3">
        <v>4063</v>
      </c>
      <c r="C51" s="171" t="s">
        <v>288</v>
      </c>
      <c r="D51" s="4">
        <v>158.6643</v>
      </c>
      <c r="E51" s="4">
        <v>144.66845000000001</v>
      </c>
      <c r="F51" s="4">
        <v>75.694949999999992</v>
      </c>
      <c r="G51" s="4">
        <v>305.21875</v>
      </c>
      <c r="H51" s="4">
        <v>0</v>
      </c>
      <c r="I51" s="4">
        <v>441.42349999999999</v>
      </c>
      <c r="J51" s="4">
        <v>2100.5467999999996</v>
      </c>
      <c r="K51" s="4">
        <v>0</v>
      </c>
      <c r="L51" s="4">
        <v>0</v>
      </c>
      <c r="M51" s="4">
        <v>3226.21675</v>
      </c>
      <c r="N51" s="4">
        <v>0</v>
      </c>
      <c r="O51" s="4">
        <v>42.314999999999998</v>
      </c>
      <c r="P51" s="4">
        <v>625.20450000000005</v>
      </c>
      <c r="Q51" s="4">
        <v>0</v>
      </c>
      <c r="R51" s="4">
        <v>0</v>
      </c>
      <c r="S51" s="4">
        <v>14.07525</v>
      </c>
      <c r="T51" s="4">
        <v>1589.94525</v>
      </c>
      <c r="U51" s="4">
        <v>0</v>
      </c>
      <c r="V51" s="4">
        <v>0</v>
      </c>
      <c r="W51" s="84">
        <v>2271.54</v>
      </c>
    </row>
    <row r="52" spans="2:23" x14ac:dyDescent="0.2">
      <c r="B52" s="3">
        <v>4064</v>
      </c>
      <c r="C52" s="171" t="s">
        <v>102</v>
      </c>
      <c r="D52" s="4">
        <v>0</v>
      </c>
      <c r="E52" s="4">
        <v>0</v>
      </c>
      <c r="F52" s="4">
        <v>408.78424999999999</v>
      </c>
      <c r="G52" s="4">
        <v>0</v>
      </c>
      <c r="H52" s="4">
        <v>0</v>
      </c>
      <c r="I52" s="4">
        <v>0</v>
      </c>
      <c r="J52" s="4">
        <v>92.658199999999994</v>
      </c>
      <c r="K52" s="4">
        <v>97.271149999999992</v>
      </c>
      <c r="L52" s="4">
        <v>0</v>
      </c>
      <c r="M52" s="4">
        <v>598.71359999999993</v>
      </c>
      <c r="N52" s="4">
        <v>0</v>
      </c>
      <c r="O52" s="4">
        <v>0</v>
      </c>
      <c r="P52" s="4">
        <v>0</v>
      </c>
      <c r="Q52" s="4">
        <v>0</v>
      </c>
      <c r="R52" s="4">
        <v>0</v>
      </c>
      <c r="S52" s="4">
        <v>0</v>
      </c>
      <c r="T52" s="4">
        <v>9.2958999999999996</v>
      </c>
      <c r="U52" s="4">
        <v>0</v>
      </c>
      <c r="V52" s="4">
        <v>0</v>
      </c>
      <c r="W52" s="84">
        <v>9.2958999999999996</v>
      </c>
    </row>
    <row r="53" spans="2:23" x14ac:dyDescent="0.2">
      <c r="B53" s="3">
        <v>4065</v>
      </c>
      <c r="C53" s="171" t="s">
        <v>103</v>
      </c>
      <c r="D53" s="4">
        <v>221.37035</v>
      </c>
      <c r="E53" s="4">
        <v>0</v>
      </c>
      <c r="F53" s="4">
        <v>6.0727500000000001</v>
      </c>
      <c r="G53" s="4">
        <v>0</v>
      </c>
      <c r="H53" s="4">
        <v>0</v>
      </c>
      <c r="I53" s="4">
        <v>794.71169999999995</v>
      </c>
      <c r="J53" s="4">
        <v>470.39165000000003</v>
      </c>
      <c r="K53" s="4">
        <v>0</v>
      </c>
      <c r="L53" s="4">
        <v>0</v>
      </c>
      <c r="M53" s="4">
        <v>1492.54645</v>
      </c>
      <c r="N53" s="4">
        <v>0</v>
      </c>
      <c r="O53" s="4">
        <v>0</v>
      </c>
      <c r="P53" s="4">
        <v>0</v>
      </c>
      <c r="Q53" s="4">
        <v>0</v>
      </c>
      <c r="R53" s="4">
        <v>0</v>
      </c>
      <c r="S53" s="4">
        <v>0</v>
      </c>
      <c r="T53" s="4">
        <v>114.22369999999999</v>
      </c>
      <c r="U53" s="4">
        <v>0</v>
      </c>
      <c r="V53" s="4">
        <v>0</v>
      </c>
      <c r="W53" s="84">
        <v>114.22369999999999</v>
      </c>
    </row>
    <row r="54" spans="2:23" x14ac:dyDescent="0.2">
      <c r="B54" s="3">
        <v>4066</v>
      </c>
      <c r="C54" s="171" t="s">
        <v>104</v>
      </c>
      <c r="D54" s="4">
        <v>0</v>
      </c>
      <c r="E54" s="4">
        <v>0</v>
      </c>
      <c r="F54" s="4">
        <v>1560.0351000000001</v>
      </c>
      <c r="G54" s="4">
        <v>0</v>
      </c>
      <c r="H54" s="4">
        <v>0</v>
      </c>
      <c r="I54" s="4">
        <v>59.686800000000005</v>
      </c>
      <c r="J54" s="4">
        <v>805.66875000000005</v>
      </c>
      <c r="K54" s="4">
        <v>28.2775</v>
      </c>
      <c r="L54" s="4">
        <v>0</v>
      </c>
      <c r="M54" s="4">
        <v>2453.6681500000004</v>
      </c>
      <c r="N54" s="4">
        <v>0</v>
      </c>
      <c r="O54" s="4">
        <v>0</v>
      </c>
      <c r="P54" s="4">
        <v>0</v>
      </c>
      <c r="Q54" s="4">
        <v>0</v>
      </c>
      <c r="R54" s="4">
        <v>0</v>
      </c>
      <c r="S54" s="4">
        <v>0</v>
      </c>
      <c r="T54" s="4">
        <v>43.543050000000001</v>
      </c>
      <c r="U54" s="4">
        <v>3.78</v>
      </c>
      <c r="V54" s="4">
        <v>0</v>
      </c>
      <c r="W54" s="84">
        <v>47.323050000000002</v>
      </c>
    </row>
    <row r="55" spans="2:23" x14ac:dyDescent="0.2">
      <c r="B55" s="3">
        <v>4067</v>
      </c>
      <c r="C55" s="171" t="s">
        <v>289</v>
      </c>
      <c r="D55" s="4">
        <v>324.69615000000005</v>
      </c>
      <c r="E55" s="4">
        <v>707.55619999999999</v>
      </c>
      <c r="F55" s="4">
        <v>134.69104999999999</v>
      </c>
      <c r="G55" s="4">
        <v>0</v>
      </c>
      <c r="H55" s="4">
        <v>0</v>
      </c>
      <c r="I55" s="4">
        <v>0</v>
      </c>
      <c r="J55" s="4">
        <v>225.78389999999999</v>
      </c>
      <c r="K55" s="4">
        <v>0</v>
      </c>
      <c r="L55" s="4">
        <v>0</v>
      </c>
      <c r="M55" s="4">
        <v>1392.7272999999998</v>
      </c>
      <c r="N55" s="4">
        <v>0</v>
      </c>
      <c r="O55" s="4">
        <v>0</v>
      </c>
      <c r="P55" s="4">
        <v>0</v>
      </c>
      <c r="Q55" s="4">
        <v>0</v>
      </c>
      <c r="R55" s="4">
        <v>0</v>
      </c>
      <c r="S55" s="4">
        <v>0</v>
      </c>
      <c r="T55" s="4">
        <v>267.06824999999998</v>
      </c>
      <c r="U55" s="4">
        <v>0</v>
      </c>
      <c r="V55" s="4">
        <v>0</v>
      </c>
      <c r="W55" s="84">
        <v>267.06824999999998</v>
      </c>
    </row>
    <row r="56" spans="2:23" x14ac:dyDescent="0.2">
      <c r="B56" s="3">
        <v>4068</v>
      </c>
      <c r="C56" s="171" t="s">
        <v>105</v>
      </c>
      <c r="D56" s="4">
        <v>492.76254999999998</v>
      </c>
      <c r="E56" s="4">
        <v>326.56155000000001</v>
      </c>
      <c r="F56" s="4">
        <v>178.78710000000001</v>
      </c>
      <c r="G56" s="4">
        <v>0</v>
      </c>
      <c r="H56" s="4">
        <v>0</v>
      </c>
      <c r="I56" s="4">
        <v>40.958500000000001</v>
      </c>
      <c r="J56" s="4">
        <v>587.58195999999998</v>
      </c>
      <c r="K56" s="4">
        <v>0</v>
      </c>
      <c r="L56" s="4">
        <v>0</v>
      </c>
      <c r="M56" s="4">
        <v>1626.65166</v>
      </c>
      <c r="N56" s="4">
        <v>0</v>
      </c>
      <c r="O56" s="4">
        <v>188.24799999999999</v>
      </c>
      <c r="P56" s="4">
        <v>0</v>
      </c>
      <c r="Q56" s="4">
        <v>0</v>
      </c>
      <c r="R56" s="4">
        <v>0</v>
      </c>
      <c r="S56" s="4">
        <v>0</v>
      </c>
      <c r="T56" s="4">
        <v>155.70354999999998</v>
      </c>
      <c r="U56" s="4">
        <v>0</v>
      </c>
      <c r="V56" s="4">
        <v>0</v>
      </c>
      <c r="W56" s="84">
        <v>343.95155</v>
      </c>
    </row>
    <row r="57" spans="2:23" x14ac:dyDescent="0.2">
      <c r="B57" s="3">
        <v>4084</v>
      </c>
      <c r="C57" s="171" t="s">
        <v>106</v>
      </c>
      <c r="D57" s="4">
        <v>1188.8994499999999</v>
      </c>
      <c r="E57" s="4">
        <v>0</v>
      </c>
      <c r="F57" s="4">
        <v>73.244649999999993</v>
      </c>
      <c r="G57" s="4">
        <v>0</v>
      </c>
      <c r="H57" s="4">
        <v>0</v>
      </c>
      <c r="I57" s="4">
        <v>0</v>
      </c>
      <c r="J57" s="4">
        <v>0.23899999999999999</v>
      </c>
      <c r="K57" s="4">
        <v>0</v>
      </c>
      <c r="L57" s="4">
        <v>0</v>
      </c>
      <c r="M57" s="4">
        <v>1262.3830999999998</v>
      </c>
      <c r="N57" s="4">
        <v>0</v>
      </c>
      <c r="O57" s="4">
        <v>0</v>
      </c>
      <c r="P57" s="4">
        <v>0</v>
      </c>
      <c r="Q57" s="4">
        <v>0</v>
      </c>
      <c r="R57" s="4">
        <v>0</v>
      </c>
      <c r="S57" s="4">
        <v>0</v>
      </c>
      <c r="T57" s="4">
        <v>58.608249999999998</v>
      </c>
      <c r="U57" s="4">
        <v>0</v>
      </c>
      <c r="V57" s="4">
        <v>0</v>
      </c>
      <c r="W57" s="84">
        <v>58.608249999999998</v>
      </c>
    </row>
    <row r="58" spans="2:23" x14ac:dyDescent="0.2">
      <c r="B58" s="3">
        <v>4071</v>
      </c>
      <c r="C58" s="171" t="s">
        <v>107</v>
      </c>
      <c r="D58" s="4">
        <v>0</v>
      </c>
      <c r="E58" s="4">
        <v>1441.2344499999999</v>
      </c>
      <c r="F58" s="4">
        <v>2002.1381000000001</v>
      </c>
      <c r="G58" s="4">
        <v>0</v>
      </c>
      <c r="H58" s="4">
        <v>0</v>
      </c>
      <c r="I58" s="4">
        <v>781.66356999999994</v>
      </c>
      <c r="J58" s="4">
        <v>619.02139999999997</v>
      </c>
      <c r="K58" s="4">
        <v>0</v>
      </c>
      <c r="L58" s="4">
        <v>0</v>
      </c>
      <c r="M58" s="4">
        <v>4844.0575200000003</v>
      </c>
      <c r="N58" s="4">
        <v>0</v>
      </c>
      <c r="O58" s="4">
        <v>0</v>
      </c>
      <c r="P58" s="4">
        <v>0</v>
      </c>
      <c r="Q58" s="4">
        <v>0</v>
      </c>
      <c r="R58" s="4">
        <v>0</v>
      </c>
      <c r="S58" s="4">
        <v>0</v>
      </c>
      <c r="T58" s="4">
        <v>449.39875000000001</v>
      </c>
      <c r="U58" s="4">
        <v>0</v>
      </c>
      <c r="V58" s="4">
        <v>0</v>
      </c>
      <c r="W58" s="84">
        <v>449.39875000000001</v>
      </c>
    </row>
    <row r="59" spans="2:23" x14ac:dyDescent="0.2">
      <c r="B59" s="3">
        <v>4072</v>
      </c>
      <c r="C59" s="171" t="s">
        <v>290</v>
      </c>
      <c r="D59" s="4">
        <v>0</v>
      </c>
      <c r="E59" s="4">
        <v>799.99334999999996</v>
      </c>
      <c r="F59" s="4">
        <v>149.50659999999999</v>
      </c>
      <c r="G59" s="4">
        <v>0</v>
      </c>
      <c r="H59" s="4">
        <v>0</v>
      </c>
      <c r="I59" s="4">
        <v>1058.1549</v>
      </c>
      <c r="J59" s="4">
        <v>549.20915000000002</v>
      </c>
      <c r="K59" s="4">
        <v>383.68990000000002</v>
      </c>
      <c r="L59" s="4">
        <v>0</v>
      </c>
      <c r="M59" s="4">
        <v>2940.5538999999999</v>
      </c>
      <c r="N59" s="4">
        <v>0</v>
      </c>
      <c r="O59" s="4">
        <v>729.93990000000008</v>
      </c>
      <c r="P59" s="4">
        <v>0</v>
      </c>
      <c r="Q59" s="4">
        <v>0</v>
      </c>
      <c r="R59" s="4">
        <v>0</v>
      </c>
      <c r="S59" s="4">
        <v>318.39999999999998</v>
      </c>
      <c r="T59" s="4">
        <v>67.58</v>
      </c>
      <c r="U59" s="4">
        <v>49.5</v>
      </c>
      <c r="V59" s="4">
        <v>0</v>
      </c>
      <c r="W59" s="84">
        <v>1165.4198999999999</v>
      </c>
    </row>
    <row r="60" spans="2:23" x14ac:dyDescent="0.2">
      <c r="B60" s="3">
        <v>4073</v>
      </c>
      <c r="C60" s="171" t="s">
        <v>108</v>
      </c>
      <c r="D60" s="4">
        <v>0</v>
      </c>
      <c r="E60" s="4">
        <v>1413.5541499999999</v>
      </c>
      <c r="F60" s="4">
        <v>132.14525</v>
      </c>
      <c r="G60" s="4">
        <v>0</v>
      </c>
      <c r="H60" s="4">
        <v>0</v>
      </c>
      <c r="I60" s="4">
        <v>241.16925000000001</v>
      </c>
      <c r="J60" s="4">
        <v>183.18674999999999</v>
      </c>
      <c r="K60" s="4">
        <v>0</v>
      </c>
      <c r="L60" s="4">
        <v>0</v>
      </c>
      <c r="M60" s="4">
        <v>1970.0554</v>
      </c>
      <c r="N60" s="4">
        <v>0</v>
      </c>
      <c r="O60" s="4">
        <v>0</v>
      </c>
      <c r="P60" s="4">
        <v>0</v>
      </c>
      <c r="Q60" s="4">
        <v>0</v>
      </c>
      <c r="R60" s="4">
        <v>0</v>
      </c>
      <c r="S60" s="4">
        <v>0.85</v>
      </c>
      <c r="T60" s="4">
        <v>275.7878</v>
      </c>
      <c r="U60" s="4">
        <v>0</v>
      </c>
      <c r="V60" s="4">
        <v>0</v>
      </c>
      <c r="W60" s="84">
        <v>276.63779999999997</v>
      </c>
    </row>
    <row r="61" spans="2:23" x14ac:dyDescent="0.2">
      <c r="B61" s="3">
        <v>4074</v>
      </c>
      <c r="C61" s="171" t="s">
        <v>109</v>
      </c>
      <c r="D61" s="4">
        <v>0</v>
      </c>
      <c r="E61" s="4">
        <v>0</v>
      </c>
      <c r="F61" s="4">
        <v>4254.5431500000004</v>
      </c>
      <c r="G61" s="4">
        <v>0</v>
      </c>
      <c r="H61" s="4">
        <v>193.64114999999998</v>
      </c>
      <c r="I61" s="4">
        <v>165.86545000000001</v>
      </c>
      <c r="J61" s="4">
        <v>65.915050000000008</v>
      </c>
      <c r="K61" s="4">
        <v>25.721550000000001</v>
      </c>
      <c r="L61" s="4">
        <v>0</v>
      </c>
      <c r="M61" s="4">
        <v>4705.6863500000009</v>
      </c>
      <c r="N61" s="4">
        <v>0</v>
      </c>
      <c r="O61" s="4">
        <v>324.14400000000001</v>
      </c>
      <c r="P61" s="4">
        <v>0</v>
      </c>
      <c r="Q61" s="4">
        <v>0</v>
      </c>
      <c r="R61" s="4">
        <v>0</v>
      </c>
      <c r="S61" s="4">
        <v>0</v>
      </c>
      <c r="T61" s="4">
        <v>961.90445</v>
      </c>
      <c r="U61" s="4">
        <v>84.082850000000008</v>
      </c>
      <c r="V61" s="4">
        <v>0</v>
      </c>
      <c r="W61" s="84">
        <v>1370.1313</v>
      </c>
    </row>
    <row r="62" spans="2:23" x14ac:dyDescent="0.2">
      <c r="B62" s="3">
        <v>4075</v>
      </c>
      <c r="C62" s="171" t="s">
        <v>291</v>
      </c>
      <c r="D62" s="4">
        <v>2.8593000000000002</v>
      </c>
      <c r="E62" s="4">
        <v>0</v>
      </c>
      <c r="F62" s="4">
        <v>3584.8270400000001</v>
      </c>
      <c r="G62" s="4">
        <v>47.055250000000001</v>
      </c>
      <c r="H62" s="4">
        <v>0</v>
      </c>
      <c r="I62" s="4">
        <v>593.18669999999997</v>
      </c>
      <c r="J62" s="4">
        <v>369.59671999999995</v>
      </c>
      <c r="K62" s="4">
        <v>0</v>
      </c>
      <c r="L62" s="4">
        <v>0</v>
      </c>
      <c r="M62" s="4">
        <v>4597.5250099999994</v>
      </c>
      <c r="N62" s="4">
        <v>0</v>
      </c>
      <c r="O62" s="4">
        <v>0</v>
      </c>
      <c r="P62" s="4">
        <v>0</v>
      </c>
      <c r="Q62" s="4">
        <v>0</v>
      </c>
      <c r="R62" s="4">
        <v>0</v>
      </c>
      <c r="S62" s="4">
        <v>0</v>
      </c>
      <c r="T62" s="4">
        <v>773.10350000000005</v>
      </c>
      <c r="U62" s="4">
        <v>0</v>
      </c>
      <c r="V62" s="4">
        <v>0</v>
      </c>
      <c r="W62" s="84">
        <v>773.10350000000005</v>
      </c>
    </row>
    <row r="63" spans="2:23" x14ac:dyDescent="0.2">
      <c r="B63" s="3">
        <v>4076</v>
      </c>
      <c r="C63" s="171" t="s">
        <v>110</v>
      </c>
      <c r="D63" s="4">
        <v>0</v>
      </c>
      <c r="E63" s="4">
        <v>138.6831</v>
      </c>
      <c r="F63" s="4">
        <v>0</v>
      </c>
      <c r="G63" s="4">
        <v>0</v>
      </c>
      <c r="H63" s="4">
        <v>0</v>
      </c>
      <c r="I63" s="4">
        <v>93.194999999999993</v>
      </c>
      <c r="J63" s="4">
        <v>163.59960000000001</v>
      </c>
      <c r="K63" s="4">
        <v>0</v>
      </c>
      <c r="L63" s="4">
        <v>0</v>
      </c>
      <c r="M63" s="4">
        <v>395.47770000000003</v>
      </c>
      <c r="N63" s="4">
        <v>0</v>
      </c>
      <c r="O63" s="4">
        <v>0</v>
      </c>
      <c r="P63" s="4">
        <v>0</v>
      </c>
      <c r="Q63" s="4">
        <v>0</v>
      </c>
      <c r="R63" s="4">
        <v>0</v>
      </c>
      <c r="S63" s="4">
        <v>0</v>
      </c>
      <c r="T63" s="4">
        <v>482.42374999999998</v>
      </c>
      <c r="U63" s="4">
        <v>0</v>
      </c>
      <c r="V63" s="4">
        <v>0</v>
      </c>
      <c r="W63" s="84">
        <v>482.42374999999998</v>
      </c>
    </row>
    <row r="64" spans="2:23" x14ac:dyDescent="0.2">
      <c r="B64" s="3">
        <v>4077</v>
      </c>
      <c r="C64" s="171" t="s">
        <v>111</v>
      </c>
      <c r="D64" s="4">
        <v>0</v>
      </c>
      <c r="E64" s="4">
        <v>0</v>
      </c>
      <c r="F64" s="4">
        <v>30.6279</v>
      </c>
      <c r="G64" s="4">
        <v>0</v>
      </c>
      <c r="H64" s="4">
        <v>0</v>
      </c>
      <c r="I64" s="4">
        <v>9.2131499999999988</v>
      </c>
      <c r="J64" s="4">
        <v>641.60715000000005</v>
      </c>
      <c r="K64" s="4">
        <v>0</v>
      </c>
      <c r="L64" s="4">
        <v>0</v>
      </c>
      <c r="M64" s="4">
        <v>681.44820000000004</v>
      </c>
      <c r="N64" s="4">
        <v>0</v>
      </c>
      <c r="O64" s="4">
        <v>0</v>
      </c>
      <c r="P64" s="4">
        <v>0</v>
      </c>
      <c r="Q64" s="4">
        <v>0</v>
      </c>
      <c r="R64" s="4">
        <v>0</v>
      </c>
      <c r="S64" s="4">
        <v>0</v>
      </c>
      <c r="T64" s="4">
        <v>251.11840000000001</v>
      </c>
      <c r="U64" s="4">
        <v>0</v>
      </c>
      <c r="V64" s="4">
        <v>0</v>
      </c>
      <c r="W64" s="84">
        <v>251.11840000000001</v>
      </c>
    </row>
    <row r="65" spans="2:23" x14ac:dyDescent="0.2">
      <c r="B65" s="3">
        <v>4078</v>
      </c>
      <c r="C65" s="171" t="s">
        <v>112</v>
      </c>
      <c r="D65" s="4">
        <v>0</v>
      </c>
      <c r="E65" s="4">
        <v>0</v>
      </c>
      <c r="F65" s="4">
        <v>9.4450000000000006E-2</v>
      </c>
      <c r="G65" s="4">
        <v>0</v>
      </c>
      <c r="H65" s="4">
        <v>0</v>
      </c>
      <c r="I65" s="4">
        <v>11</v>
      </c>
      <c r="J65" s="4">
        <v>73.013050000000007</v>
      </c>
      <c r="K65" s="4">
        <v>0</v>
      </c>
      <c r="L65" s="4">
        <v>0</v>
      </c>
      <c r="M65" s="4">
        <v>84.107500000000002</v>
      </c>
      <c r="N65" s="4">
        <v>0</v>
      </c>
      <c r="O65" s="4">
        <v>0</v>
      </c>
      <c r="P65" s="4">
        <v>0</v>
      </c>
      <c r="Q65" s="4">
        <v>0</v>
      </c>
      <c r="R65" s="4">
        <v>0</v>
      </c>
      <c r="S65" s="4">
        <v>0</v>
      </c>
      <c r="T65" s="4">
        <v>72.025800000000004</v>
      </c>
      <c r="U65" s="4">
        <v>0</v>
      </c>
      <c r="V65" s="4">
        <v>0</v>
      </c>
      <c r="W65" s="84">
        <v>72.025800000000004</v>
      </c>
    </row>
    <row r="66" spans="2:23" x14ac:dyDescent="0.2">
      <c r="B66" s="3">
        <v>4079</v>
      </c>
      <c r="C66" s="171" t="s">
        <v>113</v>
      </c>
      <c r="D66" s="4">
        <v>0</v>
      </c>
      <c r="E66" s="4">
        <v>0</v>
      </c>
      <c r="F66" s="4">
        <v>50</v>
      </c>
      <c r="G66" s="4">
        <v>0</v>
      </c>
      <c r="H66" s="4">
        <v>0</v>
      </c>
      <c r="I66" s="4">
        <v>46</v>
      </c>
      <c r="J66" s="4">
        <v>158.28335000000001</v>
      </c>
      <c r="K66" s="4">
        <v>72.991649999999993</v>
      </c>
      <c r="L66" s="4">
        <v>0</v>
      </c>
      <c r="M66" s="4">
        <v>327.27499999999998</v>
      </c>
      <c r="N66" s="4">
        <v>0</v>
      </c>
      <c r="O66" s="4">
        <v>0</v>
      </c>
      <c r="P66" s="4">
        <v>0</v>
      </c>
      <c r="Q66" s="4">
        <v>0</v>
      </c>
      <c r="R66" s="4">
        <v>0</v>
      </c>
      <c r="S66" s="4">
        <v>0</v>
      </c>
      <c r="T66" s="4">
        <v>54.979300000000002</v>
      </c>
      <c r="U66" s="4">
        <v>50.957999999999998</v>
      </c>
      <c r="V66" s="4">
        <v>0</v>
      </c>
      <c r="W66" s="84">
        <v>105.93730000000001</v>
      </c>
    </row>
    <row r="67" spans="2:23" x14ac:dyDescent="0.2">
      <c r="B67" s="3">
        <v>4080</v>
      </c>
      <c r="C67" s="171" t="s">
        <v>114</v>
      </c>
      <c r="D67" s="4">
        <v>90.412050000000008</v>
      </c>
      <c r="E67" s="4">
        <v>0</v>
      </c>
      <c r="F67" s="4">
        <v>3071.6464300000002</v>
      </c>
      <c r="G67" s="4">
        <v>0</v>
      </c>
      <c r="H67" s="4">
        <v>0</v>
      </c>
      <c r="I67" s="4">
        <v>605.7319</v>
      </c>
      <c r="J67" s="4">
        <v>1679.4912399999998</v>
      </c>
      <c r="K67" s="4">
        <v>1681.6423800000002</v>
      </c>
      <c r="L67" s="4">
        <v>0</v>
      </c>
      <c r="M67" s="4">
        <v>7128.9239999999991</v>
      </c>
      <c r="N67" s="4">
        <v>0</v>
      </c>
      <c r="O67" s="4">
        <v>0</v>
      </c>
      <c r="P67" s="4">
        <v>0</v>
      </c>
      <c r="Q67" s="4">
        <v>0</v>
      </c>
      <c r="R67" s="4">
        <v>0</v>
      </c>
      <c r="S67" s="4">
        <v>0</v>
      </c>
      <c r="T67" s="4">
        <v>1324.7474499999998</v>
      </c>
      <c r="U67" s="4">
        <v>197.2</v>
      </c>
      <c r="V67" s="4">
        <v>0</v>
      </c>
      <c r="W67" s="84">
        <v>1521.9474499999999</v>
      </c>
    </row>
    <row r="68" spans="2:23" x14ac:dyDescent="0.2">
      <c r="B68" s="3">
        <v>4081</v>
      </c>
      <c r="C68" s="171" t="s">
        <v>115</v>
      </c>
      <c r="D68" s="4">
        <v>0</v>
      </c>
      <c r="E68" s="4">
        <v>0</v>
      </c>
      <c r="F68" s="4">
        <v>2292.92776</v>
      </c>
      <c r="G68" s="4">
        <v>37.113999999999997</v>
      </c>
      <c r="H68" s="4">
        <v>0</v>
      </c>
      <c r="I68" s="4">
        <v>41</v>
      </c>
      <c r="J68" s="4">
        <v>319.19135</v>
      </c>
      <c r="K68" s="4">
        <v>0</v>
      </c>
      <c r="L68" s="4">
        <v>0</v>
      </c>
      <c r="M68" s="4">
        <v>2690.2331100000001</v>
      </c>
      <c r="N68" s="4">
        <v>0</v>
      </c>
      <c r="O68" s="4">
        <v>0</v>
      </c>
      <c r="P68" s="4">
        <v>0</v>
      </c>
      <c r="Q68" s="4">
        <v>0</v>
      </c>
      <c r="R68" s="4">
        <v>0</v>
      </c>
      <c r="S68" s="4">
        <v>69.657899999999998</v>
      </c>
      <c r="T68" s="4">
        <v>1427.7819999999999</v>
      </c>
      <c r="U68" s="4">
        <v>0</v>
      </c>
      <c r="V68" s="4">
        <v>0</v>
      </c>
      <c r="W68" s="84">
        <v>1497.4398999999999</v>
      </c>
    </row>
    <row r="69" spans="2:23" x14ac:dyDescent="0.2">
      <c r="B69" s="3">
        <v>4082</v>
      </c>
      <c r="C69" s="171" t="s">
        <v>292</v>
      </c>
      <c r="D69" s="4">
        <v>3280.5650000000001</v>
      </c>
      <c r="E69" s="4">
        <v>1063.1436000000001</v>
      </c>
      <c r="F69" s="4">
        <v>199.82149999999999</v>
      </c>
      <c r="G69" s="4">
        <v>993.26914999999997</v>
      </c>
      <c r="H69" s="4">
        <v>0</v>
      </c>
      <c r="I69" s="4">
        <v>478.46850000000001</v>
      </c>
      <c r="J69" s="4">
        <v>2254.4337</v>
      </c>
      <c r="K69" s="4">
        <v>87.182949999999991</v>
      </c>
      <c r="L69" s="4">
        <v>0</v>
      </c>
      <c r="M69" s="4">
        <v>8356.8844000000008</v>
      </c>
      <c r="N69" s="4">
        <v>0</v>
      </c>
      <c r="O69" s="4">
        <v>548.60799999999995</v>
      </c>
      <c r="P69" s="4">
        <v>0</v>
      </c>
      <c r="Q69" s="4">
        <v>0</v>
      </c>
      <c r="R69" s="4">
        <v>0</v>
      </c>
      <c r="S69" s="4">
        <v>-918.59230000000002</v>
      </c>
      <c r="T69" s="4">
        <v>2856.2857999999997</v>
      </c>
      <c r="U69" s="4">
        <v>0</v>
      </c>
      <c r="V69" s="4">
        <v>0</v>
      </c>
      <c r="W69" s="84">
        <v>2486.3015</v>
      </c>
    </row>
    <row r="70" spans="2:23" x14ac:dyDescent="0.2">
      <c r="B70" s="3">
        <v>4083</v>
      </c>
      <c r="C70" s="171" t="s">
        <v>116</v>
      </c>
      <c r="D70" s="4">
        <v>0</v>
      </c>
      <c r="E70" s="4">
        <v>345.27234999999996</v>
      </c>
      <c r="F70" s="4">
        <v>7.4628500000000004</v>
      </c>
      <c r="G70" s="4">
        <v>0</v>
      </c>
      <c r="H70" s="4">
        <v>0</v>
      </c>
      <c r="I70" s="4">
        <v>680.01604000000009</v>
      </c>
      <c r="J70" s="4">
        <v>255.58627999999999</v>
      </c>
      <c r="K70" s="4">
        <v>525.71639000000005</v>
      </c>
      <c r="L70" s="4">
        <v>0</v>
      </c>
      <c r="M70" s="4">
        <v>1814.0539100000001</v>
      </c>
      <c r="N70" s="4">
        <v>0</v>
      </c>
      <c r="O70" s="4">
        <v>38.454000000000001</v>
      </c>
      <c r="P70" s="4">
        <v>0</v>
      </c>
      <c r="Q70" s="4">
        <v>0</v>
      </c>
      <c r="R70" s="4">
        <v>0</v>
      </c>
      <c r="S70" s="4">
        <v>0</v>
      </c>
      <c r="T70" s="4">
        <v>762.68684999999994</v>
      </c>
      <c r="U70" s="4">
        <v>95.702749999999995</v>
      </c>
      <c r="V70" s="4">
        <v>0</v>
      </c>
      <c r="W70" s="84">
        <v>896.84359999999992</v>
      </c>
    </row>
    <row r="71" spans="2:23" ht="20.100000000000001" customHeight="1" x14ac:dyDescent="0.2">
      <c r="B71" s="11">
        <v>4129</v>
      </c>
      <c r="C71" s="1" t="s">
        <v>117</v>
      </c>
      <c r="D71" s="23">
        <v>4390.5311899999997</v>
      </c>
      <c r="E71" s="23">
        <v>1458.5371499999999</v>
      </c>
      <c r="F71" s="23">
        <v>10173.942009999997</v>
      </c>
      <c r="G71" s="23">
        <v>125.43959999999998</v>
      </c>
      <c r="H71" s="23">
        <v>615.30284999999992</v>
      </c>
      <c r="I71" s="23">
        <v>8680.9246800000001</v>
      </c>
      <c r="J71" s="23">
        <v>13090.23351</v>
      </c>
      <c r="K71" s="23">
        <v>2969.9739499999996</v>
      </c>
      <c r="L71" s="23">
        <v>28.76125</v>
      </c>
      <c r="M71" s="21">
        <v>41533.646189999999</v>
      </c>
      <c r="N71" s="23">
        <v>1247.48245</v>
      </c>
      <c r="O71" s="23">
        <v>307.85924999999997</v>
      </c>
      <c r="P71" s="23">
        <v>122.50839999999999</v>
      </c>
      <c r="Q71" s="23">
        <v>24.41</v>
      </c>
      <c r="R71" s="23">
        <v>40</v>
      </c>
      <c r="S71" s="23">
        <v>3473.5552499999999</v>
      </c>
      <c r="T71" s="23">
        <v>9184.3402100000003</v>
      </c>
      <c r="U71" s="23">
        <v>411.0856</v>
      </c>
      <c r="V71" s="23">
        <v>7624</v>
      </c>
      <c r="W71" s="21">
        <v>22435.241160000001</v>
      </c>
    </row>
    <row r="72" spans="2:23" x14ac:dyDescent="0.2">
      <c r="B72" s="3">
        <v>4091</v>
      </c>
      <c r="C72" s="171" t="s">
        <v>118</v>
      </c>
      <c r="D72" s="4">
        <v>0</v>
      </c>
      <c r="E72" s="4">
        <v>0</v>
      </c>
      <c r="F72" s="4">
        <v>2190.5943500000003</v>
      </c>
      <c r="G72" s="4">
        <v>0</v>
      </c>
      <c r="H72" s="4">
        <v>0</v>
      </c>
      <c r="I72" s="4">
        <v>0.33964999999999995</v>
      </c>
      <c r="J72" s="4">
        <v>159.32084</v>
      </c>
      <c r="K72" s="4">
        <v>161.12904999999998</v>
      </c>
      <c r="L72" s="4">
        <v>0</v>
      </c>
      <c r="M72" s="4">
        <v>2511.3838899999996</v>
      </c>
      <c r="N72" s="4">
        <v>0</v>
      </c>
      <c r="O72" s="4">
        <v>0</v>
      </c>
      <c r="P72" s="4">
        <v>0</v>
      </c>
      <c r="Q72" s="4">
        <v>0</v>
      </c>
      <c r="R72" s="4">
        <v>0</v>
      </c>
      <c r="S72" s="4">
        <v>1.16025</v>
      </c>
      <c r="T72" s="4">
        <v>208.04875000000001</v>
      </c>
      <c r="U72" s="4">
        <v>0</v>
      </c>
      <c r="V72" s="4">
        <v>0</v>
      </c>
      <c r="W72" s="84">
        <v>209.209</v>
      </c>
    </row>
    <row r="73" spans="2:23" x14ac:dyDescent="0.2">
      <c r="B73" s="3">
        <v>4092</v>
      </c>
      <c r="C73" s="171" t="s">
        <v>119</v>
      </c>
      <c r="D73" s="4">
        <v>0</v>
      </c>
      <c r="E73" s="4">
        <v>3.98495</v>
      </c>
      <c r="F73" s="4">
        <v>0</v>
      </c>
      <c r="G73" s="4">
        <v>0</v>
      </c>
      <c r="H73" s="4">
        <v>0</v>
      </c>
      <c r="I73" s="4">
        <v>293.02070000000003</v>
      </c>
      <c r="J73" s="4">
        <v>750.00069999999994</v>
      </c>
      <c r="K73" s="4">
        <v>0</v>
      </c>
      <c r="L73" s="4">
        <v>0</v>
      </c>
      <c r="M73" s="4">
        <v>1047.0063499999999</v>
      </c>
      <c r="N73" s="4">
        <v>0</v>
      </c>
      <c r="O73" s="4">
        <v>0</v>
      </c>
      <c r="P73" s="4">
        <v>0</v>
      </c>
      <c r="Q73" s="4">
        <v>9.4550000000000001</v>
      </c>
      <c r="R73" s="4">
        <v>10</v>
      </c>
      <c r="S73" s="4">
        <v>781.15369999999996</v>
      </c>
      <c r="T73" s="4">
        <v>292.61345</v>
      </c>
      <c r="U73" s="4">
        <v>0</v>
      </c>
      <c r="V73" s="4">
        <v>0</v>
      </c>
      <c r="W73" s="84">
        <v>1093.2221499999998</v>
      </c>
    </row>
    <row r="74" spans="2:23" x14ac:dyDescent="0.2">
      <c r="B74" s="3">
        <v>4093</v>
      </c>
      <c r="C74" s="171" t="s">
        <v>120</v>
      </c>
      <c r="D74" s="4">
        <v>0</v>
      </c>
      <c r="E74" s="4">
        <v>0</v>
      </c>
      <c r="F74" s="4">
        <v>0</v>
      </c>
      <c r="G74" s="4">
        <v>0</v>
      </c>
      <c r="H74" s="4">
        <v>0</v>
      </c>
      <c r="I74" s="4">
        <v>34.265699999999995</v>
      </c>
      <c r="J74" s="4">
        <v>56.178019999999997</v>
      </c>
      <c r="K74" s="4">
        <v>0</v>
      </c>
      <c r="L74" s="4">
        <v>0</v>
      </c>
      <c r="M74" s="4">
        <v>90.443719999999999</v>
      </c>
      <c r="N74" s="4">
        <v>0</v>
      </c>
      <c r="O74" s="4">
        <v>0</v>
      </c>
      <c r="P74" s="4">
        <v>0</v>
      </c>
      <c r="Q74" s="4">
        <v>0</v>
      </c>
      <c r="R74" s="4">
        <v>0</v>
      </c>
      <c r="S74" s="4">
        <v>0</v>
      </c>
      <c r="T74" s="4">
        <v>85.766899999999993</v>
      </c>
      <c r="U74" s="4">
        <v>0</v>
      </c>
      <c r="V74" s="4">
        <v>0</v>
      </c>
      <c r="W74" s="84">
        <v>85.766899999999993</v>
      </c>
    </row>
    <row r="75" spans="2:23" x14ac:dyDescent="0.2">
      <c r="B75" s="3">
        <v>4124</v>
      </c>
      <c r="C75" s="171" t="s">
        <v>268</v>
      </c>
      <c r="D75" s="4">
        <v>0</v>
      </c>
      <c r="E75" s="4">
        <v>691.57235000000003</v>
      </c>
      <c r="F75" s="4">
        <v>68.439149999999998</v>
      </c>
      <c r="G75" s="4">
        <v>99.673899999999989</v>
      </c>
      <c r="H75" s="4">
        <v>0</v>
      </c>
      <c r="I75" s="4">
        <v>21</v>
      </c>
      <c r="J75" s="4">
        <v>0</v>
      </c>
      <c r="K75" s="4">
        <v>0</v>
      </c>
      <c r="L75" s="4">
        <v>0</v>
      </c>
      <c r="M75" s="4">
        <v>880.68540000000007</v>
      </c>
      <c r="N75" s="4">
        <v>0</v>
      </c>
      <c r="O75" s="4">
        <v>0</v>
      </c>
      <c r="P75" s="4">
        <v>0</v>
      </c>
      <c r="Q75" s="4">
        <v>0</v>
      </c>
      <c r="R75" s="4">
        <v>0</v>
      </c>
      <c r="S75" s="4">
        <v>33.005000000000003</v>
      </c>
      <c r="T75" s="4">
        <v>206.89949999999999</v>
      </c>
      <c r="U75" s="4">
        <v>0</v>
      </c>
      <c r="V75" s="4">
        <v>0</v>
      </c>
      <c r="W75" s="84">
        <v>239.90450000000001</v>
      </c>
    </row>
    <row r="76" spans="2:23" x14ac:dyDescent="0.2">
      <c r="B76" s="3">
        <v>4094</v>
      </c>
      <c r="C76" s="171" t="s">
        <v>121</v>
      </c>
      <c r="D76" s="4">
        <v>102.265</v>
      </c>
      <c r="E76" s="4">
        <v>25.247</v>
      </c>
      <c r="F76" s="4">
        <v>133.85795000000002</v>
      </c>
      <c r="G76" s="4">
        <v>0</v>
      </c>
      <c r="H76" s="4">
        <v>1</v>
      </c>
      <c r="I76" s="4">
        <v>105.70689999999999</v>
      </c>
      <c r="J76" s="4">
        <v>0</v>
      </c>
      <c r="K76" s="4">
        <v>0</v>
      </c>
      <c r="L76" s="4">
        <v>0</v>
      </c>
      <c r="M76" s="4">
        <v>368.07684999999998</v>
      </c>
      <c r="N76" s="4">
        <v>0</v>
      </c>
      <c r="O76" s="4">
        <v>0</v>
      </c>
      <c r="P76" s="4">
        <v>44</v>
      </c>
      <c r="Q76" s="4">
        <v>0</v>
      </c>
      <c r="R76" s="4">
        <v>0</v>
      </c>
      <c r="S76" s="4">
        <v>0</v>
      </c>
      <c r="T76" s="4">
        <v>269.06534999999997</v>
      </c>
      <c r="U76" s="4">
        <v>20.388000000000002</v>
      </c>
      <c r="V76" s="4">
        <v>0</v>
      </c>
      <c r="W76" s="84">
        <v>333.45335</v>
      </c>
    </row>
    <row r="77" spans="2:23" x14ac:dyDescent="0.2">
      <c r="B77" s="3">
        <v>4095</v>
      </c>
      <c r="C77" s="171" t="s">
        <v>6</v>
      </c>
      <c r="D77" s="4">
        <v>187.91175000000001</v>
      </c>
      <c r="E77" s="4">
        <v>35.92</v>
      </c>
      <c r="F77" s="4">
        <v>2529.0809599999998</v>
      </c>
      <c r="G77" s="4">
        <v>0</v>
      </c>
      <c r="H77" s="4">
        <v>0</v>
      </c>
      <c r="I77" s="4">
        <v>1363.3331000000001</v>
      </c>
      <c r="J77" s="4">
        <v>2883.0348100000001</v>
      </c>
      <c r="K77" s="4">
        <v>0</v>
      </c>
      <c r="L77" s="4">
        <v>0</v>
      </c>
      <c r="M77" s="4">
        <v>6999.2806200000005</v>
      </c>
      <c r="N77" s="4">
        <v>33.512449999999994</v>
      </c>
      <c r="O77" s="4">
        <v>1E-3</v>
      </c>
      <c r="P77" s="4">
        <v>0</v>
      </c>
      <c r="Q77" s="4">
        <v>0</v>
      </c>
      <c r="R77" s="4">
        <v>0</v>
      </c>
      <c r="S77" s="4">
        <v>689.46064999999999</v>
      </c>
      <c r="T77" s="4">
        <v>1732.7954499999998</v>
      </c>
      <c r="U77" s="4">
        <v>0</v>
      </c>
      <c r="V77" s="4">
        <v>7624</v>
      </c>
      <c r="W77" s="84">
        <v>10079.769550000001</v>
      </c>
    </row>
    <row r="78" spans="2:23" x14ac:dyDescent="0.2">
      <c r="B78" s="3">
        <v>4096</v>
      </c>
      <c r="C78" s="171" t="s">
        <v>122</v>
      </c>
      <c r="D78" s="4">
        <v>0</v>
      </c>
      <c r="E78" s="4">
        <v>20.928999999999998</v>
      </c>
      <c r="F78" s="4">
        <v>0</v>
      </c>
      <c r="G78" s="4">
        <v>0</v>
      </c>
      <c r="H78" s="4">
        <v>0</v>
      </c>
      <c r="I78" s="4">
        <v>0</v>
      </c>
      <c r="J78" s="4">
        <v>33.607849999999999</v>
      </c>
      <c r="K78" s="4">
        <v>0</v>
      </c>
      <c r="L78" s="4">
        <v>0</v>
      </c>
      <c r="M78" s="4">
        <v>54.536850000000001</v>
      </c>
      <c r="N78" s="4">
        <v>0</v>
      </c>
      <c r="O78" s="4">
        <v>0</v>
      </c>
      <c r="P78" s="4">
        <v>0</v>
      </c>
      <c r="Q78" s="4">
        <v>0</v>
      </c>
      <c r="R78" s="4">
        <v>0</v>
      </c>
      <c r="S78" s="4">
        <v>0</v>
      </c>
      <c r="T78" s="4">
        <v>227.83709999999999</v>
      </c>
      <c r="U78" s="4">
        <v>0</v>
      </c>
      <c r="V78" s="4">
        <v>0</v>
      </c>
      <c r="W78" s="84">
        <v>227.83709999999999</v>
      </c>
    </row>
    <row r="79" spans="2:23" x14ac:dyDescent="0.2">
      <c r="B79" s="3">
        <v>4097</v>
      </c>
      <c r="C79" s="171" t="s">
        <v>123</v>
      </c>
      <c r="D79" s="4">
        <v>0</v>
      </c>
      <c r="E79" s="4">
        <v>9.5760000000000005</v>
      </c>
      <c r="F79" s="4">
        <v>66.0625</v>
      </c>
      <c r="G79" s="4">
        <v>0</v>
      </c>
      <c r="H79" s="4">
        <v>1</v>
      </c>
      <c r="I79" s="4">
        <v>360.21428000000003</v>
      </c>
      <c r="J79" s="4">
        <v>26.937650000000001</v>
      </c>
      <c r="K79" s="4">
        <v>0</v>
      </c>
      <c r="L79" s="4">
        <v>0</v>
      </c>
      <c r="M79" s="4">
        <v>463.79043000000007</v>
      </c>
      <c r="N79" s="4">
        <v>0</v>
      </c>
      <c r="O79" s="4">
        <v>0</v>
      </c>
      <c r="P79" s="4">
        <v>0</v>
      </c>
      <c r="Q79" s="4">
        <v>0</v>
      </c>
      <c r="R79" s="4">
        <v>0</v>
      </c>
      <c r="S79" s="4">
        <v>0</v>
      </c>
      <c r="T79" s="4">
        <v>87.341899999999995</v>
      </c>
      <c r="U79" s="4">
        <v>0</v>
      </c>
      <c r="V79" s="4">
        <v>0</v>
      </c>
      <c r="W79" s="84">
        <v>87.341899999999995</v>
      </c>
    </row>
    <row r="80" spans="2:23" x14ac:dyDescent="0.2">
      <c r="B80" s="3">
        <v>4099</v>
      </c>
      <c r="C80" s="171" t="s">
        <v>124</v>
      </c>
      <c r="D80" s="4">
        <v>0</v>
      </c>
      <c r="E80" s="4">
        <v>6.39445</v>
      </c>
      <c r="F80" s="4">
        <v>0</v>
      </c>
      <c r="G80" s="4">
        <v>0</v>
      </c>
      <c r="H80" s="4">
        <v>0</v>
      </c>
      <c r="I80" s="4">
        <v>211.13235</v>
      </c>
      <c r="J80" s="4">
        <v>194.62629999999999</v>
      </c>
      <c r="K80" s="4">
        <v>0</v>
      </c>
      <c r="L80" s="4">
        <v>0</v>
      </c>
      <c r="M80" s="4">
        <v>412.15309999999999</v>
      </c>
      <c r="N80" s="4">
        <v>0</v>
      </c>
      <c r="O80" s="4">
        <v>1.2769999999999999</v>
      </c>
      <c r="P80" s="4">
        <v>0</v>
      </c>
      <c r="Q80" s="4">
        <v>0</v>
      </c>
      <c r="R80" s="4">
        <v>0</v>
      </c>
      <c r="S80" s="4">
        <v>0</v>
      </c>
      <c r="T80" s="4">
        <v>47.809400000000004</v>
      </c>
      <c r="U80" s="4">
        <v>0</v>
      </c>
      <c r="V80" s="4">
        <v>0</v>
      </c>
      <c r="W80" s="84">
        <v>49.086400000000005</v>
      </c>
    </row>
    <row r="81" spans="2:23" x14ac:dyDescent="0.2">
      <c r="B81" s="3">
        <v>4100</v>
      </c>
      <c r="C81" s="171" t="s">
        <v>293</v>
      </c>
      <c r="D81" s="4">
        <v>0</v>
      </c>
      <c r="E81" s="4">
        <v>198.66634999999999</v>
      </c>
      <c r="F81" s="4">
        <v>2805.4704300000003</v>
      </c>
      <c r="G81" s="4">
        <v>0</v>
      </c>
      <c r="H81" s="4">
        <v>0</v>
      </c>
      <c r="I81" s="4">
        <v>716.15099999999995</v>
      </c>
      <c r="J81" s="4">
        <v>327.91245000000004</v>
      </c>
      <c r="K81" s="4">
        <v>8.64</v>
      </c>
      <c r="L81" s="4">
        <v>0</v>
      </c>
      <c r="M81" s="4">
        <v>4056.8402300000002</v>
      </c>
      <c r="N81" s="4">
        <v>0</v>
      </c>
      <c r="O81" s="4">
        <v>159.49225000000001</v>
      </c>
      <c r="P81" s="4">
        <v>0</v>
      </c>
      <c r="Q81" s="4">
        <v>0</v>
      </c>
      <c r="R81" s="4">
        <v>0</v>
      </c>
      <c r="S81" s="4">
        <v>0</v>
      </c>
      <c r="T81" s="4">
        <v>318.42315000000002</v>
      </c>
      <c r="U81" s="4">
        <v>0</v>
      </c>
      <c r="V81" s="4">
        <v>0</v>
      </c>
      <c r="W81" s="84">
        <v>477.91540000000003</v>
      </c>
    </row>
    <row r="82" spans="2:23" x14ac:dyDescent="0.2">
      <c r="B82" s="3">
        <v>4104</v>
      </c>
      <c r="C82" s="171" t="s">
        <v>125</v>
      </c>
      <c r="D82" s="4">
        <v>67.0321</v>
      </c>
      <c r="E82" s="4">
        <v>0</v>
      </c>
      <c r="F82" s="4">
        <v>131.6996</v>
      </c>
      <c r="G82" s="4">
        <v>0</v>
      </c>
      <c r="H82" s="4">
        <v>0</v>
      </c>
      <c r="I82" s="4">
        <v>-527.79144999999994</v>
      </c>
      <c r="J82" s="4">
        <v>1229.31773</v>
      </c>
      <c r="K82" s="4">
        <v>200.17920000000001</v>
      </c>
      <c r="L82" s="4">
        <v>0</v>
      </c>
      <c r="M82" s="4">
        <v>1100.4371799999999</v>
      </c>
      <c r="N82" s="4">
        <v>0</v>
      </c>
      <c r="O82" s="4">
        <v>0</v>
      </c>
      <c r="P82" s="4">
        <v>0</v>
      </c>
      <c r="Q82" s="4">
        <v>14.955</v>
      </c>
      <c r="R82" s="4">
        <v>30</v>
      </c>
      <c r="S82" s="4">
        <v>-6.3250000000000002</v>
      </c>
      <c r="T82" s="4">
        <v>672.15721999999994</v>
      </c>
      <c r="U82" s="4">
        <v>3.6230000000000002</v>
      </c>
      <c r="V82" s="4">
        <v>0</v>
      </c>
      <c r="W82" s="84">
        <v>714.41021999999998</v>
      </c>
    </row>
    <row r="83" spans="2:23" x14ac:dyDescent="0.2">
      <c r="B83" s="3">
        <v>4105</v>
      </c>
      <c r="C83" s="171" t="s">
        <v>126</v>
      </c>
      <c r="D83" s="4">
        <v>0</v>
      </c>
      <c r="E83" s="4">
        <v>0</v>
      </c>
      <c r="F83" s="4">
        <v>0</v>
      </c>
      <c r="G83" s="4">
        <v>0</v>
      </c>
      <c r="H83" s="4">
        <v>0</v>
      </c>
      <c r="I83" s="4">
        <v>28.906200000000002</v>
      </c>
      <c r="J83" s="4">
        <v>160.63454999999999</v>
      </c>
      <c r="K83" s="4">
        <v>694.78509999999994</v>
      </c>
      <c r="L83" s="4">
        <v>0</v>
      </c>
      <c r="M83" s="4">
        <v>884.32584999999995</v>
      </c>
      <c r="N83" s="4">
        <v>0</v>
      </c>
      <c r="O83" s="4">
        <v>0</v>
      </c>
      <c r="P83" s="4">
        <v>0</v>
      </c>
      <c r="Q83" s="4">
        <v>0</v>
      </c>
      <c r="R83" s="4">
        <v>0</v>
      </c>
      <c r="S83" s="4">
        <v>0</v>
      </c>
      <c r="T83" s="4">
        <v>39.158000000000001</v>
      </c>
      <c r="U83" s="4">
        <v>0</v>
      </c>
      <c r="V83" s="4">
        <v>0</v>
      </c>
      <c r="W83" s="84">
        <v>39.158000000000001</v>
      </c>
    </row>
    <row r="84" spans="2:23" x14ac:dyDescent="0.2">
      <c r="B84" s="3">
        <v>4106</v>
      </c>
      <c r="C84" s="171" t="s">
        <v>127</v>
      </c>
      <c r="D84" s="4">
        <v>0</v>
      </c>
      <c r="E84" s="4">
        <v>0</v>
      </c>
      <c r="F84" s="4">
        <v>0</v>
      </c>
      <c r="G84" s="4">
        <v>0</v>
      </c>
      <c r="H84" s="4">
        <v>0</v>
      </c>
      <c r="I84" s="4">
        <v>57.735949999999995</v>
      </c>
      <c r="J84" s="4">
        <v>34.673499999999997</v>
      </c>
      <c r="K84" s="4">
        <v>0</v>
      </c>
      <c r="L84" s="4">
        <v>0</v>
      </c>
      <c r="M84" s="4">
        <v>92.409449999999993</v>
      </c>
      <c r="N84" s="4">
        <v>0</v>
      </c>
      <c r="O84" s="4">
        <v>0</v>
      </c>
      <c r="P84" s="4">
        <v>0</v>
      </c>
      <c r="Q84" s="4">
        <v>0</v>
      </c>
      <c r="R84" s="4">
        <v>0</v>
      </c>
      <c r="S84" s="4">
        <v>0</v>
      </c>
      <c r="T84" s="4">
        <v>62.596350000000001</v>
      </c>
      <c r="U84" s="4">
        <v>0</v>
      </c>
      <c r="V84" s="4">
        <v>0</v>
      </c>
      <c r="W84" s="84">
        <v>62.596350000000001</v>
      </c>
    </row>
    <row r="85" spans="2:23" x14ac:dyDescent="0.2">
      <c r="B85" s="3">
        <v>4107</v>
      </c>
      <c r="C85" s="171" t="s">
        <v>128</v>
      </c>
      <c r="D85" s="4">
        <v>55.966650000000001</v>
      </c>
      <c r="E85" s="4">
        <v>0</v>
      </c>
      <c r="F85" s="4">
        <v>298.3073</v>
      </c>
      <c r="G85" s="4">
        <v>0</v>
      </c>
      <c r="H85" s="4">
        <v>369.90285</v>
      </c>
      <c r="I85" s="4">
        <v>0</v>
      </c>
      <c r="J85" s="4">
        <v>51.446469999999998</v>
      </c>
      <c r="K85" s="4">
        <v>0</v>
      </c>
      <c r="L85" s="4">
        <v>0</v>
      </c>
      <c r="M85" s="4">
        <v>775.62326999999993</v>
      </c>
      <c r="N85" s="4">
        <v>0</v>
      </c>
      <c r="O85" s="4">
        <v>0</v>
      </c>
      <c r="P85" s="4">
        <v>0</v>
      </c>
      <c r="Q85" s="4">
        <v>0</v>
      </c>
      <c r="R85" s="4">
        <v>0</v>
      </c>
      <c r="S85" s="4">
        <v>0</v>
      </c>
      <c r="T85" s="4">
        <v>81.703199999999995</v>
      </c>
      <c r="U85" s="4">
        <v>0</v>
      </c>
      <c r="V85" s="4">
        <v>0</v>
      </c>
      <c r="W85" s="84">
        <v>81.703199999999995</v>
      </c>
    </row>
    <row r="86" spans="2:23" x14ac:dyDescent="0.2">
      <c r="B86" s="3">
        <v>4110</v>
      </c>
      <c r="C86" s="171" t="s">
        <v>129</v>
      </c>
      <c r="D86" s="4">
        <v>184.11745000000002</v>
      </c>
      <c r="E86" s="4">
        <v>0</v>
      </c>
      <c r="F86" s="4">
        <v>27.886849999999999</v>
      </c>
      <c r="G86" s="4">
        <v>0</v>
      </c>
      <c r="H86" s="4">
        <v>0</v>
      </c>
      <c r="I86" s="4">
        <v>253.62835000000001</v>
      </c>
      <c r="J86" s="4">
        <v>32.218499999999999</v>
      </c>
      <c r="K86" s="4">
        <v>148.43265</v>
      </c>
      <c r="L86" s="4">
        <v>0</v>
      </c>
      <c r="M86" s="4">
        <v>646.28380000000004</v>
      </c>
      <c r="N86" s="4">
        <v>0</v>
      </c>
      <c r="O86" s="4">
        <v>0</v>
      </c>
      <c r="P86" s="4">
        <v>0</v>
      </c>
      <c r="Q86" s="4">
        <v>0</v>
      </c>
      <c r="R86" s="4">
        <v>0</v>
      </c>
      <c r="S86" s="4">
        <v>0</v>
      </c>
      <c r="T86" s="4">
        <v>3.7682500000000001</v>
      </c>
      <c r="U86" s="4">
        <v>28</v>
      </c>
      <c r="V86" s="4">
        <v>0</v>
      </c>
      <c r="W86" s="84">
        <v>31.768249999999998</v>
      </c>
    </row>
    <row r="87" spans="2:23" x14ac:dyDescent="0.2">
      <c r="B87" s="3">
        <v>4111</v>
      </c>
      <c r="C87" s="171" t="s">
        <v>130</v>
      </c>
      <c r="D87" s="4">
        <v>0</v>
      </c>
      <c r="E87" s="4">
        <v>0</v>
      </c>
      <c r="F87" s="4">
        <v>32.255299999999998</v>
      </c>
      <c r="G87" s="4">
        <v>0</v>
      </c>
      <c r="H87" s="4">
        <v>0</v>
      </c>
      <c r="I87" s="4">
        <v>57.20675</v>
      </c>
      <c r="J87" s="4">
        <v>200.1387</v>
      </c>
      <c r="K87" s="4">
        <v>0</v>
      </c>
      <c r="L87" s="4">
        <v>0</v>
      </c>
      <c r="M87" s="4">
        <v>289.60075000000001</v>
      </c>
      <c r="N87" s="4">
        <v>0</v>
      </c>
      <c r="O87" s="4">
        <v>0</v>
      </c>
      <c r="P87" s="4">
        <v>0</v>
      </c>
      <c r="Q87" s="4">
        <v>0</v>
      </c>
      <c r="R87" s="4">
        <v>0</v>
      </c>
      <c r="S87" s="4">
        <v>31</v>
      </c>
      <c r="T87" s="4">
        <v>112.9555</v>
      </c>
      <c r="U87" s="4">
        <v>0</v>
      </c>
      <c r="V87" s="4">
        <v>0</v>
      </c>
      <c r="W87" s="84">
        <v>143.9555</v>
      </c>
    </row>
    <row r="88" spans="2:23" x14ac:dyDescent="0.2">
      <c r="B88" s="3">
        <v>4112</v>
      </c>
      <c r="C88" s="171" t="s">
        <v>131</v>
      </c>
      <c r="D88" s="4">
        <v>0</v>
      </c>
      <c r="E88" s="4">
        <v>0</v>
      </c>
      <c r="F88" s="4">
        <v>4.6116000000000001</v>
      </c>
      <c r="G88" s="4">
        <v>0</v>
      </c>
      <c r="H88" s="4">
        <v>0</v>
      </c>
      <c r="I88" s="4">
        <v>46.626050000000006</v>
      </c>
      <c r="J88" s="4">
        <v>25.354800000000001</v>
      </c>
      <c r="K88" s="4">
        <v>0</v>
      </c>
      <c r="L88" s="4">
        <v>0</v>
      </c>
      <c r="M88" s="4">
        <v>76.592449999999999</v>
      </c>
      <c r="N88" s="4">
        <v>0</v>
      </c>
      <c r="O88" s="4">
        <v>0</v>
      </c>
      <c r="P88" s="4">
        <v>0</v>
      </c>
      <c r="Q88" s="4">
        <v>0</v>
      </c>
      <c r="R88" s="4">
        <v>0</v>
      </c>
      <c r="S88" s="4">
        <v>0</v>
      </c>
      <c r="T88" s="4">
        <v>98.128399999999999</v>
      </c>
      <c r="U88" s="4">
        <v>0</v>
      </c>
      <c r="V88" s="4">
        <v>0</v>
      </c>
      <c r="W88" s="84">
        <v>98.128399999999999</v>
      </c>
    </row>
    <row r="89" spans="2:23" x14ac:dyDescent="0.2">
      <c r="B89" s="3">
        <v>4113</v>
      </c>
      <c r="C89" s="171" t="s">
        <v>132</v>
      </c>
      <c r="D89" s="4">
        <v>0</v>
      </c>
      <c r="E89" s="4">
        <v>0</v>
      </c>
      <c r="F89" s="4">
        <v>86.770219999999995</v>
      </c>
      <c r="G89" s="4">
        <v>0</v>
      </c>
      <c r="H89" s="4">
        <v>0</v>
      </c>
      <c r="I89" s="4">
        <v>358.33465000000001</v>
      </c>
      <c r="J89" s="4">
        <v>559.37168999999994</v>
      </c>
      <c r="K89" s="4">
        <v>139.9196</v>
      </c>
      <c r="L89" s="4">
        <v>0</v>
      </c>
      <c r="M89" s="4">
        <v>1144.39616</v>
      </c>
      <c r="N89" s="4">
        <v>0</v>
      </c>
      <c r="O89" s="4">
        <v>0</v>
      </c>
      <c r="P89" s="4">
        <v>0</v>
      </c>
      <c r="Q89" s="4">
        <v>0</v>
      </c>
      <c r="R89" s="4">
        <v>0</v>
      </c>
      <c r="S89" s="4">
        <v>-11.529350000000001</v>
      </c>
      <c r="T89" s="4">
        <v>250.49950000000001</v>
      </c>
      <c r="U89" s="4">
        <v>0</v>
      </c>
      <c r="V89" s="4">
        <v>0</v>
      </c>
      <c r="W89" s="84">
        <v>238.97014999999999</v>
      </c>
    </row>
    <row r="90" spans="2:23" x14ac:dyDescent="0.2">
      <c r="B90" s="3">
        <v>4125</v>
      </c>
      <c r="C90" s="171" t="s">
        <v>296</v>
      </c>
      <c r="D90" s="4">
        <v>89.573750000000004</v>
      </c>
      <c r="E90" s="4">
        <v>168.66374999999999</v>
      </c>
      <c r="F90" s="4">
        <v>44.474199999999996</v>
      </c>
      <c r="G90" s="4">
        <v>0</v>
      </c>
      <c r="H90" s="4">
        <v>98.2</v>
      </c>
      <c r="I90" s="4">
        <v>3110.7428999999997</v>
      </c>
      <c r="J90" s="4">
        <v>1163.3738000000001</v>
      </c>
      <c r="K90" s="4">
        <v>646.01710000000003</v>
      </c>
      <c r="L90" s="4">
        <v>0</v>
      </c>
      <c r="M90" s="4">
        <v>5321.0455000000002</v>
      </c>
      <c r="N90" s="4">
        <v>0</v>
      </c>
      <c r="O90" s="4">
        <v>61.887999999999998</v>
      </c>
      <c r="P90" s="4">
        <v>1E-3</v>
      </c>
      <c r="Q90" s="4">
        <v>0</v>
      </c>
      <c r="R90" s="4">
        <v>0</v>
      </c>
      <c r="S90" s="4">
        <v>1829.4673500000001</v>
      </c>
      <c r="T90" s="4">
        <v>1266.8413999999998</v>
      </c>
      <c r="U90" s="4">
        <v>0</v>
      </c>
      <c r="V90" s="4">
        <v>0</v>
      </c>
      <c r="W90" s="84">
        <v>3158.1977499999998</v>
      </c>
    </row>
    <row r="91" spans="2:23" x14ac:dyDescent="0.2">
      <c r="B91" s="3">
        <v>4114</v>
      </c>
      <c r="C91" s="171" t="s">
        <v>133</v>
      </c>
      <c r="D91" s="4">
        <v>0</v>
      </c>
      <c r="E91" s="4">
        <v>48.055099999999996</v>
      </c>
      <c r="F91" s="4">
        <v>0</v>
      </c>
      <c r="G91" s="4">
        <v>0</v>
      </c>
      <c r="H91" s="4">
        <v>55.4</v>
      </c>
      <c r="I91" s="4">
        <v>127</v>
      </c>
      <c r="J91" s="4">
        <v>1774.2633999999998</v>
      </c>
      <c r="K91" s="4">
        <v>0</v>
      </c>
      <c r="L91" s="4">
        <v>0</v>
      </c>
      <c r="M91" s="4">
        <v>2004.7184999999999</v>
      </c>
      <c r="N91" s="4">
        <v>0</v>
      </c>
      <c r="O91" s="4">
        <v>23.818000000000001</v>
      </c>
      <c r="P91" s="4">
        <v>0</v>
      </c>
      <c r="Q91" s="4">
        <v>0</v>
      </c>
      <c r="R91" s="4">
        <v>0</v>
      </c>
      <c r="S91" s="4">
        <v>0</v>
      </c>
      <c r="T91" s="4">
        <v>436.85730000000001</v>
      </c>
      <c r="U91" s="4">
        <v>0</v>
      </c>
      <c r="V91" s="4">
        <v>0</v>
      </c>
      <c r="W91" s="84">
        <v>460.67529999999999</v>
      </c>
    </row>
    <row r="92" spans="2:23" x14ac:dyDescent="0.2">
      <c r="B92" s="3">
        <v>4117</v>
      </c>
      <c r="C92" s="171" t="s">
        <v>294</v>
      </c>
      <c r="D92" s="4">
        <v>0</v>
      </c>
      <c r="E92" s="4">
        <v>0</v>
      </c>
      <c r="F92" s="4">
        <v>336.61415</v>
      </c>
      <c r="G92" s="4">
        <v>0</v>
      </c>
      <c r="H92" s="4">
        <v>0</v>
      </c>
      <c r="I92" s="4">
        <v>179.65029999999999</v>
      </c>
      <c r="J92" s="4">
        <v>526.43700000000001</v>
      </c>
      <c r="K92" s="4">
        <v>91.015149999999991</v>
      </c>
      <c r="L92" s="4">
        <v>28.76125</v>
      </c>
      <c r="M92" s="4">
        <v>1162.4778499999998</v>
      </c>
      <c r="N92" s="4">
        <v>0</v>
      </c>
      <c r="O92" s="4">
        <v>0</v>
      </c>
      <c r="P92" s="4">
        <v>0</v>
      </c>
      <c r="Q92" s="4">
        <v>0</v>
      </c>
      <c r="R92" s="4">
        <v>0</v>
      </c>
      <c r="S92" s="4">
        <v>0</v>
      </c>
      <c r="T92" s="4">
        <v>241.85084000000001</v>
      </c>
      <c r="U92" s="4">
        <v>0</v>
      </c>
      <c r="V92" s="4">
        <v>0</v>
      </c>
      <c r="W92" s="84">
        <v>241.85084000000001</v>
      </c>
    </row>
    <row r="93" spans="2:23" x14ac:dyDescent="0.2">
      <c r="B93" s="3">
        <v>4120</v>
      </c>
      <c r="C93" s="171" t="s">
        <v>295</v>
      </c>
      <c r="D93" s="4">
        <v>1E-3</v>
      </c>
      <c r="E93" s="4">
        <v>52.716099999999997</v>
      </c>
      <c r="F93" s="4">
        <v>0</v>
      </c>
      <c r="G93" s="4">
        <v>0</v>
      </c>
      <c r="H93" s="4">
        <v>64.8</v>
      </c>
      <c r="I93" s="4">
        <v>203.99689999999998</v>
      </c>
      <c r="J93" s="4">
        <v>601.66630000000009</v>
      </c>
      <c r="K93" s="4">
        <v>3.9E-2</v>
      </c>
      <c r="L93" s="4">
        <v>0</v>
      </c>
      <c r="M93" s="4">
        <v>923.21930000000009</v>
      </c>
      <c r="N93" s="4">
        <v>0</v>
      </c>
      <c r="O93" s="4">
        <v>35.4</v>
      </c>
      <c r="P93" s="4">
        <v>0</v>
      </c>
      <c r="Q93" s="4">
        <v>0</v>
      </c>
      <c r="R93" s="4">
        <v>0</v>
      </c>
      <c r="S93" s="4">
        <v>0</v>
      </c>
      <c r="T93" s="4">
        <v>98.747899999999987</v>
      </c>
      <c r="U93" s="4">
        <v>0</v>
      </c>
      <c r="V93" s="4">
        <v>0</v>
      </c>
      <c r="W93" s="84">
        <v>134.14789999999999</v>
      </c>
    </row>
    <row r="94" spans="2:23" x14ac:dyDescent="0.2">
      <c r="B94" s="3">
        <v>4121</v>
      </c>
      <c r="C94" s="171" t="s">
        <v>134</v>
      </c>
      <c r="D94" s="4">
        <v>3809.2107399999995</v>
      </c>
      <c r="E94" s="4">
        <v>0</v>
      </c>
      <c r="F94" s="4">
        <v>-10.087200000000001</v>
      </c>
      <c r="G94" s="4">
        <v>0</v>
      </c>
      <c r="H94" s="4">
        <v>0</v>
      </c>
      <c r="I94" s="4">
        <v>369.92340000000002</v>
      </c>
      <c r="J94" s="4">
        <v>278.21825000000001</v>
      </c>
      <c r="K94" s="4">
        <v>328.09215</v>
      </c>
      <c r="L94" s="4">
        <v>0</v>
      </c>
      <c r="M94" s="4">
        <v>4775.3573399999996</v>
      </c>
      <c r="N94" s="4">
        <v>1000</v>
      </c>
      <c r="O94" s="4">
        <v>0</v>
      </c>
      <c r="P94" s="4">
        <v>0</v>
      </c>
      <c r="Q94" s="4">
        <v>0</v>
      </c>
      <c r="R94" s="4">
        <v>0</v>
      </c>
      <c r="S94" s="4">
        <v>0</v>
      </c>
      <c r="T94" s="4">
        <v>187.65960000000001</v>
      </c>
      <c r="U94" s="4">
        <v>293.32</v>
      </c>
      <c r="V94" s="4">
        <v>0</v>
      </c>
      <c r="W94" s="84">
        <v>1480.9796000000001</v>
      </c>
    </row>
    <row r="95" spans="2:23" x14ac:dyDescent="0.2">
      <c r="B95" s="3">
        <v>4122</v>
      </c>
      <c r="C95" s="171" t="s">
        <v>135</v>
      </c>
      <c r="D95" s="4">
        <v>0.48</v>
      </c>
      <c r="E95" s="4">
        <v>92.656399999999991</v>
      </c>
      <c r="F95" s="4">
        <v>1164.70615</v>
      </c>
      <c r="G95" s="4">
        <v>0</v>
      </c>
      <c r="H95" s="4">
        <v>25</v>
      </c>
      <c r="I95" s="4">
        <v>426.27115000000003</v>
      </c>
      <c r="J95" s="4">
        <v>325.48075</v>
      </c>
      <c r="K95" s="4">
        <v>0</v>
      </c>
      <c r="L95" s="4">
        <v>0</v>
      </c>
      <c r="M95" s="4">
        <v>2034.5944499999998</v>
      </c>
      <c r="N95" s="4">
        <v>0</v>
      </c>
      <c r="O95" s="4">
        <v>0</v>
      </c>
      <c r="P95" s="4">
        <v>0</v>
      </c>
      <c r="Q95" s="4">
        <v>0</v>
      </c>
      <c r="R95" s="4">
        <v>0</v>
      </c>
      <c r="S95" s="4">
        <v>0</v>
      </c>
      <c r="T95" s="4">
        <v>166.77975000000001</v>
      </c>
      <c r="U95" s="4">
        <v>0</v>
      </c>
      <c r="V95" s="4">
        <v>0</v>
      </c>
      <c r="W95" s="84">
        <v>166.77975000000001</v>
      </c>
    </row>
    <row r="96" spans="2:23" x14ac:dyDescent="0.2">
      <c r="B96" s="3">
        <v>4123</v>
      </c>
      <c r="C96" s="171" t="s">
        <v>136</v>
      </c>
      <c r="D96" s="4">
        <v>-106.02725</v>
      </c>
      <c r="E96" s="4">
        <v>104.1557</v>
      </c>
      <c r="F96" s="4">
        <v>263.19850000000002</v>
      </c>
      <c r="G96" s="4">
        <v>25.765700000000002</v>
      </c>
      <c r="H96" s="4">
        <v>0</v>
      </c>
      <c r="I96" s="4">
        <v>883.52985000000001</v>
      </c>
      <c r="J96" s="4">
        <v>1696.01945</v>
      </c>
      <c r="K96" s="4">
        <v>551.72494999999992</v>
      </c>
      <c r="L96" s="4">
        <v>0</v>
      </c>
      <c r="M96" s="4">
        <v>3418.3669000000004</v>
      </c>
      <c r="N96" s="4">
        <v>213.97</v>
      </c>
      <c r="O96" s="4">
        <v>25.983000000000001</v>
      </c>
      <c r="P96" s="4">
        <v>78.50739999999999</v>
      </c>
      <c r="Q96" s="4">
        <v>0</v>
      </c>
      <c r="R96" s="4">
        <v>0</v>
      </c>
      <c r="S96" s="4">
        <v>126.16265</v>
      </c>
      <c r="T96" s="4">
        <v>1988.0360500000002</v>
      </c>
      <c r="U96" s="4">
        <v>65.754600000000011</v>
      </c>
      <c r="V96" s="4">
        <v>0</v>
      </c>
      <c r="W96" s="84">
        <v>2498.4137000000001</v>
      </c>
    </row>
    <row r="97" spans="2:23" ht="20.100000000000001" customHeight="1" x14ac:dyDescent="0.2">
      <c r="B97" s="11">
        <v>4159</v>
      </c>
      <c r="C97" s="1" t="s">
        <v>137</v>
      </c>
      <c r="D97" s="23">
        <v>692.60245000000009</v>
      </c>
      <c r="E97" s="23">
        <v>710.23115000000007</v>
      </c>
      <c r="F97" s="23">
        <v>3568.6247600000002</v>
      </c>
      <c r="G97" s="23">
        <v>702.07729999999992</v>
      </c>
      <c r="H97" s="23">
        <v>64.053299999999993</v>
      </c>
      <c r="I97" s="23">
        <v>4864.5826400000005</v>
      </c>
      <c r="J97" s="23">
        <v>12639.067640000003</v>
      </c>
      <c r="K97" s="23">
        <v>922.16845000000001</v>
      </c>
      <c r="L97" s="23">
        <v>0</v>
      </c>
      <c r="M97" s="21">
        <v>24163.40769</v>
      </c>
      <c r="N97" s="23">
        <v>0</v>
      </c>
      <c r="O97" s="23">
        <v>249.72114999999999</v>
      </c>
      <c r="P97" s="23">
        <v>197.98564999999999</v>
      </c>
      <c r="Q97" s="23">
        <v>151.5575</v>
      </c>
      <c r="R97" s="23">
        <v>0</v>
      </c>
      <c r="S97" s="23">
        <v>447.5231</v>
      </c>
      <c r="T97" s="23">
        <v>5068.0034500000002</v>
      </c>
      <c r="U97" s="23">
        <v>182.547</v>
      </c>
      <c r="V97" s="23">
        <v>1247</v>
      </c>
      <c r="W97" s="21">
        <v>7544.3378500000008</v>
      </c>
    </row>
    <row r="98" spans="2:23" x14ac:dyDescent="0.2">
      <c r="B98" s="3">
        <v>4131</v>
      </c>
      <c r="C98" s="171" t="s">
        <v>138</v>
      </c>
      <c r="D98" s="4">
        <v>0</v>
      </c>
      <c r="E98" s="4">
        <v>0</v>
      </c>
      <c r="F98" s="4">
        <v>575.93574999999998</v>
      </c>
      <c r="G98" s="4">
        <v>147.62690000000001</v>
      </c>
      <c r="H98" s="4">
        <v>0</v>
      </c>
      <c r="I98" s="4">
        <v>932.62480000000005</v>
      </c>
      <c r="J98" s="4">
        <v>1132.3323500000001</v>
      </c>
      <c r="K98" s="4">
        <v>154.66329999999999</v>
      </c>
      <c r="L98" s="4">
        <v>0</v>
      </c>
      <c r="M98" s="4">
        <v>2943.1831000000002</v>
      </c>
      <c r="N98" s="4">
        <v>0</v>
      </c>
      <c r="O98" s="4">
        <v>0</v>
      </c>
      <c r="P98" s="4">
        <v>0</v>
      </c>
      <c r="Q98" s="4">
        <v>0</v>
      </c>
      <c r="R98" s="4">
        <v>0</v>
      </c>
      <c r="S98" s="4">
        <v>0</v>
      </c>
      <c r="T98" s="4">
        <v>468.5061</v>
      </c>
      <c r="U98" s="4">
        <v>52</v>
      </c>
      <c r="V98" s="4">
        <v>0</v>
      </c>
      <c r="W98" s="84">
        <v>520.50609999999995</v>
      </c>
    </row>
    <row r="99" spans="2:23" x14ac:dyDescent="0.2">
      <c r="B99" s="3">
        <v>4132</v>
      </c>
      <c r="C99" s="171" t="s">
        <v>139</v>
      </c>
      <c r="D99" s="4">
        <v>0</v>
      </c>
      <c r="E99" s="4">
        <v>0</v>
      </c>
      <c r="F99" s="4">
        <v>13.555399999999999</v>
      </c>
      <c r="G99" s="4">
        <v>0</v>
      </c>
      <c r="H99" s="4">
        <v>15.534000000000001</v>
      </c>
      <c r="I99" s="4">
        <v>179.94149999999999</v>
      </c>
      <c r="J99" s="4">
        <v>819.80459999999994</v>
      </c>
      <c r="K99" s="4">
        <v>-39.939500000000002</v>
      </c>
      <c r="L99" s="4">
        <v>0</v>
      </c>
      <c r="M99" s="4">
        <v>988.89599999999996</v>
      </c>
      <c r="N99" s="4">
        <v>0</v>
      </c>
      <c r="O99" s="4">
        <v>139.73400000000001</v>
      </c>
      <c r="P99" s="4">
        <v>0</v>
      </c>
      <c r="Q99" s="4">
        <v>0</v>
      </c>
      <c r="R99" s="4">
        <v>0</v>
      </c>
      <c r="S99" s="4">
        <v>0</v>
      </c>
      <c r="T99" s="4">
        <v>262.51179999999999</v>
      </c>
      <c r="U99" s="4">
        <v>0</v>
      </c>
      <c r="V99" s="4">
        <v>0</v>
      </c>
      <c r="W99" s="84">
        <v>402.24579999999997</v>
      </c>
    </row>
    <row r="100" spans="2:23" x14ac:dyDescent="0.2">
      <c r="B100" s="3">
        <v>4133</v>
      </c>
      <c r="C100" s="171" t="s">
        <v>297</v>
      </c>
      <c r="D100" s="4">
        <v>20.870049999999999</v>
      </c>
      <c r="E100" s="4">
        <v>33.395650000000003</v>
      </c>
      <c r="F100" s="4">
        <v>74.4499</v>
      </c>
      <c r="G100" s="4">
        <v>0</v>
      </c>
      <c r="H100" s="4">
        <v>0</v>
      </c>
      <c r="I100" s="4">
        <v>467.43004999999999</v>
      </c>
      <c r="J100" s="4">
        <v>355.51195000000001</v>
      </c>
      <c r="K100" s="4">
        <v>0</v>
      </c>
      <c r="L100" s="4">
        <v>0</v>
      </c>
      <c r="M100" s="4">
        <v>951.65760000000012</v>
      </c>
      <c r="N100" s="4">
        <v>0</v>
      </c>
      <c r="O100" s="4">
        <v>0</v>
      </c>
      <c r="P100" s="4">
        <v>13.8</v>
      </c>
      <c r="Q100" s="4">
        <v>0</v>
      </c>
      <c r="R100" s="4">
        <v>0</v>
      </c>
      <c r="S100" s="4">
        <v>0</v>
      </c>
      <c r="T100" s="4">
        <v>79.483050000000006</v>
      </c>
      <c r="U100" s="4">
        <v>0</v>
      </c>
      <c r="V100" s="4">
        <v>0</v>
      </c>
      <c r="W100" s="84">
        <v>93.283050000000003</v>
      </c>
    </row>
    <row r="101" spans="2:23" x14ac:dyDescent="0.2">
      <c r="B101" s="3">
        <v>4134</v>
      </c>
      <c r="C101" s="171" t="s">
        <v>140</v>
      </c>
      <c r="D101" s="4">
        <v>503.00319999999999</v>
      </c>
      <c r="E101" s="4">
        <v>0</v>
      </c>
      <c r="F101" s="4">
        <v>0</v>
      </c>
      <c r="G101" s="4">
        <v>0</v>
      </c>
      <c r="H101" s="4">
        <v>0.65760000000000007</v>
      </c>
      <c r="I101" s="4">
        <v>89</v>
      </c>
      <c r="J101" s="4">
        <v>211.56789999999998</v>
      </c>
      <c r="K101" s="4">
        <v>31.132400000000001</v>
      </c>
      <c r="L101" s="4">
        <v>0</v>
      </c>
      <c r="M101" s="4">
        <v>835.36110000000008</v>
      </c>
      <c r="N101" s="4">
        <v>0</v>
      </c>
      <c r="O101" s="4">
        <v>0</v>
      </c>
      <c r="P101" s="4">
        <v>0</v>
      </c>
      <c r="Q101" s="4">
        <v>0</v>
      </c>
      <c r="R101" s="4">
        <v>0</v>
      </c>
      <c r="S101" s="4">
        <v>0</v>
      </c>
      <c r="T101" s="4">
        <v>213.4092</v>
      </c>
      <c r="U101" s="4">
        <v>39.9</v>
      </c>
      <c r="V101" s="4">
        <v>0</v>
      </c>
      <c r="W101" s="84">
        <v>253.3092</v>
      </c>
    </row>
    <row r="102" spans="2:23" x14ac:dyDescent="0.2">
      <c r="B102" s="3">
        <v>4135</v>
      </c>
      <c r="C102" s="171" t="s">
        <v>141</v>
      </c>
      <c r="D102" s="4">
        <v>0</v>
      </c>
      <c r="E102" s="4">
        <v>94.98715</v>
      </c>
      <c r="F102" s="4">
        <v>69.834850000000003</v>
      </c>
      <c r="G102" s="4">
        <v>0</v>
      </c>
      <c r="H102" s="4">
        <v>0</v>
      </c>
      <c r="I102" s="4">
        <v>282.79609999999997</v>
      </c>
      <c r="J102" s="4">
        <v>84.34235000000001</v>
      </c>
      <c r="K102" s="4">
        <v>0</v>
      </c>
      <c r="L102" s="4">
        <v>0</v>
      </c>
      <c r="M102" s="4">
        <v>531.96044999999992</v>
      </c>
      <c r="N102" s="4">
        <v>0</v>
      </c>
      <c r="O102" s="4">
        <v>0</v>
      </c>
      <c r="P102" s="4">
        <v>0</v>
      </c>
      <c r="Q102" s="4">
        <v>0</v>
      </c>
      <c r="R102" s="4">
        <v>0</v>
      </c>
      <c r="S102" s="4">
        <v>0</v>
      </c>
      <c r="T102" s="4">
        <v>76.673899999999989</v>
      </c>
      <c r="U102" s="4">
        <v>0</v>
      </c>
      <c r="V102" s="4">
        <v>0</v>
      </c>
      <c r="W102" s="84">
        <v>76.673899999999989</v>
      </c>
    </row>
    <row r="103" spans="2:23" x14ac:dyDescent="0.2">
      <c r="B103" s="3">
        <v>4136</v>
      </c>
      <c r="C103" s="171" t="s">
        <v>142</v>
      </c>
      <c r="D103" s="4">
        <v>0</v>
      </c>
      <c r="E103" s="4">
        <v>0</v>
      </c>
      <c r="F103" s="4">
        <v>56.462009999999999</v>
      </c>
      <c r="G103" s="4">
        <v>0</v>
      </c>
      <c r="H103" s="4">
        <v>0</v>
      </c>
      <c r="I103" s="4">
        <v>95.843949999999992</v>
      </c>
      <c r="J103" s="4">
        <v>116.8447</v>
      </c>
      <c r="K103" s="4">
        <v>0</v>
      </c>
      <c r="L103" s="4">
        <v>0</v>
      </c>
      <c r="M103" s="4">
        <v>269.15065999999996</v>
      </c>
      <c r="N103" s="4">
        <v>0</v>
      </c>
      <c r="O103" s="4">
        <v>0</v>
      </c>
      <c r="P103" s="4">
        <v>0</v>
      </c>
      <c r="Q103" s="4">
        <v>0</v>
      </c>
      <c r="R103" s="4">
        <v>0</v>
      </c>
      <c r="S103" s="4">
        <v>0</v>
      </c>
      <c r="T103" s="4">
        <v>109.55839999999999</v>
      </c>
      <c r="U103" s="4">
        <v>0</v>
      </c>
      <c r="V103" s="4">
        <v>0</v>
      </c>
      <c r="W103" s="84">
        <v>109.55839999999999</v>
      </c>
    </row>
    <row r="104" spans="2:23" x14ac:dyDescent="0.2">
      <c r="B104" s="3">
        <v>4137</v>
      </c>
      <c r="C104" s="171" t="s">
        <v>298</v>
      </c>
      <c r="D104" s="4">
        <v>0</v>
      </c>
      <c r="E104" s="4">
        <v>7.1086</v>
      </c>
      <c r="F104" s="4">
        <v>28.196650000000002</v>
      </c>
      <c r="G104" s="4">
        <v>0</v>
      </c>
      <c r="H104" s="4">
        <v>0</v>
      </c>
      <c r="I104" s="4">
        <v>89.128399999999999</v>
      </c>
      <c r="J104" s="4">
        <v>140.54910000000001</v>
      </c>
      <c r="K104" s="4">
        <v>0</v>
      </c>
      <c r="L104" s="4">
        <v>0</v>
      </c>
      <c r="M104" s="4">
        <v>264.98275000000001</v>
      </c>
      <c r="N104" s="4">
        <v>0</v>
      </c>
      <c r="O104" s="4">
        <v>0</v>
      </c>
      <c r="P104" s="4">
        <v>0</v>
      </c>
      <c r="Q104" s="4">
        <v>0</v>
      </c>
      <c r="R104" s="4">
        <v>0</v>
      </c>
      <c r="S104" s="4">
        <v>0</v>
      </c>
      <c r="T104" s="4">
        <v>53.388300000000001</v>
      </c>
      <c r="U104" s="4">
        <v>0</v>
      </c>
      <c r="V104" s="4">
        <v>0</v>
      </c>
      <c r="W104" s="84">
        <v>53.388300000000001</v>
      </c>
    </row>
    <row r="105" spans="2:23" x14ac:dyDescent="0.2">
      <c r="B105" s="3">
        <v>4138</v>
      </c>
      <c r="C105" s="171" t="s">
        <v>143</v>
      </c>
      <c r="D105" s="4">
        <v>0</v>
      </c>
      <c r="E105" s="4">
        <v>0</v>
      </c>
      <c r="F105" s="4">
        <v>0</v>
      </c>
      <c r="G105" s="4">
        <v>0</v>
      </c>
      <c r="H105" s="4">
        <v>0</v>
      </c>
      <c r="I105" s="4">
        <v>75.017200000000003</v>
      </c>
      <c r="J105" s="4">
        <v>215.21365</v>
      </c>
      <c r="K105" s="4">
        <v>0</v>
      </c>
      <c r="L105" s="4">
        <v>0</v>
      </c>
      <c r="M105" s="4">
        <v>290.23084999999998</v>
      </c>
      <c r="N105" s="4">
        <v>0</v>
      </c>
      <c r="O105" s="4">
        <v>0</v>
      </c>
      <c r="P105" s="4">
        <v>0</v>
      </c>
      <c r="Q105" s="4">
        <v>0</v>
      </c>
      <c r="R105" s="4">
        <v>0</v>
      </c>
      <c r="S105" s="4">
        <v>0</v>
      </c>
      <c r="T105" s="4">
        <v>43.66865</v>
      </c>
      <c r="U105" s="4">
        <v>0</v>
      </c>
      <c r="V105" s="4">
        <v>0</v>
      </c>
      <c r="W105" s="84">
        <v>43.66865</v>
      </c>
    </row>
    <row r="106" spans="2:23" x14ac:dyDescent="0.2">
      <c r="B106" s="3">
        <v>4139</v>
      </c>
      <c r="C106" s="171" t="s">
        <v>144</v>
      </c>
      <c r="D106" s="4">
        <v>80.739350000000002</v>
      </c>
      <c r="E106" s="4">
        <v>192.32249999999999</v>
      </c>
      <c r="F106" s="4">
        <v>0</v>
      </c>
      <c r="G106" s="4">
        <v>44.1691</v>
      </c>
      <c r="H106" s="4">
        <v>47.861699999999999</v>
      </c>
      <c r="I106" s="4">
        <v>403.77373999999998</v>
      </c>
      <c r="J106" s="4">
        <v>2398.9258500000001</v>
      </c>
      <c r="K106" s="4">
        <v>0</v>
      </c>
      <c r="L106" s="4">
        <v>0</v>
      </c>
      <c r="M106" s="4">
        <v>3167.7922400000002</v>
      </c>
      <c r="N106" s="4">
        <v>0</v>
      </c>
      <c r="O106" s="4">
        <v>0</v>
      </c>
      <c r="P106" s="4">
        <v>0</v>
      </c>
      <c r="Q106" s="4">
        <v>0</v>
      </c>
      <c r="R106" s="4">
        <v>0</v>
      </c>
      <c r="S106" s="4">
        <v>433.4</v>
      </c>
      <c r="T106" s="4">
        <v>634.96855000000005</v>
      </c>
      <c r="U106" s="4">
        <v>0</v>
      </c>
      <c r="V106" s="4">
        <v>0</v>
      </c>
      <c r="W106" s="84">
        <v>1068.3685500000001</v>
      </c>
    </row>
    <row r="107" spans="2:23" x14ac:dyDescent="0.2">
      <c r="B107" s="3">
        <v>4140</v>
      </c>
      <c r="C107" s="171" t="s">
        <v>145</v>
      </c>
      <c r="D107" s="4">
        <v>0</v>
      </c>
      <c r="E107" s="4">
        <v>0</v>
      </c>
      <c r="F107" s="4">
        <v>358.11775</v>
      </c>
      <c r="G107" s="4">
        <v>25.919</v>
      </c>
      <c r="H107" s="4">
        <v>0</v>
      </c>
      <c r="I107" s="4">
        <v>354.69600000000003</v>
      </c>
      <c r="J107" s="4">
        <v>543.00405000000001</v>
      </c>
      <c r="K107" s="4">
        <v>0</v>
      </c>
      <c r="L107" s="4">
        <v>0</v>
      </c>
      <c r="M107" s="4">
        <v>1281.7368000000001</v>
      </c>
      <c r="N107" s="4">
        <v>0</v>
      </c>
      <c r="O107" s="4">
        <v>15</v>
      </c>
      <c r="P107" s="4">
        <v>0</v>
      </c>
      <c r="Q107" s="4">
        <v>64.003500000000003</v>
      </c>
      <c r="R107" s="4">
        <v>0</v>
      </c>
      <c r="S107" s="4">
        <v>0</v>
      </c>
      <c r="T107" s="4">
        <v>115.24285</v>
      </c>
      <c r="U107" s="4">
        <v>0</v>
      </c>
      <c r="V107" s="4">
        <v>0</v>
      </c>
      <c r="W107" s="84">
        <v>194.24635000000001</v>
      </c>
    </row>
    <row r="108" spans="2:23" x14ac:dyDescent="0.2">
      <c r="B108" s="3">
        <v>4141</v>
      </c>
      <c r="C108" s="171" t="s">
        <v>299</v>
      </c>
      <c r="D108" s="4">
        <v>0</v>
      </c>
      <c r="E108" s="4">
        <v>127.38605</v>
      </c>
      <c r="F108" s="4">
        <v>1336.99875</v>
      </c>
      <c r="G108" s="4">
        <v>154.12345000000002</v>
      </c>
      <c r="H108" s="4">
        <v>0</v>
      </c>
      <c r="I108" s="4">
        <v>601.90599999999995</v>
      </c>
      <c r="J108" s="4">
        <v>3238.1717000000003</v>
      </c>
      <c r="K108" s="4">
        <v>0</v>
      </c>
      <c r="L108" s="4">
        <v>0</v>
      </c>
      <c r="M108" s="4">
        <v>5458.5859500000006</v>
      </c>
      <c r="N108" s="4">
        <v>0</v>
      </c>
      <c r="O108" s="4">
        <v>0</v>
      </c>
      <c r="P108" s="4">
        <v>0</v>
      </c>
      <c r="Q108" s="4">
        <v>0</v>
      </c>
      <c r="R108" s="4">
        <v>0</v>
      </c>
      <c r="S108" s="4">
        <v>0</v>
      </c>
      <c r="T108" s="4">
        <v>1688.3178500000001</v>
      </c>
      <c r="U108" s="4">
        <v>0</v>
      </c>
      <c r="V108" s="4">
        <v>0</v>
      </c>
      <c r="W108" s="84">
        <v>1688.3178500000001</v>
      </c>
    </row>
    <row r="109" spans="2:23" x14ac:dyDescent="0.2">
      <c r="B109" s="3">
        <v>4142</v>
      </c>
      <c r="C109" s="171" t="s">
        <v>146</v>
      </c>
      <c r="D109" s="4">
        <v>0.71279999999999999</v>
      </c>
      <c r="E109" s="4">
        <v>0</v>
      </c>
      <c r="F109" s="4">
        <v>0</v>
      </c>
      <c r="G109" s="4">
        <v>1.4761500000000001</v>
      </c>
      <c r="H109" s="4">
        <v>0</v>
      </c>
      <c r="I109" s="4">
        <v>33.232399999999998</v>
      </c>
      <c r="J109" s="4">
        <v>14.919499999999999</v>
      </c>
      <c r="K109" s="4">
        <v>0</v>
      </c>
      <c r="L109" s="4">
        <v>0</v>
      </c>
      <c r="M109" s="4">
        <v>50.340849999999996</v>
      </c>
      <c r="N109" s="4">
        <v>0</v>
      </c>
      <c r="O109" s="4">
        <v>0</v>
      </c>
      <c r="P109" s="4">
        <v>0</v>
      </c>
      <c r="Q109" s="4">
        <v>0</v>
      </c>
      <c r="R109" s="4">
        <v>0</v>
      </c>
      <c r="S109" s="4">
        <v>0</v>
      </c>
      <c r="T109" s="4">
        <v>69.27</v>
      </c>
      <c r="U109" s="4">
        <v>0</v>
      </c>
      <c r="V109" s="4">
        <v>1247</v>
      </c>
      <c r="W109" s="84">
        <v>1316.27</v>
      </c>
    </row>
    <row r="110" spans="2:23" x14ac:dyDescent="0.2">
      <c r="B110" s="3">
        <v>4143</v>
      </c>
      <c r="C110" s="171" t="s">
        <v>147</v>
      </c>
      <c r="D110" s="4">
        <v>0</v>
      </c>
      <c r="E110" s="4">
        <v>0</v>
      </c>
      <c r="F110" s="4">
        <v>88.797850000000011</v>
      </c>
      <c r="G110" s="4">
        <v>55.745849999999997</v>
      </c>
      <c r="H110" s="4">
        <v>0</v>
      </c>
      <c r="I110" s="4">
        <v>278.03595000000001</v>
      </c>
      <c r="J110" s="4">
        <v>234.28379999999999</v>
      </c>
      <c r="K110" s="4">
        <v>0</v>
      </c>
      <c r="L110" s="4">
        <v>0</v>
      </c>
      <c r="M110" s="4">
        <v>656.86344999999994</v>
      </c>
      <c r="N110" s="4">
        <v>0</v>
      </c>
      <c r="O110" s="4">
        <v>0</v>
      </c>
      <c r="P110" s="4">
        <v>0</v>
      </c>
      <c r="Q110" s="4">
        <v>0</v>
      </c>
      <c r="R110" s="4">
        <v>0</v>
      </c>
      <c r="S110" s="4">
        <v>0</v>
      </c>
      <c r="T110" s="4">
        <v>62.924849999999999</v>
      </c>
      <c r="U110" s="4">
        <v>0</v>
      </c>
      <c r="V110" s="4">
        <v>0</v>
      </c>
      <c r="W110" s="84">
        <v>62.924849999999999</v>
      </c>
    </row>
    <row r="111" spans="2:23" x14ac:dyDescent="0.2">
      <c r="B111" s="3">
        <v>4144</v>
      </c>
      <c r="C111" s="171" t="s">
        <v>148</v>
      </c>
      <c r="D111" s="4">
        <v>0</v>
      </c>
      <c r="E111" s="4">
        <v>0</v>
      </c>
      <c r="F111" s="4">
        <v>554.23085000000003</v>
      </c>
      <c r="G111" s="4">
        <v>178.828</v>
      </c>
      <c r="H111" s="4">
        <v>0</v>
      </c>
      <c r="I111" s="4">
        <v>244.43385000000001</v>
      </c>
      <c r="J111" s="4">
        <v>2215.7642099999998</v>
      </c>
      <c r="K111" s="4">
        <v>720.77419999999995</v>
      </c>
      <c r="L111" s="4">
        <v>0</v>
      </c>
      <c r="M111" s="4">
        <v>3914.0311100000004</v>
      </c>
      <c r="N111" s="4">
        <v>0</v>
      </c>
      <c r="O111" s="4">
        <v>0</v>
      </c>
      <c r="P111" s="4">
        <v>116.97564999999999</v>
      </c>
      <c r="Q111" s="4">
        <v>0</v>
      </c>
      <c r="R111" s="4">
        <v>0</v>
      </c>
      <c r="S111" s="4">
        <v>0</v>
      </c>
      <c r="T111" s="4">
        <v>149.09049999999999</v>
      </c>
      <c r="U111" s="4">
        <v>83.48</v>
      </c>
      <c r="V111" s="4">
        <v>0</v>
      </c>
      <c r="W111" s="84">
        <v>349.54615000000001</v>
      </c>
    </row>
    <row r="112" spans="2:23" x14ac:dyDescent="0.2">
      <c r="B112" s="3">
        <v>4145</v>
      </c>
      <c r="C112" s="171" t="s">
        <v>300</v>
      </c>
      <c r="D112" s="4">
        <v>72.167500000000004</v>
      </c>
      <c r="E112" s="4">
        <v>0</v>
      </c>
      <c r="F112" s="4">
        <v>0</v>
      </c>
      <c r="G112" s="4">
        <v>56.736750000000001</v>
      </c>
      <c r="H112" s="4">
        <v>0</v>
      </c>
      <c r="I112" s="4">
        <v>397.47194999999999</v>
      </c>
      <c r="J112" s="4">
        <v>120.79022999999999</v>
      </c>
      <c r="K112" s="4">
        <v>55.538050000000005</v>
      </c>
      <c r="L112" s="4">
        <v>0</v>
      </c>
      <c r="M112" s="4">
        <v>702.70447999999999</v>
      </c>
      <c r="N112" s="4">
        <v>0</v>
      </c>
      <c r="O112" s="4">
        <v>0</v>
      </c>
      <c r="P112" s="4">
        <v>0</v>
      </c>
      <c r="Q112" s="4">
        <v>3.1</v>
      </c>
      <c r="R112" s="4">
        <v>0</v>
      </c>
      <c r="S112" s="4">
        <v>0</v>
      </c>
      <c r="T112" s="4">
        <v>171.71064999999999</v>
      </c>
      <c r="U112" s="4">
        <v>7.1669999999999998</v>
      </c>
      <c r="V112" s="4">
        <v>0</v>
      </c>
      <c r="W112" s="84">
        <v>181.97764999999998</v>
      </c>
    </row>
    <row r="113" spans="2:23" x14ac:dyDescent="0.2">
      <c r="B113" s="3">
        <v>4146</v>
      </c>
      <c r="C113" s="171" t="s">
        <v>149</v>
      </c>
      <c r="D113" s="4">
        <v>0</v>
      </c>
      <c r="E113" s="4">
        <v>255.03120000000001</v>
      </c>
      <c r="F113" s="4">
        <v>412.04500000000002</v>
      </c>
      <c r="G113" s="4">
        <v>37.452100000000002</v>
      </c>
      <c r="H113" s="4">
        <v>0</v>
      </c>
      <c r="I113" s="4">
        <v>281.35075000000001</v>
      </c>
      <c r="J113" s="4">
        <v>361.51279999999997</v>
      </c>
      <c r="K113" s="4">
        <v>0</v>
      </c>
      <c r="L113" s="4">
        <v>0</v>
      </c>
      <c r="M113" s="4">
        <v>1347.3918499999997</v>
      </c>
      <c r="N113" s="4">
        <v>0</v>
      </c>
      <c r="O113" s="4">
        <v>94.98715</v>
      </c>
      <c r="P113" s="4">
        <v>67.209999999999994</v>
      </c>
      <c r="Q113" s="4">
        <v>84.453999999999994</v>
      </c>
      <c r="R113" s="4">
        <v>0</v>
      </c>
      <c r="S113" s="4">
        <v>14.123100000000001</v>
      </c>
      <c r="T113" s="4">
        <v>827.52134999999998</v>
      </c>
      <c r="U113" s="4">
        <v>0</v>
      </c>
      <c r="V113" s="4">
        <v>0</v>
      </c>
      <c r="W113" s="84">
        <v>1088.2956000000001</v>
      </c>
    </row>
    <row r="114" spans="2:23" x14ac:dyDescent="0.2">
      <c r="B114" s="3">
        <v>4147</v>
      </c>
      <c r="C114" s="171" t="s">
        <v>150</v>
      </c>
      <c r="D114" s="4">
        <v>15.109549999999999</v>
      </c>
      <c r="E114" s="4">
        <v>0</v>
      </c>
      <c r="F114" s="4">
        <v>0</v>
      </c>
      <c r="G114" s="4">
        <v>0</v>
      </c>
      <c r="H114" s="4">
        <v>0</v>
      </c>
      <c r="I114" s="4">
        <v>57.9</v>
      </c>
      <c r="J114" s="4">
        <v>435.52890000000002</v>
      </c>
      <c r="K114" s="4">
        <v>0</v>
      </c>
      <c r="L114" s="4">
        <v>0</v>
      </c>
      <c r="M114" s="4">
        <v>508.53845000000001</v>
      </c>
      <c r="N114" s="4">
        <v>0</v>
      </c>
      <c r="O114" s="4">
        <v>0</v>
      </c>
      <c r="P114" s="4">
        <v>0</v>
      </c>
      <c r="Q114" s="4">
        <v>0</v>
      </c>
      <c r="R114" s="4">
        <v>0</v>
      </c>
      <c r="S114" s="4">
        <v>0</v>
      </c>
      <c r="T114" s="4">
        <v>41.757449999999999</v>
      </c>
      <c r="U114" s="4">
        <v>0</v>
      </c>
      <c r="V114" s="4">
        <v>0</v>
      </c>
      <c r="W114" s="84">
        <v>41.757449999999999</v>
      </c>
    </row>
    <row r="115" spans="2:23" ht="20.100000000000001" customHeight="1" x14ac:dyDescent="0.2">
      <c r="B115" s="11">
        <v>4189</v>
      </c>
      <c r="C115" s="1" t="s">
        <v>151</v>
      </c>
      <c r="D115" s="23">
        <v>3290.62655</v>
      </c>
      <c r="E115" s="23">
        <v>758.19985000000008</v>
      </c>
      <c r="F115" s="23">
        <v>8620.6019800000013</v>
      </c>
      <c r="G115" s="23">
        <v>24.706199999999999</v>
      </c>
      <c r="H115" s="23">
        <v>108</v>
      </c>
      <c r="I115" s="23">
        <v>4656.9010099999996</v>
      </c>
      <c r="J115" s="23">
        <v>6162.8788799999993</v>
      </c>
      <c r="K115" s="23">
        <v>2909.25432</v>
      </c>
      <c r="L115" s="23">
        <v>36.061999999999998</v>
      </c>
      <c r="M115" s="21">
        <v>26567.230789999998</v>
      </c>
      <c r="N115" s="23">
        <v>0</v>
      </c>
      <c r="O115" s="23">
        <v>352.95734999999996</v>
      </c>
      <c r="P115" s="23">
        <v>188.31629999999998</v>
      </c>
      <c r="Q115" s="23">
        <v>25</v>
      </c>
      <c r="R115" s="23">
        <v>0</v>
      </c>
      <c r="S115" s="23">
        <v>835.89562000000001</v>
      </c>
      <c r="T115" s="23">
        <v>4963.1484</v>
      </c>
      <c r="U115" s="23">
        <v>792.20824000000005</v>
      </c>
      <c r="V115" s="23">
        <v>0</v>
      </c>
      <c r="W115" s="21">
        <v>7157.5259100000003</v>
      </c>
    </row>
    <row r="116" spans="2:23" x14ac:dyDescent="0.2">
      <c r="B116" s="3">
        <v>4161</v>
      </c>
      <c r="C116" s="171" t="s">
        <v>152</v>
      </c>
      <c r="D116" s="4">
        <v>0</v>
      </c>
      <c r="E116" s="4">
        <v>0</v>
      </c>
      <c r="F116" s="4">
        <v>66.076549999999997</v>
      </c>
      <c r="G116" s="4">
        <v>0</v>
      </c>
      <c r="H116" s="4">
        <v>0</v>
      </c>
      <c r="I116" s="4">
        <v>79.832949999999997</v>
      </c>
      <c r="J116" s="4">
        <v>555.05819999999994</v>
      </c>
      <c r="K116" s="4">
        <v>11.125</v>
      </c>
      <c r="L116" s="4">
        <v>0</v>
      </c>
      <c r="M116" s="4">
        <v>712.09269999999992</v>
      </c>
      <c r="N116" s="4">
        <v>0</v>
      </c>
      <c r="O116" s="4">
        <v>0</v>
      </c>
      <c r="P116" s="4">
        <v>0</v>
      </c>
      <c r="Q116" s="4">
        <v>0</v>
      </c>
      <c r="R116" s="4">
        <v>0</v>
      </c>
      <c r="S116" s="4">
        <v>0</v>
      </c>
      <c r="T116" s="4">
        <v>401.67325</v>
      </c>
      <c r="U116" s="4">
        <v>0</v>
      </c>
      <c r="V116" s="4">
        <v>0</v>
      </c>
      <c r="W116" s="84">
        <v>401.67325</v>
      </c>
    </row>
    <row r="117" spans="2:23" x14ac:dyDescent="0.2">
      <c r="B117" s="3">
        <v>4163</v>
      </c>
      <c r="C117" s="171" t="s">
        <v>153</v>
      </c>
      <c r="D117" s="4">
        <v>3014.6774999999998</v>
      </c>
      <c r="E117" s="4">
        <v>97.102800000000002</v>
      </c>
      <c r="F117" s="4">
        <v>2491.6322999999998</v>
      </c>
      <c r="G117" s="4">
        <v>0</v>
      </c>
      <c r="H117" s="4">
        <v>0</v>
      </c>
      <c r="I117" s="4">
        <v>138.13974999999999</v>
      </c>
      <c r="J117" s="4">
        <v>420.25394</v>
      </c>
      <c r="K117" s="4">
        <v>0</v>
      </c>
      <c r="L117" s="4">
        <v>0</v>
      </c>
      <c r="M117" s="4">
        <v>6161.8062900000004</v>
      </c>
      <c r="N117" s="4">
        <v>0</v>
      </c>
      <c r="O117" s="4">
        <v>71.445999999999998</v>
      </c>
      <c r="P117" s="4">
        <v>0</v>
      </c>
      <c r="Q117" s="4">
        <v>0</v>
      </c>
      <c r="R117" s="4">
        <v>0</v>
      </c>
      <c r="S117" s="4">
        <v>0</v>
      </c>
      <c r="T117" s="4">
        <v>263.69234999999998</v>
      </c>
      <c r="U117" s="4">
        <v>0</v>
      </c>
      <c r="V117" s="4">
        <v>0</v>
      </c>
      <c r="W117" s="84">
        <v>335.13835</v>
      </c>
    </row>
    <row r="118" spans="2:23" x14ac:dyDescent="0.2">
      <c r="B118" s="3">
        <v>4164</v>
      </c>
      <c r="C118" s="171" t="s">
        <v>154</v>
      </c>
      <c r="D118" s="4">
        <v>0</v>
      </c>
      <c r="E118" s="4">
        <v>0</v>
      </c>
      <c r="F118" s="4">
        <v>40.189900000000002</v>
      </c>
      <c r="G118" s="4">
        <v>0</v>
      </c>
      <c r="H118" s="4">
        <v>0</v>
      </c>
      <c r="I118" s="4">
        <v>30.98865</v>
      </c>
      <c r="J118" s="4">
        <v>191.66749999999999</v>
      </c>
      <c r="K118" s="4">
        <v>0</v>
      </c>
      <c r="L118" s="4">
        <v>0</v>
      </c>
      <c r="M118" s="4">
        <v>262.84604999999999</v>
      </c>
      <c r="N118" s="4">
        <v>0</v>
      </c>
      <c r="O118" s="4">
        <v>0</v>
      </c>
      <c r="P118" s="4">
        <v>0</v>
      </c>
      <c r="Q118" s="4">
        <v>0</v>
      </c>
      <c r="R118" s="4">
        <v>0</v>
      </c>
      <c r="S118" s="4">
        <v>6</v>
      </c>
      <c r="T118" s="4">
        <v>382.2713</v>
      </c>
      <c r="U118" s="4">
        <v>0</v>
      </c>
      <c r="V118" s="4">
        <v>0</v>
      </c>
      <c r="W118" s="84">
        <v>388.2713</v>
      </c>
    </row>
    <row r="119" spans="2:23" x14ac:dyDescent="0.2">
      <c r="B119" s="3">
        <v>4165</v>
      </c>
      <c r="C119" s="171" t="s">
        <v>155</v>
      </c>
      <c r="D119" s="4">
        <v>88.087999999999994</v>
      </c>
      <c r="E119" s="4">
        <v>0</v>
      </c>
      <c r="F119" s="4">
        <v>32.726849999999999</v>
      </c>
      <c r="G119" s="4">
        <v>0</v>
      </c>
      <c r="H119" s="4">
        <v>0</v>
      </c>
      <c r="I119" s="4">
        <v>441.33465000000001</v>
      </c>
      <c r="J119" s="4">
        <v>575.99185</v>
      </c>
      <c r="K119" s="4">
        <v>186.5735</v>
      </c>
      <c r="L119" s="4">
        <v>0</v>
      </c>
      <c r="M119" s="4">
        <v>1324.7148500000001</v>
      </c>
      <c r="N119" s="4">
        <v>0</v>
      </c>
      <c r="O119" s="4">
        <v>0</v>
      </c>
      <c r="P119" s="4">
        <v>0</v>
      </c>
      <c r="Q119" s="4">
        <v>0</v>
      </c>
      <c r="R119" s="4">
        <v>0</v>
      </c>
      <c r="S119" s="4">
        <v>10.5</v>
      </c>
      <c r="T119" s="4">
        <v>72.850399999999993</v>
      </c>
      <c r="U119" s="4">
        <v>0</v>
      </c>
      <c r="V119" s="4">
        <v>0</v>
      </c>
      <c r="W119" s="84">
        <v>83.350399999999993</v>
      </c>
    </row>
    <row r="120" spans="2:23" x14ac:dyDescent="0.2">
      <c r="B120" s="3">
        <v>4166</v>
      </c>
      <c r="C120" s="171" t="s">
        <v>156</v>
      </c>
      <c r="D120" s="4">
        <v>0</v>
      </c>
      <c r="E120" s="4">
        <v>0</v>
      </c>
      <c r="F120" s="4">
        <v>151.04870000000003</v>
      </c>
      <c r="G120" s="4">
        <v>0</v>
      </c>
      <c r="H120" s="4">
        <v>0</v>
      </c>
      <c r="I120" s="4">
        <v>633.41700000000003</v>
      </c>
      <c r="J120" s="4">
        <v>109.02355</v>
      </c>
      <c r="K120" s="4">
        <v>17.668200000000002</v>
      </c>
      <c r="L120" s="4">
        <v>36.061999999999998</v>
      </c>
      <c r="M120" s="4">
        <v>947.21944999999994</v>
      </c>
      <c r="N120" s="4">
        <v>0</v>
      </c>
      <c r="O120" s="4">
        <v>0</v>
      </c>
      <c r="P120" s="4">
        <v>135.13679999999999</v>
      </c>
      <c r="Q120" s="4">
        <v>0</v>
      </c>
      <c r="R120" s="4">
        <v>0</v>
      </c>
      <c r="S120" s="4">
        <v>11.7</v>
      </c>
      <c r="T120" s="4">
        <v>357.46484999999996</v>
      </c>
      <c r="U120" s="4">
        <v>0</v>
      </c>
      <c r="V120" s="4">
        <v>0</v>
      </c>
      <c r="W120" s="84">
        <v>504.30164999999994</v>
      </c>
    </row>
    <row r="121" spans="2:23" x14ac:dyDescent="0.2">
      <c r="B121" s="3">
        <v>4167</v>
      </c>
      <c r="C121" s="171" t="s">
        <v>157</v>
      </c>
      <c r="D121" s="4">
        <v>0</v>
      </c>
      <c r="E121" s="4">
        <v>31.689</v>
      </c>
      <c r="F121" s="4">
        <v>0</v>
      </c>
      <c r="G121" s="4">
        <v>0</v>
      </c>
      <c r="H121" s="4">
        <v>0</v>
      </c>
      <c r="I121" s="4">
        <v>38.877600000000001</v>
      </c>
      <c r="J121" s="4">
        <v>39.3733</v>
      </c>
      <c r="K121" s="4">
        <v>0</v>
      </c>
      <c r="L121" s="4">
        <v>0</v>
      </c>
      <c r="M121" s="4">
        <v>109.93990000000001</v>
      </c>
      <c r="N121" s="4">
        <v>0</v>
      </c>
      <c r="O121" s="4">
        <v>0</v>
      </c>
      <c r="P121" s="4">
        <v>0</v>
      </c>
      <c r="Q121" s="4">
        <v>0</v>
      </c>
      <c r="R121" s="4">
        <v>0</v>
      </c>
      <c r="S121" s="4">
        <v>0</v>
      </c>
      <c r="T121" s="4">
        <v>162.03825000000001</v>
      </c>
      <c r="U121" s="4">
        <v>0</v>
      </c>
      <c r="V121" s="4">
        <v>0</v>
      </c>
      <c r="W121" s="84">
        <v>162.03825000000001</v>
      </c>
    </row>
    <row r="122" spans="2:23" x14ac:dyDescent="0.2">
      <c r="B122" s="3">
        <v>4169</v>
      </c>
      <c r="C122" s="171" t="s">
        <v>158</v>
      </c>
      <c r="D122" s="4">
        <v>0</v>
      </c>
      <c r="E122" s="4">
        <v>0</v>
      </c>
      <c r="F122" s="4">
        <v>299.43734999999998</v>
      </c>
      <c r="G122" s="4">
        <v>0</v>
      </c>
      <c r="H122" s="4">
        <v>0</v>
      </c>
      <c r="I122" s="4">
        <v>542.24759999999992</v>
      </c>
      <c r="J122" s="4">
        <v>1251.5944</v>
      </c>
      <c r="K122" s="4">
        <v>616.00995</v>
      </c>
      <c r="L122" s="4">
        <v>0</v>
      </c>
      <c r="M122" s="4">
        <v>2709.2892999999999</v>
      </c>
      <c r="N122" s="4">
        <v>0</v>
      </c>
      <c r="O122" s="4">
        <v>0</v>
      </c>
      <c r="P122" s="4">
        <v>35.631999999999998</v>
      </c>
      <c r="Q122" s="4">
        <v>0</v>
      </c>
      <c r="R122" s="4">
        <v>0</v>
      </c>
      <c r="S122" s="4">
        <v>318.86099999999999</v>
      </c>
      <c r="T122" s="4">
        <v>487.89420000000001</v>
      </c>
      <c r="U122" s="4">
        <v>43.5</v>
      </c>
      <c r="V122" s="4">
        <v>0</v>
      </c>
      <c r="W122" s="84">
        <v>885.88720000000001</v>
      </c>
    </row>
    <row r="123" spans="2:23" x14ac:dyDescent="0.2">
      <c r="B123" s="3">
        <v>4170</v>
      </c>
      <c r="C123" s="171" t="s">
        <v>7</v>
      </c>
      <c r="D123" s="4">
        <v>0</v>
      </c>
      <c r="E123" s="4">
        <v>72.412399999999991</v>
      </c>
      <c r="F123" s="4">
        <v>-33.442250000000001</v>
      </c>
      <c r="G123" s="4">
        <v>24.706199999999999</v>
      </c>
      <c r="H123" s="4">
        <v>0</v>
      </c>
      <c r="I123" s="4">
        <v>476.08009999999996</v>
      </c>
      <c r="J123" s="4">
        <v>1194.0028500000001</v>
      </c>
      <c r="K123" s="4">
        <v>649.05528000000004</v>
      </c>
      <c r="L123" s="4">
        <v>0</v>
      </c>
      <c r="M123" s="4">
        <v>2382.8145800000002</v>
      </c>
      <c r="N123" s="4">
        <v>0</v>
      </c>
      <c r="O123" s="4">
        <v>0</v>
      </c>
      <c r="P123" s="4">
        <v>0</v>
      </c>
      <c r="Q123" s="4">
        <v>25</v>
      </c>
      <c r="R123" s="4">
        <v>0</v>
      </c>
      <c r="S123" s="4">
        <v>0</v>
      </c>
      <c r="T123" s="4">
        <v>120.97947000000001</v>
      </c>
      <c r="U123" s="4">
        <v>17.602589999999999</v>
      </c>
      <c r="V123" s="4">
        <v>0</v>
      </c>
      <c r="W123" s="84">
        <v>163.58205999999998</v>
      </c>
    </row>
    <row r="124" spans="2:23" x14ac:dyDescent="0.2">
      <c r="B124" s="3">
        <v>4184</v>
      </c>
      <c r="C124" s="171" t="s">
        <v>159</v>
      </c>
      <c r="D124" s="4">
        <v>98.69605</v>
      </c>
      <c r="E124" s="4">
        <v>0</v>
      </c>
      <c r="F124" s="4">
        <v>59.109050000000003</v>
      </c>
      <c r="G124" s="4">
        <v>0</v>
      </c>
      <c r="H124" s="4">
        <v>0</v>
      </c>
      <c r="I124" s="4">
        <v>764.7420699999999</v>
      </c>
      <c r="J124" s="4">
        <v>580.57384999999999</v>
      </c>
      <c r="K124" s="4">
        <v>611.75181999999995</v>
      </c>
      <c r="L124" s="4">
        <v>0</v>
      </c>
      <c r="M124" s="4">
        <v>2114.87284</v>
      </c>
      <c r="N124" s="4">
        <v>0</v>
      </c>
      <c r="O124" s="4">
        <v>0</v>
      </c>
      <c r="P124" s="4">
        <v>0</v>
      </c>
      <c r="Q124" s="4">
        <v>0</v>
      </c>
      <c r="R124" s="4">
        <v>0</v>
      </c>
      <c r="S124" s="4">
        <v>436.46262000000002</v>
      </c>
      <c r="T124" s="4">
        <v>886.82639000000006</v>
      </c>
      <c r="U124" s="4">
        <v>364.93700000000001</v>
      </c>
      <c r="V124" s="4">
        <v>0</v>
      </c>
      <c r="W124" s="84">
        <v>1688.2260100000001</v>
      </c>
    </row>
    <row r="125" spans="2:23" x14ac:dyDescent="0.2">
      <c r="B125" s="3">
        <v>4172</v>
      </c>
      <c r="C125" s="171" t="s">
        <v>301</v>
      </c>
      <c r="D125" s="4">
        <v>2.1</v>
      </c>
      <c r="E125" s="4">
        <v>0</v>
      </c>
      <c r="F125" s="4">
        <v>2740.7981800000002</v>
      </c>
      <c r="G125" s="4">
        <v>0</v>
      </c>
      <c r="H125" s="4">
        <v>0</v>
      </c>
      <c r="I125" s="4">
        <v>464.67755</v>
      </c>
      <c r="J125" s="4">
        <v>353.82815000000005</v>
      </c>
      <c r="K125" s="4">
        <v>1.7725499999999998</v>
      </c>
      <c r="L125" s="4">
        <v>0</v>
      </c>
      <c r="M125" s="4">
        <v>3563.1764299999995</v>
      </c>
      <c r="N125" s="4">
        <v>0</v>
      </c>
      <c r="O125" s="4">
        <v>0</v>
      </c>
      <c r="P125" s="4">
        <v>0</v>
      </c>
      <c r="Q125" s="4">
        <v>0</v>
      </c>
      <c r="R125" s="4">
        <v>0</v>
      </c>
      <c r="S125" s="4">
        <v>41.371000000000002</v>
      </c>
      <c r="T125" s="4">
        <v>440.6909</v>
      </c>
      <c r="U125" s="4">
        <v>0</v>
      </c>
      <c r="V125" s="4">
        <v>0</v>
      </c>
      <c r="W125" s="84">
        <v>482.06190000000004</v>
      </c>
    </row>
    <row r="126" spans="2:23" x14ac:dyDescent="0.2">
      <c r="B126" s="3">
        <v>4173</v>
      </c>
      <c r="C126" s="171" t="s">
        <v>160</v>
      </c>
      <c r="D126" s="4">
        <v>0</v>
      </c>
      <c r="E126" s="4">
        <v>88.010350000000003</v>
      </c>
      <c r="F126" s="4">
        <v>747.91525000000001</v>
      </c>
      <c r="G126" s="4">
        <v>0</v>
      </c>
      <c r="H126" s="4">
        <v>0</v>
      </c>
      <c r="I126" s="4">
        <v>0</v>
      </c>
      <c r="J126" s="4">
        <v>0</v>
      </c>
      <c r="K126" s="4">
        <v>0</v>
      </c>
      <c r="L126" s="4">
        <v>0</v>
      </c>
      <c r="M126" s="4">
        <v>835.92560000000003</v>
      </c>
      <c r="N126" s="4">
        <v>0</v>
      </c>
      <c r="O126" s="4">
        <v>0</v>
      </c>
      <c r="P126" s="4">
        <v>0</v>
      </c>
      <c r="Q126" s="4">
        <v>0</v>
      </c>
      <c r="R126" s="4">
        <v>0</v>
      </c>
      <c r="S126" s="4">
        <v>0</v>
      </c>
      <c r="T126" s="4">
        <v>29.017499999999998</v>
      </c>
      <c r="U126" s="4">
        <v>0</v>
      </c>
      <c r="V126" s="4">
        <v>0</v>
      </c>
      <c r="W126" s="84">
        <v>29.017499999999998</v>
      </c>
    </row>
    <row r="127" spans="2:23" x14ac:dyDescent="0.2">
      <c r="B127" s="3">
        <v>4175</v>
      </c>
      <c r="C127" s="171" t="s">
        <v>161</v>
      </c>
      <c r="D127" s="4">
        <v>0</v>
      </c>
      <c r="E127" s="4">
        <v>0</v>
      </c>
      <c r="F127" s="4">
        <v>1976.80215</v>
      </c>
      <c r="G127" s="4">
        <v>0</v>
      </c>
      <c r="H127" s="4">
        <v>0</v>
      </c>
      <c r="I127" s="4">
        <v>119.85325</v>
      </c>
      <c r="J127" s="4">
        <v>156.33245000000002</v>
      </c>
      <c r="K127" s="4">
        <v>212.47190000000001</v>
      </c>
      <c r="L127" s="4">
        <v>0</v>
      </c>
      <c r="M127" s="4">
        <v>2465.45975</v>
      </c>
      <c r="N127" s="4">
        <v>0</v>
      </c>
      <c r="O127" s="4">
        <v>0</v>
      </c>
      <c r="P127" s="4">
        <v>17.547499999999999</v>
      </c>
      <c r="Q127" s="4">
        <v>0</v>
      </c>
      <c r="R127" s="4">
        <v>0</v>
      </c>
      <c r="S127" s="4">
        <v>0</v>
      </c>
      <c r="T127" s="4">
        <v>344.74874999999997</v>
      </c>
      <c r="U127" s="4">
        <v>30</v>
      </c>
      <c r="V127" s="4">
        <v>0</v>
      </c>
      <c r="W127" s="84">
        <v>392.29624999999999</v>
      </c>
    </row>
    <row r="128" spans="2:23" x14ac:dyDescent="0.2">
      <c r="B128" s="3">
        <v>4176</v>
      </c>
      <c r="C128" s="171" t="s">
        <v>162</v>
      </c>
      <c r="D128" s="4">
        <v>0</v>
      </c>
      <c r="E128" s="4">
        <v>0</v>
      </c>
      <c r="F128" s="4">
        <v>48.307949999999998</v>
      </c>
      <c r="G128" s="4">
        <v>0</v>
      </c>
      <c r="H128" s="4">
        <v>0</v>
      </c>
      <c r="I128" s="4">
        <v>202.62364000000002</v>
      </c>
      <c r="J128" s="4">
        <v>144.30185</v>
      </c>
      <c r="K128" s="4">
        <v>0</v>
      </c>
      <c r="L128" s="4">
        <v>0</v>
      </c>
      <c r="M128" s="4">
        <v>395.23344000000009</v>
      </c>
      <c r="N128" s="4">
        <v>0</v>
      </c>
      <c r="O128" s="4">
        <v>0</v>
      </c>
      <c r="P128" s="4">
        <v>0</v>
      </c>
      <c r="Q128" s="4">
        <v>0</v>
      </c>
      <c r="R128" s="4">
        <v>0</v>
      </c>
      <c r="S128" s="4">
        <v>11</v>
      </c>
      <c r="T128" s="4">
        <v>48.33</v>
      </c>
      <c r="U128" s="4">
        <v>0</v>
      </c>
      <c r="V128" s="4">
        <v>0</v>
      </c>
      <c r="W128" s="84">
        <v>59.33</v>
      </c>
    </row>
    <row r="129" spans="2:23" x14ac:dyDescent="0.2">
      <c r="B129" s="3">
        <v>4177</v>
      </c>
      <c r="C129" s="171" t="s">
        <v>163</v>
      </c>
      <c r="D129" s="4">
        <v>0</v>
      </c>
      <c r="E129" s="4">
        <v>0</v>
      </c>
      <c r="F129" s="4">
        <v>0</v>
      </c>
      <c r="G129" s="4">
        <v>0</v>
      </c>
      <c r="H129" s="4">
        <v>0</v>
      </c>
      <c r="I129" s="4">
        <v>437.45425</v>
      </c>
      <c r="J129" s="4">
        <v>374.1225</v>
      </c>
      <c r="K129" s="4">
        <v>173.5608</v>
      </c>
      <c r="L129" s="4">
        <v>0</v>
      </c>
      <c r="M129" s="4">
        <v>985.13755000000003</v>
      </c>
      <c r="N129" s="4">
        <v>0</v>
      </c>
      <c r="O129" s="4">
        <v>0</v>
      </c>
      <c r="P129" s="4">
        <v>0</v>
      </c>
      <c r="Q129" s="4">
        <v>0</v>
      </c>
      <c r="R129" s="4">
        <v>0</v>
      </c>
      <c r="S129" s="4">
        <v>0</v>
      </c>
      <c r="T129" s="4">
        <v>202.31754999999998</v>
      </c>
      <c r="U129" s="4">
        <v>194.02395000000001</v>
      </c>
      <c r="V129" s="4">
        <v>0</v>
      </c>
      <c r="W129" s="84">
        <v>396.3415</v>
      </c>
    </row>
    <row r="130" spans="2:23" x14ac:dyDescent="0.2">
      <c r="B130" s="3">
        <v>4179</v>
      </c>
      <c r="C130" s="171" t="s">
        <v>164</v>
      </c>
      <c r="D130" s="4">
        <v>28.220549999999999</v>
      </c>
      <c r="E130" s="4">
        <v>0</v>
      </c>
      <c r="F130" s="4">
        <v>0</v>
      </c>
      <c r="G130" s="4">
        <v>0</v>
      </c>
      <c r="H130" s="4">
        <v>8</v>
      </c>
      <c r="I130" s="4">
        <v>167</v>
      </c>
      <c r="J130" s="4">
        <v>19.517499999999998</v>
      </c>
      <c r="K130" s="4">
        <v>34.179600000000001</v>
      </c>
      <c r="L130" s="4">
        <v>0</v>
      </c>
      <c r="M130" s="4">
        <v>256.91764999999998</v>
      </c>
      <c r="N130" s="4">
        <v>0</v>
      </c>
      <c r="O130" s="4">
        <v>0</v>
      </c>
      <c r="P130" s="4">
        <v>0</v>
      </c>
      <c r="Q130" s="4">
        <v>0</v>
      </c>
      <c r="R130" s="4">
        <v>0</v>
      </c>
      <c r="S130" s="4">
        <v>0</v>
      </c>
      <c r="T130" s="4">
        <v>66.962199999999996</v>
      </c>
      <c r="U130" s="4">
        <v>20</v>
      </c>
      <c r="V130" s="4">
        <v>0</v>
      </c>
      <c r="W130" s="84">
        <v>86.962199999999996</v>
      </c>
    </row>
    <row r="131" spans="2:23" x14ac:dyDescent="0.2">
      <c r="B131" s="3">
        <v>4181</v>
      </c>
      <c r="C131" s="171" t="s">
        <v>165</v>
      </c>
      <c r="D131" s="4">
        <v>0</v>
      </c>
      <c r="E131" s="4">
        <v>0</v>
      </c>
      <c r="F131" s="4">
        <v>0</v>
      </c>
      <c r="G131" s="4">
        <v>0</v>
      </c>
      <c r="H131" s="4">
        <v>100</v>
      </c>
      <c r="I131" s="4">
        <v>10</v>
      </c>
      <c r="J131" s="4">
        <v>53.327100000000002</v>
      </c>
      <c r="K131" s="4">
        <v>0</v>
      </c>
      <c r="L131" s="4">
        <v>0</v>
      </c>
      <c r="M131" s="4">
        <v>163.3271</v>
      </c>
      <c r="N131" s="4">
        <v>0</v>
      </c>
      <c r="O131" s="4">
        <v>0</v>
      </c>
      <c r="P131" s="4">
        <v>0</v>
      </c>
      <c r="Q131" s="4">
        <v>0</v>
      </c>
      <c r="R131" s="4">
        <v>0</v>
      </c>
      <c r="S131" s="4">
        <v>1E-3</v>
      </c>
      <c r="T131" s="4">
        <v>93.644199999999998</v>
      </c>
      <c r="U131" s="4">
        <v>0</v>
      </c>
      <c r="V131" s="4">
        <v>0</v>
      </c>
      <c r="W131" s="84">
        <v>93.645200000000003</v>
      </c>
    </row>
    <row r="132" spans="2:23" x14ac:dyDescent="0.2">
      <c r="B132" s="3">
        <v>4182</v>
      </c>
      <c r="C132" s="171" t="s">
        <v>166</v>
      </c>
      <c r="D132" s="4">
        <v>0</v>
      </c>
      <c r="E132" s="4">
        <v>429.73930000000001</v>
      </c>
      <c r="F132" s="4">
        <v>0</v>
      </c>
      <c r="G132" s="4">
        <v>0</v>
      </c>
      <c r="H132" s="4">
        <v>0</v>
      </c>
      <c r="I132" s="4">
        <v>52.7348</v>
      </c>
      <c r="J132" s="4">
        <v>99.818799999999996</v>
      </c>
      <c r="K132" s="4">
        <v>0</v>
      </c>
      <c r="L132" s="4">
        <v>0</v>
      </c>
      <c r="M132" s="4">
        <v>582.29290000000003</v>
      </c>
      <c r="N132" s="4">
        <v>0</v>
      </c>
      <c r="O132" s="4">
        <v>281.51134999999999</v>
      </c>
      <c r="P132" s="4">
        <v>0</v>
      </c>
      <c r="Q132" s="4">
        <v>0</v>
      </c>
      <c r="R132" s="4">
        <v>0</v>
      </c>
      <c r="S132" s="4">
        <v>0</v>
      </c>
      <c r="T132" s="4">
        <v>80.039899999999989</v>
      </c>
      <c r="U132" s="4">
        <v>0</v>
      </c>
      <c r="V132" s="4">
        <v>0</v>
      </c>
      <c r="W132" s="84">
        <v>361.55124999999998</v>
      </c>
    </row>
    <row r="133" spans="2:23" x14ac:dyDescent="0.2">
      <c r="B133" s="3">
        <v>4183</v>
      </c>
      <c r="C133" s="171" t="s">
        <v>167</v>
      </c>
      <c r="D133" s="4">
        <v>58.844449999999995</v>
      </c>
      <c r="E133" s="4">
        <v>39.246000000000002</v>
      </c>
      <c r="F133" s="4">
        <v>0</v>
      </c>
      <c r="G133" s="4">
        <v>0</v>
      </c>
      <c r="H133" s="4">
        <v>0</v>
      </c>
      <c r="I133" s="4">
        <v>56.897150000000003</v>
      </c>
      <c r="J133" s="4">
        <v>44.091089999999994</v>
      </c>
      <c r="K133" s="4">
        <v>395.08571999999998</v>
      </c>
      <c r="L133" s="4">
        <v>0</v>
      </c>
      <c r="M133" s="4">
        <v>594.16440999999986</v>
      </c>
      <c r="N133" s="4">
        <v>0</v>
      </c>
      <c r="O133" s="4">
        <v>0</v>
      </c>
      <c r="P133" s="4">
        <v>0</v>
      </c>
      <c r="Q133" s="4">
        <v>0</v>
      </c>
      <c r="R133" s="4">
        <v>0</v>
      </c>
      <c r="S133" s="4">
        <v>0</v>
      </c>
      <c r="T133" s="4">
        <v>521.70694000000003</v>
      </c>
      <c r="U133" s="4">
        <v>122.1447</v>
      </c>
      <c r="V133" s="4">
        <v>0</v>
      </c>
      <c r="W133" s="84">
        <v>643.85163999999997</v>
      </c>
    </row>
    <row r="134" spans="2:23" ht="20.100000000000001" customHeight="1" x14ac:dyDescent="0.2">
      <c r="B134" s="11">
        <v>4219</v>
      </c>
      <c r="C134" s="1" t="s">
        <v>168</v>
      </c>
      <c r="D134" s="23">
        <v>4258.9615000000003</v>
      </c>
      <c r="E134" s="23">
        <v>1338.0363500000001</v>
      </c>
      <c r="F134" s="23">
        <v>29556.116129999999</v>
      </c>
      <c r="G134" s="23">
        <v>2086.8314</v>
      </c>
      <c r="H134" s="23">
        <v>139.98675</v>
      </c>
      <c r="I134" s="23">
        <v>9984.1907399999982</v>
      </c>
      <c r="J134" s="23">
        <v>12050.29571</v>
      </c>
      <c r="K134" s="23">
        <v>2678.6828600000003</v>
      </c>
      <c r="L134" s="23">
        <v>68.829350000000005</v>
      </c>
      <c r="M134" s="21">
        <v>62161.930789999991</v>
      </c>
      <c r="N134" s="23">
        <v>0</v>
      </c>
      <c r="O134" s="23">
        <v>358.47784999999999</v>
      </c>
      <c r="P134" s="23">
        <v>943.2906999999999</v>
      </c>
      <c r="Q134" s="23">
        <v>21.4</v>
      </c>
      <c r="R134" s="23">
        <v>30</v>
      </c>
      <c r="S134" s="23">
        <v>996.65539999999999</v>
      </c>
      <c r="T134" s="23">
        <v>11814.960720000001</v>
      </c>
      <c r="U134" s="23">
        <v>367.13804999999996</v>
      </c>
      <c r="V134" s="23">
        <v>771</v>
      </c>
      <c r="W134" s="21">
        <v>15302.92272</v>
      </c>
    </row>
    <row r="135" spans="2:23" x14ac:dyDescent="0.2">
      <c r="B135" s="3">
        <v>4191</v>
      </c>
      <c r="C135" s="171" t="s">
        <v>169</v>
      </c>
      <c r="D135" s="4">
        <v>0</v>
      </c>
      <c r="E135" s="4">
        <v>0</v>
      </c>
      <c r="F135" s="4">
        <v>110.98994999999999</v>
      </c>
      <c r="G135" s="4">
        <v>0</v>
      </c>
      <c r="H135" s="4">
        <v>0</v>
      </c>
      <c r="I135" s="4">
        <v>148.13584</v>
      </c>
      <c r="J135" s="4">
        <v>596.63284999999996</v>
      </c>
      <c r="K135" s="4">
        <v>0</v>
      </c>
      <c r="L135" s="4">
        <v>0</v>
      </c>
      <c r="M135" s="4">
        <v>855.7586399999999</v>
      </c>
      <c r="N135" s="4">
        <v>0</v>
      </c>
      <c r="O135" s="4">
        <v>0</v>
      </c>
      <c r="P135" s="4">
        <v>0</v>
      </c>
      <c r="Q135" s="4">
        <v>0</v>
      </c>
      <c r="R135" s="4">
        <v>0</v>
      </c>
      <c r="S135" s="4">
        <v>63.84</v>
      </c>
      <c r="T135" s="4">
        <v>124.61815</v>
      </c>
      <c r="U135" s="4">
        <v>0</v>
      </c>
      <c r="V135" s="4">
        <v>0</v>
      </c>
      <c r="W135" s="84">
        <v>188.45814999999999</v>
      </c>
    </row>
    <row r="136" spans="2:23" x14ac:dyDescent="0.2">
      <c r="B136" s="3">
        <v>4192</v>
      </c>
      <c r="C136" s="171" t="s">
        <v>170</v>
      </c>
      <c r="D136" s="4">
        <v>0</v>
      </c>
      <c r="E136" s="4">
        <v>0</v>
      </c>
      <c r="F136" s="4">
        <v>75.107399999999998</v>
      </c>
      <c r="G136" s="4">
        <v>0</v>
      </c>
      <c r="H136" s="4">
        <v>0</v>
      </c>
      <c r="I136" s="4">
        <v>526.06510000000003</v>
      </c>
      <c r="J136" s="4">
        <v>540.86500000000001</v>
      </c>
      <c r="K136" s="4">
        <v>0</v>
      </c>
      <c r="L136" s="4">
        <v>0</v>
      </c>
      <c r="M136" s="4">
        <v>1142.0374999999999</v>
      </c>
      <c r="N136" s="4">
        <v>0</v>
      </c>
      <c r="O136" s="4">
        <v>0</v>
      </c>
      <c r="P136" s="4">
        <v>0</v>
      </c>
      <c r="Q136" s="4">
        <v>0</v>
      </c>
      <c r="R136" s="4">
        <v>0</v>
      </c>
      <c r="S136" s="4">
        <v>0</v>
      </c>
      <c r="T136" s="4">
        <v>295.03404999999998</v>
      </c>
      <c r="U136" s="4">
        <v>0</v>
      </c>
      <c r="V136" s="4">
        <v>0</v>
      </c>
      <c r="W136" s="84">
        <v>295.03404999999998</v>
      </c>
    </row>
    <row r="137" spans="2:23" x14ac:dyDescent="0.2">
      <c r="B137" s="3">
        <v>4193</v>
      </c>
      <c r="C137" s="171" t="s">
        <v>171</v>
      </c>
      <c r="D137" s="4">
        <v>0</v>
      </c>
      <c r="E137" s="4">
        <v>0</v>
      </c>
      <c r="F137" s="4">
        <v>1116.8251</v>
      </c>
      <c r="G137" s="4">
        <v>0</v>
      </c>
      <c r="H137" s="4">
        <v>0</v>
      </c>
      <c r="I137" s="4">
        <v>278.80200000000002</v>
      </c>
      <c r="J137" s="4">
        <v>543.38215000000002</v>
      </c>
      <c r="K137" s="4">
        <v>0</v>
      </c>
      <c r="L137" s="4">
        <v>0</v>
      </c>
      <c r="M137" s="4">
        <v>1939.0092500000001</v>
      </c>
      <c r="N137" s="4">
        <v>0</v>
      </c>
      <c r="O137" s="4">
        <v>0</v>
      </c>
      <c r="P137" s="4">
        <v>0</v>
      </c>
      <c r="Q137" s="4">
        <v>0</v>
      </c>
      <c r="R137" s="4">
        <v>0</v>
      </c>
      <c r="S137" s="4">
        <v>0</v>
      </c>
      <c r="T137" s="4">
        <v>0</v>
      </c>
      <c r="U137" s="4">
        <v>0</v>
      </c>
      <c r="V137" s="4">
        <v>0</v>
      </c>
      <c r="W137" s="84">
        <v>0</v>
      </c>
    </row>
    <row r="138" spans="2:23" x14ac:dyDescent="0.2">
      <c r="B138" s="3">
        <v>4194</v>
      </c>
      <c r="C138" s="171" t="s">
        <v>172</v>
      </c>
      <c r="D138" s="4">
        <v>0</v>
      </c>
      <c r="E138" s="4">
        <v>0</v>
      </c>
      <c r="F138" s="4">
        <v>883.15357999999992</v>
      </c>
      <c r="G138" s="4">
        <v>0</v>
      </c>
      <c r="H138" s="4">
        <v>0</v>
      </c>
      <c r="I138" s="4">
        <v>162.56404999999998</v>
      </c>
      <c r="J138" s="4">
        <v>362.15870000000001</v>
      </c>
      <c r="K138" s="4">
        <v>0.49060000000000004</v>
      </c>
      <c r="L138" s="4">
        <v>0</v>
      </c>
      <c r="M138" s="4">
        <v>1408.3669299999999</v>
      </c>
      <c r="N138" s="4">
        <v>0</v>
      </c>
      <c r="O138" s="4">
        <v>0</v>
      </c>
      <c r="P138" s="4">
        <v>0</v>
      </c>
      <c r="Q138" s="4">
        <v>0</v>
      </c>
      <c r="R138" s="4">
        <v>0</v>
      </c>
      <c r="S138" s="4">
        <v>0</v>
      </c>
      <c r="T138" s="4">
        <v>134.04395000000002</v>
      </c>
      <c r="U138" s="4">
        <v>4.4000000000000004</v>
      </c>
      <c r="V138" s="4">
        <v>0</v>
      </c>
      <c r="W138" s="84">
        <v>138.44395</v>
      </c>
    </row>
    <row r="139" spans="2:23" x14ac:dyDescent="0.2">
      <c r="B139" s="3">
        <v>4195</v>
      </c>
      <c r="C139" s="171" t="s">
        <v>173</v>
      </c>
      <c r="D139" s="4">
        <v>32.071950000000001</v>
      </c>
      <c r="E139" s="4">
        <v>0</v>
      </c>
      <c r="F139" s="4">
        <v>27.447400000000002</v>
      </c>
      <c r="G139" s="4">
        <v>0</v>
      </c>
      <c r="H139" s="4">
        <v>0</v>
      </c>
      <c r="I139" s="4">
        <v>124.7974</v>
      </c>
      <c r="J139" s="4">
        <v>2.2438500000000001</v>
      </c>
      <c r="K139" s="4">
        <v>0</v>
      </c>
      <c r="L139" s="4">
        <v>0</v>
      </c>
      <c r="M139" s="4">
        <v>186.56059999999999</v>
      </c>
      <c r="N139" s="4">
        <v>0</v>
      </c>
      <c r="O139" s="4">
        <v>0</v>
      </c>
      <c r="P139" s="4">
        <v>0</v>
      </c>
      <c r="Q139" s="4">
        <v>0</v>
      </c>
      <c r="R139" s="4">
        <v>0</v>
      </c>
      <c r="S139" s="4">
        <v>0</v>
      </c>
      <c r="T139" s="4">
        <v>177.4434</v>
      </c>
      <c r="U139" s="4">
        <v>0</v>
      </c>
      <c r="V139" s="4">
        <v>0</v>
      </c>
      <c r="W139" s="84">
        <v>177.4434</v>
      </c>
    </row>
    <row r="140" spans="2:23" x14ac:dyDescent="0.2">
      <c r="B140" s="3">
        <v>4196</v>
      </c>
      <c r="C140" s="171" t="s">
        <v>174</v>
      </c>
      <c r="D140" s="4">
        <v>0</v>
      </c>
      <c r="E140" s="4">
        <v>44.901900000000005</v>
      </c>
      <c r="F140" s="4">
        <v>2986.1277500000001</v>
      </c>
      <c r="G140" s="4">
        <v>0</v>
      </c>
      <c r="H140" s="4">
        <v>0</v>
      </c>
      <c r="I140" s="4">
        <v>39.843249999999998</v>
      </c>
      <c r="J140" s="4">
        <v>203.35704999999999</v>
      </c>
      <c r="K140" s="4">
        <v>41.445900000000002</v>
      </c>
      <c r="L140" s="4">
        <v>68.829350000000005</v>
      </c>
      <c r="M140" s="4">
        <v>3384.5051999999996</v>
      </c>
      <c r="N140" s="4">
        <v>0</v>
      </c>
      <c r="O140" s="4">
        <v>0</v>
      </c>
      <c r="P140" s="4">
        <v>27.08</v>
      </c>
      <c r="Q140" s="4">
        <v>0</v>
      </c>
      <c r="R140" s="4">
        <v>30</v>
      </c>
      <c r="S140" s="4">
        <v>0</v>
      </c>
      <c r="T140" s="4">
        <v>81.446149999999989</v>
      </c>
      <c r="U140" s="4">
        <v>0</v>
      </c>
      <c r="V140" s="4">
        <v>0</v>
      </c>
      <c r="W140" s="84">
        <v>138.52615</v>
      </c>
    </row>
    <row r="141" spans="2:23" x14ac:dyDescent="0.2">
      <c r="B141" s="3">
        <v>4197</v>
      </c>
      <c r="C141" s="171" t="s">
        <v>175</v>
      </c>
      <c r="D141" s="4">
        <v>0</v>
      </c>
      <c r="E141" s="4">
        <v>135.88464999999999</v>
      </c>
      <c r="F141" s="4">
        <v>0</v>
      </c>
      <c r="G141" s="4">
        <v>0</v>
      </c>
      <c r="H141" s="4">
        <v>0</v>
      </c>
      <c r="I141" s="4">
        <v>1175.3945000000001</v>
      </c>
      <c r="J141" s="4">
        <v>1360.7033000000001</v>
      </c>
      <c r="K141" s="4">
        <v>0</v>
      </c>
      <c r="L141" s="4">
        <v>0</v>
      </c>
      <c r="M141" s="4">
        <v>2671.98245</v>
      </c>
      <c r="N141" s="4">
        <v>0</v>
      </c>
      <c r="O141" s="4">
        <v>0</v>
      </c>
      <c r="P141" s="4">
        <v>0</v>
      </c>
      <c r="Q141" s="4">
        <v>0</v>
      </c>
      <c r="R141" s="4">
        <v>0</v>
      </c>
      <c r="S141" s="4">
        <v>0</v>
      </c>
      <c r="T141" s="4">
        <v>434.75625000000002</v>
      </c>
      <c r="U141" s="4">
        <v>0</v>
      </c>
      <c r="V141" s="4">
        <v>771</v>
      </c>
      <c r="W141" s="84">
        <v>1205.7562499999999</v>
      </c>
    </row>
    <row r="142" spans="2:23" x14ac:dyDescent="0.2">
      <c r="B142" s="3">
        <v>4198</v>
      </c>
      <c r="C142" s="171" t="s">
        <v>176</v>
      </c>
      <c r="D142" s="4">
        <v>0</v>
      </c>
      <c r="E142" s="4">
        <v>0</v>
      </c>
      <c r="F142" s="4">
        <v>882.40535</v>
      </c>
      <c r="G142" s="4">
        <v>0</v>
      </c>
      <c r="H142" s="4">
        <v>0</v>
      </c>
      <c r="I142" s="4">
        <v>94.938850000000002</v>
      </c>
      <c r="J142" s="4">
        <v>881.99749999999995</v>
      </c>
      <c r="K142" s="4">
        <v>0</v>
      </c>
      <c r="L142" s="4">
        <v>0</v>
      </c>
      <c r="M142" s="4">
        <v>1859.3416999999999</v>
      </c>
      <c r="N142" s="4">
        <v>0</v>
      </c>
      <c r="O142" s="4">
        <v>0</v>
      </c>
      <c r="P142" s="4">
        <v>0</v>
      </c>
      <c r="Q142" s="4">
        <v>0</v>
      </c>
      <c r="R142" s="4">
        <v>0</v>
      </c>
      <c r="S142" s="4">
        <v>2E-3</v>
      </c>
      <c r="T142" s="4">
        <v>184.11439999999999</v>
      </c>
      <c r="U142" s="4">
        <v>0</v>
      </c>
      <c r="V142" s="4">
        <v>0</v>
      </c>
      <c r="W142" s="84">
        <v>184.1164</v>
      </c>
    </row>
    <row r="143" spans="2:23" x14ac:dyDescent="0.2">
      <c r="B143" s="3">
        <v>4199</v>
      </c>
      <c r="C143" s="171" t="s">
        <v>302</v>
      </c>
      <c r="D143" s="4">
        <v>0</v>
      </c>
      <c r="E143" s="4">
        <v>61.148699999999998</v>
      </c>
      <c r="F143" s="4">
        <v>1296.41435</v>
      </c>
      <c r="G143" s="4">
        <v>0</v>
      </c>
      <c r="H143" s="4">
        <v>0</v>
      </c>
      <c r="I143" s="4">
        <v>424.18415000000005</v>
      </c>
      <c r="J143" s="4">
        <v>592.29837999999995</v>
      </c>
      <c r="K143" s="4">
        <v>0</v>
      </c>
      <c r="L143" s="4">
        <v>0</v>
      </c>
      <c r="M143" s="4">
        <v>2374.04558</v>
      </c>
      <c r="N143" s="4">
        <v>0</v>
      </c>
      <c r="O143" s="4">
        <v>0</v>
      </c>
      <c r="P143" s="4">
        <v>0</v>
      </c>
      <c r="Q143" s="4">
        <v>0</v>
      </c>
      <c r="R143" s="4">
        <v>0</v>
      </c>
      <c r="S143" s="4">
        <v>183.9</v>
      </c>
      <c r="T143" s="4">
        <v>954.39419999999996</v>
      </c>
      <c r="U143" s="4">
        <v>0</v>
      </c>
      <c r="V143" s="4">
        <v>0</v>
      </c>
      <c r="W143" s="84">
        <v>1138.2942</v>
      </c>
    </row>
    <row r="144" spans="2:23" x14ac:dyDescent="0.2">
      <c r="B144" s="3">
        <v>4200</v>
      </c>
      <c r="C144" s="171" t="s">
        <v>177</v>
      </c>
      <c r="D144" s="4">
        <v>0</v>
      </c>
      <c r="E144" s="4">
        <v>0</v>
      </c>
      <c r="F144" s="4">
        <v>2733.3378499999999</v>
      </c>
      <c r="G144" s="4">
        <v>0</v>
      </c>
      <c r="H144" s="4">
        <v>0</v>
      </c>
      <c r="I144" s="4">
        <v>1656.9710500000001</v>
      </c>
      <c r="J144" s="4">
        <v>595.92313000000001</v>
      </c>
      <c r="K144" s="4">
        <v>0</v>
      </c>
      <c r="L144" s="4">
        <v>0</v>
      </c>
      <c r="M144" s="4">
        <v>4986.2320300000001</v>
      </c>
      <c r="N144" s="4">
        <v>0</v>
      </c>
      <c r="O144" s="4">
        <v>0</v>
      </c>
      <c r="P144" s="4">
        <v>0</v>
      </c>
      <c r="Q144" s="4">
        <v>0</v>
      </c>
      <c r="R144" s="4">
        <v>0</v>
      </c>
      <c r="S144" s="4">
        <v>0</v>
      </c>
      <c r="T144" s="4">
        <v>443.24971999999997</v>
      </c>
      <c r="U144" s="4">
        <v>0</v>
      </c>
      <c r="V144" s="4">
        <v>0</v>
      </c>
      <c r="W144" s="84">
        <v>443.24971999999997</v>
      </c>
    </row>
    <row r="145" spans="2:23" x14ac:dyDescent="0.2">
      <c r="B145" s="3">
        <v>4201</v>
      </c>
      <c r="C145" s="171" t="s">
        <v>8</v>
      </c>
      <c r="D145" s="4">
        <v>154.84700000000001</v>
      </c>
      <c r="E145" s="4">
        <v>181.58750000000001</v>
      </c>
      <c r="F145" s="4">
        <v>2330.82915</v>
      </c>
      <c r="G145" s="4">
        <v>1223.2529999999999</v>
      </c>
      <c r="H145" s="4">
        <v>5</v>
      </c>
      <c r="I145" s="4">
        <v>531.66269999999997</v>
      </c>
      <c r="J145" s="4">
        <v>412.83284999999995</v>
      </c>
      <c r="K145" s="4">
        <v>0</v>
      </c>
      <c r="L145" s="4">
        <v>0</v>
      </c>
      <c r="M145" s="4">
        <v>4840.0121999999992</v>
      </c>
      <c r="N145" s="4">
        <v>0</v>
      </c>
      <c r="O145" s="4">
        <v>0</v>
      </c>
      <c r="P145" s="4">
        <v>0</v>
      </c>
      <c r="Q145" s="4">
        <v>0</v>
      </c>
      <c r="R145" s="4">
        <v>0</v>
      </c>
      <c r="S145" s="4">
        <v>0</v>
      </c>
      <c r="T145" s="4">
        <v>742.64069999999992</v>
      </c>
      <c r="U145" s="4">
        <v>0</v>
      </c>
      <c r="V145" s="4">
        <v>0</v>
      </c>
      <c r="W145" s="84">
        <v>742.64069999999992</v>
      </c>
    </row>
    <row r="146" spans="2:23" x14ac:dyDescent="0.2">
      <c r="B146" s="3">
        <v>4202</v>
      </c>
      <c r="C146" s="171" t="s">
        <v>178</v>
      </c>
      <c r="D146" s="4">
        <v>3995.0807</v>
      </c>
      <c r="E146" s="4">
        <v>62.019150000000003</v>
      </c>
      <c r="F146" s="4">
        <v>21.107500000000002</v>
      </c>
      <c r="G146" s="4">
        <v>61.31</v>
      </c>
      <c r="H146" s="4">
        <v>0</v>
      </c>
      <c r="I146" s="4">
        <v>52.732599999999998</v>
      </c>
      <c r="J146" s="4">
        <v>1131.57185</v>
      </c>
      <c r="K146" s="4">
        <v>0</v>
      </c>
      <c r="L146" s="4">
        <v>0</v>
      </c>
      <c r="M146" s="4">
        <v>5323.8218000000006</v>
      </c>
      <c r="N146" s="4">
        <v>0</v>
      </c>
      <c r="O146" s="4">
        <v>0</v>
      </c>
      <c r="P146" s="4">
        <v>0</v>
      </c>
      <c r="Q146" s="4">
        <v>0</v>
      </c>
      <c r="R146" s="4">
        <v>0</v>
      </c>
      <c r="S146" s="4">
        <v>0</v>
      </c>
      <c r="T146" s="4">
        <v>677.12594999999999</v>
      </c>
      <c r="U146" s="4">
        <v>0</v>
      </c>
      <c r="V146" s="4">
        <v>0</v>
      </c>
      <c r="W146" s="84">
        <v>677.12594999999999</v>
      </c>
    </row>
    <row r="147" spans="2:23" x14ac:dyDescent="0.2">
      <c r="B147" s="3">
        <v>4203</v>
      </c>
      <c r="C147" s="171" t="s">
        <v>179</v>
      </c>
      <c r="D147" s="4">
        <v>66.637350000000012</v>
      </c>
      <c r="E147" s="4">
        <v>599.95230000000004</v>
      </c>
      <c r="F147" s="4">
        <v>1706.8729499999999</v>
      </c>
      <c r="G147" s="4">
        <v>209.32695000000001</v>
      </c>
      <c r="H147" s="4">
        <v>0</v>
      </c>
      <c r="I147" s="4">
        <v>965.7165500000001</v>
      </c>
      <c r="J147" s="4">
        <v>535.58105</v>
      </c>
      <c r="K147" s="4">
        <v>0</v>
      </c>
      <c r="L147" s="4">
        <v>0</v>
      </c>
      <c r="M147" s="4">
        <v>4084.0871500000003</v>
      </c>
      <c r="N147" s="4">
        <v>0</v>
      </c>
      <c r="O147" s="4">
        <v>337.51484999999997</v>
      </c>
      <c r="P147" s="4">
        <v>0</v>
      </c>
      <c r="Q147" s="4">
        <v>0</v>
      </c>
      <c r="R147" s="4">
        <v>0</v>
      </c>
      <c r="S147" s="4">
        <v>56.896050000000002</v>
      </c>
      <c r="T147" s="4">
        <v>42.391150000000003</v>
      </c>
      <c r="U147" s="4">
        <v>0</v>
      </c>
      <c r="V147" s="4">
        <v>0</v>
      </c>
      <c r="W147" s="84">
        <v>436.80205000000001</v>
      </c>
    </row>
    <row r="148" spans="2:23" x14ac:dyDescent="0.2">
      <c r="B148" s="3">
        <v>4204</v>
      </c>
      <c r="C148" s="171" t="s">
        <v>180</v>
      </c>
      <c r="D148" s="4">
        <v>0</v>
      </c>
      <c r="E148" s="4">
        <v>252.54214999999999</v>
      </c>
      <c r="F148" s="4">
        <v>686.83450000000005</v>
      </c>
      <c r="G148" s="4">
        <v>61.87415</v>
      </c>
      <c r="H148" s="4">
        <v>0</v>
      </c>
      <c r="I148" s="4">
        <v>1090.0809999999999</v>
      </c>
      <c r="J148" s="4">
        <v>742.91094999999996</v>
      </c>
      <c r="K148" s="4">
        <v>0</v>
      </c>
      <c r="L148" s="4">
        <v>0</v>
      </c>
      <c r="M148" s="4">
        <v>2834.2427499999999</v>
      </c>
      <c r="N148" s="4">
        <v>0</v>
      </c>
      <c r="O148" s="4">
        <v>20.963000000000001</v>
      </c>
      <c r="P148" s="4">
        <v>0</v>
      </c>
      <c r="Q148" s="4">
        <v>0</v>
      </c>
      <c r="R148" s="4">
        <v>0</v>
      </c>
      <c r="S148" s="4">
        <v>528.14400000000001</v>
      </c>
      <c r="T148" s="4">
        <v>809.74894999999992</v>
      </c>
      <c r="U148" s="4">
        <v>0</v>
      </c>
      <c r="V148" s="4">
        <v>0</v>
      </c>
      <c r="W148" s="84">
        <v>1358.8559499999999</v>
      </c>
    </row>
    <row r="149" spans="2:23" x14ac:dyDescent="0.2">
      <c r="B149" s="3">
        <v>4205</v>
      </c>
      <c r="C149" s="171" t="s">
        <v>181</v>
      </c>
      <c r="D149" s="4">
        <v>3.7179000000000002</v>
      </c>
      <c r="E149" s="4">
        <v>0</v>
      </c>
      <c r="F149" s="4">
        <v>6088.1697999999997</v>
      </c>
      <c r="G149" s="4">
        <v>0.97165000000000001</v>
      </c>
      <c r="H149" s="4">
        <v>134.98675</v>
      </c>
      <c r="I149" s="4">
        <v>396.87445000000002</v>
      </c>
      <c r="J149" s="4">
        <v>270.35829999999999</v>
      </c>
      <c r="K149" s="4">
        <v>0</v>
      </c>
      <c r="L149" s="4">
        <v>0</v>
      </c>
      <c r="M149" s="4">
        <v>6895.0788500000008</v>
      </c>
      <c r="N149" s="4">
        <v>0</v>
      </c>
      <c r="O149" s="4">
        <v>0</v>
      </c>
      <c r="P149" s="4">
        <v>0</v>
      </c>
      <c r="Q149" s="4">
        <v>21.4</v>
      </c>
      <c r="R149" s="4">
        <v>0</v>
      </c>
      <c r="S149" s="4">
        <v>9.4114000000000004</v>
      </c>
      <c r="T149" s="4">
        <v>530.28255000000001</v>
      </c>
      <c r="U149" s="4">
        <v>0</v>
      </c>
      <c r="V149" s="4">
        <v>0</v>
      </c>
      <c r="W149" s="84">
        <v>561.09395000000006</v>
      </c>
    </row>
    <row r="150" spans="2:23" x14ac:dyDescent="0.2">
      <c r="B150" s="3">
        <v>4206</v>
      </c>
      <c r="C150" s="171" t="s">
        <v>182</v>
      </c>
      <c r="D150" s="4">
        <v>0</v>
      </c>
      <c r="E150" s="4">
        <v>0</v>
      </c>
      <c r="F150" s="4">
        <v>2564.2842999999998</v>
      </c>
      <c r="G150" s="4">
        <v>530.09564999999998</v>
      </c>
      <c r="H150" s="4">
        <v>0</v>
      </c>
      <c r="I150" s="4">
        <v>621.26634999999999</v>
      </c>
      <c r="J150" s="4">
        <v>352.99115999999998</v>
      </c>
      <c r="K150" s="4">
        <v>375.26403000000005</v>
      </c>
      <c r="L150" s="4">
        <v>0</v>
      </c>
      <c r="M150" s="4">
        <v>4443.9014900000002</v>
      </c>
      <c r="N150" s="4">
        <v>0</v>
      </c>
      <c r="O150" s="4">
        <v>0</v>
      </c>
      <c r="P150" s="4">
        <v>0</v>
      </c>
      <c r="Q150" s="4">
        <v>0</v>
      </c>
      <c r="R150" s="4">
        <v>0</v>
      </c>
      <c r="S150" s="4">
        <v>119.46195</v>
      </c>
      <c r="T150" s="4">
        <v>1661.3998999999999</v>
      </c>
      <c r="U150" s="4">
        <v>91.770600000000002</v>
      </c>
      <c r="V150" s="4">
        <v>0</v>
      </c>
      <c r="W150" s="84">
        <v>1872.6324500000001</v>
      </c>
    </row>
    <row r="151" spans="2:23" x14ac:dyDescent="0.2">
      <c r="B151" s="3">
        <v>4207</v>
      </c>
      <c r="C151" s="171" t="s">
        <v>183</v>
      </c>
      <c r="D151" s="4">
        <v>6.6066000000000003</v>
      </c>
      <c r="E151" s="4">
        <v>0</v>
      </c>
      <c r="F151" s="4">
        <v>129.6695</v>
      </c>
      <c r="G151" s="4">
        <v>0</v>
      </c>
      <c r="H151" s="4">
        <v>0</v>
      </c>
      <c r="I151" s="4">
        <v>550.51109999999994</v>
      </c>
      <c r="J151" s="4">
        <v>1842.6553899999999</v>
      </c>
      <c r="K151" s="4">
        <v>1330.1946300000002</v>
      </c>
      <c r="L151" s="4">
        <v>0</v>
      </c>
      <c r="M151" s="4">
        <v>3859.6372199999996</v>
      </c>
      <c r="N151" s="4">
        <v>0</v>
      </c>
      <c r="O151" s="4">
        <v>0</v>
      </c>
      <c r="P151" s="4">
        <v>0</v>
      </c>
      <c r="Q151" s="4">
        <v>0</v>
      </c>
      <c r="R151" s="4">
        <v>0</v>
      </c>
      <c r="S151" s="4">
        <v>0</v>
      </c>
      <c r="T151" s="4">
        <v>294.73649999999998</v>
      </c>
      <c r="U151" s="4">
        <v>74.740399999999994</v>
      </c>
      <c r="V151" s="4">
        <v>0</v>
      </c>
      <c r="W151" s="84">
        <v>369.4769</v>
      </c>
    </row>
    <row r="152" spans="2:23" x14ac:dyDescent="0.2">
      <c r="B152" s="3">
        <v>4208</v>
      </c>
      <c r="C152" s="171" t="s">
        <v>184</v>
      </c>
      <c r="D152" s="4">
        <v>0</v>
      </c>
      <c r="E152" s="4">
        <v>0</v>
      </c>
      <c r="F152" s="4">
        <v>2193.0344500000001</v>
      </c>
      <c r="G152" s="4">
        <v>0</v>
      </c>
      <c r="H152" s="4">
        <v>0</v>
      </c>
      <c r="I152" s="4">
        <v>201.51785000000001</v>
      </c>
      <c r="J152" s="4">
        <v>457.70859999999999</v>
      </c>
      <c r="K152" s="4">
        <v>0</v>
      </c>
      <c r="L152" s="4">
        <v>0</v>
      </c>
      <c r="M152" s="4">
        <v>2852.2609000000002</v>
      </c>
      <c r="N152" s="4">
        <v>0</v>
      </c>
      <c r="O152" s="4">
        <v>0</v>
      </c>
      <c r="P152" s="4">
        <v>914.43</v>
      </c>
      <c r="Q152" s="4">
        <v>0</v>
      </c>
      <c r="R152" s="4">
        <v>0</v>
      </c>
      <c r="S152" s="4">
        <v>35</v>
      </c>
      <c r="T152" s="4">
        <v>1630.9680000000001</v>
      </c>
      <c r="U152" s="4">
        <v>0</v>
      </c>
      <c r="V152" s="4">
        <v>0</v>
      </c>
      <c r="W152" s="84">
        <v>2580.3980000000001</v>
      </c>
    </row>
    <row r="153" spans="2:23" x14ac:dyDescent="0.2">
      <c r="B153" s="3">
        <v>4209</v>
      </c>
      <c r="C153" s="171" t="s">
        <v>185</v>
      </c>
      <c r="D153" s="4">
        <v>0</v>
      </c>
      <c r="E153" s="4">
        <v>0</v>
      </c>
      <c r="F153" s="4">
        <v>3499.7388500000002</v>
      </c>
      <c r="G153" s="4">
        <v>0</v>
      </c>
      <c r="H153" s="4">
        <v>0</v>
      </c>
      <c r="I153" s="4">
        <v>479.84684999999996</v>
      </c>
      <c r="J153" s="4">
        <v>458.75890000000004</v>
      </c>
      <c r="K153" s="4">
        <v>722.22175000000004</v>
      </c>
      <c r="L153" s="4">
        <v>0</v>
      </c>
      <c r="M153" s="4">
        <v>5160.566350000001</v>
      </c>
      <c r="N153" s="4">
        <v>0</v>
      </c>
      <c r="O153" s="4">
        <v>0</v>
      </c>
      <c r="P153" s="4">
        <v>0</v>
      </c>
      <c r="Q153" s="4">
        <v>0</v>
      </c>
      <c r="R153" s="4">
        <v>0</v>
      </c>
      <c r="S153" s="4">
        <v>0</v>
      </c>
      <c r="T153" s="4">
        <v>1158.5830000000001</v>
      </c>
      <c r="U153" s="4">
        <v>86.775999999999996</v>
      </c>
      <c r="V153" s="4">
        <v>0</v>
      </c>
      <c r="W153" s="84">
        <v>1245.3589999999999</v>
      </c>
    </row>
    <row r="154" spans="2:23" x14ac:dyDescent="0.2">
      <c r="B154" s="3">
        <v>4210</v>
      </c>
      <c r="C154" s="171" t="s">
        <v>186</v>
      </c>
      <c r="D154" s="4">
        <v>0</v>
      </c>
      <c r="E154" s="4">
        <v>0</v>
      </c>
      <c r="F154" s="4">
        <v>223.7664</v>
      </c>
      <c r="G154" s="4">
        <v>0</v>
      </c>
      <c r="H154" s="4">
        <v>0</v>
      </c>
      <c r="I154" s="4">
        <v>462.2851</v>
      </c>
      <c r="J154" s="4">
        <v>165.36474999999999</v>
      </c>
      <c r="K154" s="4">
        <v>209.06595000000002</v>
      </c>
      <c r="L154" s="4">
        <v>0</v>
      </c>
      <c r="M154" s="4">
        <v>1060.4821999999999</v>
      </c>
      <c r="N154" s="4">
        <v>0</v>
      </c>
      <c r="O154" s="4">
        <v>0</v>
      </c>
      <c r="P154" s="4">
        <v>1.7806999999999999</v>
      </c>
      <c r="Q154" s="4">
        <v>0</v>
      </c>
      <c r="R154" s="4">
        <v>0</v>
      </c>
      <c r="S154" s="4">
        <v>0</v>
      </c>
      <c r="T154" s="4">
        <v>1437.9837500000001</v>
      </c>
      <c r="U154" s="4">
        <v>109.45105000000001</v>
      </c>
      <c r="V154" s="4">
        <v>0</v>
      </c>
      <c r="W154" s="84">
        <v>1549.2155</v>
      </c>
    </row>
    <row r="155" spans="2:23" ht="20.100000000000001" customHeight="1" x14ac:dyDescent="0.2">
      <c r="B155" s="11">
        <v>4249</v>
      </c>
      <c r="C155" s="1" t="s">
        <v>187</v>
      </c>
      <c r="D155" s="23">
        <v>547.93040000000008</v>
      </c>
      <c r="E155" s="23">
        <v>1396.59745</v>
      </c>
      <c r="F155" s="23">
        <v>14305.0874</v>
      </c>
      <c r="G155" s="23">
        <v>0</v>
      </c>
      <c r="H155" s="23">
        <v>0</v>
      </c>
      <c r="I155" s="23">
        <v>4837.3760000000002</v>
      </c>
      <c r="J155" s="23">
        <v>6621.9014099999986</v>
      </c>
      <c r="K155" s="23">
        <v>1510.3441499999999</v>
      </c>
      <c r="L155" s="23">
        <v>0</v>
      </c>
      <c r="M155" s="21">
        <v>29219.236809999995</v>
      </c>
      <c r="N155" s="23">
        <v>0</v>
      </c>
      <c r="O155" s="23">
        <v>452.50004999999999</v>
      </c>
      <c r="P155" s="23">
        <v>548.38495</v>
      </c>
      <c r="Q155" s="23">
        <v>0</v>
      </c>
      <c r="R155" s="23">
        <v>1E-3</v>
      </c>
      <c r="S155" s="23">
        <v>228.892</v>
      </c>
      <c r="T155" s="23">
        <v>7102.5245800000002</v>
      </c>
      <c r="U155" s="23">
        <v>680.9845499999999</v>
      </c>
      <c r="V155" s="23">
        <v>0</v>
      </c>
      <c r="W155" s="21">
        <v>9013.2871300000006</v>
      </c>
    </row>
    <row r="156" spans="2:23" x14ac:dyDescent="0.2">
      <c r="B156" s="3">
        <v>4221</v>
      </c>
      <c r="C156" s="171" t="s">
        <v>188</v>
      </c>
      <c r="D156" s="4">
        <v>0</v>
      </c>
      <c r="E156" s="4">
        <v>0</v>
      </c>
      <c r="F156" s="4">
        <v>0</v>
      </c>
      <c r="G156" s="4">
        <v>0</v>
      </c>
      <c r="H156" s="4">
        <v>0</v>
      </c>
      <c r="I156" s="4">
        <v>33.651150000000001</v>
      </c>
      <c r="J156" s="4">
        <v>25.557400000000001</v>
      </c>
      <c r="K156" s="4">
        <v>150</v>
      </c>
      <c r="L156" s="4">
        <v>0</v>
      </c>
      <c r="M156" s="4">
        <v>209.20855</v>
      </c>
      <c r="N156" s="4">
        <v>0</v>
      </c>
      <c r="O156" s="4">
        <v>0</v>
      </c>
      <c r="P156" s="4">
        <v>0</v>
      </c>
      <c r="Q156" s="4">
        <v>0</v>
      </c>
      <c r="R156" s="4">
        <v>0</v>
      </c>
      <c r="S156" s="4">
        <v>0</v>
      </c>
      <c r="T156" s="4">
        <v>20.8461</v>
      </c>
      <c r="U156" s="4">
        <v>0</v>
      </c>
      <c r="V156" s="4">
        <v>0</v>
      </c>
      <c r="W156" s="84">
        <v>20.8461</v>
      </c>
    </row>
    <row r="157" spans="2:23" x14ac:dyDescent="0.2">
      <c r="B157" s="3">
        <v>4222</v>
      </c>
      <c r="C157" s="171" t="s">
        <v>189</v>
      </c>
      <c r="D157" s="4">
        <v>1.8965000000000001</v>
      </c>
      <c r="E157" s="4">
        <v>0</v>
      </c>
      <c r="F157" s="4">
        <v>802.05264999999997</v>
      </c>
      <c r="G157" s="4">
        <v>0</v>
      </c>
      <c r="H157" s="4">
        <v>0</v>
      </c>
      <c r="I157" s="4">
        <v>171.0171</v>
      </c>
      <c r="J157" s="4">
        <v>73.746200000000002</v>
      </c>
      <c r="K157" s="4">
        <v>0</v>
      </c>
      <c r="L157" s="4">
        <v>0</v>
      </c>
      <c r="M157" s="4">
        <v>1048.71245</v>
      </c>
      <c r="N157" s="4">
        <v>0</v>
      </c>
      <c r="O157" s="4">
        <v>0</v>
      </c>
      <c r="P157" s="4">
        <v>0</v>
      </c>
      <c r="Q157" s="4">
        <v>0</v>
      </c>
      <c r="R157" s="4">
        <v>0</v>
      </c>
      <c r="S157" s="4">
        <v>49.641649999999998</v>
      </c>
      <c r="T157" s="4">
        <v>68.931600000000003</v>
      </c>
      <c r="U157" s="4">
        <v>0</v>
      </c>
      <c r="V157" s="4">
        <v>0</v>
      </c>
      <c r="W157" s="84">
        <v>118.57325</v>
      </c>
    </row>
    <row r="158" spans="2:23" x14ac:dyDescent="0.2">
      <c r="B158" s="3">
        <v>4223</v>
      </c>
      <c r="C158" s="171" t="s">
        <v>190</v>
      </c>
      <c r="D158" s="4">
        <v>105.3</v>
      </c>
      <c r="E158" s="4">
        <v>222.8081</v>
      </c>
      <c r="F158" s="4">
        <v>0</v>
      </c>
      <c r="G158" s="4">
        <v>0</v>
      </c>
      <c r="H158" s="4">
        <v>0</v>
      </c>
      <c r="I158" s="4">
        <v>387</v>
      </c>
      <c r="J158" s="4">
        <v>16.879799999999999</v>
      </c>
      <c r="K158" s="4">
        <v>0</v>
      </c>
      <c r="L158" s="4">
        <v>0</v>
      </c>
      <c r="M158" s="4">
        <v>731.98789999999997</v>
      </c>
      <c r="N158" s="4">
        <v>0</v>
      </c>
      <c r="O158" s="4">
        <v>228.309</v>
      </c>
      <c r="P158" s="4">
        <v>200</v>
      </c>
      <c r="Q158" s="4">
        <v>0</v>
      </c>
      <c r="R158" s="4">
        <v>0</v>
      </c>
      <c r="S158" s="4">
        <v>0</v>
      </c>
      <c r="T158" s="4">
        <v>96.705600000000004</v>
      </c>
      <c r="U158" s="4">
        <v>0</v>
      </c>
      <c r="V158" s="4">
        <v>0</v>
      </c>
      <c r="W158" s="84">
        <v>525.01459999999997</v>
      </c>
    </row>
    <row r="159" spans="2:23" x14ac:dyDescent="0.2">
      <c r="B159" s="3">
        <v>4224</v>
      </c>
      <c r="C159" s="171" t="s">
        <v>191</v>
      </c>
      <c r="D159" s="4">
        <v>0</v>
      </c>
      <c r="E159" s="4">
        <v>0</v>
      </c>
      <c r="F159" s="4">
        <v>1879.8087499999999</v>
      </c>
      <c r="G159" s="4">
        <v>0</v>
      </c>
      <c r="H159" s="4">
        <v>0</v>
      </c>
      <c r="I159" s="4">
        <v>79.042100000000005</v>
      </c>
      <c r="J159" s="4">
        <v>1334.79195</v>
      </c>
      <c r="K159" s="4">
        <v>0</v>
      </c>
      <c r="L159" s="4">
        <v>0</v>
      </c>
      <c r="M159" s="4">
        <v>3293.6427999999996</v>
      </c>
      <c r="N159" s="4">
        <v>0</v>
      </c>
      <c r="O159" s="4">
        <v>0</v>
      </c>
      <c r="P159" s="4">
        <v>10.4445</v>
      </c>
      <c r="Q159" s="4">
        <v>0</v>
      </c>
      <c r="R159" s="4">
        <v>0</v>
      </c>
      <c r="S159" s="4">
        <v>0</v>
      </c>
      <c r="T159" s="4">
        <v>1383.78124</v>
      </c>
      <c r="U159" s="4">
        <v>0</v>
      </c>
      <c r="V159" s="4">
        <v>0</v>
      </c>
      <c r="W159" s="84">
        <v>1394.2257400000001</v>
      </c>
    </row>
    <row r="160" spans="2:23" x14ac:dyDescent="0.2">
      <c r="B160" s="3">
        <v>4226</v>
      </c>
      <c r="C160" s="171" t="s">
        <v>192</v>
      </c>
      <c r="D160" s="4">
        <v>0</v>
      </c>
      <c r="E160" s="4">
        <v>0</v>
      </c>
      <c r="F160" s="4">
        <v>167.43879999999999</v>
      </c>
      <c r="G160" s="4">
        <v>0</v>
      </c>
      <c r="H160" s="4">
        <v>0</v>
      </c>
      <c r="I160" s="4">
        <v>0</v>
      </c>
      <c r="J160" s="4">
        <v>25.201900000000002</v>
      </c>
      <c r="K160" s="4">
        <v>0</v>
      </c>
      <c r="L160" s="4">
        <v>0</v>
      </c>
      <c r="M160" s="4">
        <v>192.64069999999998</v>
      </c>
      <c r="N160" s="4">
        <v>0</v>
      </c>
      <c r="O160" s="4">
        <v>0</v>
      </c>
      <c r="P160" s="4">
        <v>104.52030000000001</v>
      </c>
      <c r="Q160" s="4">
        <v>0</v>
      </c>
      <c r="R160" s="4">
        <v>0</v>
      </c>
      <c r="S160" s="4">
        <v>0</v>
      </c>
      <c r="T160" s="4">
        <v>125.624</v>
      </c>
      <c r="U160" s="4">
        <v>13.5</v>
      </c>
      <c r="V160" s="4">
        <v>0</v>
      </c>
      <c r="W160" s="84">
        <v>243.64429999999999</v>
      </c>
    </row>
    <row r="161" spans="2:23" x14ac:dyDescent="0.2">
      <c r="B161" s="3">
        <v>4227</v>
      </c>
      <c r="C161" s="171" t="s">
        <v>193</v>
      </c>
      <c r="D161" s="4">
        <v>217.78604999999999</v>
      </c>
      <c r="E161" s="4">
        <v>0</v>
      </c>
      <c r="F161" s="4">
        <v>24.04975</v>
      </c>
      <c r="G161" s="4">
        <v>0</v>
      </c>
      <c r="H161" s="4">
        <v>0</v>
      </c>
      <c r="I161" s="4">
        <v>202.26025000000001</v>
      </c>
      <c r="J161" s="4">
        <v>255.10660000000001</v>
      </c>
      <c r="K161" s="4">
        <v>458.34665000000001</v>
      </c>
      <c r="L161" s="4">
        <v>0</v>
      </c>
      <c r="M161" s="4">
        <v>1157.5493000000001</v>
      </c>
      <c r="N161" s="4">
        <v>0</v>
      </c>
      <c r="O161" s="4">
        <v>0</v>
      </c>
      <c r="P161" s="4">
        <v>0</v>
      </c>
      <c r="Q161" s="4">
        <v>0</v>
      </c>
      <c r="R161" s="4">
        <v>0</v>
      </c>
      <c r="S161" s="4">
        <v>0</v>
      </c>
      <c r="T161" s="4">
        <v>272.23309999999998</v>
      </c>
      <c r="U161" s="4">
        <v>67.881950000000003</v>
      </c>
      <c r="V161" s="4">
        <v>0</v>
      </c>
      <c r="W161" s="84">
        <v>340.11505</v>
      </c>
    </row>
    <row r="162" spans="2:23" x14ac:dyDescent="0.2">
      <c r="B162" s="3">
        <v>4228</v>
      </c>
      <c r="C162" s="171" t="s">
        <v>194</v>
      </c>
      <c r="D162" s="4">
        <v>0</v>
      </c>
      <c r="E162" s="4">
        <v>14.4703</v>
      </c>
      <c r="F162" s="4">
        <v>114.23560000000001</v>
      </c>
      <c r="G162" s="4">
        <v>0</v>
      </c>
      <c r="H162" s="4">
        <v>0</v>
      </c>
      <c r="I162" s="4">
        <v>1125.8740500000001</v>
      </c>
      <c r="J162" s="4">
        <v>539.44809999999995</v>
      </c>
      <c r="K162" s="4">
        <v>0.72</v>
      </c>
      <c r="L162" s="4">
        <v>0</v>
      </c>
      <c r="M162" s="4">
        <v>1794.7480499999999</v>
      </c>
      <c r="N162" s="4">
        <v>0</v>
      </c>
      <c r="O162" s="4">
        <v>0</v>
      </c>
      <c r="P162" s="4">
        <v>0</v>
      </c>
      <c r="Q162" s="4">
        <v>0</v>
      </c>
      <c r="R162" s="4">
        <v>0</v>
      </c>
      <c r="S162" s="4">
        <v>89.250350000000012</v>
      </c>
      <c r="T162" s="4">
        <v>166.83855</v>
      </c>
      <c r="U162" s="4">
        <v>0</v>
      </c>
      <c r="V162" s="4">
        <v>0</v>
      </c>
      <c r="W162" s="84">
        <v>256.08889999999997</v>
      </c>
    </row>
    <row r="163" spans="2:23" x14ac:dyDescent="0.2">
      <c r="B163" s="3">
        <v>4229</v>
      </c>
      <c r="C163" s="171" t="s">
        <v>195</v>
      </c>
      <c r="D163" s="4">
        <v>175.24934999999999</v>
      </c>
      <c r="E163" s="4">
        <v>0</v>
      </c>
      <c r="F163" s="4">
        <v>22.583549999999999</v>
      </c>
      <c r="G163" s="4">
        <v>0</v>
      </c>
      <c r="H163" s="4">
        <v>0</v>
      </c>
      <c r="I163" s="4">
        <v>69</v>
      </c>
      <c r="J163" s="4">
        <v>266.3528</v>
      </c>
      <c r="K163" s="4">
        <v>0</v>
      </c>
      <c r="L163" s="4">
        <v>0</v>
      </c>
      <c r="M163" s="4">
        <v>533.1857</v>
      </c>
      <c r="N163" s="4">
        <v>0</v>
      </c>
      <c r="O163" s="4">
        <v>0</v>
      </c>
      <c r="P163" s="4">
        <v>0</v>
      </c>
      <c r="Q163" s="4">
        <v>0</v>
      </c>
      <c r="R163" s="4">
        <v>0</v>
      </c>
      <c r="S163" s="4">
        <v>0</v>
      </c>
      <c r="T163" s="4">
        <v>434.96605</v>
      </c>
      <c r="U163" s="4">
        <v>0</v>
      </c>
      <c r="V163" s="4">
        <v>0</v>
      </c>
      <c r="W163" s="84">
        <v>434.96605</v>
      </c>
    </row>
    <row r="164" spans="2:23" x14ac:dyDescent="0.2">
      <c r="B164" s="3">
        <v>4230</v>
      </c>
      <c r="C164" s="171" t="s">
        <v>196</v>
      </c>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4">
        <v>96.246600000000001</v>
      </c>
      <c r="U164" s="4">
        <v>0</v>
      </c>
      <c r="V164" s="4">
        <v>0</v>
      </c>
      <c r="W164" s="84">
        <v>96.246600000000001</v>
      </c>
    </row>
    <row r="165" spans="2:23" x14ac:dyDescent="0.2">
      <c r="B165" s="3">
        <v>4231</v>
      </c>
      <c r="C165" s="171" t="s">
        <v>197</v>
      </c>
      <c r="D165" s="4">
        <v>0</v>
      </c>
      <c r="E165" s="4">
        <v>57.33925</v>
      </c>
      <c r="F165" s="4">
        <v>97.794499999999999</v>
      </c>
      <c r="G165" s="4">
        <v>0</v>
      </c>
      <c r="H165" s="4">
        <v>0</v>
      </c>
      <c r="I165" s="4">
        <v>48.880699999999997</v>
      </c>
      <c r="J165" s="4">
        <v>451.72965000000005</v>
      </c>
      <c r="K165" s="4">
        <v>0</v>
      </c>
      <c r="L165" s="4">
        <v>0</v>
      </c>
      <c r="M165" s="4">
        <v>655.74410000000012</v>
      </c>
      <c r="N165" s="4">
        <v>0</v>
      </c>
      <c r="O165" s="4">
        <v>48.191050000000004</v>
      </c>
      <c r="P165" s="4">
        <v>4.3109999999999999</v>
      </c>
      <c r="Q165" s="4">
        <v>0</v>
      </c>
      <c r="R165" s="4">
        <v>0</v>
      </c>
      <c r="S165" s="4">
        <v>0</v>
      </c>
      <c r="T165" s="4">
        <v>434.26850000000002</v>
      </c>
      <c r="U165" s="4">
        <v>0</v>
      </c>
      <c r="V165" s="4">
        <v>0</v>
      </c>
      <c r="W165" s="84">
        <v>486.77055000000001</v>
      </c>
    </row>
    <row r="166" spans="2:23" x14ac:dyDescent="0.2">
      <c r="B166" s="3">
        <v>4232</v>
      </c>
      <c r="C166" s="171" t="s">
        <v>198</v>
      </c>
      <c r="D166" s="4">
        <v>0</v>
      </c>
      <c r="E166" s="4">
        <v>0</v>
      </c>
      <c r="F166" s="4">
        <v>4.6088999999999993</v>
      </c>
      <c r="G166" s="4">
        <v>0</v>
      </c>
      <c r="H166" s="4">
        <v>0</v>
      </c>
      <c r="I166" s="4">
        <v>3.8604499999999997</v>
      </c>
      <c r="J166" s="4">
        <v>3.0710000000000002</v>
      </c>
      <c r="K166" s="4">
        <v>0</v>
      </c>
      <c r="L166" s="4">
        <v>0</v>
      </c>
      <c r="M166" s="4">
        <v>11.540349999999998</v>
      </c>
      <c r="N166" s="4">
        <v>0</v>
      </c>
      <c r="O166" s="4">
        <v>0</v>
      </c>
      <c r="P166" s="4">
        <v>0</v>
      </c>
      <c r="Q166" s="4">
        <v>0</v>
      </c>
      <c r="R166" s="4">
        <v>0</v>
      </c>
      <c r="S166" s="4">
        <v>0</v>
      </c>
      <c r="T166" s="4">
        <v>15.68285</v>
      </c>
      <c r="U166" s="4">
        <v>0</v>
      </c>
      <c r="V166" s="4">
        <v>0</v>
      </c>
      <c r="W166" s="84">
        <v>15.68285</v>
      </c>
    </row>
    <row r="167" spans="2:23" x14ac:dyDescent="0.2">
      <c r="B167" s="3">
        <v>4233</v>
      </c>
      <c r="C167" s="171" t="s">
        <v>199</v>
      </c>
      <c r="D167" s="4">
        <v>0</v>
      </c>
      <c r="E167" s="4">
        <v>0</v>
      </c>
      <c r="F167" s="4">
        <v>0</v>
      </c>
      <c r="G167" s="4">
        <v>0</v>
      </c>
      <c r="H167" s="4">
        <v>0</v>
      </c>
      <c r="I167" s="4">
        <v>1.7495999999999998</v>
      </c>
      <c r="J167" s="4">
        <v>24.344799999999999</v>
      </c>
      <c r="K167" s="4">
        <v>0</v>
      </c>
      <c r="L167" s="4">
        <v>0</v>
      </c>
      <c r="M167" s="4">
        <v>26.094399999999997</v>
      </c>
      <c r="N167" s="4">
        <v>0</v>
      </c>
      <c r="O167" s="4">
        <v>0</v>
      </c>
      <c r="P167" s="4">
        <v>0</v>
      </c>
      <c r="Q167" s="4">
        <v>0</v>
      </c>
      <c r="R167" s="4">
        <v>0</v>
      </c>
      <c r="S167" s="4">
        <v>0</v>
      </c>
      <c r="T167" s="4">
        <v>61.416699999999999</v>
      </c>
      <c r="U167" s="4">
        <v>0</v>
      </c>
      <c r="V167" s="4">
        <v>0</v>
      </c>
      <c r="W167" s="84">
        <v>61.416699999999999</v>
      </c>
    </row>
    <row r="168" spans="2:23" x14ac:dyDescent="0.2">
      <c r="B168" s="3">
        <v>4234</v>
      </c>
      <c r="C168" s="171" t="s">
        <v>200</v>
      </c>
      <c r="D168" s="4">
        <v>0</v>
      </c>
      <c r="E168" s="4">
        <v>853.97484999999995</v>
      </c>
      <c r="F168" s="4">
        <v>4928.1109999999999</v>
      </c>
      <c r="G168" s="4">
        <v>0</v>
      </c>
      <c r="H168" s="4">
        <v>0</v>
      </c>
      <c r="I168" s="4">
        <v>41.685000000000002</v>
      </c>
      <c r="J168" s="4">
        <v>299.60859999999997</v>
      </c>
      <c r="K168" s="4">
        <v>0</v>
      </c>
      <c r="L168" s="4">
        <v>0</v>
      </c>
      <c r="M168" s="4">
        <v>6123.3794499999995</v>
      </c>
      <c r="N168" s="4">
        <v>0</v>
      </c>
      <c r="O168" s="4">
        <v>0</v>
      </c>
      <c r="P168" s="4">
        <v>0</v>
      </c>
      <c r="Q168" s="4">
        <v>0</v>
      </c>
      <c r="R168" s="4">
        <v>1E-3</v>
      </c>
      <c r="S168" s="4">
        <v>0</v>
      </c>
      <c r="T168" s="4">
        <v>600.10944999999992</v>
      </c>
      <c r="U168" s="4">
        <v>0</v>
      </c>
      <c r="V168" s="4">
        <v>0</v>
      </c>
      <c r="W168" s="84">
        <v>600.1104499999999</v>
      </c>
    </row>
    <row r="169" spans="2:23" x14ac:dyDescent="0.2">
      <c r="B169" s="3">
        <v>4235</v>
      </c>
      <c r="C169" s="171" t="s">
        <v>201</v>
      </c>
      <c r="D169" s="4">
        <v>15.5999</v>
      </c>
      <c r="E169" s="4">
        <v>0</v>
      </c>
      <c r="F169" s="4">
        <v>117.51665</v>
      </c>
      <c r="G169" s="4">
        <v>0</v>
      </c>
      <c r="H169" s="4">
        <v>0</v>
      </c>
      <c r="I169" s="4">
        <v>344.04674999999997</v>
      </c>
      <c r="J169" s="4">
        <v>272.916</v>
      </c>
      <c r="K169" s="4">
        <v>0</v>
      </c>
      <c r="L169" s="4">
        <v>0</v>
      </c>
      <c r="M169" s="4">
        <v>750.0793000000001</v>
      </c>
      <c r="N169" s="4">
        <v>0</v>
      </c>
      <c r="O169" s="4">
        <v>0</v>
      </c>
      <c r="P169" s="4">
        <v>0</v>
      </c>
      <c r="Q169" s="4">
        <v>0</v>
      </c>
      <c r="R169" s="4">
        <v>0</v>
      </c>
      <c r="S169" s="4">
        <v>0</v>
      </c>
      <c r="T169" s="4">
        <v>16.614000000000001</v>
      </c>
      <c r="U169" s="4">
        <v>0</v>
      </c>
      <c r="V169" s="4">
        <v>0</v>
      </c>
      <c r="W169" s="84">
        <v>16.614000000000001</v>
      </c>
    </row>
    <row r="170" spans="2:23" x14ac:dyDescent="0.2">
      <c r="B170" s="3">
        <v>4236</v>
      </c>
      <c r="C170" s="171" t="s">
        <v>303</v>
      </c>
      <c r="D170" s="4">
        <v>0</v>
      </c>
      <c r="E170" s="4">
        <v>0</v>
      </c>
      <c r="F170" s="4">
        <v>4336.6575000000003</v>
      </c>
      <c r="G170" s="4">
        <v>0</v>
      </c>
      <c r="H170" s="4">
        <v>0</v>
      </c>
      <c r="I170" s="4">
        <v>634.60355000000004</v>
      </c>
      <c r="J170" s="4">
        <v>1322.09581</v>
      </c>
      <c r="K170" s="4">
        <v>0</v>
      </c>
      <c r="L170" s="4">
        <v>0</v>
      </c>
      <c r="M170" s="4">
        <v>6293.356859999999</v>
      </c>
      <c r="N170" s="4">
        <v>0</v>
      </c>
      <c r="O170" s="4">
        <v>0</v>
      </c>
      <c r="P170" s="4">
        <v>0</v>
      </c>
      <c r="Q170" s="4">
        <v>0</v>
      </c>
      <c r="R170" s="4">
        <v>0</v>
      </c>
      <c r="S170" s="4">
        <v>60</v>
      </c>
      <c r="T170" s="4">
        <v>1823.6683399999999</v>
      </c>
      <c r="U170" s="4">
        <v>0</v>
      </c>
      <c r="V170" s="4">
        <v>0</v>
      </c>
      <c r="W170" s="84">
        <v>1883.6683399999999</v>
      </c>
    </row>
    <row r="171" spans="2:23" x14ac:dyDescent="0.2">
      <c r="B171" s="3">
        <v>4237</v>
      </c>
      <c r="C171" s="171" t="s">
        <v>202</v>
      </c>
      <c r="D171" s="4">
        <v>0</v>
      </c>
      <c r="E171" s="4">
        <v>50.094199999999994</v>
      </c>
      <c r="F171" s="4">
        <v>1069.5072500000001</v>
      </c>
      <c r="G171" s="4">
        <v>0</v>
      </c>
      <c r="H171" s="4">
        <v>0</v>
      </c>
      <c r="I171" s="4">
        <v>52.03275</v>
      </c>
      <c r="J171" s="4">
        <v>1.0286</v>
      </c>
      <c r="K171" s="4">
        <v>0</v>
      </c>
      <c r="L171" s="4">
        <v>0</v>
      </c>
      <c r="M171" s="4">
        <v>1172.6628000000001</v>
      </c>
      <c r="N171" s="4">
        <v>0</v>
      </c>
      <c r="O171" s="4">
        <v>0</v>
      </c>
      <c r="P171" s="4">
        <v>0</v>
      </c>
      <c r="Q171" s="4">
        <v>0</v>
      </c>
      <c r="R171" s="4">
        <v>0</v>
      </c>
      <c r="S171" s="4">
        <v>0</v>
      </c>
      <c r="T171" s="4">
        <v>330.68465000000003</v>
      </c>
      <c r="U171" s="4">
        <v>0</v>
      </c>
      <c r="V171" s="4">
        <v>0</v>
      </c>
      <c r="W171" s="84">
        <v>330.68465000000003</v>
      </c>
    </row>
    <row r="172" spans="2:23" x14ac:dyDescent="0.2">
      <c r="B172" s="3">
        <v>4238</v>
      </c>
      <c r="C172" s="171" t="s">
        <v>203</v>
      </c>
      <c r="D172" s="4">
        <v>0</v>
      </c>
      <c r="E172" s="4">
        <v>0</v>
      </c>
      <c r="F172" s="4">
        <v>279.30509999999998</v>
      </c>
      <c r="G172" s="4">
        <v>0</v>
      </c>
      <c r="H172" s="4">
        <v>0</v>
      </c>
      <c r="I172" s="4">
        <v>49.211349999999996</v>
      </c>
      <c r="J172" s="4">
        <v>15.5471</v>
      </c>
      <c r="K172" s="4">
        <v>0</v>
      </c>
      <c r="L172" s="4">
        <v>0</v>
      </c>
      <c r="M172" s="4">
        <v>344.06354999999991</v>
      </c>
      <c r="N172" s="4">
        <v>0</v>
      </c>
      <c r="O172" s="4">
        <v>0</v>
      </c>
      <c r="P172" s="4">
        <v>0</v>
      </c>
      <c r="Q172" s="4">
        <v>0</v>
      </c>
      <c r="R172" s="4">
        <v>0</v>
      </c>
      <c r="S172" s="4">
        <v>0</v>
      </c>
      <c r="T172" s="4">
        <v>-239.75725</v>
      </c>
      <c r="U172" s="4">
        <v>0</v>
      </c>
      <c r="V172" s="4">
        <v>0</v>
      </c>
      <c r="W172" s="84">
        <v>-239.75725</v>
      </c>
    </row>
    <row r="173" spans="2:23" x14ac:dyDescent="0.2">
      <c r="B173" s="3">
        <v>4239</v>
      </c>
      <c r="C173" s="171" t="s">
        <v>204</v>
      </c>
      <c r="D173" s="4">
        <v>0</v>
      </c>
      <c r="E173" s="4">
        <v>197.91075000000001</v>
      </c>
      <c r="F173" s="4">
        <v>377.61599999999999</v>
      </c>
      <c r="G173" s="4">
        <v>0</v>
      </c>
      <c r="H173" s="4">
        <v>0</v>
      </c>
      <c r="I173" s="4">
        <v>720.87784999999997</v>
      </c>
      <c r="J173" s="4">
        <v>534.10505000000001</v>
      </c>
      <c r="K173" s="4">
        <v>901.27750000000003</v>
      </c>
      <c r="L173" s="4">
        <v>0</v>
      </c>
      <c r="M173" s="4">
        <v>2731.7871500000006</v>
      </c>
      <c r="N173" s="4">
        <v>0</v>
      </c>
      <c r="O173" s="4">
        <v>0</v>
      </c>
      <c r="P173" s="4">
        <v>229.10915</v>
      </c>
      <c r="Q173" s="4">
        <v>0</v>
      </c>
      <c r="R173" s="4">
        <v>0</v>
      </c>
      <c r="S173" s="4">
        <v>0</v>
      </c>
      <c r="T173" s="4">
        <v>580.79200000000003</v>
      </c>
      <c r="U173" s="4">
        <v>599.60259999999994</v>
      </c>
      <c r="V173" s="4">
        <v>0</v>
      </c>
      <c r="W173" s="84">
        <v>1409.5037500000001</v>
      </c>
    </row>
    <row r="174" spans="2:23" x14ac:dyDescent="0.2">
      <c r="B174" s="3">
        <v>4240</v>
      </c>
      <c r="C174" s="171" t="s">
        <v>205</v>
      </c>
      <c r="D174" s="4">
        <v>32.098599999999998</v>
      </c>
      <c r="E174" s="4">
        <v>0</v>
      </c>
      <c r="F174" s="4">
        <v>83.801400000000001</v>
      </c>
      <c r="G174" s="4">
        <v>0</v>
      </c>
      <c r="H174" s="4">
        <v>0</v>
      </c>
      <c r="I174" s="4">
        <v>872.58335</v>
      </c>
      <c r="J174" s="4">
        <v>1160.37005</v>
      </c>
      <c r="K174" s="4">
        <v>0</v>
      </c>
      <c r="L174" s="4">
        <v>0</v>
      </c>
      <c r="M174" s="4">
        <v>2148.8534</v>
      </c>
      <c r="N174" s="4">
        <v>0</v>
      </c>
      <c r="O174" s="4">
        <v>176</v>
      </c>
      <c r="P174" s="4">
        <v>0</v>
      </c>
      <c r="Q174" s="4">
        <v>0</v>
      </c>
      <c r="R174" s="4">
        <v>0</v>
      </c>
      <c r="S174" s="4">
        <v>30</v>
      </c>
      <c r="T174" s="4">
        <v>812.87249999999995</v>
      </c>
      <c r="U174" s="4">
        <v>0</v>
      </c>
      <c r="V174" s="4">
        <v>0</v>
      </c>
      <c r="W174" s="84">
        <v>1018.8724999999999</v>
      </c>
    </row>
    <row r="175" spans="2:23" ht="20.100000000000001" customHeight="1" x14ac:dyDescent="0.2">
      <c r="B175" s="11">
        <v>4269</v>
      </c>
      <c r="C175" s="1" t="s">
        <v>206</v>
      </c>
      <c r="D175" s="23">
        <v>3616.7014599999998</v>
      </c>
      <c r="E175" s="23">
        <v>1721.1165000000001</v>
      </c>
      <c r="F175" s="23">
        <v>13192.60829</v>
      </c>
      <c r="G175" s="23">
        <v>13457.65085</v>
      </c>
      <c r="H175" s="23">
        <v>1092.2119300000002</v>
      </c>
      <c r="I175" s="23">
        <v>7982.223500000001</v>
      </c>
      <c r="J175" s="23">
        <v>10785.761230000002</v>
      </c>
      <c r="K175" s="23">
        <v>1351.6716999999999</v>
      </c>
      <c r="L175" s="23">
        <v>0</v>
      </c>
      <c r="M175" s="21">
        <v>53199.94546000001</v>
      </c>
      <c r="N175" s="23">
        <v>21.78</v>
      </c>
      <c r="O175" s="23">
        <v>893.16800000000001</v>
      </c>
      <c r="P175" s="23">
        <v>263.05484999999999</v>
      </c>
      <c r="Q175" s="23">
        <v>115.7826</v>
      </c>
      <c r="R175" s="23">
        <v>197.94</v>
      </c>
      <c r="S175" s="23">
        <v>686.99020000000007</v>
      </c>
      <c r="T175" s="23">
        <v>6667.71252</v>
      </c>
      <c r="U175" s="23">
        <v>839.69974999999999</v>
      </c>
      <c r="V175" s="23">
        <v>0</v>
      </c>
      <c r="W175" s="21">
        <v>9686.1279200000026</v>
      </c>
    </row>
    <row r="176" spans="2:23" x14ac:dyDescent="0.2">
      <c r="B176" s="3">
        <v>4251</v>
      </c>
      <c r="C176" s="171" t="s">
        <v>207</v>
      </c>
      <c r="D176" s="4">
        <v>0</v>
      </c>
      <c r="E176" s="4">
        <v>0</v>
      </c>
      <c r="F176" s="4">
        <v>218.75110000000001</v>
      </c>
      <c r="G176" s="4">
        <v>0</v>
      </c>
      <c r="H176" s="4">
        <v>0</v>
      </c>
      <c r="I176" s="4">
        <v>21.849799999999998</v>
      </c>
      <c r="J176" s="4">
        <v>106.67319999999999</v>
      </c>
      <c r="K176" s="4">
        <v>0.82055</v>
      </c>
      <c r="L176" s="4">
        <v>0</v>
      </c>
      <c r="M176" s="4">
        <v>348.09464999999994</v>
      </c>
      <c r="N176" s="4">
        <v>0</v>
      </c>
      <c r="O176" s="4">
        <v>0</v>
      </c>
      <c r="P176" s="4">
        <v>17.605250000000002</v>
      </c>
      <c r="Q176" s="4">
        <v>0</v>
      </c>
      <c r="R176" s="4">
        <v>0</v>
      </c>
      <c r="S176" s="4">
        <v>0</v>
      </c>
      <c r="T176" s="4">
        <v>-17.626249999999999</v>
      </c>
      <c r="U176" s="4">
        <v>85</v>
      </c>
      <c r="V176" s="4">
        <v>0</v>
      </c>
      <c r="W176" s="84">
        <v>84.978999999999999</v>
      </c>
    </row>
    <row r="177" spans="2:23" x14ac:dyDescent="0.2">
      <c r="B177" s="3">
        <v>4252</v>
      </c>
      <c r="C177" s="171" t="s">
        <v>208</v>
      </c>
      <c r="D177" s="4">
        <v>313.28409999999997</v>
      </c>
      <c r="E177" s="4">
        <v>0</v>
      </c>
      <c r="F177" s="4">
        <v>1147.29195</v>
      </c>
      <c r="G177" s="4">
        <v>32.19</v>
      </c>
      <c r="H177" s="4">
        <v>0</v>
      </c>
      <c r="I177" s="4">
        <v>130.12875</v>
      </c>
      <c r="J177" s="4">
        <v>351.11134999999996</v>
      </c>
      <c r="K177" s="4">
        <v>0</v>
      </c>
      <c r="L177" s="4">
        <v>0</v>
      </c>
      <c r="M177" s="4">
        <v>1974.0061499999999</v>
      </c>
      <c r="N177" s="4">
        <v>0</v>
      </c>
      <c r="O177" s="4">
        <v>0</v>
      </c>
      <c r="P177" s="4">
        <v>0</v>
      </c>
      <c r="Q177" s="4">
        <v>0</v>
      </c>
      <c r="R177" s="4">
        <v>0</v>
      </c>
      <c r="S177" s="4">
        <v>-224.01489999999998</v>
      </c>
      <c r="T177" s="4">
        <v>266.84521999999998</v>
      </c>
      <c r="U177" s="4">
        <v>0</v>
      </c>
      <c r="V177" s="4">
        <v>0</v>
      </c>
      <c r="W177" s="84">
        <v>42.830319999999979</v>
      </c>
    </row>
    <row r="178" spans="2:23" x14ac:dyDescent="0.2">
      <c r="B178" s="3">
        <v>4253</v>
      </c>
      <c r="C178" s="171" t="s">
        <v>209</v>
      </c>
      <c r="D178" s="4">
        <v>0</v>
      </c>
      <c r="E178" s="4">
        <v>978.29949999999997</v>
      </c>
      <c r="F178" s="4">
        <v>264.64150000000001</v>
      </c>
      <c r="G178" s="4">
        <v>3965.8958499999999</v>
      </c>
      <c r="H178" s="4">
        <v>0</v>
      </c>
      <c r="I178" s="4">
        <v>362.80349999999999</v>
      </c>
      <c r="J178" s="4">
        <v>1391.34285</v>
      </c>
      <c r="K178" s="4">
        <v>100.70255</v>
      </c>
      <c r="L178" s="4">
        <v>0</v>
      </c>
      <c r="M178" s="4">
        <v>7063.6857499999987</v>
      </c>
      <c r="N178" s="4">
        <v>0</v>
      </c>
      <c r="O178" s="4">
        <v>612.14700000000005</v>
      </c>
      <c r="P178" s="4">
        <v>3</v>
      </c>
      <c r="Q178" s="4">
        <v>0</v>
      </c>
      <c r="R178" s="4">
        <v>0</v>
      </c>
      <c r="S178" s="4">
        <v>28</v>
      </c>
      <c r="T178" s="4">
        <v>633.11605000000009</v>
      </c>
      <c r="U178" s="4">
        <v>0</v>
      </c>
      <c r="V178" s="4">
        <v>0</v>
      </c>
      <c r="W178" s="84">
        <v>1276.26305</v>
      </c>
    </row>
    <row r="179" spans="2:23" x14ac:dyDescent="0.2">
      <c r="B179" s="3">
        <v>4254</v>
      </c>
      <c r="C179" s="171" t="s">
        <v>210</v>
      </c>
      <c r="D179" s="4">
        <v>0</v>
      </c>
      <c r="E179" s="4">
        <v>142.87715</v>
      </c>
      <c r="F179" s="4">
        <v>7626.5931300000002</v>
      </c>
      <c r="G179" s="4">
        <v>0</v>
      </c>
      <c r="H179" s="4">
        <v>651.21193000000005</v>
      </c>
      <c r="I179" s="4">
        <v>3826.0805</v>
      </c>
      <c r="J179" s="4">
        <v>4490.6491500000002</v>
      </c>
      <c r="K179" s="4">
        <v>0</v>
      </c>
      <c r="L179" s="4">
        <v>0</v>
      </c>
      <c r="M179" s="4">
        <v>16737.41186</v>
      </c>
      <c r="N179" s="4">
        <v>0</v>
      </c>
      <c r="O179" s="4">
        <v>25</v>
      </c>
      <c r="P179" s="4">
        <v>242.4496</v>
      </c>
      <c r="Q179" s="4">
        <v>3.3645</v>
      </c>
      <c r="R179" s="4">
        <v>197.94</v>
      </c>
      <c r="S179" s="4">
        <v>405.83670000000001</v>
      </c>
      <c r="T179" s="4">
        <v>3259.6595000000002</v>
      </c>
      <c r="U179" s="4">
        <v>0</v>
      </c>
      <c r="V179" s="4">
        <v>0</v>
      </c>
      <c r="W179" s="84">
        <v>4134.2502999999997</v>
      </c>
    </row>
    <row r="180" spans="2:23" x14ac:dyDescent="0.2">
      <c r="B180" s="3">
        <v>4255</v>
      </c>
      <c r="C180" s="171" t="s">
        <v>211</v>
      </c>
      <c r="D180" s="4">
        <v>72.876899999999992</v>
      </c>
      <c r="E180" s="4">
        <v>0</v>
      </c>
      <c r="F180" s="4">
        <v>31.65155</v>
      </c>
      <c r="G180" s="4">
        <v>0</v>
      </c>
      <c r="H180" s="4">
        <v>0</v>
      </c>
      <c r="I180" s="4">
        <v>136.1053</v>
      </c>
      <c r="J180" s="4">
        <v>6.2328999999999999</v>
      </c>
      <c r="K180" s="4">
        <v>0</v>
      </c>
      <c r="L180" s="4">
        <v>0</v>
      </c>
      <c r="M180" s="4">
        <v>246.86664999999999</v>
      </c>
      <c r="N180" s="4">
        <v>0</v>
      </c>
      <c r="O180" s="4">
        <v>0</v>
      </c>
      <c r="P180" s="4">
        <v>0</v>
      </c>
      <c r="Q180" s="4">
        <v>0</v>
      </c>
      <c r="R180" s="4">
        <v>0</v>
      </c>
      <c r="S180" s="4">
        <v>0</v>
      </c>
      <c r="T180" s="4">
        <v>414.30144999999999</v>
      </c>
      <c r="U180" s="4">
        <v>0</v>
      </c>
      <c r="V180" s="4">
        <v>0</v>
      </c>
      <c r="W180" s="84">
        <v>414.30144999999999</v>
      </c>
    </row>
    <row r="181" spans="2:23" x14ac:dyDescent="0.2">
      <c r="B181" s="3">
        <v>4256</v>
      </c>
      <c r="C181" s="171" t="s">
        <v>212</v>
      </c>
      <c r="D181" s="4">
        <v>1108.2161099999998</v>
      </c>
      <c r="E181" s="4">
        <v>0</v>
      </c>
      <c r="F181" s="4">
        <v>80.546999999999997</v>
      </c>
      <c r="G181" s="4">
        <v>0</v>
      </c>
      <c r="H181" s="4">
        <v>0</v>
      </c>
      <c r="I181" s="4">
        <v>19.290650000000003</v>
      </c>
      <c r="J181" s="4">
        <v>73.735600000000005</v>
      </c>
      <c r="K181" s="4">
        <v>404.74815000000001</v>
      </c>
      <c r="L181" s="4">
        <v>0</v>
      </c>
      <c r="M181" s="4">
        <v>1686.5375099999999</v>
      </c>
      <c r="N181" s="4">
        <v>21.78</v>
      </c>
      <c r="O181" s="4">
        <v>0</v>
      </c>
      <c r="P181" s="4">
        <v>0</v>
      </c>
      <c r="Q181" s="4">
        <v>0</v>
      </c>
      <c r="R181" s="4">
        <v>0</v>
      </c>
      <c r="S181" s="4">
        <v>0</v>
      </c>
      <c r="T181" s="4">
        <v>287.51240000000001</v>
      </c>
      <c r="U181" s="4">
        <v>30</v>
      </c>
      <c r="V181" s="4">
        <v>0</v>
      </c>
      <c r="W181" s="84">
        <v>339.29240000000004</v>
      </c>
    </row>
    <row r="182" spans="2:23" x14ac:dyDescent="0.2">
      <c r="B182" s="3">
        <v>4257</v>
      </c>
      <c r="C182" s="171" t="s">
        <v>213</v>
      </c>
      <c r="D182" s="4">
        <v>24.004099999999998</v>
      </c>
      <c r="E182" s="4">
        <v>34.344499999999996</v>
      </c>
      <c r="F182" s="4">
        <v>0</v>
      </c>
      <c r="G182" s="4">
        <v>35.652099999999997</v>
      </c>
      <c r="H182" s="4">
        <v>0</v>
      </c>
      <c r="I182" s="4">
        <v>269.98415</v>
      </c>
      <c r="J182" s="4">
        <v>251.9571</v>
      </c>
      <c r="K182" s="4">
        <v>104.61144999999999</v>
      </c>
      <c r="L182" s="4">
        <v>0</v>
      </c>
      <c r="M182" s="4">
        <v>720.55340000000001</v>
      </c>
      <c r="N182" s="4">
        <v>0</v>
      </c>
      <c r="O182" s="4">
        <v>0</v>
      </c>
      <c r="P182" s="4">
        <v>0</v>
      </c>
      <c r="Q182" s="4">
        <v>0</v>
      </c>
      <c r="R182" s="4">
        <v>0</v>
      </c>
      <c r="S182" s="4">
        <v>0</v>
      </c>
      <c r="T182" s="4">
        <v>133.13399999999999</v>
      </c>
      <c r="U182" s="4">
        <v>0</v>
      </c>
      <c r="V182" s="4">
        <v>0</v>
      </c>
      <c r="W182" s="84">
        <v>133.13399999999999</v>
      </c>
    </row>
    <row r="183" spans="2:23" x14ac:dyDescent="0.2">
      <c r="B183" s="3">
        <v>4258</v>
      </c>
      <c r="C183" s="171" t="s">
        <v>9</v>
      </c>
      <c r="D183" s="4">
        <v>1965.7054499999999</v>
      </c>
      <c r="E183" s="4">
        <v>540.59534999999994</v>
      </c>
      <c r="F183" s="4">
        <v>2474.0918300000003</v>
      </c>
      <c r="G183" s="4">
        <v>1932.4764499999999</v>
      </c>
      <c r="H183" s="4">
        <v>441</v>
      </c>
      <c r="I183" s="4">
        <v>1428.5613999999998</v>
      </c>
      <c r="J183" s="4">
        <v>1458.8569499999999</v>
      </c>
      <c r="K183" s="4">
        <v>59.503900000000002</v>
      </c>
      <c r="L183" s="4">
        <v>0</v>
      </c>
      <c r="M183" s="4">
        <v>10300.79133</v>
      </c>
      <c r="N183" s="4">
        <v>0</v>
      </c>
      <c r="O183" s="4">
        <v>256.02100000000002</v>
      </c>
      <c r="P183" s="4">
        <v>0</v>
      </c>
      <c r="Q183" s="4">
        <v>0</v>
      </c>
      <c r="R183" s="4">
        <v>0</v>
      </c>
      <c r="S183" s="4">
        <v>0</v>
      </c>
      <c r="T183" s="4">
        <v>348.14140000000003</v>
      </c>
      <c r="U183" s="4">
        <v>555.01240000000007</v>
      </c>
      <c r="V183" s="4">
        <v>0</v>
      </c>
      <c r="W183" s="84">
        <v>1159.1748</v>
      </c>
    </row>
    <row r="184" spans="2:23" x14ac:dyDescent="0.2">
      <c r="B184" s="3">
        <v>4259</v>
      </c>
      <c r="C184" s="171" t="s">
        <v>214</v>
      </c>
      <c r="D184" s="4">
        <v>0</v>
      </c>
      <c r="E184" s="4">
        <v>0</v>
      </c>
      <c r="F184" s="4">
        <v>143.37690000000001</v>
      </c>
      <c r="G184" s="4">
        <v>0</v>
      </c>
      <c r="H184" s="4">
        <v>0</v>
      </c>
      <c r="I184" s="4">
        <v>650.53115000000003</v>
      </c>
      <c r="J184" s="4">
        <v>134.6431</v>
      </c>
      <c r="K184" s="4">
        <v>25.432700000000001</v>
      </c>
      <c r="L184" s="4">
        <v>0</v>
      </c>
      <c r="M184" s="4">
        <v>953.98384999999996</v>
      </c>
      <c r="N184" s="4">
        <v>0</v>
      </c>
      <c r="O184" s="4">
        <v>0</v>
      </c>
      <c r="P184" s="4">
        <v>0</v>
      </c>
      <c r="Q184" s="4">
        <v>0</v>
      </c>
      <c r="R184" s="4">
        <v>0</v>
      </c>
      <c r="S184" s="4">
        <v>247.23</v>
      </c>
      <c r="T184" s="4">
        <v>353.24079999999998</v>
      </c>
      <c r="U184" s="4">
        <v>0</v>
      </c>
      <c r="V184" s="4">
        <v>0</v>
      </c>
      <c r="W184" s="84">
        <v>600.47080000000005</v>
      </c>
    </row>
    <row r="185" spans="2:23" x14ac:dyDescent="0.2">
      <c r="B185" s="3">
        <v>4260</v>
      </c>
      <c r="C185" s="171" t="s">
        <v>304</v>
      </c>
      <c r="D185" s="4">
        <v>0</v>
      </c>
      <c r="E185" s="4">
        <v>0</v>
      </c>
      <c r="F185" s="4">
        <v>0</v>
      </c>
      <c r="G185" s="4">
        <v>7414.0545000000002</v>
      </c>
      <c r="H185" s="4">
        <v>0</v>
      </c>
      <c r="I185" s="4">
        <v>241.1465</v>
      </c>
      <c r="J185" s="4">
        <v>316.02045000000004</v>
      </c>
      <c r="K185" s="4">
        <v>0</v>
      </c>
      <c r="L185" s="4">
        <v>0</v>
      </c>
      <c r="M185" s="4">
        <v>7971.22145</v>
      </c>
      <c r="N185" s="4">
        <v>0</v>
      </c>
      <c r="O185" s="4">
        <v>0</v>
      </c>
      <c r="P185" s="4">
        <v>0</v>
      </c>
      <c r="Q185" s="4">
        <v>88.490350000000007</v>
      </c>
      <c r="R185" s="4">
        <v>0</v>
      </c>
      <c r="S185" s="4">
        <v>220.11699999999999</v>
      </c>
      <c r="T185" s="4">
        <v>683.51015000000007</v>
      </c>
      <c r="U185" s="4">
        <v>0</v>
      </c>
      <c r="V185" s="4">
        <v>0</v>
      </c>
      <c r="W185" s="84">
        <v>992.11749999999995</v>
      </c>
    </row>
    <row r="186" spans="2:23" x14ac:dyDescent="0.2">
      <c r="B186" s="3">
        <v>4261</v>
      </c>
      <c r="C186" s="171" t="s">
        <v>215</v>
      </c>
      <c r="D186" s="4">
        <v>7.32315</v>
      </c>
      <c r="E186" s="4">
        <v>0</v>
      </c>
      <c r="F186" s="4">
        <v>1098.3443</v>
      </c>
      <c r="G186" s="4">
        <v>77.381950000000003</v>
      </c>
      <c r="H186" s="4">
        <v>0</v>
      </c>
      <c r="I186" s="4">
        <v>30.5395</v>
      </c>
      <c r="J186" s="4">
        <v>114.6938</v>
      </c>
      <c r="K186" s="4">
        <v>0</v>
      </c>
      <c r="L186" s="4">
        <v>0</v>
      </c>
      <c r="M186" s="4">
        <v>1328.2827</v>
      </c>
      <c r="N186" s="4">
        <v>0</v>
      </c>
      <c r="O186" s="4">
        <v>0</v>
      </c>
      <c r="P186" s="4">
        <v>0</v>
      </c>
      <c r="Q186" s="4">
        <v>23.92775</v>
      </c>
      <c r="R186" s="4">
        <v>0</v>
      </c>
      <c r="S186" s="4">
        <v>0</v>
      </c>
      <c r="T186" s="4">
        <v>123.0223</v>
      </c>
      <c r="U186" s="4">
        <v>0</v>
      </c>
      <c r="V186" s="4">
        <v>0</v>
      </c>
      <c r="W186" s="84">
        <v>146.95004999999998</v>
      </c>
    </row>
    <row r="187" spans="2:23" x14ac:dyDescent="0.2">
      <c r="B187" s="3">
        <v>4262</v>
      </c>
      <c r="C187" s="171" t="s">
        <v>216</v>
      </c>
      <c r="D187" s="4">
        <v>0</v>
      </c>
      <c r="E187" s="4">
        <v>0</v>
      </c>
      <c r="F187" s="4">
        <v>0</v>
      </c>
      <c r="G187" s="4">
        <v>0</v>
      </c>
      <c r="H187" s="4">
        <v>0</v>
      </c>
      <c r="I187" s="4">
        <v>42.131449999999994</v>
      </c>
      <c r="J187" s="4">
        <v>607.91663000000005</v>
      </c>
      <c r="K187" s="4">
        <v>0</v>
      </c>
      <c r="L187" s="4">
        <v>0</v>
      </c>
      <c r="M187" s="4">
        <v>650.04807999999991</v>
      </c>
      <c r="N187" s="4">
        <v>0</v>
      </c>
      <c r="O187" s="4">
        <v>0</v>
      </c>
      <c r="P187" s="4">
        <v>0</v>
      </c>
      <c r="Q187" s="4">
        <v>0</v>
      </c>
      <c r="R187" s="4">
        <v>0</v>
      </c>
      <c r="S187" s="4">
        <v>0</v>
      </c>
      <c r="T187" s="4">
        <v>-245.36699999999999</v>
      </c>
      <c r="U187" s="4">
        <v>0</v>
      </c>
      <c r="V187" s="4">
        <v>0</v>
      </c>
      <c r="W187" s="84">
        <v>-245.36699999999999</v>
      </c>
    </row>
    <row r="188" spans="2:23" x14ac:dyDescent="0.2">
      <c r="B188" s="3">
        <v>4263</v>
      </c>
      <c r="C188" s="171" t="s">
        <v>217</v>
      </c>
      <c r="D188" s="4">
        <v>125.29164999999999</v>
      </c>
      <c r="E188" s="4">
        <v>25</v>
      </c>
      <c r="F188" s="4">
        <v>107.31903</v>
      </c>
      <c r="G188" s="4">
        <v>0</v>
      </c>
      <c r="H188" s="4">
        <v>0</v>
      </c>
      <c r="I188" s="4">
        <v>634.70555000000002</v>
      </c>
      <c r="J188" s="4">
        <v>1336.9410500000001</v>
      </c>
      <c r="K188" s="4">
        <v>450.86215000000004</v>
      </c>
      <c r="L188" s="4">
        <v>0</v>
      </c>
      <c r="M188" s="4">
        <v>2680.1194300000002</v>
      </c>
      <c r="N188" s="4">
        <v>0</v>
      </c>
      <c r="O188" s="4">
        <v>0</v>
      </c>
      <c r="P188" s="4">
        <v>0</v>
      </c>
      <c r="Q188" s="4">
        <v>0</v>
      </c>
      <c r="R188" s="4">
        <v>0</v>
      </c>
      <c r="S188" s="4">
        <v>9.8213999999999988</v>
      </c>
      <c r="T188" s="4">
        <v>392.32900000000001</v>
      </c>
      <c r="U188" s="4">
        <v>169.68735000000001</v>
      </c>
      <c r="V188" s="4">
        <v>0</v>
      </c>
      <c r="W188" s="84">
        <v>571.83775000000003</v>
      </c>
    </row>
    <row r="189" spans="2:23" x14ac:dyDescent="0.2">
      <c r="B189" s="3">
        <v>4264</v>
      </c>
      <c r="C189" s="171" t="s">
        <v>218</v>
      </c>
      <c r="D189" s="4">
        <v>0</v>
      </c>
      <c r="E189" s="4">
        <v>0</v>
      </c>
      <c r="F189" s="4">
        <v>0</v>
      </c>
      <c r="G189" s="4">
        <v>0</v>
      </c>
      <c r="H189" s="4">
        <v>0</v>
      </c>
      <c r="I189" s="4">
        <v>188.36529999999999</v>
      </c>
      <c r="J189" s="4">
        <v>144.9871</v>
      </c>
      <c r="K189" s="4">
        <v>204.99025</v>
      </c>
      <c r="L189" s="4">
        <v>0</v>
      </c>
      <c r="M189" s="4">
        <v>538.34265000000005</v>
      </c>
      <c r="N189" s="4">
        <v>0</v>
      </c>
      <c r="O189" s="4">
        <v>0</v>
      </c>
      <c r="P189" s="4">
        <v>0</v>
      </c>
      <c r="Q189" s="4">
        <v>0</v>
      </c>
      <c r="R189" s="4">
        <v>0</v>
      </c>
      <c r="S189" s="4">
        <v>0</v>
      </c>
      <c r="T189" s="4">
        <v>35.893500000000003</v>
      </c>
      <c r="U189" s="4">
        <v>0</v>
      </c>
      <c r="V189" s="4">
        <v>0</v>
      </c>
      <c r="W189" s="84">
        <v>35.893500000000003</v>
      </c>
    </row>
    <row r="190" spans="2:23" ht="20.100000000000001" customHeight="1" x14ac:dyDescent="0.2">
      <c r="B190" s="11">
        <v>4299</v>
      </c>
      <c r="C190" s="1" t="s">
        <v>219</v>
      </c>
      <c r="D190" s="23">
        <v>1277.0071499999999</v>
      </c>
      <c r="E190" s="23">
        <v>6273.2473200000013</v>
      </c>
      <c r="F190" s="23">
        <v>25166.693000000003</v>
      </c>
      <c r="G190" s="23">
        <v>637.63141999999993</v>
      </c>
      <c r="H190" s="23">
        <v>18322.361820000002</v>
      </c>
      <c r="I190" s="23">
        <v>15767.008690000001</v>
      </c>
      <c r="J190" s="23">
        <v>9732.2010200000004</v>
      </c>
      <c r="K190" s="23">
        <v>870.82854999999995</v>
      </c>
      <c r="L190" s="23">
        <v>0</v>
      </c>
      <c r="M190" s="21">
        <v>78046.978969999996</v>
      </c>
      <c r="N190" s="23">
        <v>0</v>
      </c>
      <c r="O190" s="23">
        <v>2629.5431500000004</v>
      </c>
      <c r="P190" s="23">
        <v>1695.4323999999999</v>
      </c>
      <c r="Q190" s="23">
        <v>4</v>
      </c>
      <c r="R190" s="23">
        <v>395.53495000000004</v>
      </c>
      <c r="S190" s="23">
        <v>3239.6062499999998</v>
      </c>
      <c r="T190" s="23">
        <v>9987.2124099999983</v>
      </c>
      <c r="U190" s="23">
        <v>1807.0398</v>
      </c>
      <c r="V190" s="23">
        <v>0</v>
      </c>
      <c r="W190" s="21">
        <v>19758.36896</v>
      </c>
    </row>
    <row r="191" spans="2:23" x14ac:dyDescent="0.2">
      <c r="B191" s="3">
        <v>4271</v>
      </c>
      <c r="C191" s="171" t="s">
        <v>220</v>
      </c>
      <c r="D191" s="4">
        <v>0</v>
      </c>
      <c r="E191" s="4">
        <v>5056.2744700000003</v>
      </c>
      <c r="F191" s="4">
        <v>0</v>
      </c>
      <c r="G191" s="4">
        <v>0</v>
      </c>
      <c r="H191" s="4">
        <v>0</v>
      </c>
      <c r="I191" s="4">
        <v>0</v>
      </c>
      <c r="J191" s="4">
        <v>0</v>
      </c>
      <c r="K191" s="4">
        <v>0</v>
      </c>
      <c r="L191" s="4">
        <v>0</v>
      </c>
      <c r="M191" s="4">
        <v>5056.2744700000003</v>
      </c>
      <c r="N191" s="4">
        <v>0</v>
      </c>
      <c r="O191" s="4">
        <v>2178.2284500000001</v>
      </c>
      <c r="P191" s="4">
        <v>0</v>
      </c>
      <c r="Q191" s="4">
        <v>0</v>
      </c>
      <c r="R191" s="4">
        <v>0</v>
      </c>
      <c r="S191" s="4">
        <v>0</v>
      </c>
      <c r="T191" s="4">
        <v>0</v>
      </c>
      <c r="U191" s="4">
        <v>0</v>
      </c>
      <c r="V191" s="4">
        <v>0</v>
      </c>
      <c r="W191" s="84">
        <v>2178.2284500000001</v>
      </c>
    </row>
    <row r="192" spans="2:23" x14ac:dyDescent="0.2">
      <c r="B192" s="3">
        <v>4272</v>
      </c>
      <c r="C192" s="171" t="s">
        <v>221</v>
      </c>
      <c r="D192" s="4">
        <v>0</v>
      </c>
      <c r="E192" s="4">
        <v>123.25095</v>
      </c>
      <c r="F192" s="4">
        <v>0</v>
      </c>
      <c r="G192" s="4">
        <v>0</v>
      </c>
      <c r="H192" s="4">
        <v>0</v>
      </c>
      <c r="I192" s="4">
        <v>0</v>
      </c>
      <c r="J192" s="4">
        <v>23.653500000000001</v>
      </c>
      <c r="K192" s="4">
        <v>0</v>
      </c>
      <c r="L192" s="4">
        <v>0</v>
      </c>
      <c r="M192" s="4">
        <v>146.90445000000003</v>
      </c>
      <c r="N192" s="4">
        <v>0</v>
      </c>
      <c r="O192" s="4">
        <v>83.2</v>
      </c>
      <c r="P192" s="4">
        <v>0</v>
      </c>
      <c r="Q192" s="4">
        <v>0</v>
      </c>
      <c r="R192" s="4">
        <v>0</v>
      </c>
      <c r="S192" s="4">
        <v>0</v>
      </c>
      <c r="T192" s="4">
        <v>10.698</v>
      </c>
      <c r="U192" s="4">
        <v>0</v>
      </c>
      <c r="V192" s="4">
        <v>0</v>
      </c>
      <c r="W192" s="84">
        <v>93.897999999999996</v>
      </c>
    </row>
    <row r="193" spans="2:23" x14ac:dyDescent="0.2">
      <c r="B193" s="3">
        <v>4273</v>
      </c>
      <c r="C193" s="171" t="s">
        <v>222</v>
      </c>
      <c r="D193" s="4">
        <v>154.86689999999999</v>
      </c>
      <c r="E193" s="4">
        <v>79.55565</v>
      </c>
      <c r="F193" s="4">
        <v>0</v>
      </c>
      <c r="G193" s="4">
        <v>0</v>
      </c>
      <c r="H193" s="4">
        <v>0</v>
      </c>
      <c r="I193" s="4">
        <v>0</v>
      </c>
      <c r="J193" s="4">
        <v>182.29129999999998</v>
      </c>
      <c r="K193" s="4">
        <v>0</v>
      </c>
      <c r="L193" s="4">
        <v>0</v>
      </c>
      <c r="M193" s="4">
        <v>416.71384999999998</v>
      </c>
      <c r="N193" s="4">
        <v>0</v>
      </c>
      <c r="O193" s="4">
        <v>0</v>
      </c>
      <c r="P193" s="4">
        <v>36.757300000000001</v>
      </c>
      <c r="Q193" s="4">
        <v>0</v>
      </c>
      <c r="R193" s="4">
        <v>0</v>
      </c>
      <c r="S193" s="4">
        <v>0</v>
      </c>
      <c r="T193" s="4">
        <v>179.13</v>
      </c>
      <c r="U193" s="4">
        <v>0</v>
      </c>
      <c r="V193" s="4">
        <v>0</v>
      </c>
      <c r="W193" s="84">
        <v>215.88729999999998</v>
      </c>
    </row>
    <row r="194" spans="2:23" x14ac:dyDescent="0.2">
      <c r="B194" s="3">
        <v>4274</v>
      </c>
      <c r="C194" s="171" t="s">
        <v>223</v>
      </c>
      <c r="D194" s="4">
        <v>0</v>
      </c>
      <c r="E194" s="4">
        <v>0</v>
      </c>
      <c r="F194" s="4">
        <v>6087.7396799999997</v>
      </c>
      <c r="G194" s="4">
        <v>0</v>
      </c>
      <c r="H194" s="4">
        <v>0</v>
      </c>
      <c r="I194" s="4">
        <v>311.00344999999999</v>
      </c>
      <c r="J194" s="4">
        <v>245.1096</v>
      </c>
      <c r="K194" s="4">
        <v>0</v>
      </c>
      <c r="L194" s="4">
        <v>0</v>
      </c>
      <c r="M194" s="4">
        <v>6643.8527299999996</v>
      </c>
      <c r="N194" s="4">
        <v>0</v>
      </c>
      <c r="O194" s="4">
        <v>0</v>
      </c>
      <c r="P194" s="4">
        <v>0</v>
      </c>
      <c r="Q194" s="4">
        <v>0</v>
      </c>
      <c r="R194" s="4">
        <v>0</v>
      </c>
      <c r="S194" s="4">
        <v>0</v>
      </c>
      <c r="T194" s="4">
        <v>344.71645000000001</v>
      </c>
      <c r="U194" s="4">
        <v>0</v>
      </c>
      <c r="V194" s="4">
        <v>0</v>
      </c>
      <c r="W194" s="84">
        <v>344.71645000000001</v>
      </c>
    </row>
    <row r="195" spans="2:23" x14ac:dyDescent="0.2">
      <c r="B195" s="3">
        <v>4275</v>
      </c>
      <c r="C195" s="171" t="s">
        <v>224</v>
      </c>
      <c r="D195" s="4">
        <v>0</v>
      </c>
      <c r="E195" s="4">
        <v>0</v>
      </c>
      <c r="F195" s="4">
        <v>0</v>
      </c>
      <c r="G195" s="4">
        <v>0</v>
      </c>
      <c r="H195" s="4">
        <v>0</v>
      </c>
      <c r="I195" s="4">
        <v>214.28565</v>
      </c>
      <c r="J195" s="4">
        <v>40.771749999999997</v>
      </c>
      <c r="K195" s="4">
        <v>11.772</v>
      </c>
      <c r="L195" s="4">
        <v>0</v>
      </c>
      <c r="M195" s="4">
        <v>266.82940000000002</v>
      </c>
      <c r="N195" s="4">
        <v>0</v>
      </c>
      <c r="O195" s="4">
        <v>0</v>
      </c>
      <c r="P195" s="4">
        <v>0</v>
      </c>
      <c r="Q195" s="4">
        <v>0</v>
      </c>
      <c r="R195" s="4">
        <v>0</v>
      </c>
      <c r="S195" s="4">
        <v>0</v>
      </c>
      <c r="T195" s="4">
        <v>96.615100000000012</v>
      </c>
      <c r="U195" s="4">
        <v>0</v>
      </c>
      <c r="V195" s="4">
        <v>0</v>
      </c>
      <c r="W195" s="84">
        <v>96.615100000000012</v>
      </c>
    </row>
    <row r="196" spans="2:23" x14ac:dyDescent="0.2">
      <c r="B196" s="3">
        <v>4276</v>
      </c>
      <c r="C196" s="171" t="s">
        <v>225</v>
      </c>
      <c r="D196" s="4">
        <v>162.01239999999999</v>
      </c>
      <c r="E196" s="4">
        <v>0</v>
      </c>
      <c r="F196" s="4">
        <v>2259.7779500000001</v>
      </c>
      <c r="G196" s="4">
        <v>149.68064999999999</v>
      </c>
      <c r="H196" s="4">
        <v>0</v>
      </c>
      <c r="I196" s="4">
        <v>914.68419999999992</v>
      </c>
      <c r="J196" s="4">
        <v>818.55700000000002</v>
      </c>
      <c r="K196" s="4">
        <v>0</v>
      </c>
      <c r="L196" s="4">
        <v>0</v>
      </c>
      <c r="M196" s="4">
        <v>4304.7121999999999</v>
      </c>
      <c r="N196" s="4">
        <v>0</v>
      </c>
      <c r="O196" s="4">
        <v>0</v>
      </c>
      <c r="P196" s="4">
        <v>0</v>
      </c>
      <c r="Q196" s="4">
        <v>4</v>
      </c>
      <c r="R196" s="4">
        <v>0</v>
      </c>
      <c r="S196" s="4">
        <v>0</v>
      </c>
      <c r="T196" s="4">
        <v>554.62715000000003</v>
      </c>
      <c r="U196" s="4">
        <v>1500</v>
      </c>
      <c r="V196" s="4">
        <v>0</v>
      </c>
      <c r="W196" s="84">
        <v>2058.6271499999998</v>
      </c>
    </row>
    <row r="197" spans="2:23" x14ac:dyDescent="0.2">
      <c r="B197" s="3">
        <v>4277</v>
      </c>
      <c r="C197" s="171" t="s">
        <v>226</v>
      </c>
      <c r="D197" s="4">
        <v>0</v>
      </c>
      <c r="E197" s="4">
        <v>0</v>
      </c>
      <c r="F197" s="4">
        <v>231.17495000000002</v>
      </c>
      <c r="G197" s="4">
        <v>0</v>
      </c>
      <c r="H197" s="4">
        <v>0</v>
      </c>
      <c r="I197" s="4">
        <v>115.48439999999999</v>
      </c>
      <c r="J197" s="4">
        <v>0</v>
      </c>
      <c r="K197" s="4">
        <v>0</v>
      </c>
      <c r="L197" s="4">
        <v>0</v>
      </c>
      <c r="M197" s="4">
        <v>346.65934999999996</v>
      </c>
      <c r="N197" s="4">
        <v>0</v>
      </c>
      <c r="O197" s="4">
        <v>0</v>
      </c>
      <c r="P197" s="4">
        <v>0</v>
      </c>
      <c r="Q197" s="4">
        <v>0</v>
      </c>
      <c r="R197" s="4">
        <v>0</v>
      </c>
      <c r="S197" s="4">
        <v>1E-3</v>
      </c>
      <c r="T197" s="4">
        <v>48.991500000000002</v>
      </c>
      <c r="U197" s="4">
        <v>0</v>
      </c>
      <c r="V197" s="4">
        <v>0</v>
      </c>
      <c r="W197" s="84">
        <v>48.9925</v>
      </c>
    </row>
    <row r="198" spans="2:23" x14ac:dyDescent="0.2">
      <c r="B198" s="3">
        <v>4279</v>
      </c>
      <c r="C198" s="171" t="s">
        <v>227</v>
      </c>
      <c r="D198" s="4">
        <v>26.735799999999998</v>
      </c>
      <c r="E198" s="4">
        <v>152.4966</v>
      </c>
      <c r="F198" s="4">
        <v>250.41264999999999</v>
      </c>
      <c r="G198" s="4">
        <v>0</v>
      </c>
      <c r="H198" s="4">
        <v>70.979699999999994</v>
      </c>
      <c r="I198" s="4">
        <v>328.40285</v>
      </c>
      <c r="J198" s="4">
        <v>832.09789999999998</v>
      </c>
      <c r="K198" s="4">
        <v>306.56880000000001</v>
      </c>
      <c r="L198" s="4">
        <v>0</v>
      </c>
      <c r="M198" s="4">
        <v>1967.6943000000001</v>
      </c>
      <c r="N198" s="4">
        <v>0</v>
      </c>
      <c r="O198" s="4">
        <v>0</v>
      </c>
      <c r="P198" s="4">
        <v>0</v>
      </c>
      <c r="Q198" s="4">
        <v>0</v>
      </c>
      <c r="R198" s="4">
        <v>0</v>
      </c>
      <c r="S198" s="4">
        <v>194.89335</v>
      </c>
      <c r="T198" s="4">
        <v>339.11595</v>
      </c>
      <c r="U198" s="4">
        <v>98.785800000000009</v>
      </c>
      <c r="V198" s="4">
        <v>0</v>
      </c>
      <c r="W198" s="84">
        <v>632.79510000000005</v>
      </c>
    </row>
    <row r="199" spans="2:23" x14ac:dyDescent="0.2">
      <c r="B199" s="3">
        <v>4280</v>
      </c>
      <c r="C199" s="171" t="s">
        <v>228</v>
      </c>
      <c r="D199" s="4">
        <v>117.774</v>
      </c>
      <c r="E199" s="4">
        <v>244.47</v>
      </c>
      <c r="F199" s="4">
        <v>5609.8063899999997</v>
      </c>
      <c r="G199" s="4">
        <v>0</v>
      </c>
      <c r="H199" s="4">
        <v>0</v>
      </c>
      <c r="I199" s="4">
        <v>3130.5068999999999</v>
      </c>
      <c r="J199" s="4">
        <v>2135.1617700000002</v>
      </c>
      <c r="K199" s="4">
        <v>0</v>
      </c>
      <c r="L199" s="4">
        <v>0</v>
      </c>
      <c r="M199" s="4">
        <v>11237.719059999999</v>
      </c>
      <c r="N199" s="4">
        <v>0</v>
      </c>
      <c r="O199" s="4">
        <v>67.874850000000009</v>
      </c>
      <c r="P199" s="4">
        <v>400.01580000000001</v>
      </c>
      <c r="Q199" s="4">
        <v>0</v>
      </c>
      <c r="R199" s="4">
        <v>0</v>
      </c>
      <c r="S199" s="4">
        <v>883.02494999999999</v>
      </c>
      <c r="T199" s="4">
        <v>2533.0496000000003</v>
      </c>
      <c r="U199" s="4">
        <v>0</v>
      </c>
      <c r="V199" s="4">
        <v>0</v>
      </c>
      <c r="W199" s="84">
        <v>3883.9652000000001</v>
      </c>
    </row>
    <row r="200" spans="2:23" x14ac:dyDescent="0.2">
      <c r="B200" s="3">
        <v>4281</v>
      </c>
      <c r="C200" s="171" t="s">
        <v>229</v>
      </c>
      <c r="D200" s="4">
        <v>0</v>
      </c>
      <c r="E200" s="4">
        <v>83.2</v>
      </c>
      <c r="F200" s="4">
        <v>567.66714999999999</v>
      </c>
      <c r="G200" s="4">
        <v>0</v>
      </c>
      <c r="H200" s="4">
        <v>0</v>
      </c>
      <c r="I200" s="4">
        <v>22.40315</v>
      </c>
      <c r="J200" s="4">
        <v>9.2313999999999989</v>
      </c>
      <c r="K200" s="4">
        <v>0</v>
      </c>
      <c r="L200" s="4">
        <v>0</v>
      </c>
      <c r="M200" s="4">
        <v>682.50170000000003</v>
      </c>
      <c r="N200" s="4">
        <v>0</v>
      </c>
      <c r="O200" s="4">
        <v>0</v>
      </c>
      <c r="P200" s="4">
        <v>0</v>
      </c>
      <c r="Q200" s="4">
        <v>0</v>
      </c>
      <c r="R200" s="4">
        <v>0</v>
      </c>
      <c r="S200" s="4">
        <v>0</v>
      </c>
      <c r="T200" s="4">
        <v>78.567599999999999</v>
      </c>
      <c r="U200" s="4">
        <v>0</v>
      </c>
      <c r="V200" s="4">
        <v>0</v>
      </c>
      <c r="W200" s="84">
        <v>78.567599999999999</v>
      </c>
    </row>
    <row r="201" spans="2:23" x14ac:dyDescent="0.2">
      <c r="B201" s="3">
        <v>4282</v>
      </c>
      <c r="C201" s="171" t="s">
        <v>230</v>
      </c>
      <c r="D201" s="4">
        <v>0</v>
      </c>
      <c r="E201" s="4">
        <v>0</v>
      </c>
      <c r="F201" s="4">
        <v>4364.8537000000006</v>
      </c>
      <c r="G201" s="4">
        <v>192.50604999999999</v>
      </c>
      <c r="H201" s="4">
        <v>0</v>
      </c>
      <c r="I201" s="4">
        <v>264.57265000000001</v>
      </c>
      <c r="J201" s="4">
        <v>1666.6365499999999</v>
      </c>
      <c r="K201" s="4">
        <v>105.69189999999999</v>
      </c>
      <c r="L201" s="4">
        <v>0</v>
      </c>
      <c r="M201" s="4">
        <v>6594.2608500000006</v>
      </c>
      <c r="N201" s="4">
        <v>0</v>
      </c>
      <c r="O201" s="4">
        <v>0</v>
      </c>
      <c r="P201" s="4">
        <v>4.5999999999999996</v>
      </c>
      <c r="Q201" s="4">
        <v>0</v>
      </c>
      <c r="R201" s="4">
        <v>210</v>
      </c>
      <c r="S201" s="4">
        <v>751.60645</v>
      </c>
      <c r="T201" s="4">
        <v>1951.5368999999998</v>
      </c>
      <c r="U201" s="4">
        <v>46.59</v>
      </c>
      <c r="V201" s="4">
        <v>0</v>
      </c>
      <c r="W201" s="84">
        <v>2964.3333499999994</v>
      </c>
    </row>
    <row r="202" spans="2:23" x14ac:dyDescent="0.2">
      <c r="B202" s="3">
        <v>4283</v>
      </c>
      <c r="C202" s="171" t="s">
        <v>231</v>
      </c>
      <c r="D202" s="4">
        <v>0</v>
      </c>
      <c r="E202" s="4">
        <v>0</v>
      </c>
      <c r="F202" s="4">
        <v>226.82470000000001</v>
      </c>
      <c r="G202" s="4">
        <v>0</v>
      </c>
      <c r="H202" s="4">
        <v>0</v>
      </c>
      <c r="I202" s="4">
        <v>843.94510000000002</v>
      </c>
      <c r="J202" s="4">
        <v>193.85335000000001</v>
      </c>
      <c r="K202" s="4">
        <v>0</v>
      </c>
      <c r="L202" s="4">
        <v>0</v>
      </c>
      <c r="M202" s="4">
        <v>1264.6231500000001</v>
      </c>
      <c r="N202" s="4">
        <v>0</v>
      </c>
      <c r="O202" s="4">
        <v>0</v>
      </c>
      <c r="P202" s="4">
        <v>0</v>
      </c>
      <c r="Q202" s="4">
        <v>0</v>
      </c>
      <c r="R202" s="4">
        <v>0</v>
      </c>
      <c r="S202" s="4">
        <v>455.22449999999998</v>
      </c>
      <c r="T202" s="4">
        <v>1052.4067</v>
      </c>
      <c r="U202" s="4">
        <v>27.864000000000001</v>
      </c>
      <c r="V202" s="4">
        <v>0</v>
      </c>
      <c r="W202" s="84">
        <v>1535.4951999999998</v>
      </c>
    </row>
    <row r="203" spans="2:23" x14ac:dyDescent="0.2">
      <c r="B203" s="3">
        <v>4284</v>
      </c>
      <c r="C203" s="171" t="s">
        <v>232</v>
      </c>
      <c r="D203" s="4">
        <v>0</v>
      </c>
      <c r="E203" s="4">
        <v>0</v>
      </c>
      <c r="F203" s="4">
        <v>219.69315</v>
      </c>
      <c r="G203" s="4">
        <v>0</v>
      </c>
      <c r="H203" s="4">
        <v>0</v>
      </c>
      <c r="I203" s="4">
        <v>699.99180000000001</v>
      </c>
      <c r="J203" s="4">
        <v>645.90680000000009</v>
      </c>
      <c r="K203" s="4">
        <v>10.2926</v>
      </c>
      <c r="L203" s="4">
        <v>0</v>
      </c>
      <c r="M203" s="4">
        <v>1575.88435</v>
      </c>
      <c r="N203" s="4">
        <v>0</v>
      </c>
      <c r="O203" s="4">
        <v>0</v>
      </c>
      <c r="P203" s="4">
        <v>6.6593</v>
      </c>
      <c r="Q203" s="4">
        <v>0</v>
      </c>
      <c r="R203" s="4">
        <v>0</v>
      </c>
      <c r="S203" s="4">
        <v>630.11694999999997</v>
      </c>
      <c r="T203" s="4">
        <v>547.9796</v>
      </c>
      <c r="U203" s="4">
        <v>0</v>
      </c>
      <c r="V203" s="4">
        <v>0</v>
      </c>
      <c r="W203" s="84">
        <v>1184.75585</v>
      </c>
    </row>
    <row r="204" spans="2:23" x14ac:dyDescent="0.2">
      <c r="B204" s="3">
        <v>4285</v>
      </c>
      <c r="C204" s="171" t="s">
        <v>233</v>
      </c>
      <c r="D204" s="4">
        <v>0</v>
      </c>
      <c r="E204" s="4">
        <v>211.541</v>
      </c>
      <c r="F204" s="4">
        <v>1967.2400500000001</v>
      </c>
      <c r="G204" s="4">
        <v>0</v>
      </c>
      <c r="H204" s="4">
        <v>0</v>
      </c>
      <c r="I204" s="4">
        <v>487.08855</v>
      </c>
      <c r="J204" s="4">
        <v>275.09305000000001</v>
      </c>
      <c r="K204" s="4">
        <v>436.50324999999998</v>
      </c>
      <c r="L204" s="4">
        <v>0</v>
      </c>
      <c r="M204" s="4">
        <v>3377.4658999999992</v>
      </c>
      <c r="N204" s="4">
        <v>0</v>
      </c>
      <c r="O204" s="4">
        <v>0</v>
      </c>
      <c r="P204" s="4">
        <v>0</v>
      </c>
      <c r="Q204" s="4">
        <v>0</v>
      </c>
      <c r="R204" s="4">
        <v>0</v>
      </c>
      <c r="S204" s="4">
        <v>0</v>
      </c>
      <c r="T204" s="4">
        <v>704.63655000000006</v>
      </c>
      <c r="U204" s="4">
        <v>133.80000000000001</v>
      </c>
      <c r="V204" s="4">
        <v>0</v>
      </c>
      <c r="W204" s="84">
        <v>838.43655000000001</v>
      </c>
    </row>
    <row r="205" spans="2:23" x14ac:dyDescent="0.2">
      <c r="B205" s="3">
        <v>4286</v>
      </c>
      <c r="C205" s="171" t="s">
        <v>234</v>
      </c>
      <c r="D205" s="4">
        <v>22.453700000000001</v>
      </c>
      <c r="E205" s="4">
        <v>205.01499999999999</v>
      </c>
      <c r="F205" s="4">
        <v>14.522350000000001</v>
      </c>
      <c r="G205" s="4">
        <v>0</v>
      </c>
      <c r="H205" s="4">
        <v>0</v>
      </c>
      <c r="I205" s="4">
        <v>163.21189999999999</v>
      </c>
      <c r="J205" s="4">
        <v>865.72074999999995</v>
      </c>
      <c r="K205" s="4">
        <v>0</v>
      </c>
      <c r="L205" s="4">
        <v>0</v>
      </c>
      <c r="M205" s="4">
        <v>1270.9237000000001</v>
      </c>
      <c r="N205" s="4">
        <v>0</v>
      </c>
      <c r="O205" s="4">
        <v>300.23984999999999</v>
      </c>
      <c r="P205" s="4">
        <v>0</v>
      </c>
      <c r="Q205" s="4">
        <v>0</v>
      </c>
      <c r="R205" s="4">
        <v>0</v>
      </c>
      <c r="S205" s="4">
        <v>82</v>
      </c>
      <c r="T205" s="4">
        <v>96.585350000000005</v>
      </c>
      <c r="U205" s="4">
        <v>0</v>
      </c>
      <c r="V205" s="4">
        <v>0</v>
      </c>
      <c r="W205" s="84">
        <v>478.82519999999994</v>
      </c>
    </row>
    <row r="206" spans="2:23" x14ac:dyDescent="0.2">
      <c r="B206" s="3">
        <v>4287</v>
      </c>
      <c r="C206" s="171" t="s">
        <v>235</v>
      </c>
      <c r="D206" s="4">
        <v>0</v>
      </c>
      <c r="E206" s="4">
        <v>0</v>
      </c>
      <c r="F206" s="4">
        <v>0</v>
      </c>
      <c r="G206" s="4">
        <v>0</v>
      </c>
      <c r="H206" s="4">
        <v>0</v>
      </c>
      <c r="I206" s="4">
        <v>888.72424999999998</v>
      </c>
      <c r="J206" s="4">
        <v>684.17355000000009</v>
      </c>
      <c r="K206" s="4">
        <v>0</v>
      </c>
      <c r="L206" s="4">
        <v>0</v>
      </c>
      <c r="M206" s="4">
        <v>1572.8978</v>
      </c>
      <c r="N206" s="4">
        <v>0</v>
      </c>
      <c r="O206" s="4">
        <v>0</v>
      </c>
      <c r="P206" s="4">
        <v>0</v>
      </c>
      <c r="Q206" s="4">
        <v>0</v>
      </c>
      <c r="R206" s="4">
        <v>0</v>
      </c>
      <c r="S206" s="4">
        <v>0</v>
      </c>
      <c r="T206" s="4">
        <v>233.215</v>
      </c>
      <c r="U206" s="4">
        <v>0</v>
      </c>
      <c r="V206" s="4">
        <v>0</v>
      </c>
      <c r="W206" s="84">
        <v>233.215</v>
      </c>
    </row>
    <row r="207" spans="2:23" x14ac:dyDescent="0.2">
      <c r="B207" s="3">
        <v>4288</v>
      </c>
      <c r="C207" s="171" t="s">
        <v>236</v>
      </c>
      <c r="D207" s="4">
        <v>0</v>
      </c>
      <c r="E207" s="4">
        <v>24.633700000000001</v>
      </c>
      <c r="F207" s="4">
        <v>0</v>
      </c>
      <c r="G207" s="4">
        <v>0</v>
      </c>
      <c r="H207" s="4">
        <v>0</v>
      </c>
      <c r="I207" s="4">
        <v>0</v>
      </c>
      <c r="J207" s="4">
        <v>41.073949999999996</v>
      </c>
      <c r="K207" s="4">
        <v>0</v>
      </c>
      <c r="L207" s="4">
        <v>0</v>
      </c>
      <c r="M207" s="4">
        <v>65.707650000000001</v>
      </c>
      <c r="N207" s="4">
        <v>0</v>
      </c>
      <c r="O207" s="4">
        <v>0</v>
      </c>
      <c r="P207" s="4">
        <v>0</v>
      </c>
      <c r="Q207" s="4">
        <v>0</v>
      </c>
      <c r="R207" s="4">
        <v>0</v>
      </c>
      <c r="S207" s="4">
        <v>0</v>
      </c>
      <c r="T207" s="4">
        <v>20.957349999999998</v>
      </c>
      <c r="U207" s="4">
        <v>0</v>
      </c>
      <c r="V207" s="4">
        <v>0</v>
      </c>
      <c r="W207" s="84">
        <v>20.957349999999998</v>
      </c>
    </row>
    <row r="208" spans="2:23" x14ac:dyDescent="0.2">
      <c r="B208" s="3">
        <v>4289</v>
      </c>
      <c r="C208" s="171" t="s">
        <v>10</v>
      </c>
      <c r="D208" s="4">
        <v>793.16435000000001</v>
      </c>
      <c r="E208" s="4">
        <v>92.809950000000001</v>
      </c>
      <c r="F208" s="4">
        <v>3366.9802799999998</v>
      </c>
      <c r="G208" s="4">
        <v>295.44471999999996</v>
      </c>
      <c r="H208" s="4">
        <v>18251.382120000002</v>
      </c>
      <c r="I208" s="4">
        <v>7382.703840000001</v>
      </c>
      <c r="J208" s="4">
        <v>1072.8688</v>
      </c>
      <c r="K208" s="4">
        <v>0</v>
      </c>
      <c r="L208" s="4">
        <v>0</v>
      </c>
      <c r="M208" s="4">
        <v>31255.354060000001</v>
      </c>
      <c r="N208" s="4">
        <v>0</v>
      </c>
      <c r="O208" s="4">
        <v>0</v>
      </c>
      <c r="P208" s="4">
        <v>1247.4000000000001</v>
      </c>
      <c r="Q208" s="4">
        <v>0</v>
      </c>
      <c r="R208" s="4">
        <v>185.53495000000001</v>
      </c>
      <c r="S208" s="4">
        <v>242.73904999999999</v>
      </c>
      <c r="T208" s="4">
        <v>1194.3836099999999</v>
      </c>
      <c r="U208" s="4">
        <v>0</v>
      </c>
      <c r="V208" s="4">
        <v>0</v>
      </c>
      <c r="W208" s="84">
        <v>2870.0576099999998</v>
      </c>
    </row>
    <row r="209" spans="2:23" ht="20.100000000000001" customHeight="1" x14ac:dyDescent="0.2">
      <c r="B209" s="11">
        <v>4329</v>
      </c>
      <c r="C209" s="1" t="s">
        <v>237</v>
      </c>
      <c r="D209" s="23">
        <v>1339.46495</v>
      </c>
      <c r="E209" s="23">
        <v>428.78919999999999</v>
      </c>
      <c r="F209" s="23">
        <v>5247.7606000000005</v>
      </c>
      <c r="G209" s="23">
        <v>390.15159999999997</v>
      </c>
      <c r="H209" s="23">
        <v>354.4325</v>
      </c>
      <c r="I209" s="23">
        <v>7455.3002799999995</v>
      </c>
      <c r="J209" s="23">
        <v>10323.230720000001</v>
      </c>
      <c r="K209" s="23">
        <v>903.12464999999986</v>
      </c>
      <c r="L209" s="23">
        <v>0</v>
      </c>
      <c r="M209" s="21">
        <v>26442.254499999999</v>
      </c>
      <c r="N209" s="23">
        <v>0</v>
      </c>
      <c r="O209" s="23">
        <v>403.80984999999998</v>
      </c>
      <c r="P209" s="23">
        <v>0</v>
      </c>
      <c r="Q209" s="23">
        <v>77.55</v>
      </c>
      <c r="R209" s="23">
        <v>0</v>
      </c>
      <c r="S209" s="23">
        <v>284.12090000000001</v>
      </c>
      <c r="T209" s="23">
        <v>5732.43055</v>
      </c>
      <c r="U209" s="23">
        <v>196.5959</v>
      </c>
      <c r="V209" s="23">
        <v>337</v>
      </c>
      <c r="W209" s="21">
        <v>7031.5072</v>
      </c>
    </row>
    <row r="210" spans="2:23" x14ac:dyDescent="0.2">
      <c r="B210" s="3">
        <v>4323</v>
      </c>
      <c r="C210" s="171" t="s">
        <v>238</v>
      </c>
      <c r="D210" s="4">
        <v>155.72004999999999</v>
      </c>
      <c r="E210" s="4">
        <v>106.6467</v>
      </c>
      <c r="F210" s="4">
        <v>85.454850000000008</v>
      </c>
      <c r="G210" s="4">
        <v>210.49554999999998</v>
      </c>
      <c r="H210" s="4">
        <v>354.4325</v>
      </c>
      <c r="I210" s="4">
        <v>1713.7456499999998</v>
      </c>
      <c r="J210" s="4">
        <v>596.89023999999995</v>
      </c>
      <c r="K210" s="4">
        <v>0</v>
      </c>
      <c r="L210" s="4">
        <v>0</v>
      </c>
      <c r="M210" s="4">
        <v>3223.3855400000002</v>
      </c>
      <c r="N210" s="4">
        <v>0</v>
      </c>
      <c r="O210" s="4">
        <v>67.192999999999998</v>
      </c>
      <c r="P210" s="4">
        <v>0</v>
      </c>
      <c r="Q210" s="4">
        <v>5</v>
      </c>
      <c r="R210" s="4">
        <v>0</v>
      </c>
      <c r="S210" s="4">
        <v>0</v>
      </c>
      <c r="T210" s="4">
        <v>275.99234999999999</v>
      </c>
      <c r="U210" s="4">
        <v>0</v>
      </c>
      <c r="V210" s="4">
        <v>0</v>
      </c>
      <c r="W210" s="84">
        <v>348.18534999999997</v>
      </c>
    </row>
    <row r="211" spans="2:23" x14ac:dyDescent="0.2">
      <c r="B211" s="3">
        <v>4301</v>
      </c>
      <c r="C211" s="171" t="s">
        <v>239</v>
      </c>
      <c r="D211" s="4">
        <v>0</v>
      </c>
      <c r="E211" s="4">
        <v>0</v>
      </c>
      <c r="F211" s="4">
        <v>0</v>
      </c>
      <c r="G211" s="4">
        <v>0</v>
      </c>
      <c r="H211" s="4">
        <v>0</v>
      </c>
      <c r="I211" s="4">
        <v>5</v>
      </c>
      <c r="J211" s="4">
        <v>111.80800000000001</v>
      </c>
      <c r="K211" s="4">
        <v>0</v>
      </c>
      <c r="L211" s="4">
        <v>0</v>
      </c>
      <c r="M211" s="4">
        <v>116.80800000000001</v>
      </c>
      <c r="N211" s="4">
        <v>0</v>
      </c>
      <c r="O211" s="4">
        <v>153.602</v>
      </c>
      <c r="P211" s="4">
        <v>0</v>
      </c>
      <c r="Q211" s="4">
        <v>0</v>
      </c>
      <c r="R211" s="4">
        <v>0</v>
      </c>
      <c r="S211" s="4">
        <v>0</v>
      </c>
      <c r="T211" s="4">
        <v>0.26</v>
      </c>
      <c r="U211" s="4">
        <v>0</v>
      </c>
      <c r="V211" s="4">
        <v>0</v>
      </c>
      <c r="W211" s="84">
        <v>153.86199999999999</v>
      </c>
    </row>
    <row r="212" spans="2:23" x14ac:dyDescent="0.2">
      <c r="B212" s="3">
        <v>4302</v>
      </c>
      <c r="C212" s="171" t="s">
        <v>240</v>
      </c>
      <c r="D212" s="4">
        <v>0</v>
      </c>
      <c r="E212" s="4">
        <v>0</v>
      </c>
      <c r="F212" s="4">
        <v>0</v>
      </c>
      <c r="G212" s="4">
        <v>0</v>
      </c>
      <c r="H212" s="4">
        <v>0</v>
      </c>
      <c r="I212" s="4">
        <v>108.08405</v>
      </c>
      <c r="J212" s="4">
        <v>112.88635000000001</v>
      </c>
      <c r="K212" s="4">
        <v>42.218449999999997</v>
      </c>
      <c r="L212" s="4">
        <v>0</v>
      </c>
      <c r="M212" s="4">
        <v>263.18885000000006</v>
      </c>
      <c r="N212" s="4">
        <v>0</v>
      </c>
      <c r="O212" s="4">
        <v>91.39</v>
      </c>
      <c r="P212" s="4">
        <v>0</v>
      </c>
      <c r="Q212" s="4">
        <v>0</v>
      </c>
      <c r="R212" s="4">
        <v>0</v>
      </c>
      <c r="S212" s="4">
        <v>0</v>
      </c>
      <c r="T212" s="4">
        <v>0</v>
      </c>
      <c r="U212" s="4">
        <v>0</v>
      </c>
      <c r="V212" s="4">
        <v>0</v>
      </c>
      <c r="W212" s="84">
        <v>91.39</v>
      </c>
    </row>
    <row r="213" spans="2:23" x14ac:dyDescent="0.2">
      <c r="B213" s="3">
        <v>4303</v>
      </c>
      <c r="C213" s="171" t="s">
        <v>241</v>
      </c>
      <c r="D213" s="4">
        <v>0</v>
      </c>
      <c r="E213" s="4">
        <v>0</v>
      </c>
      <c r="F213" s="4">
        <v>102.08374999999999</v>
      </c>
      <c r="G213" s="4">
        <v>0</v>
      </c>
      <c r="H213" s="4">
        <v>0</v>
      </c>
      <c r="I213" s="4">
        <v>350.38625000000002</v>
      </c>
      <c r="J213" s="4">
        <v>915.77639999999997</v>
      </c>
      <c r="K213" s="4">
        <v>24.64865</v>
      </c>
      <c r="L213" s="4">
        <v>0</v>
      </c>
      <c r="M213" s="4">
        <v>1392.8950499999999</v>
      </c>
      <c r="N213" s="4">
        <v>0</v>
      </c>
      <c r="O213" s="4">
        <v>0</v>
      </c>
      <c r="P213" s="4">
        <v>0</v>
      </c>
      <c r="Q213" s="4">
        <v>57.95</v>
      </c>
      <c r="R213" s="4">
        <v>0</v>
      </c>
      <c r="S213" s="4">
        <v>0</v>
      </c>
      <c r="T213" s="4">
        <v>193.38895000000002</v>
      </c>
      <c r="U213" s="4">
        <v>6.76</v>
      </c>
      <c r="V213" s="4">
        <v>0</v>
      </c>
      <c r="W213" s="84">
        <v>258.09895</v>
      </c>
    </row>
    <row r="214" spans="2:23" x14ac:dyDescent="0.2">
      <c r="B214" s="3">
        <v>4304</v>
      </c>
      <c r="C214" s="171" t="s">
        <v>242</v>
      </c>
      <c r="D214" s="4">
        <v>0</v>
      </c>
      <c r="E214" s="4">
        <v>0</v>
      </c>
      <c r="F214" s="4">
        <v>230.93360000000001</v>
      </c>
      <c r="G214" s="4">
        <v>0</v>
      </c>
      <c r="H214" s="4">
        <v>0</v>
      </c>
      <c r="I214" s="4">
        <v>1642.85</v>
      </c>
      <c r="J214" s="4">
        <v>877.52625</v>
      </c>
      <c r="K214" s="4">
        <v>37.673900000000003</v>
      </c>
      <c r="L214" s="4">
        <v>0</v>
      </c>
      <c r="M214" s="4">
        <v>2788.9837499999999</v>
      </c>
      <c r="N214" s="4">
        <v>0</v>
      </c>
      <c r="O214" s="4">
        <v>0</v>
      </c>
      <c r="P214" s="4">
        <v>0</v>
      </c>
      <c r="Q214" s="4">
        <v>0</v>
      </c>
      <c r="R214" s="4">
        <v>0</v>
      </c>
      <c r="S214" s="4">
        <v>200</v>
      </c>
      <c r="T214" s="4">
        <v>262.31400000000002</v>
      </c>
      <c r="U214" s="4">
        <v>19.3748</v>
      </c>
      <c r="V214" s="4">
        <v>0</v>
      </c>
      <c r="W214" s="84">
        <v>481.68880000000001</v>
      </c>
    </row>
    <row r="215" spans="2:23" x14ac:dyDescent="0.2">
      <c r="B215" s="3">
        <v>4305</v>
      </c>
      <c r="C215" s="171" t="s">
        <v>243</v>
      </c>
      <c r="D215" s="4">
        <v>612.63815</v>
      </c>
      <c r="E215" s="4">
        <v>199.95160000000001</v>
      </c>
      <c r="F215" s="4">
        <v>443.5489</v>
      </c>
      <c r="G215" s="4">
        <v>0</v>
      </c>
      <c r="H215" s="4">
        <v>0</v>
      </c>
      <c r="I215" s="4">
        <v>131.52345000000003</v>
      </c>
      <c r="J215" s="4">
        <v>310.91379999999998</v>
      </c>
      <c r="K215" s="4">
        <v>1.5279</v>
      </c>
      <c r="L215" s="4">
        <v>0</v>
      </c>
      <c r="M215" s="4">
        <v>1700.1037999999999</v>
      </c>
      <c r="N215" s="4">
        <v>0</v>
      </c>
      <c r="O215" s="4">
        <v>0</v>
      </c>
      <c r="P215" s="4">
        <v>0</v>
      </c>
      <c r="Q215" s="4">
        <v>0</v>
      </c>
      <c r="R215" s="4">
        <v>0</v>
      </c>
      <c r="S215" s="4">
        <v>0</v>
      </c>
      <c r="T215" s="4">
        <v>385.41199999999998</v>
      </c>
      <c r="U215" s="4">
        <v>20.677599999999998</v>
      </c>
      <c r="V215" s="4">
        <v>0</v>
      </c>
      <c r="W215" s="84">
        <v>406.08959999999996</v>
      </c>
    </row>
    <row r="216" spans="2:23" x14ac:dyDescent="0.2">
      <c r="B216" s="3">
        <v>4306</v>
      </c>
      <c r="C216" s="171" t="s">
        <v>244</v>
      </c>
      <c r="D216" s="4">
        <v>0</v>
      </c>
      <c r="E216" s="4">
        <v>0</v>
      </c>
      <c r="F216" s="4">
        <v>33.283000000000001</v>
      </c>
      <c r="G216" s="4">
        <v>121.84264999999999</v>
      </c>
      <c r="H216" s="4">
        <v>0</v>
      </c>
      <c r="I216" s="4">
        <v>0</v>
      </c>
      <c r="J216" s="4">
        <v>2.8875000000000002</v>
      </c>
      <c r="K216" s="4">
        <v>175.256</v>
      </c>
      <c r="L216" s="4">
        <v>0</v>
      </c>
      <c r="M216" s="4">
        <v>333.26915000000002</v>
      </c>
      <c r="N216" s="4">
        <v>0</v>
      </c>
      <c r="O216" s="4">
        <v>0</v>
      </c>
      <c r="P216" s="4">
        <v>0</v>
      </c>
      <c r="Q216" s="4">
        <v>0</v>
      </c>
      <c r="R216" s="4">
        <v>0</v>
      </c>
      <c r="S216" s="4">
        <v>0</v>
      </c>
      <c r="T216" s="4">
        <v>353.85854999999998</v>
      </c>
      <c r="U216" s="4">
        <v>0</v>
      </c>
      <c r="V216" s="4">
        <v>0</v>
      </c>
      <c r="W216" s="84">
        <v>353.85854999999998</v>
      </c>
    </row>
    <row r="217" spans="2:23" x14ac:dyDescent="0.2">
      <c r="B217" s="3">
        <v>4307</v>
      </c>
      <c r="C217" s="171" t="s">
        <v>245</v>
      </c>
      <c r="D217" s="4">
        <v>0</v>
      </c>
      <c r="E217" s="4">
        <v>0</v>
      </c>
      <c r="F217" s="4">
        <v>0</v>
      </c>
      <c r="G217" s="4">
        <v>0</v>
      </c>
      <c r="H217" s="4">
        <v>0</v>
      </c>
      <c r="I217" s="4">
        <v>0</v>
      </c>
      <c r="J217" s="4">
        <v>1760.5029</v>
      </c>
      <c r="K217" s="4">
        <v>0</v>
      </c>
      <c r="L217" s="4">
        <v>0</v>
      </c>
      <c r="M217" s="4">
        <v>1760.5029</v>
      </c>
      <c r="N217" s="4">
        <v>0</v>
      </c>
      <c r="O217" s="4">
        <v>0</v>
      </c>
      <c r="P217" s="4">
        <v>0</v>
      </c>
      <c r="Q217" s="4">
        <v>0</v>
      </c>
      <c r="R217" s="4">
        <v>0</v>
      </c>
      <c r="S217" s="4">
        <v>0</v>
      </c>
      <c r="T217" s="4">
        <v>1115.9337</v>
      </c>
      <c r="U217" s="4">
        <v>0</v>
      </c>
      <c r="V217" s="4">
        <v>0</v>
      </c>
      <c r="W217" s="84">
        <v>1115.9337</v>
      </c>
    </row>
    <row r="218" spans="2:23" x14ac:dyDescent="0.2">
      <c r="B218" s="3">
        <v>4308</v>
      </c>
      <c r="C218" s="171" t="s">
        <v>246</v>
      </c>
      <c r="D218" s="4">
        <v>0</v>
      </c>
      <c r="E218" s="4">
        <v>0</v>
      </c>
      <c r="F218" s="4">
        <v>0</v>
      </c>
      <c r="G218" s="4">
        <v>0</v>
      </c>
      <c r="H218" s="4">
        <v>0</v>
      </c>
      <c r="I218" s="4">
        <v>64.34</v>
      </c>
      <c r="J218" s="4">
        <v>77.384799999999998</v>
      </c>
      <c r="K218" s="4">
        <v>4.02325</v>
      </c>
      <c r="L218" s="4">
        <v>0</v>
      </c>
      <c r="M218" s="4">
        <v>145.74804999999998</v>
      </c>
      <c r="N218" s="4">
        <v>0</v>
      </c>
      <c r="O218" s="4">
        <v>0</v>
      </c>
      <c r="P218" s="4">
        <v>0</v>
      </c>
      <c r="Q218" s="4">
        <v>0</v>
      </c>
      <c r="R218" s="4">
        <v>0</v>
      </c>
      <c r="S218" s="4">
        <v>10.86</v>
      </c>
      <c r="T218" s="4">
        <v>2.25</v>
      </c>
      <c r="U218" s="4">
        <v>0</v>
      </c>
      <c r="V218" s="4">
        <v>337</v>
      </c>
      <c r="W218" s="84">
        <v>350.11</v>
      </c>
    </row>
    <row r="219" spans="2:23" x14ac:dyDescent="0.2">
      <c r="B219" s="3">
        <v>4309</v>
      </c>
      <c r="C219" s="171" t="s">
        <v>247</v>
      </c>
      <c r="D219" s="4">
        <v>371.85165000000001</v>
      </c>
      <c r="E219" s="4">
        <v>0</v>
      </c>
      <c r="F219" s="4">
        <v>2867.4186</v>
      </c>
      <c r="G219" s="4">
        <v>57.813400000000001</v>
      </c>
      <c r="H219" s="4">
        <v>0</v>
      </c>
      <c r="I219" s="4">
        <v>108.39139999999999</v>
      </c>
      <c r="J219" s="4">
        <v>285.0727</v>
      </c>
      <c r="K219" s="4">
        <v>187.19579999999999</v>
      </c>
      <c r="L219" s="4">
        <v>0</v>
      </c>
      <c r="M219" s="4">
        <v>3877.7435499999997</v>
      </c>
      <c r="N219" s="4">
        <v>0</v>
      </c>
      <c r="O219" s="4">
        <v>0</v>
      </c>
      <c r="P219" s="4">
        <v>0</v>
      </c>
      <c r="Q219" s="4">
        <v>9.6</v>
      </c>
      <c r="R219" s="4">
        <v>0</v>
      </c>
      <c r="S219" s="4">
        <v>0</v>
      </c>
      <c r="T219" s="4">
        <v>525.94000000000005</v>
      </c>
      <c r="U219" s="4">
        <v>55.311500000000002</v>
      </c>
      <c r="V219" s="4">
        <v>0</v>
      </c>
      <c r="W219" s="84">
        <v>590.85149999999999</v>
      </c>
    </row>
    <row r="220" spans="2:23" x14ac:dyDescent="0.2">
      <c r="B220" s="3">
        <v>4310</v>
      </c>
      <c r="C220" s="171" t="s">
        <v>248</v>
      </c>
      <c r="D220" s="4">
        <v>13.511850000000001</v>
      </c>
      <c r="E220" s="4">
        <v>0</v>
      </c>
      <c r="F220" s="4">
        <v>192.09554999999997</v>
      </c>
      <c r="G220" s="4">
        <v>0</v>
      </c>
      <c r="H220" s="4">
        <v>0</v>
      </c>
      <c r="I220" s="4">
        <v>244.49260000000001</v>
      </c>
      <c r="J220" s="4">
        <v>119.92319999999999</v>
      </c>
      <c r="K220" s="4">
        <v>0</v>
      </c>
      <c r="L220" s="4">
        <v>0</v>
      </c>
      <c r="M220" s="4">
        <v>570.02319999999997</v>
      </c>
      <c r="N220" s="4">
        <v>0</v>
      </c>
      <c r="O220" s="4">
        <v>0</v>
      </c>
      <c r="P220" s="4">
        <v>0</v>
      </c>
      <c r="Q220" s="4">
        <v>0</v>
      </c>
      <c r="R220" s="4">
        <v>0</v>
      </c>
      <c r="S220" s="4">
        <v>0</v>
      </c>
      <c r="T220" s="4">
        <v>115.81310000000001</v>
      </c>
      <c r="U220" s="4">
        <v>0</v>
      </c>
      <c r="V220" s="4">
        <v>0</v>
      </c>
      <c r="W220" s="84">
        <v>115.81310000000001</v>
      </c>
    </row>
    <row r="221" spans="2:23" x14ac:dyDescent="0.2">
      <c r="B221" s="3">
        <v>4311</v>
      </c>
      <c r="C221" s="171" t="s">
        <v>249</v>
      </c>
      <c r="D221" s="4">
        <v>0</v>
      </c>
      <c r="E221" s="4">
        <v>0</v>
      </c>
      <c r="F221" s="4">
        <v>140.54075</v>
      </c>
      <c r="G221" s="4">
        <v>0</v>
      </c>
      <c r="H221" s="4">
        <v>0</v>
      </c>
      <c r="I221" s="4">
        <v>112.94750000000001</v>
      </c>
      <c r="J221" s="4">
        <v>2327.7207000000003</v>
      </c>
      <c r="K221" s="4">
        <v>0</v>
      </c>
      <c r="L221" s="4">
        <v>0</v>
      </c>
      <c r="M221" s="4">
        <v>2581.2089500000002</v>
      </c>
      <c r="N221" s="4">
        <v>0</v>
      </c>
      <c r="O221" s="4">
        <v>0</v>
      </c>
      <c r="P221" s="4">
        <v>0</v>
      </c>
      <c r="Q221" s="4">
        <v>0</v>
      </c>
      <c r="R221" s="4">
        <v>0</v>
      </c>
      <c r="S221" s="4">
        <v>72.5</v>
      </c>
      <c r="T221" s="4">
        <v>1041.1276</v>
      </c>
      <c r="U221" s="4">
        <v>0</v>
      </c>
      <c r="V221" s="4">
        <v>0</v>
      </c>
      <c r="W221" s="84">
        <v>1113.6276</v>
      </c>
    </row>
    <row r="222" spans="2:23" x14ac:dyDescent="0.2">
      <c r="B222" s="3">
        <v>4312</v>
      </c>
      <c r="C222" s="171" t="s">
        <v>305</v>
      </c>
      <c r="D222" s="4">
        <v>97.687300000000008</v>
      </c>
      <c r="E222" s="4">
        <v>0</v>
      </c>
      <c r="F222" s="4">
        <v>994.70730000000003</v>
      </c>
      <c r="G222" s="4">
        <v>0</v>
      </c>
      <c r="H222" s="4">
        <v>0</v>
      </c>
      <c r="I222" s="4">
        <v>870.08460000000002</v>
      </c>
      <c r="J222" s="4">
        <v>291.44954999999999</v>
      </c>
      <c r="K222" s="4">
        <v>396.23669999999998</v>
      </c>
      <c r="L222" s="4">
        <v>0</v>
      </c>
      <c r="M222" s="4">
        <v>2650.16545</v>
      </c>
      <c r="N222" s="4">
        <v>0</v>
      </c>
      <c r="O222" s="4">
        <v>0</v>
      </c>
      <c r="P222" s="4">
        <v>0</v>
      </c>
      <c r="Q222" s="4">
        <v>0</v>
      </c>
      <c r="R222" s="4">
        <v>0</v>
      </c>
      <c r="S222" s="4">
        <v>0</v>
      </c>
      <c r="T222" s="4">
        <v>435.80984999999998</v>
      </c>
      <c r="U222" s="4">
        <v>12.204000000000001</v>
      </c>
      <c r="V222" s="4">
        <v>0</v>
      </c>
      <c r="W222" s="84">
        <v>448.01384999999999</v>
      </c>
    </row>
    <row r="223" spans="2:23" x14ac:dyDescent="0.2">
      <c r="B223" s="3">
        <v>4313</v>
      </c>
      <c r="C223" s="171" t="s">
        <v>250</v>
      </c>
      <c r="D223" s="4">
        <v>0</v>
      </c>
      <c r="E223" s="4">
        <v>0</v>
      </c>
      <c r="F223" s="4">
        <v>98.727000000000004</v>
      </c>
      <c r="G223" s="4">
        <v>0</v>
      </c>
      <c r="H223" s="4">
        <v>0</v>
      </c>
      <c r="I223" s="4">
        <v>64.136250000000004</v>
      </c>
      <c r="J223" s="4">
        <v>124.85402000000001</v>
      </c>
      <c r="K223" s="4">
        <v>0</v>
      </c>
      <c r="L223" s="4">
        <v>0</v>
      </c>
      <c r="M223" s="4">
        <v>287.71727000000004</v>
      </c>
      <c r="N223" s="4">
        <v>0</v>
      </c>
      <c r="O223" s="4">
        <v>0</v>
      </c>
      <c r="P223" s="4">
        <v>0</v>
      </c>
      <c r="Q223" s="4">
        <v>0</v>
      </c>
      <c r="R223" s="4">
        <v>0</v>
      </c>
      <c r="S223" s="4">
        <v>0</v>
      </c>
      <c r="T223" s="4">
        <v>141.72395</v>
      </c>
      <c r="U223" s="4">
        <v>0</v>
      </c>
      <c r="V223" s="4">
        <v>0</v>
      </c>
      <c r="W223" s="84">
        <v>141.72395</v>
      </c>
    </row>
    <row r="224" spans="2:23" x14ac:dyDescent="0.2">
      <c r="B224" s="3">
        <v>4314</v>
      </c>
      <c r="C224" s="171" t="s">
        <v>251</v>
      </c>
      <c r="D224" s="4">
        <v>0</v>
      </c>
      <c r="E224" s="4">
        <v>0</v>
      </c>
      <c r="F224" s="4">
        <v>0</v>
      </c>
      <c r="G224" s="4">
        <v>0</v>
      </c>
      <c r="H224" s="4">
        <v>0</v>
      </c>
      <c r="I224" s="4">
        <v>42.939300000000003</v>
      </c>
      <c r="J224" s="4">
        <v>19.095050000000001</v>
      </c>
      <c r="K224" s="4">
        <v>0</v>
      </c>
      <c r="L224" s="4">
        <v>0</v>
      </c>
      <c r="M224" s="4">
        <v>62.034350000000003</v>
      </c>
      <c r="N224" s="4">
        <v>0</v>
      </c>
      <c r="O224" s="4">
        <v>0</v>
      </c>
      <c r="P224" s="4">
        <v>0</v>
      </c>
      <c r="Q224" s="4">
        <v>0</v>
      </c>
      <c r="R224" s="4">
        <v>0</v>
      </c>
      <c r="S224" s="4">
        <v>0</v>
      </c>
      <c r="T224" s="4">
        <v>1.288</v>
      </c>
      <c r="U224" s="4">
        <v>0</v>
      </c>
      <c r="V224" s="4">
        <v>0</v>
      </c>
      <c r="W224" s="84">
        <v>1.288</v>
      </c>
    </row>
    <row r="225" spans="2:23" x14ac:dyDescent="0.2">
      <c r="B225" s="3">
        <v>4315</v>
      </c>
      <c r="C225" s="171" t="s">
        <v>306</v>
      </c>
      <c r="D225" s="4">
        <v>0</v>
      </c>
      <c r="E225" s="4">
        <v>0</v>
      </c>
      <c r="F225" s="4">
        <v>0</v>
      </c>
      <c r="G225" s="4">
        <v>0</v>
      </c>
      <c r="H225" s="4">
        <v>0</v>
      </c>
      <c r="I225" s="4">
        <v>461.41003000000001</v>
      </c>
      <c r="J225" s="4">
        <v>849.0615600000001</v>
      </c>
      <c r="K225" s="4">
        <v>0</v>
      </c>
      <c r="L225" s="4">
        <v>0</v>
      </c>
      <c r="M225" s="4">
        <v>1310.4715900000001</v>
      </c>
      <c r="N225" s="4">
        <v>0</v>
      </c>
      <c r="O225" s="4">
        <v>0</v>
      </c>
      <c r="P225" s="4">
        <v>0</v>
      </c>
      <c r="Q225" s="4">
        <v>0</v>
      </c>
      <c r="R225" s="4">
        <v>0</v>
      </c>
      <c r="S225" s="4">
        <v>0</v>
      </c>
      <c r="T225" s="4">
        <v>6.1429499999999999</v>
      </c>
      <c r="U225" s="4">
        <v>0</v>
      </c>
      <c r="V225" s="4">
        <v>0</v>
      </c>
      <c r="W225" s="84">
        <v>6.1429499999999999</v>
      </c>
    </row>
    <row r="226" spans="2:23" x14ac:dyDescent="0.2">
      <c r="B226" s="3">
        <v>4316</v>
      </c>
      <c r="C226" s="171" t="s">
        <v>252</v>
      </c>
      <c r="D226" s="4">
        <v>0</v>
      </c>
      <c r="E226" s="4">
        <v>0</v>
      </c>
      <c r="F226" s="4">
        <v>1.0224500000000001</v>
      </c>
      <c r="G226" s="4">
        <v>0</v>
      </c>
      <c r="H226" s="4">
        <v>0</v>
      </c>
      <c r="I226" s="4">
        <v>215.14675</v>
      </c>
      <c r="J226" s="4">
        <v>62.249699999999997</v>
      </c>
      <c r="K226" s="4">
        <v>0</v>
      </c>
      <c r="L226" s="4">
        <v>0</v>
      </c>
      <c r="M226" s="4">
        <v>278.41890000000001</v>
      </c>
      <c r="N226" s="4">
        <v>0</v>
      </c>
      <c r="O226" s="4">
        <v>0</v>
      </c>
      <c r="P226" s="4">
        <v>0</v>
      </c>
      <c r="Q226" s="4">
        <v>0</v>
      </c>
      <c r="R226" s="4">
        <v>0</v>
      </c>
      <c r="S226" s="4">
        <v>0.75690000000000002</v>
      </c>
      <c r="T226" s="4">
        <v>20.280999999999999</v>
      </c>
      <c r="U226" s="4">
        <v>5.9</v>
      </c>
      <c r="V226" s="4">
        <v>0</v>
      </c>
      <c r="W226" s="84">
        <v>26.937900000000003</v>
      </c>
    </row>
    <row r="227" spans="2:23" x14ac:dyDescent="0.2">
      <c r="B227" s="3">
        <v>4317</v>
      </c>
      <c r="C227" s="171" t="s">
        <v>253</v>
      </c>
      <c r="D227" s="4">
        <v>0</v>
      </c>
      <c r="E227" s="4">
        <v>0.96929999999999994</v>
      </c>
      <c r="F227" s="4">
        <v>0</v>
      </c>
      <c r="G227" s="4">
        <v>0</v>
      </c>
      <c r="H227" s="4">
        <v>0</v>
      </c>
      <c r="I227" s="4">
        <v>0</v>
      </c>
      <c r="J227" s="4">
        <v>37.74145</v>
      </c>
      <c r="K227" s="4">
        <v>0</v>
      </c>
      <c r="L227" s="4">
        <v>0</v>
      </c>
      <c r="M227" s="4">
        <v>38.710749999999997</v>
      </c>
      <c r="N227" s="4">
        <v>0</v>
      </c>
      <c r="O227" s="4">
        <v>0</v>
      </c>
      <c r="P227" s="4">
        <v>0</v>
      </c>
      <c r="Q227" s="4">
        <v>0</v>
      </c>
      <c r="R227" s="4">
        <v>0</v>
      </c>
      <c r="S227" s="4">
        <v>4.0000000000000001E-3</v>
      </c>
      <c r="T227" s="4">
        <v>95.825500000000005</v>
      </c>
      <c r="U227" s="4">
        <v>0</v>
      </c>
      <c r="V227" s="4">
        <v>0</v>
      </c>
      <c r="W227" s="84">
        <v>95.829499999999996</v>
      </c>
    </row>
    <row r="228" spans="2:23" x14ac:dyDescent="0.2">
      <c r="B228" s="3">
        <v>4318</v>
      </c>
      <c r="C228" s="171" t="s">
        <v>254</v>
      </c>
      <c r="D228" s="4">
        <v>0</v>
      </c>
      <c r="E228" s="4">
        <v>0</v>
      </c>
      <c r="F228" s="4">
        <v>42.761949999999999</v>
      </c>
      <c r="G228" s="4">
        <v>0</v>
      </c>
      <c r="H228" s="4">
        <v>0</v>
      </c>
      <c r="I228" s="4">
        <v>954.63625000000002</v>
      </c>
      <c r="J228" s="4">
        <v>812.35130000000004</v>
      </c>
      <c r="K228" s="4">
        <v>20.550849999999997</v>
      </c>
      <c r="L228" s="4">
        <v>0</v>
      </c>
      <c r="M228" s="4">
        <v>1830.30035</v>
      </c>
      <c r="N228" s="4">
        <v>0</v>
      </c>
      <c r="O228" s="4">
        <v>0</v>
      </c>
      <c r="P228" s="4">
        <v>0</v>
      </c>
      <c r="Q228" s="4">
        <v>0</v>
      </c>
      <c r="R228" s="4">
        <v>0</v>
      </c>
      <c r="S228" s="4">
        <v>0</v>
      </c>
      <c r="T228" s="4">
        <v>535.11300000000006</v>
      </c>
      <c r="U228" s="4">
        <v>76.367999999999995</v>
      </c>
      <c r="V228" s="4">
        <v>0</v>
      </c>
      <c r="W228" s="84">
        <v>611.48099999999999</v>
      </c>
    </row>
    <row r="229" spans="2:23" x14ac:dyDescent="0.2">
      <c r="B229" s="3">
        <v>4319</v>
      </c>
      <c r="C229" s="171" t="s">
        <v>255</v>
      </c>
      <c r="D229" s="4">
        <v>0</v>
      </c>
      <c r="E229" s="4">
        <v>121.22160000000001</v>
      </c>
      <c r="F229" s="4">
        <v>0</v>
      </c>
      <c r="G229" s="4">
        <v>0</v>
      </c>
      <c r="H229" s="4">
        <v>0</v>
      </c>
      <c r="I229" s="4">
        <v>321.43440000000004</v>
      </c>
      <c r="J229" s="4">
        <v>268.83100000000002</v>
      </c>
      <c r="K229" s="4">
        <v>4.6709499999999995</v>
      </c>
      <c r="L229" s="4">
        <v>0</v>
      </c>
      <c r="M229" s="4">
        <v>716.15794999999991</v>
      </c>
      <c r="N229" s="4">
        <v>0</v>
      </c>
      <c r="O229" s="4">
        <v>91.010600000000011</v>
      </c>
      <c r="P229" s="4">
        <v>0</v>
      </c>
      <c r="Q229" s="4">
        <v>0</v>
      </c>
      <c r="R229" s="4">
        <v>0</v>
      </c>
      <c r="S229" s="4">
        <v>0</v>
      </c>
      <c r="T229" s="4">
        <v>35.546949999999995</v>
      </c>
      <c r="U229" s="4">
        <v>0</v>
      </c>
      <c r="V229" s="4">
        <v>0</v>
      </c>
      <c r="W229" s="84">
        <v>126.55755000000001</v>
      </c>
    </row>
    <row r="230" spans="2:23" x14ac:dyDescent="0.2">
      <c r="B230" s="3">
        <v>4320</v>
      </c>
      <c r="C230" s="171" t="s">
        <v>256</v>
      </c>
      <c r="D230" s="4">
        <v>88.055949999999996</v>
      </c>
      <c r="E230" s="4">
        <v>0</v>
      </c>
      <c r="F230" s="4">
        <v>15.1829</v>
      </c>
      <c r="G230" s="4">
        <v>0</v>
      </c>
      <c r="H230" s="4">
        <v>0</v>
      </c>
      <c r="I230" s="4">
        <v>11.4598</v>
      </c>
      <c r="J230" s="4">
        <v>357.15165000000002</v>
      </c>
      <c r="K230" s="4">
        <v>0</v>
      </c>
      <c r="L230" s="4">
        <v>0</v>
      </c>
      <c r="M230" s="4">
        <v>471.85030000000006</v>
      </c>
      <c r="N230" s="4">
        <v>0</v>
      </c>
      <c r="O230" s="4">
        <v>0.61424999999999996</v>
      </c>
      <c r="P230" s="4">
        <v>0</v>
      </c>
      <c r="Q230" s="4">
        <v>5</v>
      </c>
      <c r="R230" s="4">
        <v>0</v>
      </c>
      <c r="S230" s="4">
        <v>0</v>
      </c>
      <c r="T230" s="4">
        <v>116.44410000000001</v>
      </c>
      <c r="U230" s="4">
        <v>0</v>
      </c>
      <c r="V230" s="4">
        <v>0</v>
      </c>
      <c r="W230" s="84">
        <v>122.05835</v>
      </c>
    </row>
    <row r="231" spans="2:23" x14ac:dyDescent="0.2">
      <c r="B231" s="3">
        <v>4322</v>
      </c>
      <c r="C231" s="171" t="s">
        <v>257</v>
      </c>
      <c r="D231" s="4">
        <v>0</v>
      </c>
      <c r="E231" s="4">
        <v>0</v>
      </c>
      <c r="F231" s="4">
        <v>0</v>
      </c>
      <c r="G231" s="4">
        <v>0</v>
      </c>
      <c r="H231" s="4">
        <v>0</v>
      </c>
      <c r="I231" s="4">
        <v>32.292000000000002</v>
      </c>
      <c r="J231" s="4">
        <v>1.1525999999999998</v>
      </c>
      <c r="K231" s="4">
        <v>9.1222000000000012</v>
      </c>
      <c r="L231" s="4">
        <v>0</v>
      </c>
      <c r="M231" s="4">
        <v>42.566800000000001</v>
      </c>
      <c r="N231" s="4">
        <v>0</v>
      </c>
      <c r="O231" s="4">
        <v>0</v>
      </c>
      <c r="P231" s="4">
        <v>0</v>
      </c>
      <c r="Q231" s="4">
        <v>0</v>
      </c>
      <c r="R231" s="4">
        <v>0</v>
      </c>
      <c r="S231" s="4">
        <v>0</v>
      </c>
      <c r="T231" s="4">
        <v>71.965000000000003</v>
      </c>
      <c r="U231" s="4">
        <v>0</v>
      </c>
      <c r="V231" s="4">
        <v>0</v>
      </c>
      <c r="W231" s="84">
        <v>71.965000000000003</v>
      </c>
    </row>
    <row r="234" spans="2:23" x14ac:dyDescent="0.2">
      <c r="B234" s="191" t="s">
        <v>428</v>
      </c>
    </row>
    <row r="235" spans="2:23" x14ac:dyDescent="0.2">
      <c r="B235" s="191" t="s">
        <v>427</v>
      </c>
    </row>
  </sheetData>
  <mergeCells count="4">
    <mergeCell ref="D5:M5"/>
    <mergeCell ref="N5:W5"/>
    <mergeCell ref="B5:B6"/>
    <mergeCell ref="C5:C6"/>
  </mergeCells>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35"/>
  <sheetViews>
    <sheetView zoomScaleNormal="100" workbookViewId="0">
      <selection activeCell="A3" sqref="A3"/>
    </sheetView>
  </sheetViews>
  <sheetFormatPr baseColWidth="10" defaultRowHeight="12.75" x14ac:dyDescent="0.2"/>
  <cols>
    <col min="1" max="1" width="4.7109375" style="56" customWidth="1"/>
    <col min="2" max="2" width="8.7109375" customWidth="1"/>
    <col min="3" max="3" width="25.7109375" style="20" customWidth="1"/>
    <col min="4" max="10" width="11.7109375" customWidth="1"/>
    <col min="11" max="11" width="11.7109375" style="172" customWidth="1"/>
    <col min="12" max="21" width="11.7109375" customWidth="1"/>
    <col min="22" max="22" width="14.28515625" customWidth="1"/>
  </cols>
  <sheetData>
    <row r="1" spans="2:22" ht="15.75" x14ac:dyDescent="0.2">
      <c r="B1" s="162" t="str">
        <f>Inhaltsverzeichnis!B28&amp;" "&amp;Inhaltsverzeichnis!C28&amp;": "&amp;Inhaltsverzeichnis!E28</f>
        <v>Tabelle 8: Artengliederung der Erfolgsrechnung 2015 (in 1'000 Franken)</v>
      </c>
    </row>
    <row r="2" spans="2:22" x14ac:dyDescent="0.2">
      <c r="B2" s="190" t="s">
        <v>429</v>
      </c>
    </row>
    <row r="3" spans="2:22" s="172" customFormat="1" x14ac:dyDescent="0.2">
      <c r="C3" s="20"/>
    </row>
    <row r="4" spans="2:22" ht="14.25" x14ac:dyDescent="0.2">
      <c r="D4" s="83"/>
      <c r="E4" s="83"/>
      <c r="F4" s="83"/>
      <c r="G4" s="83"/>
      <c r="H4" s="83"/>
      <c r="I4" s="83"/>
      <c r="J4" s="83"/>
      <c r="K4" s="83"/>
      <c r="L4" s="83"/>
      <c r="M4" s="83"/>
      <c r="N4" s="83"/>
      <c r="O4" s="83"/>
      <c r="P4" s="83"/>
      <c r="Q4" s="83"/>
      <c r="R4" s="83"/>
      <c r="S4" s="83"/>
      <c r="T4" s="83"/>
      <c r="U4" s="83"/>
    </row>
    <row r="5" spans="2:22" ht="12.75" customHeight="1" x14ac:dyDescent="0.2">
      <c r="B5" s="224" t="s">
        <v>65</v>
      </c>
      <c r="C5" s="224" t="s">
        <v>43</v>
      </c>
      <c r="D5" s="214" t="s">
        <v>54</v>
      </c>
      <c r="E5" s="225"/>
      <c r="F5" s="225"/>
      <c r="G5" s="225"/>
      <c r="H5" s="225"/>
      <c r="I5" s="225"/>
      <c r="J5" s="225"/>
      <c r="K5" s="225"/>
      <c r="L5" s="226"/>
      <c r="M5" s="214" t="s">
        <v>55</v>
      </c>
      <c r="N5" s="225"/>
      <c r="O5" s="225"/>
      <c r="P5" s="225"/>
      <c r="Q5" s="225"/>
      <c r="R5" s="225"/>
      <c r="S5" s="225"/>
      <c r="T5" s="225"/>
      <c r="U5" s="225"/>
      <c r="V5" s="227"/>
    </row>
    <row r="6" spans="2:22" s="2" customFormat="1" ht="63.75" x14ac:dyDescent="0.2">
      <c r="B6" s="224"/>
      <c r="C6" s="224"/>
      <c r="D6" s="41" t="s">
        <v>355</v>
      </c>
      <c r="E6" s="41" t="s">
        <v>346</v>
      </c>
      <c r="F6" s="41" t="s">
        <v>276</v>
      </c>
      <c r="G6" s="61" t="s">
        <v>359</v>
      </c>
      <c r="H6" s="41" t="s">
        <v>347</v>
      </c>
      <c r="I6" s="61" t="s">
        <v>358</v>
      </c>
      <c r="J6" s="41" t="s">
        <v>357</v>
      </c>
      <c r="K6" s="41" t="s">
        <v>356</v>
      </c>
      <c r="L6" s="41" t="s">
        <v>430</v>
      </c>
      <c r="M6" s="41" t="s">
        <v>348</v>
      </c>
      <c r="N6" s="41" t="s">
        <v>56</v>
      </c>
      <c r="O6" s="135" t="s">
        <v>57</v>
      </c>
      <c r="P6" s="41" t="s">
        <v>349</v>
      </c>
      <c r="Q6" s="61" t="s">
        <v>362</v>
      </c>
      <c r="R6" s="41" t="s">
        <v>350</v>
      </c>
      <c r="S6" s="61" t="s">
        <v>360</v>
      </c>
      <c r="T6" s="41" t="s">
        <v>357</v>
      </c>
      <c r="U6" s="41" t="s">
        <v>361</v>
      </c>
      <c r="V6" s="41" t="s">
        <v>431</v>
      </c>
    </row>
    <row r="7" spans="2:22" s="56" customFormat="1" ht="21.75" customHeight="1" x14ac:dyDescent="0.2">
      <c r="B7" s="11">
        <v>4335</v>
      </c>
      <c r="C7" s="1" t="s">
        <v>11</v>
      </c>
      <c r="D7" s="23">
        <v>644197.93429000024</v>
      </c>
      <c r="E7" s="23">
        <v>649233.90637999994</v>
      </c>
      <c r="F7" s="23">
        <v>205972.94076000003</v>
      </c>
      <c r="G7" s="23">
        <v>36825.335399999989</v>
      </c>
      <c r="H7" s="23">
        <v>9820.1073500000002</v>
      </c>
      <c r="I7" s="23">
        <v>1413105.5508100002</v>
      </c>
      <c r="J7" s="23">
        <v>38.717649999999992</v>
      </c>
      <c r="K7" s="23">
        <v>8305.8022499999988</v>
      </c>
      <c r="L7" s="23">
        <v>2967500.2948900005</v>
      </c>
      <c r="M7" s="23">
        <v>1796758.5322900002</v>
      </c>
      <c r="N7" s="23">
        <v>26838.459350000001</v>
      </c>
      <c r="O7" s="23">
        <v>670750.03567000013</v>
      </c>
      <c r="P7" s="23">
        <v>3576.4006700000004</v>
      </c>
      <c r="Q7" s="23">
        <v>107234.86433000001</v>
      </c>
      <c r="R7" s="23">
        <v>6483.4590699999999</v>
      </c>
      <c r="S7" s="23">
        <v>438582.70088999998</v>
      </c>
      <c r="T7" s="23">
        <v>38.717649999999992</v>
      </c>
      <c r="U7" s="23">
        <v>95543.311629999982</v>
      </c>
      <c r="V7" s="23">
        <v>3145806.4815500006</v>
      </c>
    </row>
    <row r="8" spans="2:22" s="56" customFormat="1" ht="21.75" customHeight="1" x14ac:dyDescent="0.2">
      <c r="B8" s="11">
        <v>4019</v>
      </c>
      <c r="C8" s="1" t="s">
        <v>66</v>
      </c>
      <c r="D8" s="23">
        <v>87322.426770000005</v>
      </c>
      <c r="E8" s="23">
        <v>68042.815419999999</v>
      </c>
      <c r="F8" s="23">
        <v>25742.074160000004</v>
      </c>
      <c r="G8" s="23">
        <v>5116.57582</v>
      </c>
      <c r="H8" s="23">
        <v>873.89935000000014</v>
      </c>
      <c r="I8" s="23">
        <v>180236.27137999999</v>
      </c>
      <c r="J8" s="23">
        <v>3.45</v>
      </c>
      <c r="K8" s="23">
        <v>205.19379999999998</v>
      </c>
      <c r="L8" s="23">
        <v>367542.70669999998</v>
      </c>
      <c r="M8" s="23">
        <v>216007.07069000002</v>
      </c>
      <c r="N8" s="23">
        <v>4775.1221999999998</v>
      </c>
      <c r="O8" s="23">
        <v>87039.492769999983</v>
      </c>
      <c r="P8" s="23">
        <v>734.80782000000011</v>
      </c>
      <c r="Q8" s="23">
        <v>23902.213130000007</v>
      </c>
      <c r="R8" s="23">
        <v>936.59035000000006</v>
      </c>
      <c r="S8" s="23">
        <v>36315.099230000007</v>
      </c>
      <c r="T8" s="23">
        <v>3.45</v>
      </c>
      <c r="U8" s="23">
        <v>5004.1958399999994</v>
      </c>
      <c r="V8" s="4">
        <v>374718.04202999995</v>
      </c>
    </row>
    <row r="9" spans="2:22" s="56" customFormat="1" x14ac:dyDescent="0.2">
      <c r="B9" s="3">
        <v>4001</v>
      </c>
      <c r="C9" s="56" t="s">
        <v>4</v>
      </c>
      <c r="D9" s="4">
        <v>47511.975250000003</v>
      </c>
      <c r="E9" s="4">
        <v>27766.34391</v>
      </c>
      <c r="F9" s="4">
        <v>12185.814</v>
      </c>
      <c r="G9" s="4">
        <v>1678.3560600000001</v>
      </c>
      <c r="H9" s="4">
        <v>604.53830000000005</v>
      </c>
      <c r="I9" s="4">
        <v>59498.878539999998</v>
      </c>
      <c r="J9" s="4">
        <v>0</v>
      </c>
      <c r="K9" s="4">
        <v>0</v>
      </c>
      <c r="L9" s="4">
        <v>149245.90606000001</v>
      </c>
      <c r="M9" s="4">
        <v>73361.838749999995</v>
      </c>
      <c r="N9" s="4">
        <v>1671.6604499999999</v>
      </c>
      <c r="O9" s="4">
        <v>36810.051209999998</v>
      </c>
      <c r="P9" s="4">
        <v>623.80560000000003</v>
      </c>
      <c r="Q9" s="4">
        <v>16094.58848</v>
      </c>
      <c r="R9" s="4">
        <v>576.76069999999993</v>
      </c>
      <c r="S9" s="4">
        <v>15852.350480000001</v>
      </c>
      <c r="T9" s="4">
        <v>0</v>
      </c>
      <c r="U9" s="4">
        <v>936.42858000000001</v>
      </c>
      <c r="V9" s="4">
        <v>145927.48425000001</v>
      </c>
    </row>
    <row r="10" spans="2:22" x14ac:dyDescent="0.2">
      <c r="B10" s="3">
        <v>4002</v>
      </c>
      <c r="C10" s="55" t="s">
        <v>67</v>
      </c>
      <c r="D10" s="4">
        <v>1063.069</v>
      </c>
      <c r="E10" s="4">
        <v>1099.02801</v>
      </c>
      <c r="F10" s="4">
        <v>653.50294999999994</v>
      </c>
      <c r="G10" s="4">
        <v>212.82858999999999</v>
      </c>
      <c r="H10" s="4">
        <v>0</v>
      </c>
      <c r="I10" s="4">
        <v>3205.6025499999996</v>
      </c>
      <c r="J10" s="4">
        <v>0</v>
      </c>
      <c r="K10" s="4">
        <v>0</v>
      </c>
      <c r="L10" s="4">
        <v>6234.0310999999992</v>
      </c>
      <c r="M10" s="4">
        <v>5300.4054000000006</v>
      </c>
      <c r="N10" s="4">
        <v>57.65</v>
      </c>
      <c r="O10" s="4">
        <v>994.67307999999991</v>
      </c>
      <c r="P10" s="4">
        <v>0</v>
      </c>
      <c r="Q10" s="4">
        <v>147.94757999999999</v>
      </c>
      <c r="R10" s="4">
        <v>28.653500000000001</v>
      </c>
      <c r="S10" s="4">
        <v>317.47865000000002</v>
      </c>
      <c r="T10" s="4">
        <v>0</v>
      </c>
      <c r="U10" s="4">
        <v>0</v>
      </c>
      <c r="V10" s="4">
        <v>6846.8082100000011</v>
      </c>
    </row>
    <row r="11" spans="2:22" x14ac:dyDescent="0.2">
      <c r="B11" s="3">
        <v>4003</v>
      </c>
      <c r="C11" s="55" t="s">
        <v>283</v>
      </c>
      <c r="D11" s="4">
        <v>6142.5548499999995</v>
      </c>
      <c r="E11" s="4">
        <v>4334.5969700000005</v>
      </c>
      <c r="F11" s="4">
        <v>1546.81403</v>
      </c>
      <c r="G11" s="4">
        <v>791.25238000000002</v>
      </c>
      <c r="H11" s="4">
        <v>0</v>
      </c>
      <c r="I11" s="4">
        <v>19791.064409999999</v>
      </c>
      <c r="J11" s="4">
        <v>0</v>
      </c>
      <c r="K11" s="4">
        <v>0</v>
      </c>
      <c r="L11" s="4">
        <v>32606.282640000001</v>
      </c>
      <c r="M11" s="4">
        <v>18529.710899999998</v>
      </c>
      <c r="N11" s="4">
        <v>488.98140000000001</v>
      </c>
      <c r="O11" s="4">
        <v>9374.4813300000005</v>
      </c>
      <c r="P11" s="4">
        <v>30.571870000000001</v>
      </c>
      <c r="Q11" s="4">
        <v>1925.5162899999998</v>
      </c>
      <c r="R11" s="4">
        <v>36.14725</v>
      </c>
      <c r="S11" s="4">
        <v>2693.7670600000001</v>
      </c>
      <c r="T11" s="4">
        <v>0</v>
      </c>
      <c r="U11" s="4">
        <v>0</v>
      </c>
      <c r="V11" s="4">
        <v>33079.176099999997</v>
      </c>
    </row>
    <row r="12" spans="2:22" x14ac:dyDescent="0.2">
      <c r="B12" s="3">
        <v>4004</v>
      </c>
      <c r="C12" s="55" t="s">
        <v>68</v>
      </c>
      <c r="D12" s="4">
        <v>723.81659999999999</v>
      </c>
      <c r="E12" s="4">
        <v>1064.29648</v>
      </c>
      <c r="F12" s="4">
        <v>232.91457</v>
      </c>
      <c r="G12" s="4">
        <v>79.003749999999997</v>
      </c>
      <c r="H12" s="4">
        <v>0</v>
      </c>
      <c r="I12" s="4">
        <v>1362.10455</v>
      </c>
      <c r="J12" s="4">
        <v>0</v>
      </c>
      <c r="K12" s="4">
        <v>0</v>
      </c>
      <c r="L12" s="4">
        <v>3462.1359500000003</v>
      </c>
      <c r="M12" s="4">
        <v>1544.5301999999999</v>
      </c>
      <c r="N12" s="4">
        <v>54.898000000000003</v>
      </c>
      <c r="O12" s="4">
        <v>536.0313000000001</v>
      </c>
      <c r="P12" s="4">
        <v>75.427300000000002</v>
      </c>
      <c r="Q12" s="4">
        <v>29.123450000000002</v>
      </c>
      <c r="R12" s="4">
        <v>4.8052999999999999</v>
      </c>
      <c r="S12" s="4">
        <v>1208.1778999999999</v>
      </c>
      <c r="T12" s="4">
        <v>0</v>
      </c>
      <c r="U12" s="4">
        <v>0</v>
      </c>
      <c r="V12" s="4">
        <v>3452.9934499999999</v>
      </c>
    </row>
    <row r="13" spans="2:22" x14ac:dyDescent="0.2">
      <c r="B13" s="3">
        <v>4005</v>
      </c>
      <c r="C13" s="55" t="s">
        <v>284</v>
      </c>
      <c r="D13" s="4">
        <v>2198.3719999999998</v>
      </c>
      <c r="E13" s="4">
        <v>1632.0541400000002</v>
      </c>
      <c r="F13" s="4">
        <v>1092.4518500000001</v>
      </c>
      <c r="G13" s="4">
        <v>391.11384999999996</v>
      </c>
      <c r="H13" s="4">
        <v>0</v>
      </c>
      <c r="I13" s="4">
        <v>9071.0345899999993</v>
      </c>
      <c r="J13" s="4">
        <v>0</v>
      </c>
      <c r="K13" s="4">
        <v>0</v>
      </c>
      <c r="L13" s="4">
        <v>14385.02643</v>
      </c>
      <c r="M13" s="4">
        <v>10971.51525</v>
      </c>
      <c r="N13" s="4">
        <v>138.82045000000002</v>
      </c>
      <c r="O13" s="4">
        <v>2992.1610100000003</v>
      </c>
      <c r="P13" s="4">
        <v>3.0500000000000002E-3</v>
      </c>
      <c r="Q13" s="4">
        <v>206.57703000000001</v>
      </c>
      <c r="R13" s="4">
        <v>21.769549999999999</v>
      </c>
      <c r="S13" s="4">
        <v>816.44130000000007</v>
      </c>
      <c r="T13" s="4">
        <v>0</v>
      </c>
      <c r="U13" s="4">
        <v>0</v>
      </c>
      <c r="V13" s="4">
        <v>15147.28764</v>
      </c>
    </row>
    <row r="14" spans="2:22" x14ac:dyDescent="0.2">
      <c r="B14" s="3">
        <v>4006</v>
      </c>
      <c r="C14" s="55" t="s">
        <v>69</v>
      </c>
      <c r="D14" s="4">
        <v>5788.54529</v>
      </c>
      <c r="E14" s="4">
        <v>5218.1320200000009</v>
      </c>
      <c r="F14" s="4">
        <v>1719.4275</v>
      </c>
      <c r="G14" s="4">
        <v>293.86809999999997</v>
      </c>
      <c r="H14" s="4">
        <v>12</v>
      </c>
      <c r="I14" s="4">
        <v>11920.58935</v>
      </c>
      <c r="J14" s="4">
        <v>0</v>
      </c>
      <c r="K14" s="4">
        <v>0</v>
      </c>
      <c r="L14" s="4">
        <v>24952.562259999999</v>
      </c>
      <c r="M14" s="4">
        <v>18077.89689</v>
      </c>
      <c r="N14" s="4">
        <v>194.25539999999998</v>
      </c>
      <c r="O14" s="4">
        <v>4026.4638</v>
      </c>
      <c r="P14" s="4">
        <v>0</v>
      </c>
      <c r="Q14" s="4">
        <v>1329.0687700000001</v>
      </c>
      <c r="R14" s="4">
        <v>93.23214999999999</v>
      </c>
      <c r="S14" s="4">
        <v>1941.8338999999999</v>
      </c>
      <c r="T14" s="4">
        <v>0</v>
      </c>
      <c r="U14" s="4">
        <v>0</v>
      </c>
      <c r="V14" s="4">
        <v>25662.750909999995</v>
      </c>
    </row>
    <row r="15" spans="2:22" x14ac:dyDescent="0.2">
      <c r="B15" s="3">
        <v>4007</v>
      </c>
      <c r="C15" s="55" t="s">
        <v>70</v>
      </c>
      <c r="D15" s="4">
        <v>1003.94075</v>
      </c>
      <c r="E15" s="4">
        <v>1465.5630100000001</v>
      </c>
      <c r="F15" s="4">
        <v>669.20335</v>
      </c>
      <c r="G15" s="4">
        <v>86.378950000000003</v>
      </c>
      <c r="H15" s="4">
        <v>0</v>
      </c>
      <c r="I15" s="4">
        <v>3530.1746000000003</v>
      </c>
      <c r="J15" s="4">
        <v>0</v>
      </c>
      <c r="K15" s="4">
        <v>0</v>
      </c>
      <c r="L15" s="4">
        <v>6755.2606599999999</v>
      </c>
      <c r="M15" s="4">
        <v>5425.6793499999994</v>
      </c>
      <c r="N15" s="4">
        <v>86.12415</v>
      </c>
      <c r="O15" s="4">
        <v>1365.5796599999999</v>
      </c>
      <c r="P15" s="4">
        <v>0</v>
      </c>
      <c r="Q15" s="4">
        <v>184.06020000000001</v>
      </c>
      <c r="R15" s="4">
        <v>6.5334500000000002</v>
      </c>
      <c r="S15" s="4">
        <v>248.7165</v>
      </c>
      <c r="T15" s="4">
        <v>0</v>
      </c>
      <c r="U15" s="4">
        <v>377.40474999999998</v>
      </c>
      <c r="V15" s="4">
        <v>7694.0980600000003</v>
      </c>
    </row>
    <row r="16" spans="2:22" x14ac:dyDescent="0.2">
      <c r="B16" s="3">
        <v>4008</v>
      </c>
      <c r="C16" s="55" t="s">
        <v>71</v>
      </c>
      <c r="D16" s="4">
        <v>4667.2659100000001</v>
      </c>
      <c r="E16" s="4">
        <v>4250.0432700000001</v>
      </c>
      <c r="F16" s="4">
        <v>1642.0411000000001</v>
      </c>
      <c r="G16" s="4">
        <v>51.212650000000004</v>
      </c>
      <c r="H16" s="4">
        <v>0</v>
      </c>
      <c r="I16" s="4">
        <v>11551.637070000001</v>
      </c>
      <c r="J16" s="4">
        <v>0</v>
      </c>
      <c r="K16" s="4">
        <v>104.6823</v>
      </c>
      <c r="L16" s="4">
        <v>22266.882300000001</v>
      </c>
      <c r="M16" s="4">
        <v>19689.698</v>
      </c>
      <c r="N16" s="4">
        <v>199.07464999999999</v>
      </c>
      <c r="O16" s="4">
        <v>4224.6067200000007</v>
      </c>
      <c r="P16" s="4">
        <v>0</v>
      </c>
      <c r="Q16" s="4">
        <v>384.07054999999997</v>
      </c>
      <c r="R16" s="4">
        <v>38.324750000000002</v>
      </c>
      <c r="S16" s="4">
        <v>1585.1228500000002</v>
      </c>
      <c r="T16" s="4">
        <v>0</v>
      </c>
      <c r="U16" s="4">
        <v>0</v>
      </c>
      <c r="V16" s="4">
        <v>26120.897519999999</v>
      </c>
    </row>
    <row r="17" spans="2:22" x14ac:dyDescent="0.2">
      <c r="B17" s="3">
        <v>4009</v>
      </c>
      <c r="C17" s="55" t="s">
        <v>72</v>
      </c>
      <c r="D17" s="4">
        <v>1942.5901699999999</v>
      </c>
      <c r="E17" s="4">
        <v>4815.0908200000003</v>
      </c>
      <c r="F17" s="4">
        <v>1341.5933</v>
      </c>
      <c r="G17" s="4">
        <v>108.95975</v>
      </c>
      <c r="H17" s="4">
        <v>0</v>
      </c>
      <c r="I17" s="4">
        <v>7055.73099</v>
      </c>
      <c r="J17" s="4">
        <v>0</v>
      </c>
      <c r="K17" s="4">
        <v>0</v>
      </c>
      <c r="L17" s="4">
        <v>15263.965030000001</v>
      </c>
      <c r="M17" s="4">
        <v>9038.7093000000004</v>
      </c>
      <c r="N17" s="4">
        <v>143.66560000000001</v>
      </c>
      <c r="O17" s="4">
        <v>4933.6382100000001</v>
      </c>
      <c r="P17" s="4">
        <v>0</v>
      </c>
      <c r="Q17" s="4">
        <v>143.04323000000002</v>
      </c>
      <c r="R17" s="4">
        <v>16.3278</v>
      </c>
      <c r="S17" s="4">
        <v>967.55674999999997</v>
      </c>
      <c r="T17" s="4">
        <v>0</v>
      </c>
      <c r="U17" s="4">
        <v>561.53899999999999</v>
      </c>
      <c r="V17" s="4">
        <v>15804.479890000001</v>
      </c>
    </row>
    <row r="18" spans="2:22" x14ac:dyDescent="0.2">
      <c r="B18" s="3">
        <v>4010</v>
      </c>
      <c r="C18" s="55" t="s">
        <v>73</v>
      </c>
      <c r="D18" s="4">
        <v>4522.9103499999992</v>
      </c>
      <c r="E18" s="4">
        <v>8424.0684799999999</v>
      </c>
      <c r="F18" s="4">
        <v>1472.2093</v>
      </c>
      <c r="G18" s="4">
        <v>786.71082999999999</v>
      </c>
      <c r="H18" s="4">
        <v>8.6080000000000005</v>
      </c>
      <c r="I18" s="4">
        <v>21563.110629999999</v>
      </c>
      <c r="J18" s="4">
        <v>0</v>
      </c>
      <c r="K18" s="4">
        <v>0</v>
      </c>
      <c r="L18" s="4">
        <v>36777.617590000002</v>
      </c>
      <c r="M18" s="4">
        <v>17004.420149999998</v>
      </c>
      <c r="N18" s="4">
        <v>913.58420000000001</v>
      </c>
      <c r="O18" s="4">
        <v>12325.91826</v>
      </c>
      <c r="P18" s="4">
        <v>0</v>
      </c>
      <c r="Q18" s="4">
        <v>1418.61401</v>
      </c>
      <c r="R18" s="4">
        <v>38.124050000000004</v>
      </c>
      <c r="S18" s="4">
        <v>4640.8677400000006</v>
      </c>
      <c r="T18" s="4">
        <v>0</v>
      </c>
      <c r="U18" s="4">
        <v>640.72030000000007</v>
      </c>
      <c r="V18" s="4">
        <v>36982.24871</v>
      </c>
    </row>
    <row r="19" spans="2:22" x14ac:dyDescent="0.2">
      <c r="B19" s="3">
        <v>4012</v>
      </c>
      <c r="C19" s="55" t="s">
        <v>74</v>
      </c>
      <c r="D19" s="4">
        <v>9370.5281999999988</v>
      </c>
      <c r="E19" s="4">
        <v>6456.9056100000007</v>
      </c>
      <c r="F19" s="4">
        <v>2489.9077600000001</v>
      </c>
      <c r="G19" s="4">
        <v>175.23925</v>
      </c>
      <c r="H19" s="4">
        <v>248.75305</v>
      </c>
      <c r="I19" s="4">
        <v>21780.058010000001</v>
      </c>
      <c r="J19" s="4">
        <v>3.45</v>
      </c>
      <c r="K19" s="4">
        <v>0</v>
      </c>
      <c r="L19" s="4">
        <v>40524.84188</v>
      </c>
      <c r="M19" s="4">
        <v>25375.75</v>
      </c>
      <c r="N19" s="4">
        <v>585.43419999999992</v>
      </c>
      <c r="O19" s="4">
        <v>7134.8346400000009</v>
      </c>
      <c r="P19" s="4">
        <v>5</v>
      </c>
      <c r="Q19" s="4">
        <v>1053.4521199999999</v>
      </c>
      <c r="R19" s="4">
        <v>56.300699999999999</v>
      </c>
      <c r="S19" s="4">
        <v>5248.4200999999994</v>
      </c>
      <c r="T19" s="4">
        <v>3.45</v>
      </c>
      <c r="U19" s="4">
        <v>2379.0445600000003</v>
      </c>
      <c r="V19" s="4">
        <v>41841.686320000008</v>
      </c>
    </row>
    <row r="20" spans="2:22" x14ac:dyDescent="0.2">
      <c r="B20" s="3">
        <v>4013</v>
      </c>
      <c r="C20" s="55" t="s">
        <v>75</v>
      </c>
      <c r="D20" s="4">
        <v>2386.8584000000001</v>
      </c>
      <c r="E20" s="4">
        <v>1516.6927000000001</v>
      </c>
      <c r="F20" s="4">
        <v>696.19444999999996</v>
      </c>
      <c r="G20" s="4">
        <v>461.65165999999999</v>
      </c>
      <c r="H20" s="4">
        <v>0</v>
      </c>
      <c r="I20" s="4">
        <v>9906.2860899999996</v>
      </c>
      <c r="J20" s="4">
        <v>0</v>
      </c>
      <c r="K20" s="4">
        <v>100.5115</v>
      </c>
      <c r="L20" s="4">
        <v>15068.194800000001</v>
      </c>
      <c r="M20" s="4">
        <v>11686.916499999999</v>
      </c>
      <c r="N20" s="4">
        <v>240.97370000000001</v>
      </c>
      <c r="O20" s="4">
        <v>2321.0535499999996</v>
      </c>
      <c r="P20" s="4">
        <v>0</v>
      </c>
      <c r="Q20" s="4">
        <v>986.15142000000003</v>
      </c>
      <c r="R20" s="4">
        <v>19.611150000000002</v>
      </c>
      <c r="S20" s="4">
        <v>794.36599999999999</v>
      </c>
      <c r="T20" s="4">
        <v>0</v>
      </c>
      <c r="U20" s="4">
        <v>109.05865</v>
      </c>
      <c r="V20" s="4">
        <v>16158.13097</v>
      </c>
    </row>
    <row r="21" spans="2:22" ht="21.75" customHeight="1" x14ac:dyDescent="0.2">
      <c r="B21" s="11">
        <v>4059</v>
      </c>
      <c r="C21" s="1" t="s">
        <v>76</v>
      </c>
      <c r="D21" s="23">
        <v>150150.99430000002</v>
      </c>
      <c r="E21" s="23">
        <v>149674.29468000002</v>
      </c>
      <c r="F21" s="23">
        <v>48590.879980000005</v>
      </c>
      <c r="G21" s="23">
        <v>8280.8353700000025</v>
      </c>
      <c r="H21" s="23">
        <v>2222.9838199999999</v>
      </c>
      <c r="I21" s="23">
        <v>302568.66429000004</v>
      </c>
      <c r="J21" s="23">
        <v>0</v>
      </c>
      <c r="K21" s="23">
        <v>3970.3085699999997</v>
      </c>
      <c r="L21" s="23">
        <v>665458.96101000009</v>
      </c>
      <c r="M21" s="23">
        <v>424125.57076000003</v>
      </c>
      <c r="N21" s="23">
        <v>4248.74514</v>
      </c>
      <c r="O21" s="23">
        <v>157268.85851000002</v>
      </c>
      <c r="P21" s="23">
        <v>314.60177000000004</v>
      </c>
      <c r="Q21" s="23">
        <v>27286.924090000004</v>
      </c>
      <c r="R21" s="23">
        <v>659.22045000000003</v>
      </c>
      <c r="S21" s="23">
        <v>76251.895769999974</v>
      </c>
      <c r="T21" s="23">
        <v>0</v>
      </c>
      <c r="U21" s="23">
        <v>19026.91246</v>
      </c>
      <c r="V21" s="23">
        <v>709182.72895000014</v>
      </c>
    </row>
    <row r="22" spans="2:22" s="12" customFormat="1" x14ac:dyDescent="0.2">
      <c r="B22" s="86">
        <v>4021</v>
      </c>
      <c r="C22" s="12" t="s">
        <v>5</v>
      </c>
      <c r="D22" s="85">
        <v>40294.813950000003</v>
      </c>
      <c r="E22" s="85">
        <v>24500.094980000002</v>
      </c>
      <c r="F22" s="85">
        <v>12259.758380000001</v>
      </c>
      <c r="G22" s="85">
        <v>2040.5870199999999</v>
      </c>
      <c r="H22" s="85">
        <v>871.71272999999997</v>
      </c>
      <c r="I22" s="85">
        <v>51967.083399999996</v>
      </c>
      <c r="J22" s="85">
        <v>0</v>
      </c>
      <c r="K22" s="85">
        <v>3893.1528899999998</v>
      </c>
      <c r="L22" s="85">
        <v>135827.20335</v>
      </c>
      <c r="M22" s="85">
        <v>88528.217799999999</v>
      </c>
      <c r="N22" s="85">
        <v>366.03730000000002</v>
      </c>
      <c r="O22" s="85">
        <v>20356.440079999997</v>
      </c>
      <c r="P22" s="85">
        <v>71.956000000000003</v>
      </c>
      <c r="Q22" s="85">
        <v>18160.688180000001</v>
      </c>
      <c r="R22" s="85">
        <v>2.2435500000000004</v>
      </c>
      <c r="S22" s="85">
        <v>14030.332490000001</v>
      </c>
      <c r="T22" s="85">
        <v>0</v>
      </c>
      <c r="U22" s="85">
        <v>2244.3889399999998</v>
      </c>
      <c r="V22" s="4">
        <v>143760.30433999997</v>
      </c>
    </row>
    <row r="23" spans="2:22" x14ac:dyDescent="0.2">
      <c r="B23" s="3">
        <v>4022</v>
      </c>
      <c r="C23" s="55" t="s">
        <v>77</v>
      </c>
      <c r="D23" s="4">
        <v>1068.43794</v>
      </c>
      <c r="E23" s="4">
        <v>1389.5601800000002</v>
      </c>
      <c r="F23" s="4">
        <v>303.37200000000001</v>
      </c>
      <c r="G23" s="4">
        <v>42.450199999999995</v>
      </c>
      <c r="H23" s="4">
        <v>0</v>
      </c>
      <c r="I23" s="4">
        <v>3410.7808799999998</v>
      </c>
      <c r="J23" s="4">
        <v>0</v>
      </c>
      <c r="K23" s="4">
        <v>0</v>
      </c>
      <c r="L23" s="4">
        <v>6214.6012000000001</v>
      </c>
      <c r="M23" s="4">
        <v>5152.5105000000003</v>
      </c>
      <c r="N23" s="4">
        <v>26.736799999999999</v>
      </c>
      <c r="O23" s="4">
        <v>883.17</v>
      </c>
      <c r="P23" s="4">
        <v>4.0061499999999999</v>
      </c>
      <c r="Q23" s="4">
        <v>97.252359999999996</v>
      </c>
      <c r="R23" s="4">
        <v>0</v>
      </c>
      <c r="S23" s="4">
        <v>182.50718000000001</v>
      </c>
      <c r="T23" s="4">
        <v>0</v>
      </c>
      <c r="U23" s="4">
        <v>358.88709999999998</v>
      </c>
      <c r="V23" s="4">
        <v>6705.0700900000002</v>
      </c>
    </row>
    <row r="24" spans="2:22" x14ac:dyDescent="0.2">
      <c r="B24" s="3">
        <v>4023</v>
      </c>
      <c r="C24" s="55" t="s">
        <v>78</v>
      </c>
      <c r="D24" s="4">
        <v>2516.6073999999999</v>
      </c>
      <c r="E24" s="4">
        <v>2866.2345399999999</v>
      </c>
      <c r="F24" s="4">
        <v>1015.45475</v>
      </c>
      <c r="G24" s="4">
        <v>19.948150000000002</v>
      </c>
      <c r="H24" s="4">
        <v>2.1875</v>
      </c>
      <c r="I24" s="4">
        <v>5345.58518</v>
      </c>
      <c r="J24" s="4">
        <v>0</v>
      </c>
      <c r="K24" s="4">
        <v>0</v>
      </c>
      <c r="L24" s="4">
        <v>11766.017519999999</v>
      </c>
      <c r="M24" s="4">
        <v>12009.356250000001</v>
      </c>
      <c r="N24" s="4">
        <v>79.609350000000006</v>
      </c>
      <c r="O24" s="4">
        <v>1620.8691000000001</v>
      </c>
      <c r="P24" s="4">
        <v>27.235599999999998</v>
      </c>
      <c r="Q24" s="4">
        <v>253.85817</v>
      </c>
      <c r="R24" s="4">
        <v>4.8618000000000006</v>
      </c>
      <c r="S24" s="4">
        <v>494.29005000000001</v>
      </c>
      <c r="T24" s="4">
        <v>0</v>
      </c>
      <c r="U24" s="4">
        <v>0</v>
      </c>
      <c r="V24" s="4">
        <v>14490.080320000001</v>
      </c>
    </row>
    <row r="25" spans="2:22" x14ac:dyDescent="0.2">
      <c r="B25" s="3">
        <v>4024</v>
      </c>
      <c r="C25" s="55" t="s">
        <v>285</v>
      </c>
      <c r="D25" s="4">
        <v>1988.8573999999999</v>
      </c>
      <c r="E25" s="4">
        <v>4590.7363299999997</v>
      </c>
      <c r="F25" s="4">
        <v>1034.7288800000001</v>
      </c>
      <c r="G25" s="4">
        <v>38.75985</v>
      </c>
      <c r="H25" s="4">
        <v>0</v>
      </c>
      <c r="I25" s="4">
        <v>5188.0514999999996</v>
      </c>
      <c r="J25" s="4">
        <v>0</v>
      </c>
      <c r="K25" s="4">
        <v>0</v>
      </c>
      <c r="L25" s="4">
        <v>12841.133960000001</v>
      </c>
      <c r="M25" s="4">
        <v>8755.49575</v>
      </c>
      <c r="N25" s="4">
        <v>100</v>
      </c>
      <c r="O25" s="4">
        <v>4344.2315099999996</v>
      </c>
      <c r="P25" s="4">
        <v>0</v>
      </c>
      <c r="Q25" s="4">
        <v>131.02722</v>
      </c>
      <c r="R25" s="4">
        <v>27.4786</v>
      </c>
      <c r="S25" s="4">
        <v>600.20147999999995</v>
      </c>
      <c r="T25" s="4">
        <v>0</v>
      </c>
      <c r="U25" s="4">
        <v>749.3</v>
      </c>
      <c r="V25" s="4">
        <v>14707.734560000001</v>
      </c>
    </row>
    <row r="26" spans="2:22" x14ac:dyDescent="0.2">
      <c r="B26" s="3">
        <v>4049</v>
      </c>
      <c r="C26" s="55" t="s">
        <v>79</v>
      </c>
      <c r="D26" s="4">
        <v>3221.7276000000002</v>
      </c>
      <c r="E26" s="4">
        <v>2511.5370899999998</v>
      </c>
      <c r="F26" s="4">
        <v>1194.0053</v>
      </c>
      <c r="G26" s="4">
        <v>109.7534</v>
      </c>
      <c r="H26" s="4">
        <v>0.17</v>
      </c>
      <c r="I26" s="4">
        <v>8168.1209000000008</v>
      </c>
      <c r="J26" s="4">
        <v>0</v>
      </c>
      <c r="K26" s="4">
        <v>0</v>
      </c>
      <c r="L26" s="4">
        <v>15205.314289999998</v>
      </c>
      <c r="M26" s="4">
        <v>12334.53775</v>
      </c>
      <c r="N26" s="4">
        <v>66.499899999999997</v>
      </c>
      <c r="O26" s="4">
        <v>2145.2255800000003</v>
      </c>
      <c r="P26" s="4">
        <v>0</v>
      </c>
      <c r="Q26" s="4">
        <v>187.98421999999999</v>
      </c>
      <c r="R26" s="4">
        <v>5.2079499999999994</v>
      </c>
      <c r="S26" s="4">
        <v>983.4058</v>
      </c>
      <c r="T26" s="4">
        <v>0</v>
      </c>
      <c r="U26" s="4">
        <v>784.31299999999999</v>
      </c>
      <c r="V26" s="4">
        <v>16507.174200000001</v>
      </c>
    </row>
    <row r="27" spans="2:22" x14ac:dyDescent="0.2">
      <c r="B27" s="3">
        <v>4026</v>
      </c>
      <c r="C27" s="55" t="s">
        <v>80</v>
      </c>
      <c r="D27" s="4">
        <v>2835.2791499999998</v>
      </c>
      <c r="E27" s="4">
        <v>2582.3869100000002</v>
      </c>
      <c r="F27" s="4">
        <v>1658.3923300000001</v>
      </c>
      <c r="G27" s="4">
        <v>245.80695</v>
      </c>
      <c r="H27" s="4">
        <v>25.385099999999998</v>
      </c>
      <c r="I27" s="4">
        <v>8619.2097200000007</v>
      </c>
      <c r="J27" s="4">
        <v>0</v>
      </c>
      <c r="K27" s="4">
        <v>0</v>
      </c>
      <c r="L27" s="4">
        <v>15966.460160000001</v>
      </c>
      <c r="M27" s="4">
        <v>15264.6589</v>
      </c>
      <c r="N27" s="4">
        <v>170.32464999999999</v>
      </c>
      <c r="O27" s="4">
        <v>3259.70667</v>
      </c>
      <c r="P27" s="4">
        <v>0</v>
      </c>
      <c r="Q27" s="4">
        <v>320.45724000000001</v>
      </c>
      <c r="R27" s="4">
        <v>3.7613499999999997</v>
      </c>
      <c r="S27" s="4">
        <v>512.80930000000001</v>
      </c>
      <c r="T27" s="4">
        <v>0</v>
      </c>
      <c r="U27" s="4">
        <v>0</v>
      </c>
      <c r="V27" s="4">
        <v>19531.718109999998</v>
      </c>
    </row>
    <row r="28" spans="2:22" x14ac:dyDescent="0.2">
      <c r="B28" s="3">
        <v>4027</v>
      </c>
      <c r="C28" s="55" t="s">
        <v>81</v>
      </c>
      <c r="D28" s="4">
        <v>4348.4210499999999</v>
      </c>
      <c r="E28" s="4">
        <v>3001.4782999999998</v>
      </c>
      <c r="F28" s="4">
        <v>1527.8059699999999</v>
      </c>
      <c r="G28" s="4">
        <v>49.817910000000005</v>
      </c>
      <c r="H28" s="4">
        <v>0</v>
      </c>
      <c r="I28" s="4">
        <v>9198.7762099999982</v>
      </c>
      <c r="J28" s="4">
        <v>0</v>
      </c>
      <c r="K28" s="4">
        <v>0</v>
      </c>
      <c r="L28" s="4">
        <v>18126.299439999999</v>
      </c>
      <c r="M28" s="4">
        <v>12893.043900000001</v>
      </c>
      <c r="N28" s="4">
        <v>1</v>
      </c>
      <c r="O28" s="4">
        <v>2750.8428799999997</v>
      </c>
      <c r="P28" s="4">
        <v>0</v>
      </c>
      <c r="Q28" s="4">
        <v>62.05744</v>
      </c>
      <c r="R28" s="4">
        <v>58.3307</v>
      </c>
      <c r="S28" s="4">
        <v>1158.8719599999999</v>
      </c>
      <c r="T28" s="4">
        <v>0</v>
      </c>
      <c r="U28" s="4">
        <v>890.43280000000004</v>
      </c>
      <c r="V28" s="4">
        <v>17814.579679999999</v>
      </c>
    </row>
    <row r="29" spans="2:22" x14ac:dyDescent="0.2">
      <c r="B29" s="3">
        <v>4028</v>
      </c>
      <c r="C29" s="55" t="s">
        <v>82</v>
      </c>
      <c r="D29" s="4">
        <v>661.91865000000007</v>
      </c>
      <c r="E29" s="4">
        <v>785.55810999999994</v>
      </c>
      <c r="F29" s="4">
        <v>226.523</v>
      </c>
      <c r="G29" s="4">
        <v>68.133690000000001</v>
      </c>
      <c r="H29" s="4">
        <v>25</v>
      </c>
      <c r="I29" s="4">
        <v>1828.5149899999997</v>
      </c>
      <c r="J29" s="4">
        <v>0</v>
      </c>
      <c r="K29" s="4">
        <v>0</v>
      </c>
      <c r="L29" s="4">
        <v>3595.6484399999995</v>
      </c>
      <c r="M29" s="4">
        <v>2783.9524999999999</v>
      </c>
      <c r="N29" s="4">
        <v>13.810700000000001</v>
      </c>
      <c r="O29" s="4">
        <v>465.26812000000001</v>
      </c>
      <c r="P29" s="4">
        <v>0</v>
      </c>
      <c r="Q29" s="4">
        <v>111.601</v>
      </c>
      <c r="R29" s="4">
        <v>0</v>
      </c>
      <c r="S29" s="4">
        <v>225.40431000000001</v>
      </c>
      <c r="T29" s="4">
        <v>0</v>
      </c>
      <c r="U29" s="4">
        <v>0</v>
      </c>
      <c r="V29" s="4">
        <v>3600.0366300000005</v>
      </c>
    </row>
    <row r="30" spans="2:22" x14ac:dyDescent="0.2">
      <c r="B30" s="3">
        <v>4029</v>
      </c>
      <c r="C30" s="55" t="s">
        <v>83</v>
      </c>
      <c r="D30" s="4">
        <v>3889.5728799999997</v>
      </c>
      <c r="E30" s="4">
        <v>3817.1889200000005</v>
      </c>
      <c r="F30" s="4">
        <v>1326.0435699999998</v>
      </c>
      <c r="G30" s="4">
        <v>261.37475000000001</v>
      </c>
      <c r="H30" s="4">
        <v>0</v>
      </c>
      <c r="I30" s="4">
        <v>8744.2626500000006</v>
      </c>
      <c r="J30" s="4">
        <v>0</v>
      </c>
      <c r="K30" s="4">
        <v>0</v>
      </c>
      <c r="L30" s="4">
        <v>18038.442770000001</v>
      </c>
      <c r="M30" s="4">
        <v>12857.804699999999</v>
      </c>
      <c r="N30" s="4">
        <v>152.5129</v>
      </c>
      <c r="O30" s="4">
        <v>3156.66507</v>
      </c>
      <c r="P30" s="4">
        <v>1.5800000000000002E-2</v>
      </c>
      <c r="Q30" s="4">
        <v>787.94871000000001</v>
      </c>
      <c r="R30" s="4">
        <v>27.696349999999999</v>
      </c>
      <c r="S30" s="4">
        <v>1765.7421000000002</v>
      </c>
      <c r="T30" s="4">
        <v>0</v>
      </c>
      <c r="U30" s="4">
        <v>1159.51712</v>
      </c>
      <c r="V30" s="4">
        <v>19907.902750000005</v>
      </c>
    </row>
    <row r="31" spans="2:22" x14ac:dyDescent="0.2">
      <c r="B31" s="3">
        <v>4030</v>
      </c>
      <c r="C31" s="55" t="s">
        <v>84</v>
      </c>
      <c r="D31" s="4">
        <v>1084.67245</v>
      </c>
      <c r="E31" s="4">
        <v>2591.4412600000001</v>
      </c>
      <c r="F31" s="4">
        <v>584.20375000000001</v>
      </c>
      <c r="G31" s="4">
        <v>30.930199999999999</v>
      </c>
      <c r="H31" s="4">
        <v>0</v>
      </c>
      <c r="I31" s="4">
        <v>3450.6916700000006</v>
      </c>
      <c r="J31" s="4">
        <v>0</v>
      </c>
      <c r="K31" s="4">
        <v>0</v>
      </c>
      <c r="L31" s="4">
        <v>7741.9393300000002</v>
      </c>
      <c r="M31" s="4">
        <v>5638.3479000000007</v>
      </c>
      <c r="N31" s="4">
        <v>65.08</v>
      </c>
      <c r="O31" s="4">
        <v>2338.6623399999999</v>
      </c>
      <c r="P31" s="4">
        <v>0</v>
      </c>
      <c r="Q31" s="4">
        <v>47.005110000000002</v>
      </c>
      <c r="R31" s="4">
        <v>0</v>
      </c>
      <c r="S31" s="4">
        <v>301.50794999999999</v>
      </c>
      <c r="T31" s="4">
        <v>0</v>
      </c>
      <c r="U31" s="4">
        <v>298.40415000000002</v>
      </c>
      <c r="V31" s="4">
        <v>8689.007450000001</v>
      </c>
    </row>
    <row r="32" spans="2:22" x14ac:dyDescent="0.2">
      <c r="B32" s="3">
        <v>4031</v>
      </c>
      <c r="C32" s="55" t="s">
        <v>85</v>
      </c>
      <c r="D32" s="4">
        <v>1644.0242800000001</v>
      </c>
      <c r="E32" s="4">
        <v>2792.3346000000001</v>
      </c>
      <c r="F32" s="4">
        <v>658.58330000000001</v>
      </c>
      <c r="G32" s="4">
        <v>82.626440000000002</v>
      </c>
      <c r="H32" s="4">
        <v>0</v>
      </c>
      <c r="I32" s="4">
        <v>2815.1216300000001</v>
      </c>
      <c r="J32" s="4">
        <v>0</v>
      </c>
      <c r="K32" s="4">
        <v>0</v>
      </c>
      <c r="L32" s="4">
        <v>7992.6902499999997</v>
      </c>
      <c r="M32" s="4">
        <v>4210.9503500000001</v>
      </c>
      <c r="N32" s="4">
        <v>31.926549999999999</v>
      </c>
      <c r="O32" s="4">
        <v>2570.72021</v>
      </c>
      <c r="P32" s="4">
        <v>0</v>
      </c>
      <c r="Q32" s="4">
        <v>104.29685000000001</v>
      </c>
      <c r="R32" s="4">
        <v>16.22015</v>
      </c>
      <c r="S32" s="4">
        <v>1277.3470400000001</v>
      </c>
      <c r="T32" s="4">
        <v>0</v>
      </c>
      <c r="U32" s="4">
        <v>0</v>
      </c>
      <c r="V32" s="4">
        <v>8211.4611499999992</v>
      </c>
    </row>
    <row r="33" spans="2:22" x14ac:dyDescent="0.2">
      <c r="B33" s="3">
        <v>4032</v>
      </c>
      <c r="C33" s="55" t="s">
        <v>86</v>
      </c>
      <c r="D33" s="4">
        <v>1533.70235</v>
      </c>
      <c r="E33" s="4">
        <v>1590.4816800000001</v>
      </c>
      <c r="F33" s="4">
        <v>652.7958000000001</v>
      </c>
      <c r="G33" s="4">
        <v>14.47845</v>
      </c>
      <c r="H33" s="4">
        <v>0.20799999999999999</v>
      </c>
      <c r="I33" s="4">
        <v>4846.6677</v>
      </c>
      <c r="J33" s="4">
        <v>0</v>
      </c>
      <c r="K33" s="4">
        <v>2.7806999999999999</v>
      </c>
      <c r="L33" s="4">
        <v>8641.1146800000006</v>
      </c>
      <c r="M33" s="4">
        <v>6008.5115999999998</v>
      </c>
      <c r="N33" s="4">
        <v>33.5</v>
      </c>
      <c r="O33" s="4">
        <v>1261.9968199999998</v>
      </c>
      <c r="P33" s="4">
        <v>0</v>
      </c>
      <c r="Q33" s="4">
        <v>95.113380000000006</v>
      </c>
      <c r="R33" s="4">
        <v>23.525099999999998</v>
      </c>
      <c r="S33" s="4">
        <v>878.49990000000003</v>
      </c>
      <c r="T33" s="4">
        <v>0</v>
      </c>
      <c r="U33" s="4">
        <v>530.68205</v>
      </c>
      <c r="V33" s="4">
        <v>8831.8288499999999</v>
      </c>
    </row>
    <row r="34" spans="2:22" x14ac:dyDescent="0.2">
      <c r="B34" s="3">
        <v>4033</v>
      </c>
      <c r="C34" s="55" t="s">
        <v>87</v>
      </c>
      <c r="D34" s="4">
        <v>3216.6728899999998</v>
      </c>
      <c r="E34" s="4">
        <v>8759.2056299999986</v>
      </c>
      <c r="F34" s="4">
        <v>2121.9252999999999</v>
      </c>
      <c r="G34" s="4">
        <v>310.58087999999998</v>
      </c>
      <c r="H34" s="4">
        <v>0</v>
      </c>
      <c r="I34" s="4">
        <v>13151.22126</v>
      </c>
      <c r="J34" s="4">
        <v>0</v>
      </c>
      <c r="K34" s="4">
        <v>35.511000000000003</v>
      </c>
      <c r="L34" s="4">
        <v>27595.116959999999</v>
      </c>
      <c r="M34" s="4">
        <v>12642.781550000002</v>
      </c>
      <c r="N34" s="4">
        <v>276.27045000000004</v>
      </c>
      <c r="O34" s="4">
        <v>8590.6103599999988</v>
      </c>
      <c r="P34" s="4">
        <v>0</v>
      </c>
      <c r="Q34" s="4">
        <v>382.34904</v>
      </c>
      <c r="R34" s="4">
        <v>49.4328</v>
      </c>
      <c r="S34" s="4">
        <v>6412.2810600000003</v>
      </c>
      <c r="T34" s="4">
        <v>0</v>
      </c>
      <c r="U34" s="4">
        <v>1684.2144499999999</v>
      </c>
      <c r="V34" s="4">
        <v>30037.939709999999</v>
      </c>
    </row>
    <row r="35" spans="2:22" x14ac:dyDescent="0.2">
      <c r="B35" s="3">
        <v>4034</v>
      </c>
      <c r="C35" s="55" t="s">
        <v>88</v>
      </c>
      <c r="D35" s="4">
        <v>5576.8764499999997</v>
      </c>
      <c r="E35" s="4">
        <v>9325.4023799999995</v>
      </c>
      <c r="F35" s="4">
        <v>1416.2302500000001</v>
      </c>
      <c r="G35" s="4">
        <v>539.04964000000007</v>
      </c>
      <c r="H35" s="4">
        <v>721.68565000000001</v>
      </c>
      <c r="I35" s="4">
        <v>16829.47206</v>
      </c>
      <c r="J35" s="4">
        <v>0</v>
      </c>
      <c r="K35" s="4">
        <v>0</v>
      </c>
      <c r="L35" s="4">
        <v>34408.716429999993</v>
      </c>
      <c r="M35" s="4">
        <v>18818.71415</v>
      </c>
      <c r="N35" s="4">
        <v>268.56229999999999</v>
      </c>
      <c r="O35" s="4">
        <v>12934.39192</v>
      </c>
      <c r="P35" s="4">
        <v>0</v>
      </c>
      <c r="Q35" s="4">
        <v>1044.3905300000001</v>
      </c>
      <c r="R35" s="4">
        <v>36.29</v>
      </c>
      <c r="S35" s="4">
        <v>4833.0675200000005</v>
      </c>
      <c r="T35" s="4">
        <v>0</v>
      </c>
      <c r="U35" s="4">
        <v>0</v>
      </c>
      <c r="V35" s="4">
        <v>37935.416420000001</v>
      </c>
    </row>
    <row r="36" spans="2:22" x14ac:dyDescent="0.2">
      <c r="B36" s="3">
        <v>4035</v>
      </c>
      <c r="C36" s="55" t="s">
        <v>89</v>
      </c>
      <c r="D36" s="4">
        <v>4745.6630299999997</v>
      </c>
      <c r="E36" s="4">
        <v>3367.7104599999998</v>
      </c>
      <c r="F36" s="4">
        <v>1428.2090000000001</v>
      </c>
      <c r="G36" s="4">
        <v>100.97727</v>
      </c>
      <c r="H36" s="4">
        <v>208.54214000000002</v>
      </c>
      <c r="I36" s="4">
        <v>7095.5926400000008</v>
      </c>
      <c r="J36" s="4">
        <v>0</v>
      </c>
      <c r="K36" s="4">
        <v>0</v>
      </c>
      <c r="L36" s="4">
        <v>16946.69454</v>
      </c>
      <c r="M36" s="4">
        <v>10403.33265</v>
      </c>
      <c r="N36" s="4">
        <v>86.830399999999997</v>
      </c>
      <c r="O36" s="4">
        <v>3719.4737700000005</v>
      </c>
      <c r="P36" s="4">
        <v>0</v>
      </c>
      <c r="Q36" s="4">
        <v>477.18079999999998</v>
      </c>
      <c r="R36" s="4">
        <v>34.850149999999999</v>
      </c>
      <c r="S36" s="4">
        <v>2462.55105</v>
      </c>
      <c r="T36" s="4">
        <v>0</v>
      </c>
      <c r="U36" s="4">
        <v>705.7</v>
      </c>
      <c r="V36" s="4">
        <v>17889.918819999999</v>
      </c>
    </row>
    <row r="37" spans="2:22" x14ac:dyDescent="0.2">
      <c r="B37" s="3">
        <v>4037</v>
      </c>
      <c r="C37" s="55" t="s">
        <v>90</v>
      </c>
      <c r="D37" s="4">
        <v>3526.3906499999998</v>
      </c>
      <c r="E37" s="4">
        <v>3235.6662900000001</v>
      </c>
      <c r="F37" s="4">
        <v>1622.9962499999999</v>
      </c>
      <c r="G37" s="4">
        <v>106.69510000000001</v>
      </c>
      <c r="H37" s="4">
        <v>12.69</v>
      </c>
      <c r="I37" s="4">
        <v>7878.5452700000005</v>
      </c>
      <c r="J37" s="4">
        <v>0</v>
      </c>
      <c r="K37" s="4">
        <v>0</v>
      </c>
      <c r="L37" s="4">
        <v>16382.983559999999</v>
      </c>
      <c r="M37" s="4">
        <v>11897.770050000001</v>
      </c>
      <c r="N37" s="4">
        <v>66.927399999999992</v>
      </c>
      <c r="O37" s="4">
        <v>2046.1077</v>
      </c>
      <c r="P37" s="4">
        <v>0</v>
      </c>
      <c r="Q37" s="4">
        <v>242.57052999999999</v>
      </c>
      <c r="R37" s="4">
        <v>38.588449999999995</v>
      </c>
      <c r="S37" s="4">
        <v>1165.4814699999999</v>
      </c>
      <c r="T37" s="4">
        <v>0</v>
      </c>
      <c r="U37" s="4">
        <v>1461.5786000000001</v>
      </c>
      <c r="V37" s="4">
        <v>16919.0242</v>
      </c>
    </row>
    <row r="38" spans="2:22" x14ac:dyDescent="0.2">
      <c r="B38" s="3">
        <v>4038</v>
      </c>
      <c r="C38" s="55" t="s">
        <v>91</v>
      </c>
      <c r="D38" s="4">
        <v>7871.1112900000007</v>
      </c>
      <c r="E38" s="4">
        <v>5771.88238</v>
      </c>
      <c r="F38" s="4">
        <v>2211.9805999999999</v>
      </c>
      <c r="G38" s="4">
        <v>562.44884000000002</v>
      </c>
      <c r="H38" s="4">
        <v>188.96</v>
      </c>
      <c r="I38" s="4">
        <v>18399.02779</v>
      </c>
      <c r="J38" s="4">
        <v>0</v>
      </c>
      <c r="K38" s="4">
        <v>0</v>
      </c>
      <c r="L38" s="4">
        <v>35005.410899999995</v>
      </c>
      <c r="M38" s="4">
        <v>24909.48531</v>
      </c>
      <c r="N38" s="4">
        <v>119.31435</v>
      </c>
      <c r="O38" s="4">
        <v>6653.1366200000002</v>
      </c>
      <c r="P38" s="4">
        <v>0</v>
      </c>
      <c r="Q38" s="4">
        <v>443.84440999999998</v>
      </c>
      <c r="R38" s="4">
        <v>0</v>
      </c>
      <c r="S38" s="4">
        <v>2871.7471600000003</v>
      </c>
      <c r="T38" s="4">
        <v>0</v>
      </c>
      <c r="U38" s="4">
        <v>1282.537</v>
      </c>
      <c r="V38" s="4">
        <v>36280.064850000002</v>
      </c>
    </row>
    <row r="39" spans="2:22" x14ac:dyDescent="0.2">
      <c r="B39" s="3">
        <v>4039</v>
      </c>
      <c r="C39" s="55" t="s">
        <v>92</v>
      </c>
      <c r="D39" s="4">
        <v>1173.6548</v>
      </c>
      <c r="E39" s="4">
        <v>1098.3391199999999</v>
      </c>
      <c r="F39" s="4">
        <v>481.47929999999997</v>
      </c>
      <c r="G39" s="4">
        <v>50.782789999999999</v>
      </c>
      <c r="H39" s="4">
        <v>0</v>
      </c>
      <c r="I39" s="4">
        <v>4766.0631100000001</v>
      </c>
      <c r="J39" s="4">
        <v>0</v>
      </c>
      <c r="K39" s="4">
        <v>0</v>
      </c>
      <c r="L39" s="4">
        <v>7570.3191200000001</v>
      </c>
      <c r="M39" s="4">
        <v>6692.3674000000001</v>
      </c>
      <c r="N39" s="4">
        <v>0</v>
      </c>
      <c r="O39" s="4">
        <v>1039.6314</v>
      </c>
      <c r="P39" s="4">
        <v>0</v>
      </c>
      <c r="Q39" s="4">
        <v>120.74686</v>
      </c>
      <c r="R39" s="4">
        <v>19.711349999999999</v>
      </c>
      <c r="S39" s="4">
        <v>301.19635</v>
      </c>
      <c r="T39" s="4">
        <v>0</v>
      </c>
      <c r="U39" s="4">
        <v>338.7</v>
      </c>
      <c r="V39" s="4">
        <v>8512.3533599999992</v>
      </c>
    </row>
    <row r="40" spans="2:22" x14ac:dyDescent="0.2">
      <c r="B40" s="3">
        <v>4040</v>
      </c>
      <c r="C40" s="55" t="s">
        <v>93</v>
      </c>
      <c r="D40" s="4">
        <v>10296.066869999999</v>
      </c>
      <c r="E40" s="4">
        <v>18213.075399999998</v>
      </c>
      <c r="F40" s="4">
        <v>3980.3527000000004</v>
      </c>
      <c r="G40" s="4">
        <v>1352.0159900000001</v>
      </c>
      <c r="H40" s="4">
        <v>6.0753999999999992</v>
      </c>
      <c r="I40" s="4">
        <v>24434.74697</v>
      </c>
      <c r="J40" s="4">
        <v>0</v>
      </c>
      <c r="K40" s="4">
        <v>0</v>
      </c>
      <c r="L40" s="4">
        <v>58282.333329999994</v>
      </c>
      <c r="M40" s="4">
        <v>26582.487949999999</v>
      </c>
      <c r="N40" s="4">
        <v>699.36758999999995</v>
      </c>
      <c r="O40" s="4">
        <v>25009.617160000002</v>
      </c>
      <c r="P40" s="4">
        <v>0</v>
      </c>
      <c r="Q40" s="4">
        <v>1311.0624399999999</v>
      </c>
      <c r="R40" s="4">
        <v>138.9316</v>
      </c>
      <c r="S40" s="4">
        <v>5780.5408399999997</v>
      </c>
      <c r="T40" s="4">
        <v>0</v>
      </c>
      <c r="U40" s="4">
        <v>1699.2981000000002</v>
      </c>
      <c r="V40" s="4">
        <v>61221.305679999998</v>
      </c>
    </row>
    <row r="41" spans="2:22" x14ac:dyDescent="0.2">
      <c r="B41" s="3">
        <v>4041</v>
      </c>
      <c r="C41" s="55" t="s">
        <v>286</v>
      </c>
      <c r="D41" s="4">
        <v>1078.0111499999998</v>
      </c>
      <c r="E41" s="4">
        <v>1515.1031400000002</v>
      </c>
      <c r="F41" s="4">
        <v>465.60199999999998</v>
      </c>
      <c r="G41" s="4">
        <v>67.882539999999992</v>
      </c>
      <c r="H41" s="4">
        <v>1.6319999999999999</v>
      </c>
      <c r="I41" s="4">
        <v>3800.3904299999999</v>
      </c>
      <c r="J41" s="4">
        <v>0</v>
      </c>
      <c r="K41" s="4">
        <v>0</v>
      </c>
      <c r="L41" s="4">
        <v>6928.6212599999999</v>
      </c>
      <c r="M41" s="4">
        <v>5141.0674500000005</v>
      </c>
      <c r="N41" s="4">
        <v>69.701449999999994</v>
      </c>
      <c r="O41" s="4">
        <v>1228.5579</v>
      </c>
      <c r="P41" s="4">
        <v>0</v>
      </c>
      <c r="Q41" s="4">
        <v>106.96475</v>
      </c>
      <c r="R41" s="4">
        <v>28.744499999999999</v>
      </c>
      <c r="S41" s="4">
        <v>622.46665000000007</v>
      </c>
      <c r="T41" s="4">
        <v>0</v>
      </c>
      <c r="U41" s="4">
        <v>500.21699999999998</v>
      </c>
      <c r="V41" s="4">
        <v>7697.7197000000015</v>
      </c>
    </row>
    <row r="42" spans="2:22" x14ac:dyDescent="0.2">
      <c r="B42" s="3">
        <v>4042</v>
      </c>
      <c r="C42" s="55" t="s">
        <v>94</v>
      </c>
      <c r="D42" s="4">
        <v>1990.3088</v>
      </c>
      <c r="E42" s="4">
        <v>1854.2386899999999</v>
      </c>
      <c r="F42" s="4">
        <v>730.6087</v>
      </c>
      <c r="G42" s="4">
        <v>262.41021000000001</v>
      </c>
      <c r="H42" s="4">
        <v>-5.3959999999999999</v>
      </c>
      <c r="I42" s="4">
        <v>7260.1745900000005</v>
      </c>
      <c r="J42" s="4">
        <v>0</v>
      </c>
      <c r="K42" s="4">
        <v>0</v>
      </c>
      <c r="L42" s="4">
        <v>12092.344990000001</v>
      </c>
      <c r="M42" s="4">
        <v>7696.1627500000004</v>
      </c>
      <c r="N42" s="4">
        <v>60.106000000000002</v>
      </c>
      <c r="O42" s="4">
        <v>1926.9358699999998</v>
      </c>
      <c r="P42" s="4">
        <v>0</v>
      </c>
      <c r="Q42" s="4">
        <v>307.83796999999998</v>
      </c>
      <c r="R42" s="4">
        <v>0</v>
      </c>
      <c r="S42" s="4">
        <v>2505.0102000000002</v>
      </c>
      <c r="T42" s="4">
        <v>0</v>
      </c>
      <c r="U42" s="4">
        <v>0</v>
      </c>
      <c r="V42" s="4">
        <v>12496.05279</v>
      </c>
    </row>
    <row r="43" spans="2:22" x14ac:dyDescent="0.2">
      <c r="B43" s="3">
        <v>4044</v>
      </c>
      <c r="C43" s="55" t="s">
        <v>95</v>
      </c>
      <c r="D43" s="4">
        <v>6448.5650999999998</v>
      </c>
      <c r="E43" s="4">
        <v>6104.0503499999995</v>
      </c>
      <c r="F43" s="4">
        <v>1377.29195</v>
      </c>
      <c r="G43" s="4">
        <v>376.99897999999996</v>
      </c>
      <c r="H43" s="4">
        <v>0</v>
      </c>
      <c r="I43" s="4">
        <v>14488.79189</v>
      </c>
      <c r="J43" s="4">
        <v>0</v>
      </c>
      <c r="K43" s="4">
        <v>0</v>
      </c>
      <c r="L43" s="4">
        <v>28795.698270000001</v>
      </c>
      <c r="M43" s="4">
        <v>18880.079850000002</v>
      </c>
      <c r="N43" s="4">
        <v>130.43664999999999</v>
      </c>
      <c r="O43" s="4">
        <v>5206.8456799999994</v>
      </c>
      <c r="P43" s="4">
        <v>0</v>
      </c>
      <c r="Q43" s="4">
        <v>416.34240999999997</v>
      </c>
      <c r="R43" s="4">
        <v>50.5974</v>
      </c>
      <c r="S43" s="4">
        <v>3140.41734</v>
      </c>
      <c r="T43" s="4">
        <v>0</v>
      </c>
      <c r="U43" s="4">
        <v>437.95415000000003</v>
      </c>
      <c r="V43" s="4">
        <v>28262.673479999998</v>
      </c>
    </row>
    <row r="44" spans="2:22" x14ac:dyDescent="0.2">
      <c r="B44" s="3">
        <v>4045</v>
      </c>
      <c r="C44" s="55" t="s">
        <v>96</v>
      </c>
      <c r="D44" s="4">
        <v>27663.261500000001</v>
      </c>
      <c r="E44" s="4">
        <v>15169.1981</v>
      </c>
      <c r="F44" s="4">
        <v>4825.7352999999994</v>
      </c>
      <c r="G44" s="4">
        <v>928.05689000000007</v>
      </c>
      <c r="H44" s="4">
        <v>104.00555</v>
      </c>
      <c r="I44" s="4">
        <v>47432.720299999994</v>
      </c>
      <c r="J44" s="4">
        <v>0</v>
      </c>
      <c r="K44" s="4">
        <v>38.863980000000005</v>
      </c>
      <c r="L44" s="4">
        <v>96161.841619999992</v>
      </c>
      <c r="M44" s="4">
        <v>58309.593350000003</v>
      </c>
      <c r="N44" s="4">
        <v>744.63569999999993</v>
      </c>
      <c r="O44" s="4">
        <v>17808.537469999999</v>
      </c>
      <c r="P44" s="4">
        <v>114.45697</v>
      </c>
      <c r="Q44" s="4">
        <v>1261.7983199999999</v>
      </c>
      <c r="R44" s="4">
        <v>0</v>
      </c>
      <c r="S44" s="4">
        <v>20282.022969999998</v>
      </c>
      <c r="T44" s="4">
        <v>0</v>
      </c>
      <c r="U44" s="4">
        <v>1392.9570000000001</v>
      </c>
      <c r="V44" s="4">
        <v>99914.001780000006</v>
      </c>
    </row>
    <row r="45" spans="2:22" x14ac:dyDescent="0.2">
      <c r="B45" s="3">
        <v>4046</v>
      </c>
      <c r="C45" s="55" t="s">
        <v>97</v>
      </c>
      <c r="D45" s="4">
        <v>907.22794999999996</v>
      </c>
      <c r="E45" s="4">
        <v>1615.28415</v>
      </c>
      <c r="F45" s="4">
        <v>480.3553</v>
      </c>
      <c r="G45" s="4">
        <v>50.201949999999997</v>
      </c>
      <c r="H45" s="4">
        <v>40</v>
      </c>
      <c r="I45" s="4">
        <v>3712.4040499999996</v>
      </c>
      <c r="J45" s="4">
        <v>0</v>
      </c>
      <c r="K45" s="4">
        <v>0</v>
      </c>
      <c r="L45" s="4">
        <v>6805.4733999999999</v>
      </c>
      <c r="M45" s="4">
        <v>4200.4527500000004</v>
      </c>
      <c r="N45" s="4">
        <v>60.611650000000004</v>
      </c>
      <c r="O45" s="4">
        <v>2044.2487800000001</v>
      </c>
      <c r="P45" s="4">
        <v>0</v>
      </c>
      <c r="Q45" s="4">
        <v>60.040480000000002</v>
      </c>
      <c r="R45" s="4">
        <v>14.242850000000001</v>
      </c>
      <c r="S45" s="4">
        <v>839.60834999999997</v>
      </c>
      <c r="T45" s="4">
        <v>0</v>
      </c>
      <c r="U45" s="4">
        <v>0</v>
      </c>
      <c r="V45" s="4">
        <v>7219.2048600000007</v>
      </c>
    </row>
    <row r="46" spans="2:22" x14ac:dyDescent="0.2">
      <c r="B46" s="3">
        <v>4047</v>
      </c>
      <c r="C46" s="55" t="s">
        <v>98</v>
      </c>
      <c r="D46" s="4">
        <v>4243.4225200000001</v>
      </c>
      <c r="E46" s="4">
        <v>11534.29941</v>
      </c>
      <c r="F46" s="4">
        <v>2620.0614</v>
      </c>
      <c r="G46" s="4">
        <v>183.16428999999999</v>
      </c>
      <c r="H46" s="4">
        <v>0</v>
      </c>
      <c r="I46" s="4">
        <v>8754.4295999999995</v>
      </c>
      <c r="J46" s="4">
        <v>0</v>
      </c>
      <c r="K46" s="4">
        <v>0</v>
      </c>
      <c r="L46" s="4">
        <v>27335.377219999998</v>
      </c>
      <c r="M46" s="4">
        <v>11383.516449999999</v>
      </c>
      <c r="N46" s="4">
        <v>331.96050000000002</v>
      </c>
      <c r="O46" s="4">
        <v>13414.51765</v>
      </c>
      <c r="P46" s="4">
        <v>96.931250000000006</v>
      </c>
      <c r="Q46" s="4">
        <v>382.59701000000001</v>
      </c>
      <c r="R46" s="4">
        <v>31.115500000000001</v>
      </c>
      <c r="S46" s="4">
        <v>1699.1698000000001</v>
      </c>
      <c r="T46" s="4">
        <v>0</v>
      </c>
      <c r="U46" s="4">
        <v>2507.8310000000001</v>
      </c>
      <c r="V46" s="4">
        <v>29847.639160000002</v>
      </c>
    </row>
    <row r="47" spans="2:22" x14ac:dyDescent="0.2">
      <c r="B47" s="3">
        <v>4048</v>
      </c>
      <c r="C47" s="55" t="s">
        <v>99</v>
      </c>
      <c r="D47" s="4">
        <v>6325.7262000000001</v>
      </c>
      <c r="E47" s="4">
        <v>9091.8062799999989</v>
      </c>
      <c r="F47" s="4">
        <v>2386.3849</v>
      </c>
      <c r="G47" s="4">
        <v>384.90298999999999</v>
      </c>
      <c r="H47" s="4">
        <v>20.12575</v>
      </c>
      <c r="I47" s="4">
        <v>10982.2179</v>
      </c>
      <c r="J47" s="4">
        <v>0</v>
      </c>
      <c r="K47" s="4">
        <v>0</v>
      </c>
      <c r="L47" s="4">
        <v>29191.164019999997</v>
      </c>
      <c r="M47" s="4">
        <v>20130.371199999998</v>
      </c>
      <c r="N47" s="4">
        <v>226.98254999999997</v>
      </c>
      <c r="O47" s="4">
        <v>10492.44785</v>
      </c>
      <c r="P47" s="4">
        <v>0</v>
      </c>
      <c r="Q47" s="4">
        <v>369.90866</v>
      </c>
      <c r="R47" s="4">
        <v>47.390300000000003</v>
      </c>
      <c r="S47" s="4">
        <v>925.41544999999996</v>
      </c>
      <c r="T47" s="4">
        <v>0</v>
      </c>
      <c r="U47" s="4">
        <v>0</v>
      </c>
      <c r="V47" s="4">
        <v>32192.516010000003</v>
      </c>
    </row>
    <row r="48" spans="2:22" s="1" customFormat="1" ht="21.75" customHeight="1" x14ac:dyDescent="0.2">
      <c r="B48" s="11">
        <v>4089</v>
      </c>
      <c r="C48" s="1" t="s">
        <v>100</v>
      </c>
      <c r="D48" s="23">
        <v>64158.956370000007</v>
      </c>
      <c r="E48" s="23">
        <v>74876.282770000005</v>
      </c>
      <c r="F48" s="23">
        <v>18770.216899999996</v>
      </c>
      <c r="G48" s="23">
        <v>2647.7605199999998</v>
      </c>
      <c r="H48" s="23">
        <v>3131.9290899999996</v>
      </c>
      <c r="I48" s="23">
        <v>158021.14012</v>
      </c>
      <c r="J48" s="23">
        <v>1.9157999999999999</v>
      </c>
      <c r="K48" s="23">
        <v>9.4840499999999999</v>
      </c>
      <c r="L48" s="23">
        <v>321617.68562000006</v>
      </c>
      <c r="M48" s="23">
        <v>195044.16910000006</v>
      </c>
      <c r="N48" s="23">
        <v>1810.36159</v>
      </c>
      <c r="O48" s="23">
        <v>70153.359450000018</v>
      </c>
      <c r="P48" s="23">
        <v>1030.47831</v>
      </c>
      <c r="Q48" s="23">
        <v>7138.8551900000011</v>
      </c>
      <c r="R48" s="23">
        <v>653.24095</v>
      </c>
      <c r="S48" s="23">
        <v>46675.686639999993</v>
      </c>
      <c r="T48" s="23">
        <v>1.9157999999999999</v>
      </c>
      <c r="U48" s="23">
        <v>17112.970449999997</v>
      </c>
      <c r="V48" s="23">
        <v>339621.03748000006</v>
      </c>
    </row>
    <row r="49" spans="2:22" s="56" customFormat="1" x14ac:dyDescent="0.2">
      <c r="B49" s="3">
        <v>4061</v>
      </c>
      <c r="C49" s="56" t="s">
        <v>287</v>
      </c>
      <c r="D49" s="4">
        <v>1133.9516999999998</v>
      </c>
      <c r="E49" s="4">
        <v>1149.1977300000001</v>
      </c>
      <c r="F49" s="4">
        <v>355.59474999999998</v>
      </c>
      <c r="G49" s="4">
        <v>89.3977</v>
      </c>
      <c r="H49" s="4">
        <v>0</v>
      </c>
      <c r="I49" s="4">
        <v>3775.0903600000001</v>
      </c>
      <c r="J49" s="4">
        <v>0</v>
      </c>
      <c r="K49" s="4">
        <v>0</v>
      </c>
      <c r="L49" s="4">
        <v>6503.2322400000003</v>
      </c>
      <c r="M49" s="4">
        <v>5463.3234000000002</v>
      </c>
      <c r="N49" s="4">
        <v>0</v>
      </c>
      <c r="O49" s="4">
        <v>762.98252000000002</v>
      </c>
      <c r="P49" s="4">
        <v>0</v>
      </c>
      <c r="Q49" s="4">
        <v>74.288989999999998</v>
      </c>
      <c r="R49" s="4">
        <v>13.8933</v>
      </c>
      <c r="S49" s="4">
        <v>186.93720000000002</v>
      </c>
      <c r="T49" s="4">
        <v>0</v>
      </c>
      <c r="U49" s="4">
        <v>516.64359999999999</v>
      </c>
      <c r="V49" s="4">
        <v>7018.0690100000002</v>
      </c>
    </row>
    <row r="50" spans="2:22" x14ac:dyDescent="0.2">
      <c r="B50" s="3">
        <v>4062</v>
      </c>
      <c r="C50" s="55" t="s">
        <v>101</v>
      </c>
      <c r="D50" s="4">
        <v>3373.8721499999997</v>
      </c>
      <c r="E50" s="4">
        <v>5584.0288600000003</v>
      </c>
      <c r="F50" s="4">
        <v>737.27734999999996</v>
      </c>
      <c r="G50" s="4">
        <v>68.741350000000011</v>
      </c>
      <c r="H50" s="4">
        <v>0</v>
      </c>
      <c r="I50" s="4">
        <v>10269.390069999999</v>
      </c>
      <c r="J50" s="4">
        <v>0</v>
      </c>
      <c r="K50" s="4">
        <v>0</v>
      </c>
      <c r="L50" s="4">
        <v>20033.30978</v>
      </c>
      <c r="M50" s="4">
        <v>12244.97775</v>
      </c>
      <c r="N50" s="4">
        <v>49.05885</v>
      </c>
      <c r="O50" s="4">
        <v>4730.0242500000004</v>
      </c>
      <c r="P50" s="4">
        <v>11.85</v>
      </c>
      <c r="Q50" s="4">
        <v>332.15659000000005</v>
      </c>
      <c r="R50" s="4">
        <v>29.026499999999999</v>
      </c>
      <c r="S50" s="4">
        <v>2017.2296000000001</v>
      </c>
      <c r="T50" s="4">
        <v>0</v>
      </c>
      <c r="U50" s="4">
        <v>1031.95</v>
      </c>
      <c r="V50" s="4">
        <v>20446.273540000002</v>
      </c>
    </row>
    <row r="51" spans="2:22" x14ac:dyDescent="0.2">
      <c r="B51" s="3">
        <v>4063</v>
      </c>
      <c r="C51" s="55" t="s">
        <v>288</v>
      </c>
      <c r="D51" s="4">
        <v>10432.337449999999</v>
      </c>
      <c r="E51" s="4">
        <v>7697.5167499999998</v>
      </c>
      <c r="F51" s="4">
        <v>2704.3330000000001</v>
      </c>
      <c r="G51" s="4">
        <v>188.99644000000001</v>
      </c>
      <c r="H51" s="4">
        <v>295.34393999999998</v>
      </c>
      <c r="I51" s="4">
        <v>15217.978949999999</v>
      </c>
      <c r="J51" s="4">
        <v>0</v>
      </c>
      <c r="K51" s="4">
        <v>0</v>
      </c>
      <c r="L51" s="4">
        <v>36536.506529999999</v>
      </c>
      <c r="M51" s="4">
        <v>21172.720249999998</v>
      </c>
      <c r="N51" s="4">
        <v>203.09879999999998</v>
      </c>
      <c r="O51" s="4">
        <v>7096.8895700000003</v>
      </c>
      <c r="P51" s="4">
        <v>40.870150000000002</v>
      </c>
      <c r="Q51" s="4">
        <v>510.90280999999999</v>
      </c>
      <c r="R51" s="4">
        <v>59.249300000000005</v>
      </c>
      <c r="S51" s="4">
        <v>6304.2526399999997</v>
      </c>
      <c r="T51" s="4">
        <v>0</v>
      </c>
      <c r="U51" s="4">
        <v>1899.7692</v>
      </c>
      <c r="V51" s="4">
        <v>37287.752719999997</v>
      </c>
    </row>
    <row r="52" spans="2:22" x14ac:dyDescent="0.2">
      <c r="B52" s="3">
        <v>4064</v>
      </c>
      <c r="C52" s="55" t="s">
        <v>102</v>
      </c>
      <c r="D52" s="4">
        <v>408.83965000000001</v>
      </c>
      <c r="E52" s="4">
        <v>1209.4551000000001</v>
      </c>
      <c r="F52" s="4">
        <v>190.29614999999998</v>
      </c>
      <c r="G52" s="4">
        <v>20.61645</v>
      </c>
      <c r="H52" s="4">
        <v>0</v>
      </c>
      <c r="I52" s="4">
        <v>1604.1271000000002</v>
      </c>
      <c r="J52" s="4">
        <v>0</v>
      </c>
      <c r="K52" s="4">
        <v>0</v>
      </c>
      <c r="L52" s="4">
        <v>3433.3344500000003</v>
      </c>
      <c r="M52" s="4">
        <v>2340.9794500000003</v>
      </c>
      <c r="N52" s="4">
        <v>25.6</v>
      </c>
      <c r="O52" s="4">
        <v>1010.5678</v>
      </c>
      <c r="P52" s="4">
        <v>0</v>
      </c>
      <c r="Q52" s="4">
        <v>34.397109999999998</v>
      </c>
      <c r="R52" s="4">
        <v>0</v>
      </c>
      <c r="S52" s="4">
        <v>284.08064000000002</v>
      </c>
      <c r="T52" s="4">
        <v>0</v>
      </c>
      <c r="U52" s="4">
        <v>0</v>
      </c>
      <c r="V52" s="4">
        <v>3695.625</v>
      </c>
    </row>
    <row r="53" spans="2:22" x14ac:dyDescent="0.2">
      <c r="B53" s="3">
        <v>4065</v>
      </c>
      <c r="C53" s="55" t="s">
        <v>103</v>
      </c>
      <c r="D53" s="4">
        <v>2747.2552999999998</v>
      </c>
      <c r="E53" s="4">
        <v>1847.0146100000002</v>
      </c>
      <c r="F53" s="4">
        <v>639.14575000000002</v>
      </c>
      <c r="G53" s="4">
        <v>97.901119999999992</v>
      </c>
      <c r="H53" s="4">
        <v>0.30485000000000001</v>
      </c>
      <c r="I53" s="4">
        <v>9191.4936600000001</v>
      </c>
      <c r="J53" s="4">
        <v>0</v>
      </c>
      <c r="K53" s="4">
        <v>0</v>
      </c>
      <c r="L53" s="4">
        <v>14523.11529</v>
      </c>
      <c r="M53" s="4">
        <v>7311.7937499999998</v>
      </c>
      <c r="N53" s="4">
        <v>107.26169999999999</v>
      </c>
      <c r="O53" s="4">
        <v>2080.5033699999999</v>
      </c>
      <c r="P53" s="4">
        <v>0</v>
      </c>
      <c r="Q53" s="4">
        <v>1021.2665999999999</v>
      </c>
      <c r="R53" s="4">
        <v>22.08615</v>
      </c>
      <c r="S53" s="4">
        <v>3841.5116100000005</v>
      </c>
      <c r="T53" s="4">
        <v>0</v>
      </c>
      <c r="U53" s="4">
        <v>932.51234999999997</v>
      </c>
      <c r="V53" s="4">
        <v>15316.935529999999</v>
      </c>
    </row>
    <row r="54" spans="2:22" x14ac:dyDescent="0.2">
      <c r="B54" s="3">
        <v>4066</v>
      </c>
      <c r="C54" s="55" t="s">
        <v>104</v>
      </c>
      <c r="D54" s="4">
        <v>1052.9173000000001</v>
      </c>
      <c r="E54" s="4">
        <v>1395.21189</v>
      </c>
      <c r="F54" s="4">
        <v>170.37029999999999</v>
      </c>
      <c r="G54" s="4">
        <v>23.1938</v>
      </c>
      <c r="H54" s="4">
        <v>0</v>
      </c>
      <c r="I54" s="4">
        <v>1460.9875500000001</v>
      </c>
      <c r="J54" s="4">
        <v>0</v>
      </c>
      <c r="K54" s="4">
        <v>0</v>
      </c>
      <c r="L54" s="4">
        <v>4102.68084</v>
      </c>
      <c r="M54" s="4">
        <v>2661.6617999999999</v>
      </c>
      <c r="N54" s="4">
        <v>36.976649999999999</v>
      </c>
      <c r="O54" s="4">
        <v>1162.4604300000001</v>
      </c>
      <c r="P54" s="4">
        <v>0</v>
      </c>
      <c r="Q54" s="4">
        <v>53.145089999999996</v>
      </c>
      <c r="R54" s="4">
        <v>6.8005000000000004</v>
      </c>
      <c r="S54" s="4">
        <v>150.10575</v>
      </c>
      <c r="T54" s="4">
        <v>0</v>
      </c>
      <c r="U54" s="4">
        <v>0</v>
      </c>
      <c r="V54" s="4">
        <v>4071.1502199999995</v>
      </c>
    </row>
    <row r="55" spans="2:22" x14ac:dyDescent="0.2">
      <c r="B55" s="3">
        <v>4067</v>
      </c>
      <c r="C55" s="55" t="s">
        <v>289</v>
      </c>
      <c r="D55" s="4">
        <v>811.48880000000008</v>
      </c>
      <c r="E55" s="4">
        <v>778.04813000000001</v>
      </c>
      <c r="F55" s="4">
        <v>178.86699999999999</v>
      </c>
      <c r="G55" s="4">
        <v>26.983499999999999</v>
      </c>
      <c r="H55" s="4">
        <v>0</v>
      </c>
      <c r="I55" s="4">
        <v>2748.0893099999998</v>
      </c>
      <c r="J55" s="4">
        <v>0</v>
      </c>
      <c r="K55" s="4">
        <v>0</v>
      </c>
      <c r="L55" s="4">
        <v>4543.4767400000001</v>
      </c>
      <c r="M55" s="4">
        <v>3679.1845499999999</v>
      </c>
      <c r="N55" s="4">
        <v>30</v>
      </c>
      <c r="O55" s="4">
        <v>819.85069999999996</v>
      </c>
      <c r="P55" s="4">
        <v>0</v>
      </c>
      <c r="Q55" s="4">
        <v>58.887889999999999</v>
      </c>
      <c r="R55" s="4">
        <v>11.78885</v>
      </c>
      <c r="S55" s="4">
        <v>277.88715000000002</v>
      </c>
      <c r="T55" s="4">
        <v>0</v>
      </c>
      <c r="U55" s="4">
        <v>223.37799999999999</v>
      </c>
      <c r="V55" s="4">
        <v>5100.97714</v>
      </c>
    </row>
    <row r="56" spans="2:22" x14ac:dyDescent="0.2">
      <c r="B56" s="3">
        <v>4068</v>
      </c>
      <c r="C56" s="55" t="s">
        <v>105</v>
      </c>
      <c r="D56" s="4">
        <v>1411.0146999999999</v>
      </c>
      <c r="E56" s="4">
        <v>2203.2079699999999</v>
      </c>
      <c r="F56" s="4">
        <v>804.45349999999996</v>
      </c>
      <c r="G56" s="4">
        <v>49.202800000000003</v>
      </c>
      <c r="H56" s="4">
        <v>0</v>
      </c>
      <c r="I56" s="4">
        <v>5620.2352999999994</v>
      </c>
      <c r="J56" s="4">
        <v>0</v>
      </c>
      <c r="K56" s="4">
        <v>9.4840499999999999</v>
      </c>
      <c r="L56" s="4">
        <v>10097.598320000001</v>
      </c>
      <c r="M56" s="4">
        <v>5845.6818499999999</v>
      </c>
      <c r="N56" s="4">
        <v>80.969649999999987</v>
      </c>
      <c r="O56" s="4">
        <v>1764.4014199999999</v>
      </c>
      <c r="P56" s="4">
        <v>0</v>
      </c>
      <c r="Q56" s="4">
        <v>148.11122</v>
      </c>
      <c r="R56" s="4">
        <v>6.0922999999999998</v>
      </c>
      <c r="S56" s="4">
        <v>1440.8886300000001</v>
      </c>
      <c r="T56" s="4">
        <v>0</v>
      </c>
      <c r="U56" s="4">
        <v>825.78089999999997</v>
      </c>
      <c r="V56" s="4">
        <v>10111.92597</v>
      </c>
    </row>
    <row r="57" spans="2:22" x14ac:dyDescent="0.2">
      <c r="B57" s="3">
        <v>4084</v>
      </c>
      <c r="C57" s="55" t="s">
        <v>106</v>
      </c>
      <c r="D57" s="4">
        <v>508.2328</v>
      </c>
      <c r="E57" s="4">
        <v>441.95997</v>
      </c>
      <c r="F57" s="4">
        <v>229.12514999999999</v>
      </c>
      <c r="G57" s="4">
        <v>9.1780000000000008</v>
      </c>
      <c r="H57" s="4">
        <v>0</v>
      </c>
      <c r="I57" s="4">
        <v>1071.64195</v>
      </c>
      <c r="J57" s="4">
        <v>0</v>
      </c>
      <c r="K57" s="4">
        <v>0</v>
      </c>
      <c r="L57" s="4">
        <v>2260.13787</v>
      </c>
      <c r="M57" s="4">
        <v>1992.5638000000001</v>
      </c>
      <c r="N57" s="4">
        <v>0</v>
      </c>
      <c r="O57" s="4">
        <v>141.88504999999998</v>
      </c>
      <c r="P57" s="4">
        <v>0</v>
      </c>
      <c r="Q57" s="4">
        <v>57.638249999999999</v>
      </c>
      <c r="R57" s="4">
        <v>5.1882000000000001</v>
      </c>
      <c r="S57" s="4">
        <v>82.96905000000001</v>
      </c>
      <c r="T57" s="4">
        <v>0</v>
      </c>
      <c r="U57" s="4">
        <v>90.372899999999987</v>
      </c>
      <c r="V57" s="4">
        <v>2370.6172499999998</v>
      </c>
    </row>
    <row r="58" spans="2:22" x14ac:dyDescent="0.2">
      <c r="B58" s="3">
        <v>4071</v>
      </c>
      <c r="C58" s="55" t="s">
        <v>107</v>
      </c>
      <c r="D58" s="4">
        <v>1059.4462100000001</v>
      </c>
      <c r="E58" s="4">
        <v>1309.1012700000001</v>
      </c>
      <c r="F58" s="4">
        <v>363.86465000000004</v>
      </c>
      <c r="G58" s="4">
        <v>175.76804999999999</v>
      </c>
      <c r="H58" s="4">
        <v>7.02</v>
      </c>
      <c r="I58" s="4">
        <v>4175.75803</v>
      </c>
      <c r="J58" s="4">
        <v>0</v>
      </c>
      <c r="K58" s="4">
        <v>0</v>
      </c>
      <c r="L58" s="4">
        <v>7090.9582099999989</v>
      </c>
      <c r="M58" s="4">
        <v>5558.3279499999999</v>
      </c>
      <c r="N58" s="4">
        <v>0</v>
      </c>
      <c r="O58" s="4">
        <v>1265.2129199999999</v>
      </c>
      <c r="P58" s="4">
        <v>0</v>
      </c>
      <c r="Q58" s="4">
        <v>346.28940999999998</v>
      </c>
      <c r="R58" s="4">
        <v>14.75065</v>
      </c>
      <c r="S58" s="4">
        <v>534.22289999999998</v>
      </c>
      <c r="T58" s="4">
        <v>0</v>
      </c>
      <c r="U58" s="4">
        <v>708.19335000000001</v>
      </c>
      <c r="V58" s="4">
        <v>8426.9971800000021</v>
      </c>
    </row>
    <row r="59" spans="2:22" x14ac:dyDescent="0.2">
      <c r="B59" s="3">
        <v>4072</v>
      </c>
      <c r="C59" s="55" t="s">
        <v>290</v>
      </c>
      <c r="D59" s="4">
        <v>1702.2037499999999</v>
      </c>
      <c r="E59" s="4">
        <v>3824.2835499999997</v>
      </c>
      <c r="F59" s="4">
        <v>540.40035</v>
      </c>
      <c r="G59" s="4">
        <v>138.73150000000001</v>
      </c>
      <c r="H59" s="4">
        <v>20</v>
      </c>
      <c r="I59" s="4">
        <v>4998.59483</v>
      </c>
      <c r="J59" s="4">
        <v>0</v>
      </c>
      <c r="K59" s="4">
        <v>0</v>
      </c>
      <c r="L59" s="4">
        <v>11224.21398</v>
      </c>
      <c r="M59" s="4">
        <v>6259.9574499999999</v>
      </c>
      <c r="N59" s="4">
        <v>114.97244999999999</v>
      </c>
      <c r="O59" s="4">
        <v>3660.9492</v>
      </c>
      <c r="P59" s="4">
        <v>0</v>
      </c>
      <c r="Q59" s="4">
        <v>295.1386</v>
      </c>
      <c r="R59" s="4">
        <v>18.940049999999999</v>
      </c>
      <c r="S59" s="4">
        <v>1678.3621499999999</v>
      </c>
      <c r="T59" s="4">
        <v>0</v>
      </c>
      <c r="U59" s="4">
        <v>533.07799999999997</v>
      </c>
      <c r="V59" s="4">
        <v>12561.397900000002</v>
      </c>
    </row>
    <row r="60" spans="2:22" x14ac:dyDescent="0.2">
      <c r="B60" s="3">
        <v>4073</v>
      </c>
      <c r="C60" s="55" t="s">
        <v>108</v>
      </c>
      <c r="D60" s="4">
        <v>1496.1401000000001</v>
      </c>
      <c r="E60" s="4">
        <v>1575.8771999999999</v>
      </c>
      <c r="F60" s="4">
        <v>595.96974999999998</v>
      </c>
      <c r="G60" s="4">
        <v>47.971350000000001</v>
      </c>
      <c r="H60" s="4">
        <v>2.4500000000000002</v>
      </c>
      <c r="I60" s="4">
        <v>4299.1242799999991</v>
      </c>
      <c r="J60" s="4">
        <v>0</v>
      </c>
      <c r="K60" s="4">
        <v>0</v>
      </c>
      <c r="L60" s="4">
        <v>8017.5326799999993</v>
      </c>
      <c r="M60" s="4">
        <v>5665.5707000000002</v>
      </c>
      <c r="N60" s="4">
        <v>0</v>
      </c>
      <c r="O60" s="4">
        <v>1093.33835</v>
      </c>
      <c r="P60" s="4">
        <v>8.7162000000000006</v>
      </c>
      <c r="Q60" s="4">
        <v>81.617559999999997</v>
      </c>
      <c r="R60" s="4">
        <v>14.594749999999999</v>
      </c>
      <c r="S60" s="4">
        <v>602.02714000000003</v>
      </c>
      <c r="T60" s="4">
        <v>0</v>
      </c>
      <c r="U60" s="4">
        <v>665.57574999999997</v>
      </c>
      <c r="V60" s="4">
        <v>8131.4404500000001</v>
      </c>
    </row>
    <row r="61" spans="2:22" x14ac:dyDescent="0.2">
      <c r="B61" s="3">
        <v>4074</v>
      </c>
      <c r="C61" s="55" t="s">
        <v>109</v>
      </c>
      <c r="D61" s="4">
        <v>2020.8867499999999</v>
      </c>
      <c r="E61" s="4">
        <v>3479.12925</v>
      </c>
      <c r="F61" s="4">
        <v>1317.4250500000001</v>
      </c>
      <c r="G61" s="4">
        <v>70.485810000000001</v>
      </c>
      <c r="H61" s="4">
        <v>0</v>
      </c>
      <c r="I61" s="4">
        <v>6365.67868</v>
      </c>
      <c r="J61" s="4">
        <v>0</v>
      </c>
      <c r="K61" s="4">
        <v>0</v>
      </c>
      <c r="L61" s="4">
        <v>13253.605539999999</v>
      </c>
      <c r="M61" s="4">
        <v>9871.8664000000008</v>
      </c>
      <c r="N61" s="4">
        <v>83.686600000000013</v>
      </c>
      <c r="O61" s="4">
        <v>2953.3201600000002</v>
      </c>
      <c r="P61" s="4">
        <v>12.25295</v>
      </c>
      <c r="Q61" s="4">
        <v>141.06207999999998</v>
      </c>
      <c r="R61" s="4">
        <v>21.282599999999999</v>
      </c>
      <c r="S61" s="4">
        <v>1283.6328999999998</v>
      </c>
      <c r="T61" s="4">
        <v>0</v>
      </c>
      <c r="U61" s="4">
        <v>620.54755</v>
      </c>
      <c r="V61" s="4">
        <v>14987.651240000001</v>
      </c>
    </row>
    <row r="62" spans="2:22" x14ac:dyDescent="0.2">
      <c r="B62" s="3">
        <v>4075</v>
      </c>
      <c r="C62" s="55" t="s">
        <v>291</v>
      </c>
      <c r="D62" s="4">
        <v>2986.89446</v>
      </c>
      <c r="E62" s="4">
        <v>2951.2967199999998</v>
      </c>
      <c r="F62" s="4">
        <v>858.27800000000002</v>
      </c>
      <c r="G62" s="4">
        <v>123.67972999999999</v>
      </c>
      <c r="H62" s="4">
        <v>0</v>
      </c>
      <c r="I62" s="4">
        <v>8027.6333400000012</v>
      </c>
      <c r="J62" s="4">
        <v>0</v>
      </c>
      <c r="K62" s="4">
        <v>0</v>
      </c>
      <c r="L62" s="4">
        <v>14947.78225</v>
      </c>
      <c r="M62" s="4">
        <v>10489.207900000001</v>
      </c>
      <c r="N62" s="4">
        <v>48.176050000000004</v>
      </c>
      <c r="O62" s="4">
        <v>3034.7267800000004</v>
      </c>
      <c r="P62" s="4">
        <v>0</v>
      </c>
      <c r="Q62" s="4">
        <v>261.72270000000003</v>
      </c>
      <c r="R62" s="4">
        <v>43.007750000000001</v>
      </c>
      <c r="S62" s="4">
        <v>846.75396000000001</v>
      </c>
      <c r="T62" s="4">
        <v>0</v>
      </c>
      <c r="U62" s="4">
        <v>1106</v>
      </c>
      <c r="V62" s="4">
        <v>15829.595140000001</v>
      </c>
    </row>
    <row r="63" spans="2:22" x14ac:dyDescent="0.2">
      <c r="B63" s="3">
        <v>4076</v>
      </c>
      <c r="C63" s="55" t="s">
        <v>110</v>
      </c>
      <c r="D63" s="4">
        <v>1403.7429999999999</v>
      </c>
      <c r="E63" s="4">
        <v>1975.1670300000001</v>
      </c>
      <c r="F63" s="4">
        <v>419.31175000000002</v>
      </c>
      <c r="G63" s="4">
        <v>96.056060000000002</v>
      </c>
      <c r="H63" s="4">
        <v>7.7053000000000003</v>
      </c>
      <c r="I63" s="4">
        <v>5211.5075500000003</v>
      </c>
      <c r="J63" s="4">
        <v>0</v>
      </c>
      <c r="K63" s="4">
        <v>0</v>
      </c>
      <c r="L63" s="4">
        <v>9113.4906899999987</v>
      </c>
      <c r="M63" s="4">
        <v>6513.0780000000004</v>
      </c>
      <c r="N63" s="4">
        <v>68.369550000000004</v>
      </c>
      <c r="O63" s="4">
        <v>1525.60167</v>
      </c>
      <c r="P63" s="4">
        <v>0</v>
      </c>
      <c r="Q63" s="4">
        <v>215.4631</v>
      </c>
      <c r="R63" s="4">
        <v>19.680400000000002</v>
      </c>
      <c r="S63" s="4">
        <v>1179.2456999999999</v>
      </c>
      <c r="T63" s="4">
        <v>0</v>
      </c>
      <c r="U63" s="4">
        <v>328.4135</v>
      </c>
      <c r="V63" s="4">
        <v>9849.8519199999992</v>
      </c>
    </row>
    <row r="64" spans="2:22" x14ac:dyDescent="0.2">
      <c r="B64" s="3">
        <v>4077</v>
      </c>
      <c r="C64" s="55" t="s">
        <v>111</v>
      </c>
      <c r="D64" s="4">
        <v>748.53284999999994</v>
      </c>
      <c r="E64" s="4">
        <v>882.20564000000002</v>
      </c>
      <c r="F64" s="4">
        <v>268.23484999999999</v>
      </c>
      <c r="G64" s="4">
        <v>36.553260000000002</v>
      </c>
      <c r="H64" s="4">
        <v>0</v>
      </c>
      <c r="I64" s="4">
        <v>2953.0618999999997</v>
      </c>
      <c r="J64" s="4">
        <v>0</v>
      </c>
      <c r="K64" s="4">
        <v>0</v>
      </c>
      <c r="L64" s="4">
        <v>4888.5884999999998</v>
      </c>
      <c r="M64" s="4">
        <v>3166.1546499999999</v>
      </c>
      <c r="N64" s="4">
        <v>32.126400000000004</v>
      </c>
      <c r="O64" s="4">
        <v>760.21159</v>
      </c>
      <c r="P64" s="4">
        <v>0</v>
      </c>
      <c r="Q64" s="4">
        <v>61.83061</v>
      </c>
      <c r="R64" s="4">
        <v>10.502750000000001</v>
      </c>
      <c r="S64" s="4">
        <v>669.02494999999999</v>
      </c>
      <c r="T64" s="4">
        <v>0</v>
      </c>
      <c r="U64" s="4">
        <v>210.91145</v>
      </c>
      <c r="V64" s="4">
        <v>4910.7623999999996</v>
      </c>
    </row>
    <row r="65" spans="2:22" x14ac:dyDescent="0.2">
      <c r="B65" s="3">
        <v>4078</v>
      </c>
      <c r="C65" s="55" t="s">
        <v>112</v>
      </c>
      <c r="D65" s="4">
        <v>246.33860000000001</v>
      </c>
      <c r="E65" s="4">
        <v>292.60271999999998</v>
      </c>
      <c r="F65" s="4">
        <v>56.9176</v>
      </c>
      <c r="G65" s="4">
        <v>23.4284</v>
      </c>
      <c r="H65" s="4">
        <v>0</v>
      </c>
      <c r="I65" s="4">
        <v>899.79575</v>
      </c>
      <c r="J65" s="4">
        <v>0</v>
      </c>
      <c r="K65" s="4">
        <v>0</v>
      </c>
      <c r="L65" s="4">
        <v>1519.0830699999999</v>
      </c>
      <c r="M65" s="4">
        <v>915.10244999999998</v>
      </c>
      <c r="N65" s="4">
        <v>8.2196499999999997</v>
      </c>
      <c r="O65" s="4">
        <v>192.86655999999999</v>
      </c>
      <c r="P65" s="4">
        <v>0</v>
      </c>
      <c r="Q65" s="4">
        <v>53.083980000000004</v>
      </c>
      <c r="R65" s="4">
        <v>0.42394999999999999</v>
      </c>
      <c r="S65" s="4">
        <v>352.40825000000001</v>
      </c>
      <c r="T65" s="4">
        <v>0</v>
      </c>
      <c r="U65" s="4">
        <v>34.15775</v>
      </c>
      <c r="V65" s="4">
        <v>1556.2625899999998</v>
      </c>
    </row>
    <row r="66" spans="2:22" x14ac:dyDescent="0.2">
      <c r="B66" s="3">
        <v>4079</v>
      </c>
      <c r="C66" s="55" t="s">
        <v>113</v>
      </c>
      <c r="D66" s="4">
        <v>793.44319999999993</v>
      </c>
      <c r="E66" s="4">
        <v>2295.2367899999999</v>
      </c>
      <c r="F66" s="4">
        <v>426.67634999999996</v>
      </c>
      <c r="G66" s="4">
        <v>12.256219999999999</v>
      </c>
      <c r="H66" s="4">
        <v>16.94295</v>
      </c>
      <c r="I66" s="4">
        <v>2545.5101299999997</v>
      </c>
      <c r="J66" s="4">
        <v>0</v>
      </c>
      <c r="K66" s="4">
        <v>0</v>
      </c>
      <c r="L66" s="4">
        <v>6090.0656400000007</v>
      </c>
      <c r="M66" s="4">
        <v>3427.4609999999998</v>
      </c>
      <c r="N66" s="4">
        <v>47.785800000000002</v>
      </c>
      <c r="O66" s="4">
        <v>1715.4091300000002</v>
      </c>
      <c r="P66" s="4">
        <v>23.46705</v>
      </c>
      <c r="Q66" s="4">
        <v>94.63927000000001</v>
      </c>
      <c r="R66" s="4">
        <v>9.27515</v>
      </c>
      <c r="S66" s="4">
        <v>349.91417999999999</v>
      </c>
      <c r="T66" s="4">
        <v>0</v>
      </c>
      <c r="U66" s="4">
        <v>633.70000000000005</v>
      </c>
      <c r="V66" s="4">
        <v>6301.6515799999988</v>
      </c>
    </row>
    <row r="67" spans="2:22" x14ac:dyDescent="0.2">
      <c r="B67" s="3">
        <v>4080</v>
      </c>
      <c r="C67" s="55" t="s">
        <v>114</v>
      </c>
      <c r="D67" s="4">
        <v>6824.8559999999998</v>
      </c>
      <c r="E67" s="4">
        <v>13744.28968</v>
      </c>
      <c r="F67" s="4">
        <v>1979.9190000000001</v>
      </c>
      <c r="G67" s="4">
        <v>135.06729000000001</v>
      </c>
      <c r="H67" s="4">
        <v>0.93704999999999994</v>
      </c>
      <c r="I67" s="4">
        <v>17442.48215</v>
      </c>
      <c r="J67" s="4">
        <v>0</v>
      </c>
      <c r="K67" s="4">
        <v>0</v>
      </c>
      <c r="L67" s="4">
        <v>40127.551169999999</v>
      </c>
      <c r="M67" s="4">
        <v>17521.988850000002</v>
      </c>
      <c r="N67" s="4">
        <v>603.10090000000002</v>
      </c>
      <c r="O67" s="4">
        <v>16618.114109999999</v>
      </c>
      <c r="P67" s="4">
        <v>883.97406000000001</v>
      </c>
      <c r="Q67" s="4">
        <v>381.53927000000004</v>
      </c>
      <c r="R67" s="4">
        <v>180.12189999999998</v>
      </c>
      <c r="S67" s="4">
        <v>6237.14365</v>
      </c>
      <c r="T67" s="4">
        <v>0</v>
      </c>
      <c r="U67" s="4">
        <v>1870.0151000000001</v>
      </c>
      <c r="V67" s="4">
        <v>44295.997840000004</v>
      </c>
    </row>
    <row r="68" spans="2:22" x14ac:dyDescent="0.2">
      <c r="B68" s="3">
        <v>4081</v>
      </c>
      <c r="C68" s="55" t="s">
        <v>115</v>
      </c>
      <c r="D68" s="4">
        <v>2934.6523199999997</v>
      </c>
      <c r="E68" s="4">
        <v>2599.1966399999997</v>
      </c>
      <c r="F68" s="4">
        <v>1498.2149999999999</v>
      </c>
      <c r="G68" s="4">
        <v>70.774429999999995</v>
      </c>
      <c r="H68" s="4">
        <v>0</v>
      </c>
      <c r="I68" s="4">
        <v>8952.9665000000005</v>
      </c>
      <c r="J68" s="4">
        <v>0</v>
      </c>
      <c r="K68" s="4">
        <v>0</v>
      </c>
      <c r="L68" s="4">
        <v>16055.804889999999</v>
      </c>
      <c r="M68" s="4">
        <v>12075.799499999999</v>
      </c>
      <c r="N68" s="4">
        <v>3.0176500000000002</v>
      </c>
      <c r="O68" s="4">
        <v>2292.9278399999998</v>
      </c>
      <c r="P68" s="4">
        <v>0</v>
      </c>
      <c r="Q68" s="4">
        <v>172.59732</v>
      </c>
      <c r="R68" s="4">
        <v>18.165400000000002</v>
      </c>
      <c r="S68" s="4">
        <v>1195.3507999999999</v>
      </c>
      <c r="T68" s="4">
        <v>0</v>
      </c>
      <c r="U68" s="4">
        <v>1627.2503999999999</v>
      </c>
      <c r="V68" s="4">
        <v>17385.108909999999</v>
      </c>
    </row>
    <row r="69" spans="2:22" x14ac:dyDescent="0.2">
      <c r="B69" s="3">
        <v>4082</v>
      </c>
      <c r="C69" s="55" t="s">
        <v>292</v>
      </c>
      <c r="D69" s="4">
        <v>16508.932430000001</v>
      </c>
      <c r="E69" s="4">
        <v>12716.77895</v>
      </c>
      <c r="F69" s="4">
        <v>3201.0641499999997</v>
      </c>
      <c r="G69" s="4">
        <v>1105.8667</v>
      </c>
      <c r="H69" s="4">
        <v>615.42499999999995</v>
      </c>
      <c r="I69" s="4">
        <v>33635.319619999995</v>
      </c>
      <c r="J69" s="4">
        <v>0</v>
      </c>
      <c r="K69" s="4">
        <v>0</v>
      </c>
      <c r="L69" s="4">
        <v>67783.386849999995</v>
      </c>
      <c r="M69" s="4">
        <v>36991.23515</v>
      </c>
      <c r="N69" s="4">
        <v>185.29150000000001</v>
      </c>
      <c r="O69" s="4">
        <v>10324.354720000001</v>
      </c>
      <c r="P69" s="4">
        <v>49.347900000000003</v>
      </c>
      <c r="Q69" s="4">
        <v>2651.03892</v>
      </c>
      <c r="R69" s="4">
        <v>113.74980000000001</v>
      </c>
      <c r="S69" s="4">
        <v>16299.502130000001</v>
      </c>
      <c r="T69" s="4">
        <v>0</v>
      </c>
      <c r="U69" s="4">
        <v>3254.7206499999998</v>
      </c>
      <c r="V69" s="4">
        <v>69869.240769999989</v>
      </c>
    </row>
    <row r="70" spans="2:22" x14ac:dyDescent="0.2">
      <c r="B70" s="3">
        <v>4083</v>
      </c>
      <c r="C70" s="55" t="s">
        <v>116</v>
      </c>
      <c r="D70" s="4">
        <v>3552.97685</v>
      </c>
      <c r="E70" s="4">
        <v>4925.4763200000007</v>
      </c>
      <c r="F70" s="4">
        <v>1234.4774499999999</v>
      </c>
      <c r="G70" s="4">
        <v>36.910559999999997</v>
      </c>
      <c r="H70" s="4">
        <v>2165.8000000000002</v>
      </c>
      <c r="I70" s="4">
        <v>7554.6731099999997</v>
      </c>
      <c r="J70" s="4">
        <v>1.9157999999999999</v>
      </c>
      <c r="K70" s="4">
        <v>0</v>
      </c>
      <c r="L70" s="4">
        <v>19472.230090000001</v>
      </c>
      <c r="M70" s="4">
        <v>13875.532499999999</v>
      </c>
      <c r="N70" s="4">
        <v>82.649389999999997</v>
      </c>
      <c r="O70" s="4">
        <v>5146.7613100000008</v>
      </c>
      <c r="P70" s="4">
        <v>0</v>
      </c>
      <c r="Q70" s="4">
        <v>92.037820000000011</v>
      </c>
      <c r="R70" s="4">
        <v>34.620699999999999</v>
      </c>
      <c r="S70" s="4">
        <v>862.23566000000005</v>
      </c>
      <c r="T70" s="4">
        <v>1.9157999999999999</v>
      </c>
      <c r="U70" s="4">
        <v>0</v>
      </c>
      <c r="V70" s="4">
        <v>20095.753180000003</v>
      </c>
    </row>
    <row r="71" spans="2:22" s="1" customFormat="1" ht="21.75" customHeight="1" x14ac:dyDescent="0.2">
      <c r="B71" s="11">
        <v>4129</v>
      </c>
      <c r="C71" s="1" t="s">
        <v>117</v>
      </c>
      <c r="D71" s="23">
        <v>45007.701689999994</v>
      </c>
      <c r="E71" s="23">
        <v>52191.263349999994</v>
      </c>
      <c r="F71" s="23">
        <v>16606.508930000004</v>
      </c>
      <c r="G71" s="23">
        <v>3942.6206500000003</v>
      </c>
      <c r="H71" s="23">
        <v>555.58859999999993</v>
      </c>
      <c r="I71" s="23">
        <v>106886.32939000001</v>
      </c>
      <c r="J71" s="23">
        <v>12.492099999999999</v>
      </c>
      <c r="K71" s="23">
        <v>2697.3675300000004</v>
      </c>
      <c r="L71" s="23">
        <v>227899.87224</v>
      </c>
      <c r="M71" s="23">
        <v>133479.80371000004</v>
      </c>
      <c r="N71" s="23">
        <v>3240.2637500000005</v>
      </c>
      <c r="O71" s="23">
        <v>45811.289629999992</v>
      </c>
      <c r="P71" s="23">
        <v>400.72865000000002</v>
      </c>
      <c r="Q71" s="23">
        <v>10055.614760000004</v>
      </c>
      <c r="R71" s="23">
        <v>673.91880000000003</v>
      </c>
      <c r="S71" s="23">
        <v>38179.004290000004</v>
      </c>
      <c r="T71" s="23">
        <v>12.492099999999999</v>
      </c>
      <c r="U71" s="23">
        <v>10892.804119999999</v>
      </c>
      <c r="V71" s="23">
        <v>242745.91981000002</v>
      </c>
    </row>
    <row r="72" spans="2:22" s="56" customFormat="1" x14ac:dyDescent="0.2">
      <c r="B72" s="3">
        <v>4091</v>
      </c>
      <c r="C72" s="56" t="s">
        <v>118</v>
      </c>
      <c r="D72" s="4">
        <v>1246.3830399999999</v>
      </c>
      <c r="E72" s="4">
        <v>1255.8633400000001</v>
      </c>
      <c r="F72" s="4">
        <v>411.42075</v>
      </c>
      <c r="G72" s="4">
        <v>85.956399999999988</v>
      </c>
      <c r="H72" s="4">
        <v>78.301000000000002</v>
      </c>
      <c r="I72" s="4">
        <v>3297.4405499999998</v>
      </c>
      <c r="J72" s="4">
        <v>0</v>
      </c>
      <c r="K72" s="4">
        <v>0</v>
      </c>
      <c r="L72" s="4">
        <v>6375.3650800000005</v>
      </c>
      <c r="M72" s="4">
        <v>4530.7345999999998</v>
      </c>
      <c r="N72" s="4">
        <v>558.94799999999998</v>
      </c>
      <c r="O72" s="4">
        <v>1067.4121300000002</v>
      </c>
      <c r="P72" s="4">
        <v>0</v>
      </c>
      <c r="Q72" s="4">
        <v>64.594849999999994</v>
      </c>
      <c r="R72" s="4">
        <v>13.257100000000001</v>
      </c>
      <c r="S72" s="4">
        <v>339.62129999999996</v>
      </c>
      <c r="T72" s="4">
        <v>0</v>
      </c>
      <c r="U72" s="4">
        <v>109.7</v>
      </c>
      <c r="V72" s="4">
        <v>6684.2679799999987</v>
      </c>
    </row>
    <row r="73" spans="2:22" s="56" customFormat="1" x14ac:dyDescent="0.2">
      <c r="B73" s="3">
        <v>4092</v>
      </c>
      <c r="C73" s="56" t="s">
        <v>119</v>
      </c>
      <c r="D73" s="4">
        <v>3324.41275</v>
      </c>
      <c r="E73" s="4">
        <v>2905.9125899999999</v>
      </c>
      <c r="F73" s="4">
        <v>1457.43875</v>
      </c>
      <c r="G73" s="4">
        <v>290.88045</v>
      </c>
      <c r="H73" s="4">
        <v>76.762299999999996</v>
      </c>
      <c r="I73" s="4">
        <v>10286.87011</v>
      </c>
      <c r="J73" s="4">
        <v>5.2953999999999999</v>
      </c>
      <c r="K73" s="4">
        <v>0</v>
      </c>
      <c r="L73" s="4">
        <v>18347.572349999999</v>
      </c>
      <c r="M73" s="4">
        <v>9249.7881999999991</v>
      </c>
      <c r="N73" s="4">
        <v>139.08679999999998</v>
      </c>
      <c r="O73" s="4">
        <v>3728.7971100000004</v>
      </c>
      <c r="P73" s="4">
        <v>0</v>
      </c>
      <c r="Q73" s="4">
        <v>421.64699000000002</v>
      </c>
      <c r="R73" s="4">
        <v>23.947800000000001</v>
      </c>
      <c r="S73" s="4">
        <v>4192.06095</v>
      </c>
      <c r="T73" s="4">
        <v>5.2953999999999999</v>
      </c>
      <c r="U73" s="4">
        <v>995.09699999999998</v>
      </c>
      <c r="V73" s="4">
        <v>18755.720249999998</v>
      </c>
    </row>
    <row r="74" spans="2:22" x14ac:dyDescent="0.2">
      <c r="B74" s="3">
        <v>4093</v>
      </c>
      <c r="C74" s="55" t="s">
        <v>120</v>
      </c>
      <c r="D74" s="4">
        <v>555.21349999999995</v>
      </c>
      <c r="E74" s="4">
        <v>535.92151000000001</v>
      </c>
      <c r="F74" s="4">
        <v>135.42529999999999</v>
      </c>
      <c r="G74" s="4">
        <v>49.934280000000001</v>
      </c>
      <c r="H74" s="4">
        <v>3.5727600000000002</v>
      </c>
      <c r="I74" s="4">
        <v>1490.2903999999999</v>
      </c>
      <c r="J74" s="4">
        <v>0</v>
      </c>
      <c r="K74" s="4">
        <v>0</v>
      </c>
      <c r="L74" s="4">
        <v>2770.3577500000001</v>
      </c>
      <c r="M74" s="4">
        <v>2282.46245</v>
      </c>
      <c r="N74" s="4">
        <v>19.8367</v>
      </c>
      <c r="O74" s="4">
        <v>500.26666999999998</v>
      </c>
      <c r="P74" s="4">
        <v>0</v>
      </c>
      <c r="Q74" s="4">
        <v>23.12491</v>
      </c>
      <c r="R74" s="4">
        <v>9.3492999999999995</v>
      </c>
      <c r="S74" s="4">
        <v>77.960350000000005</v>
      </c>
      <c r="T74" s="4">
        <v>0</v>
      </c>
      <c r="U74" s="4">
        <v>73.741550000000004</v>
      </c>
      <c r="V74" s="4">
        <v>2986.7419300000001</v>
      </c>
    </row>
    <row r="75" spans="2:22" x14ac:dyDescent="0.2">
      <c r="B75" s="3">
        <v>4124</v>
      </c>
      <c r="C75" s="55" t="s">
        <v>268</v>
      </c>
      <c r="D75" s="4">
        <v>1429.3063500000001</v>
      </c>
      <c r="E75" s="4">
        <v>1528.51658</v>
      </c>
      <c r="F75" s="4">
        <v>348.94665000000003</v>
      </c>
      <c r="G75" s="4">
        <v>21.203400000000002</v>
      </c>
      <c r="H75" s="4">
        <v>0</v>
      </c>
      <c r="I75" s="4">
        <v>2667.4103500000001</v>
      </c>
      <c r="J75" s="4">
        <v>0</v>
      </c>
      <c r="K75" s="4">
        <v>0</v>
      </c>
      <c r="L75" s="4">
        <v>5995.3833299999997</v>
      </c>
      <c r="M75" s="4">
        <v>4234.7878000000001</v>
      </c>
      <c r="N75" s="4">
        <v>40.960250000000002</v>
      </c>
      <c r="O75" s="4">
        <v>563.56568000000004</v>
      </c>
      <c r="P75" s="4">
        <v>0</v>
      </c>
      <c r="Q75" s="4">
        <v>132.46539999999999</v>
      </c>
      <c r="R75" s="4">
        <v>17.859249999999999</v>
      </c>
      <c r="S75" s="4">
        <v>1139.6549</v>
      </c>
      <c r="T75" s="4">
        <v>0</v>
      </c>
      <c r="U75" s="4">
        <v>245.97279999999998</v>
      </c>
      <c r="V75" s="4">
        <v>6375.2660799999994</v>
      </c>
    </row>
    <row r="76" spans="2:22" x14ac:dyDescent="0.2">
      <c r="B76" s="3">
        <v>4094</v>
      </c>
      <c r="C76" s="55" t="s">
        <v>121</v>
      </c>
      <c r="D76" s="4">
        <v>116.70874999999999</v>
      </c>
      <c r="E76" s="4">
        <v>1040.1281999999999</v>
      </c>
      <c r="F76" s="4">
        <v>194.89860000000002</v>
      </c>
      <c r="G76" s="4">
        <v>38.849899999999998</v>
      </c>
      <c r="H76" s="4">
        <v>0</v>
      </c>
      <c r="I76" s="4">
        <v>2055.4441199999997</v>
      </c>
      <c r="J76" s="4">
        <v>0</v>
      </c>
      <c r="K76" s="4">
        <v>335.13117999999997</v>
      </c>
      <c r="L76" s="4">
        <v>3781.16075</v>
      </c>
      <c r="M76" s="4">
        <v>1706.1046000000001</v>
      </c>
      <c r="N76" s="4">
        <v>28.2744</v>
      </c>
      <c r="O76" s="4">
        <v>1024.7202500000001</v>
      </c>
      <c r="P76" s="4">
        <v>1</v>
      </c>
      <c r="Q76" s="4">
        <v>105.05355</v>
      </c>
      <c r="R76" s="4">
        <v>5.3258999999999999</v>
      </c>
      <c r="S76" s="4">
        <v>897.86575000000005</v>
      </c>
      <c r="T76" s="4">
        <v>0</v>
      </c>
      <c r="U76" s="4">
        <v>108.851</v>
      </c>
      <c r="V76" s="4">
        <v>3877.1954499999997</v>
      </c>
    </row>
    <row r="77" spans="2:22" x14ac:dyDescent="0.2">
      <c r="B77" s="3">
        <v>4095</v>
      </c>
      <c r="C77" s="55" t="s">
        <v>6</v>
      </c>
      <c r="D77" s="4">
        <v>14059.365800000001</v>
      </c>
      <c r="E77" s="4">
        <v>12982.218359999999</v>
      </c>
      <c r="F77" s="4">
        <v>3966.9252900000001</v>
      </c>
      <c r="G77" s="4">
        <v>2161.02754</v>
      </c>
      <c r="H77" s="4">
        <v>81.156410000000008</v>
      </c>
      <c r="I77" s="4">
        <v>24776.442719999999</v>
      </c>
      <c r="J77" s="4">
        <v>0.46870000000000001</v>
      </c>
      <c r="K77" s="4">
        <v>2362.2363500000001</v>
      </c>
      <c r="L77" s="4">
        <v>60389.84117</v>
      </c>
      <c r="M77" s="4">
        <v>34083.491499999996</v>
      </c>
      <c r="N77" s="4">
        <v>296.70330000000001</v>
      </c>
      <c r="O77" s="4">
        <v>9154.7138000000014</v>
      </c>
      <c r="P77" s="4">
        <v>4.9800500000000003</v>
      </c>
      <c r="Q77" s="4">
        <v>6233.0340600000009</v>
      </c>
      <c r="R77" s="4">
        <v>149.47075000000001</v>
      </c>
      <c r="S77" s="4">
        <v>9865.9904299999998</v>
      </c>
      <c r="T77" s="4">
        <v>0.46870000000000001</v>
      </c>
      <c r="U77" s="4">
        <v>5235.0028200000006</v>
      </c>
      <c r="V77" s="4">
        <v>65023.855409999996</v>
      </c>
    </row>
    <row r="78" spans="2:22" x14ac:dyDescent="0.2">
      <c r="B78" s="3">
        <v>4096</v>
      </c>
      <c r="C78" s="55" t="s">
        <v>122</v>
      </c>
      <c r="D78" s="4">
        <v>337.84295000000003</v>
      </c>
      <c r="E78" s="4">
        <v>711.61751000000004</v>
      </c>
      <c r="F78" s="4">
        <v>189.82070000000002</v>
      </c>
      <c r="G78" s="4">
        <v>57.732579999999999</v>
      </c>
      <c r="H78" s="4">
        <v>0</v>
      </c>
      <c r="I78" s="4">
        <v>1090.7347</v>
      </c>
      <c r="J78" s="4">
        <v>0</v>
      </c>
      <c r="K78" s="4">
        <v>0</v>
      </c>
      <c r="L78" s="4">
        <v>2387.7484399999998</v>
      </c>
      <c r="M78" s="4">
        <v>1595.75155</v>
      </c>
      <c r="N78" s="4">
        <v>17.203099999999999</v>
      </c>
      <c r="O78" s="4">
        <v>528.6875500000001</v>
      </c>
      <c r="P78" s="4">
        <v>0</v>
      </c>
      <c r="Q78" s="4">
        <v>48.242449999999998</v>
      </c>
      <c r="R78" s="4">
        <v>9.9217499999999994</v>
      </c>
      <c r="S78" s="4">
        <v>426.36894999999998</v>
      </c>
      <c r="T78" s="4">
        <v>0</v>
      </c>
      <c r="U78" s="4">
        <v>0</v>
      </c>
      <c r="V78" s="4">
        <v>2626.1753500000004</v>
      </c>
    </row>
    <row r="79" spans="2:22" x14ac:dyDescent="0.2">
      <c r="B79" s="3">
        <v>4097</v>
      </c>
      <c r="C79" s="55" t="s">
        <v>123</v>
      </c>
      <c r="D79" s="4">
        <v>72.787229999999994</v>
      </c>
      <c r="E79" s="4">
        <v>246.22167000000002</v>
      </c>
      <c r="F79" s="4">
        <v>128.3192</v>
      </c>
      <c r="G79" s="4">
        <v>35.558599999999998</v>
      </c>
      <c r="H79" s="4">
        <v>0</v>
      </c>
      <c r="I79" s="4">
        <v>844.04056000000003</v>
      </c>
      <c r="J79" s="4">
        <v>0</v>
      </c>
      <c r="K79" s="4">
        <v>0</v>
      </c>
      <c r="L79" s="4">
        <v>1326.9272599999999</v>
      </c>
      <c r="M79" s="4">
        <v>699.69646</v>
      </c>
      <c r="N79" s="4">
        <v>8.5120000000000005</v>
      </c>
      <c r="O79" s="4">
        <v>158.01973999999998</v>
      </c>
      <c r="P79" s="4">
        <v>1</v>
      </c>
      <c r="Q79" s="4">
        <v>32.587609999999998</v>
      </c>
      <c r="R79" s="4">
        <v>1.9220999999999999</v>
      </c>
      <c r="S79" s="4">
        <v>215.19514999999998</v>
      </c>
      <c r="T79" s="4">
        <v>0</v>
      </c>
      <c r="U79" s="4">
        <v>98.750500000000002</v>
      </c>
      <c r="V79" s="4">
        <v>1215.6835599999997</v>
      </c>
    </row>
    <row r="80" spans="2:22" x14ac:dyDescent="0.2">
      <c r="B80" s="3">
        <v>4099</v>
      </c>
      <c r="C80" s="55" t="s">
        <v>124</v>
      </c>
      <c r="D80" s="4">
        <v>258.99984999999998</v>
      </c>
      <c r="E80" s="4">
        <v>293.60845</v>
      </c>
      <c r="F80" s="4">
        <v>133.25715</v>
      </c>
      <c r="G80" s="4">
        <v>7.4479499999999996</v>
      </c>
      <c r="H80" s="4">
        <v>0</v>
      </c>
      <c r="I80" s="4">
        <v>813.26305000000002</v>
      </c>
      <c r="J80" s="4">
        <v>0</v>
      </c>
      <c r="K80" s="4">
        <v>0</v>
      </c>
      <c r="L80" s="4">
        <v>1506.5764500000002</v>
      </c>
      <c r="M80" s="4">
        <v>1368.2065500000001</v>
      </c>
      <c r="N80" s="4">
        <v>12.26825</v>
      </c>
      <c r="O80" s="4">
        <v>181.36260000000001</v>
      </c>
      <c r="P80" s="4">
        <v>0</v>
      </c>
      <c r="Q80" s="4">
        <v>54.529629999999997</v>
      </c>
      <c r="R80" s="4">
        <v>4.6612</v>
      </c>
      <c r="S80" s="4">
        <v>39.956600000000002</v>
      </c>
      <c r="T80" s="4">
        <v>0</v>
      </c>
      <c r="U80" s="4">
        <v>0</v>
      </c>
      <c r="V80" s="4">
        <v>1660.9848300000001</v>
      </c>
    </row>
    <row r="81" spans="2:22" x14ac:dyDescent="0.2">
      <c r="B81" s="3">
        <v>4100</v>
      </c>
      <c r="C81" s="55" t="s">
        <v>293</v>
      </c>
      <c r="D81" s="4">
        <v>2120.52565</v>
      </c>
      <c r="E81" s="4">
        <v>2122.4744300000002</v>
      </c>
      <c r="F81" s="4">
        <v>831.8</v>
      </c>
      <c r="G81" s="4">
        <v>128.79624999999999</v>
      </c>
      <c r="H81" s="4">
        <v>30.400179999999999</v>
      </c>
      <c r="I81" s="4">
        <v>5878.3587900000002</v>
      </c>
      <c r="J81" s="4">
        <v>0</v>
      </c>
      <c r="K81" s="4">
        <v>0</v>
      </c>
      <c r="L81" s="4">
        <v>11112.355300000001</v>
      </c>
      <c r="M81" s="4">
        <v>8403.4981500000013</v>
      </c>
      <c r="N81" s="4">
        <v>52.648449999999997</v>
      </c>
      <c r="O81" s="4">
        <v>1745.3791699999999</v>
      </c>
      <c r="P81" s="4">
        <v>0</v>
      </c>
      <c r="Q81" s="4">
        <v>296.08114</v>
      </c>
      <c r="R81" s="4">
        <v>41.922199999999997</v>
      </c>
      <c r="S81" s="4">
        <v>824.19754</v>
      </c>
      <c r="T81" s="4">
        <v>0</v>
      </c>
      <c r="U81" s="4">
        <v>699.95699999999999</v>
      </c>
      <c r="V81" s="4">
        <v>12063.683649999999</v>
      </c>
    </row>
    <row r="82" spans="2:22" x14ac:dyDescent="0.2">
      <c r="B82" s="3">
        <v>4104</v>
      </c>
      <c r="C82" s="55" t="s">
        <v>125</v>
      </c>
      <c r="D82" s="4">
        <v>2023.4960899999999</v>
      </c>
      <c r="E82" s="4">
        <v>1885.1565699999999</v>
      </c>
      <c r="F82" s="4">
        <v>764.29764999999998</v>
      </c>
      <c r="G82" s="4">
        <v>141.0557</v>
      </c>
      <c r="H82" s="4">
        <v>0</v>
      </c>
      <c r="I82" s="4">
        <v>5579.0520200000001</v>
      </c>
      <c r="J82" s="4">
        <v>6.7279999999999998</v>
      </c>
      <c r="K82" s="4">
        <v>0</v>
      </c>
      <c r="L82" s="4">
        <v>10399.786030000001</v>
      </c>
      <c r="M82" s="4">
        <v>6362.0900999999994</v>
      </c>
      <c r="N82" s="4">
        <v>137.39625000000001</v>
      </c>
      <c r="O82" s="4">
        <v>1601.5039099999999</v>
      </c>
      <c r="P82" s="4">
        <v>0</v>
      </c>
      <c r="Q82" s="4">
        <v>185.36727999999999</v>
      </c>
      <c r="R82" s="4">
        <v>104.4875</v>
      </c>
      <c r="S82" s="4">
        <v>1029.82052</v>
      </c>
      <c r="T82" s="4">
        <v>6.7279999999999998</v>
      </c>
      <c r="U82" s="4">
        <v>0</v>
      </c>
      <c r="V82" s="4">
        <v>9427.3935599999986</v>
      </c>
    </row>
    <row r="83" spans="2:22" x14ac:dyDescent="0.2">
      <c r="B83" s="3">
        <v>4105</v>
      </c>
      <c r="C83" s="55" t="s">
        <v>126</v>
      </c>
      <c r="D83" s="4">
        <v>322.59702000000004</v>
      </c>
      <c r="E83" s="4">
        <v>385.92295000000001</v>
      </c>
      <c r="F83" s="4">
        <v>145.86714999999998</v>
      </c>
      <c r="G83" s="4">
        <v>54.287390000000002</v>
      </c>
      <c r="H83" s="4">
        <v>0.61060000000000003</v>
      </c>
      <c r="I83" s="4">
        <v>716.81280000000004</v>
      </c>
      <c r="J83" s="4">
        <v>0</v>
      </c>
      <c r="K83" s="4">
        <v>0</v>
      </c>
      <c r="L83" s="4">
        <v>1626.0979100000002</v>
      </c>
      <c r="M83" s="4">
        <v>859.50755000000004</v>
      </c>
      <c r="N83" s="4">
        <v>5.2503500000000001</v>
      </c>
      <c r="O83" s="4">
        <v>228.96</v>
      </c>
      <c r="P83" s="4">
        <v>0</v>
      </c>
      <c r="Q83" s="4">
        <v>59.030120000000004</v>
      </c>
      <c r="R83" s="4">
        <v>1.8742000000000001</v>
      </c>
      <c r="S83" s="4">
        <v>648.02250000000004</v>
      </c>
      <c r="T83" s="4">
        <v>0</v>
      </c>
      <c r="U83" s="4">
        <v>114.1</v>
      </c>
      <c r="V83" s="4">
        <v>1916.7447199999999</v>
      </c>
    </row>
    <row r="84" spans="2:22" x14ac:dyDescent="0.2">
      <c r="B84" s="3">
        <v>4106</v>
      </c>
      <c r="C84" s="55" t="s">
        <v>127</v>
      </c>
      <c r="D84" s="4">
        <v>293.0856</v>
      </c>
      <c r="E84" s="4">
        <v>337.31824999999998</v>
      </c>
      <c r="F84" s="4">
        <v>80.516850000000005</v>
      </c>
      <c r="G84" s="4">
        <v>4.6592500000000001</v>
      </c>
      <c r="H84" s="4">
        <v>0</v>
      </c>
      <c r="I84" s="4">
        <v>716.17059999999992</v>
      </c>
      <c r="J84" s="4">
        <v>0</v>
      </c>
      <c r="K84" s="4">
        <v>0</v>
      </c>
      <c r="L84" s="4">
        <v>1431.7505499999997</v>
      </c>
      <c r="M84" s="4">
        <v>944.05740000000003</v>
      </c>
      <c r="N84" s="4">
        <v>6.62235</v>
      </c>
      <c r="O84" s="4">
        <v>206.22739999999999</v>
      </c>
      <c r="P84" s="4">
        <v>0</v>
      </c>
      <c r="Q84" s="4">
        <v>86.708780000000004</v>
      </c>
      <c r="R84" s="4">
        <v>4.6464999999999996</v>
      </c>
      <c r="S84" s="4">
        <v>260.85635000000002</v>
      </c>
      <c r="T84" s="4">
        <v>0</v>
      </c>
      <c r="U84" s="4">
        <v>58.495950000000001</v>
      </c>
      <c r="V84" s="4">
        <v>1567.61473</v>
      </c>
    </row>
    <row r="85" spans="2:22" x14ac:dyDescent="0.2">
      <c r="B85" s="3">
        <v>4107</v>
      </c>
      <c r="C85" s="55" t="s">
        <v>128</v>
      </c>
      <c r="D85" s="4">
        <v>621.63015000000007</v>
      </c>
      <c r="E85" s="4">
        <v>978.07118000000003</v>
      </c>
      <c r="F85" s="4">
        <v>344.47140000000002</v>
      </c>
      <c r="G85" s="4">
        <v>34.42709</v>
      </c>
      <c r="H85" s="4">
        <v>0</v>
      </c>
      <c r="I85" s="4">
        <v>1855.3939700000001</v>
      </c>
      <c r="J85" s="4">
        <v>0</v>
      </c>
      <c r="K85" s="4">
        <v>0</v>
      </c>
      <c r="L85" s="4">
        <v>3833.99379</v>
      </c>
      <c r="M85" s="4">
        <v>2728.8157999999999</v>
      </c>
      <c r="N85" s="4">
        <v>0</v>
      </c>
      <c r="O85" s="4">
        <v>625.69881999999996</v>
      </c>
      <c r="P85" s="4">
        <v>0</v>
      </c>
      <c r="Q85" s="4">
        <v>155.42357000000001</v>
      </c>
      <c r="R85" s="4">
        <v>11.9411</v>
      </c>
      <c r="S85" s="4">
        <v>173.95268999999999</v>
      </c>
      <c r="T85" s="4">
        <v>0</v>
      </c>
      <c r="U85" s="4">
        <v>284.48545000000001</v>
      </c>
      <c r="V85" s="4">
        <v>3980.3174299999996</v>
      </c>
    </row>
    <row r="86" spans="2:22" x14ac:dyDescent="0.2">
      <c r="B86" s="3">
        <v>4110</v>
      </c>
      <c r="C86" s="55" t="s">
        <v>129</v>
      </c>
      <c r="D86" s="4">
        <v>758.84169999999995</v>
      </c>
      <c r="E86" s="4">
        <v>950.44405000000006</v>
      </c>
      <c r="F86" s="4">
        <v>313.40899999999999</v>
      </c>
      <c r="G86" s="4">
        <v>7.8849</v>
      </c>
      <c r="H86" s="4">
        <v>7.5685000000000002</v>
      </c>
      <c r="I86" s="4">
        <v>1930.9935399999997</v>
      </c>
      <c r="J86" s="4">
        <v>0</v>
      </c>
      <c r="K86" s="4">
        <v>0</v>
      </c>
      <c r="L86" s="4">
        <v>3969.1416899999995</v>
      </c>
      <c r="M86" s="4">
        <v>2803.4394500000003</v>
      </c>
      <c r="N86" s="4">
        <v>30.03285</v>
      </c>
      <c r="O86" s="4">
        <v>723.18376000000001</v>
      </c>
      <c r="P86" s="4">
        <v>0</v>
      </c>
      <c r="Q86" s="4">
        <v>12.462579999999999</v>
      </c>
      <c r="R86" s="4">
        <v>33.936900000000001</v>
      </c>
      <c r="S86" s="4">
        <v>534.04509999999993</v>
      </c>
      <c r="T86" s="4">
        <v>0</v>
      </c>
      <c r="U86" s="4">
        <v>311.03959999999995</v>
      </c>
      <c r="V86" s="4">
        <v>4448.1402400000006</v>
      </c>
    </row>
    <row r="87" spans="2:22" x14ac:dyDescent="0.2">
      <c r="B87" s="3">
        <v>4111</v>
      </c>
      <c r="C87" s="55" t="s">
        <v>130</v>
      </c>
      <c r="D87" s="4">
        <v>828.33950000000004</v>
      </c>
      <c r="E87" s="4">
        <v>873.18624</v>
      </c>
      <c r="F87" s="4">
        <v>370.75315000000001</v>
      </c>
      <c r="G87" s="4">
        <v>21.325029999999998</v>
      </c>
      <c r="H87" s="4">
        <v>0</v>
      </c>
      <c r="I87" s="4">
        <v>3113.8607999999999</v>
      </c>
      <c r="J87" s="4">
        <v>0</v>
      </c>
      <c r="K87" s="4">
        <v>0</v>
      </c>
      <c r="L87" s="4">
        <v>5207.4647199999999</v>
      </c>
      <c r="M87" s="4">
        <v>3914.1097</v>
      </c>
      <c r="N87" s="4">
        <v>0</v>
      </c>
      <c r="O87" s="4">
        <v>863.03273000000002</v>
      </c>
      <c r="P87" s="4">
        <v>0</v>
      </c>
      <c r="Q87" s="4">
        <v>49.228029999999997</v>
      </c>
      <c r="R87" s="4">
        <v>17.073700000000002</v>
      </c>
      <c r="S87" s="4">
        <v>349.68771000000004</v>
      </c>
      <c r="T87" s="4">
        <v>0</v>
      </c>
      <c r="U87" s="4">
        <v>346.09384999999997</v>
      </c>
      <c r="V87" s="4">
        <v>5539.2257199999995</v>
      </c>
    </row>
    <row r="88" spans="2:22" x14ac:dyDescent="0.2">
      <c r="B88" s="3">
        <v>4112</v>
      </c>
      <c r="C88" s="55" t="s">
        <v>131</v>
      </c>
      <c r="D88" s="4">
        <v>514.29354999999998</v>
      </c>
      <c r="E88" s="4">
        <v>545.12725999999998</v>
      </c>
      <c r="F88" s="4">
        <v>380.45704999999998</v>
      </c>
      <c r="G88" s="4">
        <v>13.50005</v>
      </c>
      <c r="H88" s="4">
        <v>0</v>
      </c>
      <c r="I88" s="4">
        <v>1624.0790200000001</v>
      </c>
      <c r="J88" s="4">
        <v>0</v>
      </c>
      <c r="K88" s="4">
        <v>0</v>
      </c>
      <c r="L88" s="4">
        <v>3077.4569300000003</v>
      </c>
      <c r="M88" s="4">
        <v>2300.8784000000001</v>
      </c>
      <c r="N88" s="4">
        <v>18.48545</v>
      </c>
      <c r="O88" s="4">
        <v>373.67223999999999</v>
      </c>
      <c r="P88" s="4">
        <v>0</v>
      </c>
      <c r="Q88" s="4">
        <v>134.89439999999999</v>
      </c>
      <c r="R88" s="4">
        <v>10.003299999999999</v>
      </c>
      <c r="S88" s="4">
        <v>334.3424</v>
      </c>
      <c r="T88" s="4">
        <v>0</v>
      </c>
      <c r="U88" s="4">
        <v>189.54870000000003</v>
      </c>
      <c r="V88" s="4">
        <v>3361.8248899999999</v>
      </c>
    </row>
    <row r="89" spans="2:22" x14ac:dyDescent="0.2">
      <c r="B89" s="3">
        <v>4113</v>
      </c>
      <c r="C89" s="55" t="s">
        <v>132</v>
      </c>
      <c r="D89" s="4">
        <v>486.62490000000003</v>
      </c>
      <c r="E89" s="4">
        <v>556.11112000000003</v>
      </c>
      <c r="F89" s="4">
        <v>166.35254999999998</v>
      </c>
      <c r="G89" s="4">
        <v>36.174750000000003</v>
      </c>
      <c r="H89" s="4">
        <v>0</v>
      </c>
      <c r="I89" s="4">
        <v>1370.6194800000001</v>
      </c>
      <c r="J89" s="4">
        <v>0</v>
      </c>
      <c r="K89" s="4">
        <v>0</v>
      </c>
      <c r="L89" s="4">
        <v>2615.8827999999999</v>
      </c>
      <c r="M89" s="4">
        <v>1802.1094499999999</v>
      </c>
      <c r="N89" s="4">
        <v>14.3087</v>
      </c>
      <c r="O89" s="4">
        <v>305.17365000000001</v>
      </c>
      <c r="P89" s="4">
        <v>0</v>
      </c>
      <c r="Q89" s="4">
        <v>42.009140000000002</v>
      </c>
      <c r="R89" s="4">
        <v>7.7882499999999997</v>
      </c>
      <c r="S89" s="4">
        <v>174.5795</v>
      </c>
      <c r="T89" s="4">
        <v>0</v>
      </c>
      <c r="U89" s="4">
        <v>122.81869999999999</v>
      </c>
      <c r="V89" s="4">
        <v>2468.78739</v>
      </c>
    </row>
    <row r="90" spans="2:22" x14ac:dyDescent="0.2">
      <c r="B90" s="3">
        <v>4125</v>
      </c>
      <c r="C90" s="55" t="s">
        <v>296</v>
      </c>
      <c r="D90" s="4">
        <v>1962.6949999999999</v>
      </c>
      <c r="E90" s="4">
        <v>2215.1881899999998</v>
      </c>
      <c r="F90" s="4">
        <v>996.29160000000002</v>
      </c>
      <c r="G90" s="4">
        <v>43.939749999999997</v>
      </c>
      <c r="H90" s="4">
        <v>222.97404999999998</v>
      </c>
      <c r="I90" s="4">
        <v>4932.5540299999993</v>
      </c>
      <c r="J90" s="4">
        <v>0</v>
      </c>
      <c r="K90" s="4">
        <v>0</v>
      </c>
      <c r="L90" s="4">
        <v>10373.642619999999</v>
      </c>
      <c r="M90" s="4">
        <v>6017.0283499999996</v>
      </c>
      <c r="N90" s="4">
        <v>78.16095</v>
      </c>
      <c r="O90" s="4">
        <v>1840.1551499999998</v>
      </c>
      <c r="P90" s="4">
        <v>63.2</v>
      </c>
      <c r="Q90" s="4">
        <v>532.64840000000004</v>
      </c>
      <c r="R90" s="4">
        <v>31.649450000000002</v>
      </c>
      <c r="S90" s="4">
        <v>2418.7896000000001</v>
      </c>
      <c r="T90" s="4">
        <v>0</v>
      </c>
      <c r="U90" s="4">
        <v>0</v>
      </c>
      <c r="V90" s="4">
        <v>10981.631899999998</v>
      </c>
    </row>
    <row r="91" spans="2:22" x14ac:dyDescent="0.2">
      <c r="B91" s="3">
        <v>4114</v>
      </c>
      <c r="C91" s="55" t="s">
        <v>133</v>
      </c>
      <c r="D91" s="4">
        <v>920.1395500000001</v>
      </c>
      <c r="E91" s="4">
        <v>1422.1611400000002</v>
      </c>
      <c r="F91" s="4">
        <v>338.78354999999999</v>
      </c>
      <c r="G91" s="4">
        <v>23.16835</v>
      </c>
      <c r="H91" s="4">
        <v>0</v>
      </c>
      <c r="I91" s="4">
        <v>2217.03665</v>
      </c>
      <c r="J91" s="4">
        <v>0</v>
      </c>
      <c r="K91" s="4">
        <v>0</v>
      </c>
      <c r="L91" s="4">
        <v>4921.2892400000001</v>
      </c>
      <c r="M91" s="4">
        <v>3399.5374500000003</v>
      </c>
      <c r="N91" s="4">
        <v>47.580349999999996</v>
      </c>
      <c r="O91" s="4">
        <v>1090.3782699999999</v>
      </c>
      <c r="P91" s="4">
        <v>35.4</v>
      </c>
      <c r="Q91" s="4">
        <v>107.35538000000001</v>
      </c>
      <c r="R91" s="4">
        <v>15.836200000000002</v>
      </c>
      <c r="S91" s="4">
        <v>685.52575000000002</v>
      </c>
      <c r="T91" s="4">
        <v>0</v>
      </c>
      <c r="U91" s="4">
        <v>0</v>
      </c>
      <c r="V91" s="4">
        <v>5381.6134000000002</v>
      </c>
    </row>
    <row r="92" spans="2:22" x14ac:dyDescent="0.2">
      <c r="B92" s="3">
        <v>4117</v>
      </c>
      <c r="C92" s="55" t="s">
        <v>294</v>
      </c>
      <c r="D92" s="4">
        <v>561.15115000000003</v>
      </c>
      <c r="E92" s="4">
        <v>1059.4120399999999</v>
      </c>
      <c r="F92" s="4">
        <v>207.7784</v>
      </c>
      <c r="G92" s="4">
        <v>42.401949999999999</v>
      </c>
      <c r="H92" s="4">
        <v>0</v>
      </c>
      <c r="I92" s="4">
        <v>1360.6867500000001</v>
      </c>
      <c r="J92" s="4">
        <v>0</v>
      </c>
      <c r="K92" s="4">
        <v>0</v>
      </c>
      <c r="L92" s="4">
        <v>3231.4302900000002</v>
      </c>
      <c r="M92" s="4">
        <v>2177.2228999999998</v>
      </c>
      <c r="N92" s="4">
        <v>32.142499999999998</v>
      </c>
      <c r="O92" s="4">
        <v>987.14344999999992</v>
      </c>
      <c r="P92" s="4">
        <v>0</v>
      </c>
      <c r="Q92" s="4">
        <v>24.19303</v>
      </c>
      <c r="R92" s="4">
        <v>15.18385</v>
      </c>
      <c r="S92" s="4">
        <v>366.19234999999998</v>
      </c>
      <c r="T92" s="4">
        <v>0</v>
      </c>
      <c r="U92" s="4">
        <v>84.594850000000008</v>
      </c>
      <c r="V92" s="4">
        <v>3686.6729299999997</v>
      </c>
    </row>
    <row r="93" spans="2:22" x14ac:dyDescent="0.2">
      <c r="B93" s="3">
        <v>4120</v>
      </c>
      <c r="C93" s="55" t="s">
        <v>295</v>
      </c>
      <c r="D93" s="4">
        <v>1188.4412</v>
      </c>
      <c r="E93" s="4">
        <v>1607.8121899999999</v>
      </c>
      <c r="F93" s="4">
        <v>670.00665000000004</v>
      </c>
      <c r="G93" s="4">
        <v>61.390620000000006</v>
      </c>
      <c r="H93" s="4">
        <v>0</v>
      </c>
      <c r="I93" s="4">
        <v>2997.3989699999997</v>
      </c>
      <c r="J93" s="4">
        <v>0</v>
      </c>
      <c r="K93" s="4">
        <v>0</v>
      </c>
      <c r="L93" s="4">
        <v>6525.0496299999986</v>
      </c>
      <c r="M93" s="4">
        <v>4542.4099000000006</v>
      </c>
      <c r="N93" s="4">
        <v>334.62650000000002</v>
      </c>
      <c r="O93" s="4">
        <v>705.89869999999996</v>
      </c>
      <c r="P93" s="4">
        <v>39.802999999999997</v>
      </c>
      <c r="Q93" s="4">
        <v>71.898169999999993</v>
      </c>
      <c r="R93" s="4">
        <v>33.206650000000003</v>
      </c>
      <c r="S93" s="4">
        <v>1374.2873500000001</v>
      </c>
      <c r="T93" s="4">
        <v>0</v>
      </c>
      <c r="U93" s="4">
        <v>323.82600000000002</v>
      </c>
      <c r="V93" s="4">
        <v>7425.9562700000015</v>
      </c>
    </row>
    <row r="94" spans="2:22" x14ac:dyDescent="0.2">
      <c r="B94" s="3">
        <v>4121</v>
      </c>
      <c r="C94" s="55" t="s">
        <v>134</v>
      </c>
      <c r="D94" s="4">
        <v>1551.11483</v>
      </c>
      <c r="E94" s="4">
        <v>2895.7339699999998</v>
      </c>
      <c r="F94" s="4">
        <v>833.63485000000003</v>
      </c>
      <c r="G94" s="4">
        <v>143.66860999999997</v>
      </c>
      <c r="H94" s="4">
        <v>0</v>
      </c>
      <c r="I94" s="4">
        <v>3976.4652000000001</v>
      </c>
      <c r="J94" s="4">
        <v>0</v>
      </c>
      <c r="K94" s="4">
        <v>0</v>
      </c>
      <c r="L94" s="4">
        <v>9400.6174600000013</v>
      </c>
      <c r="M94" s="4">
        <v>4590.4547499999999</v>
      </c>
      <c r="N94" s="4">
        <v>841.38499999999999</v>
      </c>
      <c r="O94" s="4">
        <v>2801.585</v>
      </c>
      <c r="P94" s="4">
        <v>252.66920000000002</v>
      </c>
      <c r="Q94" s="4">
        <v>261.73660999999998</v>
      </c>
      <c r="R94" s="4">
        <v>25.004200000000001</v>
      </c>
      <c r="S94" s="4">
        <v>382.04480000000001</v>
      </c>
      <c r="T94" s="4">
        <v>0</v>
      </c>
      <c r="U94" s="4">
        <v>499.03149999999999</v>
      </c>
      <c r="V94" s="4">
        <v>9653.9110599999985</v>
      </c>
    </row>
    <row r="95" spans="2:22" x14ac:dyDescent="0.2">
      <c r="B95" s="3">
        <v>4122</v>
      </c>
      <c r="C95" s="55" t="s">
        <v>135</v>
      </c>
      <c r="D95" s="4">
        <v>736.71900000000005</v>
      </c>
      <c r="E95" s="4">
        <v>1648.8805500000001</v>
      </c>
      <c r="F95" s="4">
        <v>516.83584999999994</v>
      </c>
      <c r="G95" s="4">
        <v>137.01739999999998</v>
      </c>
      <c r="H95" s="4">
        <v>0.12695000000000001</v>
      </c>
      <c r="I95" s="4">
        <v>2722.6691499999997</v>
      </c>
      <c r="J95" s="4">
        <v>0</v>
      </c>
      <c r="K95" s="4">
        <v>0</v>
      </c>
      <c r="L95" s="4">
        <v>5762.2489000000005</v>
      </c>
      <c r="M95" s="4">
        <v>3885.1244999999999</v>
      </c>
      <c r="N95" s="4">
        <v>37.318400000000004</v>
      </c>
      <c r="O95" s="4">
        <v>1307.14681</v>
      </c>
      <c r="P95" s="4">
        <v>0</v>
      </c>
      <c r="Q95" s="4">
        <v>108.2128</v>
      </c>
      <c r="R95" s="4">
        <v>17.760999999999999</v>
      </c>
      <c r="S95" s="4">
        <v>354.22140000000002</v>
      </c>
      <c r="T95" s="4">
        <v>0</v>
      </c>
      <c r="U95" s="4">
        <v>163.59674999999999</v>
      </c>
      <c r="V95" s="4">
        <v>5873.38166</v>
      </c>
    </row>
    <row r="96" spans="2:22" x14ac:dyDescent="0.2">
      <c r="B96" s="3">
        <v>4123</v>
      </c>
      <c r="C96" s="55" t="s">
        <v>136</v>
      </c>
      <c r="D96" s="4">
        <v>8716.9865800000007</v>
      </c>
      <c r="E96" s="4">
        <v>11208.255009999999</v>
      </c>
      <c r="F96" s="4">
        <v>2678.8008399999999</v>
      </c>
      <c r="G96" s="4">
        <v>300.33246000000003</v>
      </c>
      <c r="H96" s="4">
        <v>54.115850000000002</v>
      </c>
      <c r="I96" s="4">
        <v>18572.24106</v>
      </c>
      <c r="J96" s="4">
        <v>0</v>
      </c>
      <c r="K96" s="4">
        <v>0</v>
      </c>
      <c r="L96" s="4">
        <v>41530.731799999994</v>
      </c>
      <c r="M96" s="4">
        <v>18998.496149999999</v>
      </c>
      <c r="N96" s="4">
        <v>482.51284999999996</v>
      </c>
      <c r="O96" s="4">
        <v>13498.605039999999</v>
      </c>
      <c r="P96" s="4">
        <v>2.6764000000000001</v>
      </c>
      <c r="Q96" s="4">
        <v>813.08587999999997</v>
      </c>
      <c r="R96" s="4">
        <v>65.888649999999998</v>
      </c>
      <c r="S96" s="4">
        <v>11073.764349999999</v>
      </c>
      <c r="T96" s="4">
        <v>0</v>
      </c>
      <c r="U96" s="4">
        <v>828.1001</v>
      </c>
      <c r="V96" s="4">
        <v>45763.129420000005</v>
      </c>
    </row>
    <row r="97" spans="2:22" s="1" customFormat="1" ht="21.75" customHeight="1" x14ac:dyDescent="0.2">
      <c r="B97" s="11">
        <v>4159</v>
      </c>
      <c r="C97" s="1" t="s">
        <v>137</v>
      </c>
      <c r="D97" s="23">
        <v>33077.350639999997</v>
      </c>
      <c r="E97" s="23">
        <v>38265.3609</v>
      </c>
      <c r="F97" s="23">
        <v>11253.99617</v>
      </c>
      <c r="G97" s="23">
        <v>1800.6897900000004</v>
      </c>
      <c r="H97" s="23">
        <v>500.04576000000003</v>
      </c>
      <c r="I97" s="23">
        <v>84879.167669999981</v>
      </c>
      <c r="J97" s="23">
        <v>0</v>
      </c>
      <c r="K97" s="23">
        <v>366.73554999999999</v>
      </c>
      <c r="L97" s="23">
        <v>170143.34648000001</v>
      </c>
      <c r="M97" s="23">
        <v>88603.927000000011</v>
      </c>
      <c r="N97" s="23">
        <v>1823.9222999999997</v>
      </c>
      <c r="O97" s="23">
        <v>43395.154949999996</v>
      </c>
      <c r="P97" s="23">
        <v>9.4049399999999999</v>
      </c>
      <c r="Q97" s="23">
        <v>4725.0360100000007</v>
      </c>
      <c r="R97" s="23">
        <v>526.88404999999989</v>
      </c>
      <c r="S97" s="23">
        <v>36771.251599999996</v>
      </c>
      <c r="T97" s="23">
        <v>0</v>
      </c>
      <c r="U97" s="23">
        <v>5479.2402600000005</v>
      </c>
      <c r="V97" s="23">
        <v>181334.82110999999</v>
      </c>
    </row>
    <row r="98" spans="2:22" x14ac:dyDescent="0.2">
      <c r="B98" s="3">
        <v>4131</v>
      </c>
      <c r="C98" s="55" t="s">
        <v>138</v>
      </c>
      <c r="D98" s="4">
        <v>2441.5471000000002</v>
      </c>
      <c r="E98" s="4">
        <v>4146.2511399999994</v>
      </c>
      <c r="F98" s="4">
        <v>1260.5716</v>
      </c>
      <c r="G98" s="4">
        <v>171.39385000000001</v>
      </c>
      <c r="H98" s="4">
        <v>439.65915000000001</v>
      </c>
      <c r="I98" s="4">
        <v>5822.7961500000001</v>
      </c>
      <c r="J98" s="4">
        <v>0</v>
      </c>
      <c r="K98" s="4">
        <v>0</v>
      </c>
      <c r="L98" s="4">
        <v>14282.218989999999</v>
      </c>
      <c r="M98" s="4">
        <v>8557.7567500000005</v>
      </c>
      <c r="N98" s="4">
        <v>109.97845</v>
      </c>
      <c r="O98" s="4">
        <v>5184.7097000000003</v>
      </c>
      <c r="P98" s="4">
        <v>0.30693999999999999</v>
      </c>
      <c r="Q98" s="4">
        <v>389.12585999999999</v>
      </c>
      <c r="R98" s="4">
        <v>209.45265000000001</v>
      </c>
      <c r="S98" s="4">
        <v>883.99830000000009</v>
      </c>
      <c r="T98" s="4">
        <v>0</v>
      </c>
      <c r="U98" s="4">
        <v>0</v>
      </c>
      <c r="V98" s="4">
        <v>15335.328649999998</v>
      </c>
    </row>
    <row r="99" spans="2:22" s="56" customFormat="1" x14ac:dyDescent="0.2">
      <c r="B99" s="3">
        <v>4132</v>
      </c>
      <c r="C99" s="56" t="s">
        <v>139</v>
      </c>
      <c r="D99" s="4">
        <v>922.98869999999999</v>
      </c>
      <c r="E99" s="4">
        <v>1073.2826499999999</v>
      </c>
      <c r="F99" s="4">
        <v>340.90795000000003</v>
      </c>
      <c r="G99" s="4">
        <v>80.560649999999995</v>
      </c>
      <c r="H99" s="4">
        <v>0</v>
      </c>
      <c r="I99" s="4">
        <v>1786.9584499999999</v>
      </c>
      <c r="J99" s="4">
        <v>0</v>
      </c>
      <c r="K99" s="4">
        <v>0</v>
      </c>
      <c r="L99" s="4">
        <v>4204.6983999999993</v>
      </c>
      <c r="M99" s="4">
        <v>3064.2901000000002</v>
      </c>
      <c r="N99" s="4">
        <v>0</v>
      </c>
      <c r="O99" s="4">
        <v>926.10490000000004</v>
      </c>
      <c r="P99" s="4">
        <v>0</v>
      </c>
      <c r="Q99" s="4">
        <v>102.21039999999999</v>
      </c>
      <c r="R99" s="4">
        <v>19.315300000000001</v>
      </c>
      <c r="S99" s="4">
        <v>224.59570000000002</v>
      </c>
      <c r="T99" s="4">
        <v>0</v>
      </c>
      <c r="U99" s="4">
        <v>386.75895000000003</v>
      </c>
      <c r="V99" s="4">
        <v>4723.2753499999999</v>
      </c>
    </row>
    <row r="100" spans="2:22" s="56" customFormat="1" x14ac:dyDescent="0.2">
      <c r="B100" s="3">
        <v>4133</v>
      </c>
      <c r="C100" s="56" t="s">
        <v>297</v>
      </c>
      <c r="D100" s="4">
        <v>382.51</v>
      </c>
      <c r="E100" s="4">
        <v>566.55504000000008</v>
      </c>
      <c r="F100" s="4">
        <v>218.77500000000001</v>
      </c>
      <c r="G100" s="4">
        <v>15.2904</v>
      </c>
      <c r="H100" s="4">
        <v>0</v>
      </c>
      <c r="I100" s="4">
        <v>2463.68595</v>
      </c>
      <c r="J100" s="4">
        <v>0</v>
      </c>
      <c r="K100" s="4">
        <v>0</v>
      </c>
      <c r="L100" s="4">
        <v>3646.81639</v>
      </c>
      <c r="M100" s="4">
        <v>2135.2148500000003</v>
      </c>
      <c r="N100" s="4">
        <v>25.285499999999999</v>
      </c>
      <c r="O100" s="4">
        <v>660.53198999999995</v>
      </c>
      <c r="P100" s="4">
        <v>0</v>
      </c>
      <c r="Q100" s="4">
        <v>54.193289999999998</v>
      </c>
      <c r="R100" s="4">
        <v>4.0432499999999996</v>
      </c>
      <c r="S100" s="4">
        <v>569.11676999999997</v>
      </c>
      <c r="T100" s="4">
        <v>0</v>
      </c>
      <c r="U100" s="4">
        <v>175.11099999999999</v>
      </c>
      <c r="V100" s="4">
        <v>3623.49665</v>
      </c>
    </row>
    <row r="101" spans="2:22" x14ac:dyDescent="0.2">
      <c r="B101" s="3">
        <v>4134</v>
      </c>
      <c r="C101" s="55" t="s">
        <v>140</v>
      </c>
      <c r="D101" s="4">
        <v>850.56315000000006</v>
      </c>
      <c r="E101" s="4">
        <v>2979.3028300000001</v>
      </c>
      <c r="F101" s="4">
        <v>645.14284999999995</v>
      </c>
      <c r="G101" s="4">
        <v>181.70676</v>
      </c>
      <c r="H101" s="4">
        <v>4.4228999999999994</v>
      </c>
      <c r="I101" s="4">
        <v>2549.0026499999999</v>
      </c>
      <c r="J101" s="4">
        <v>0</v>
      </c>
      <c r="K101" s="4">
        <v>0</v>
      </c>
      <c r="L101" s="4">
        <v>7210.1411400000006</v>
      </c>
      <c r="M101" s="4">
        <v>2859.5277000000001</v>
      </c>
      <c r="N101" s="4">
        <v>127.15225</v>
      </c>
      <c r="O101" s="4">
        <v>3161.6952800000004</v>
      </c>
      <c r="P101" s="4">
        <v>0</v>
      </c>
      <c r="Q101" s="4">
        <v>646.06704000000002</v>
      </c>
      <c r="R101" s="4">
        <v>12.4116</v>
      </c>
      <c r="S101" s="4">
        <v>623.98905000000002</v>
      </c>
      <c r="T101" s="4">
        <v>0</v>
      </c>
      <c r="U101" s="4">
        <v>540.22064999999998</v>
      </c>
      <c r="V101" s="4">
        <v>7971.0635700000003</v>
      </c>
    </row>
    <row r="102" spans="2:22" x14ac:dyDescent="0.2">
      <c r="B102" s="3">
        <v>4135</v>
      </c>
      <c r="C102" s="55" t="s">
        <v>141</v>
      </c>
      <c r="D102" s="4">
        <v>1474.35637</v>
      </c>
      <c r="E102" s="4">
        <v>1752.1491800000001</v>
      </c>
      <c r="F102" s="4">
        <v>485.43624999999997</v>
      </c>
      <c r="G102" s="4">
        <v>69.351839999999996</v>
      </c>
      <c r="H102" s="4">
        <v>0</v>
      </c>
      <c r="I102" s="4">
        <v>4221.8330700000006</v>
      </c>
      <c r="J102" s="4">
        <v>0</v>
      </c>
      <c r="K102" s="4">
        <v>0</v>
      </c>
      <c r="L102" s="4">
        <v>8003.1267099999995</v>
      </c>
      <c r="M102" s="4">
        <v>4348.9440000000004</v>
      </c>
      <c r="N102" s="4">
        <v>74.748899999999992</v>
      </c>
      <c r="O102" s="4">
        <v>1226.38096</v>
      </c>
      <c r="P102" s="4">
        <v>0</v>
      </c>
      <c r="Q102" s="4">
        <v>91.44789999999999</v>
      </c>
      <c r="R102" s="4">
        <v>2.4999499999999997</v>
      </c>
      <c r="S102" s="4">
        <v>1690.7775399999998</v>
      </c>
      <c r="T102" s="4">
        <v>0</v>
      </c>
      <c r="U102" s="4">
        <v>374.78159999999997</v>
      </c>
      <c r="V102" s="4">
        <v>7809.5808500000003</v>
      </c>
    </row>
    <row r="103" spans="2:22" x14ac:dyDescent="0.2">
      <c r="B103" s="3">
        <v>4136</v>
      </c>
      <c r="C103" s="55" t="s">
        <v>142</v>
      </c>
      <c r="D103" s="4">
        <v>1013.6528000000001</v>
      </c>
      <c r="E103" s="4">
        <v>771.91759999999999</v>
      </c>
      <c r="F103" s="4">
        <v>341.14979999999997</v>
      </c>
      <c r="G103" s="4">
        <v>31.805</v>
      </c>
      <c r="H103" s="4">
        <v>0</v>
      </c>
      <c r="I103" s="4">
        <v>2551.1795000000002</v>
      </c>
      <c r="J103" s="4">
        <v>0</v>
      </c>
      <c r="K103" s="4">
        <v>0</v>
      </c>
      <c r="L103" s="4">
        <v>4709.7046999999993</v>
      </c>
      <c r="M103" s="4">
        <v>3099.4189000000001</v>
      </c>
      <c r="N103" s="4">
        <v>370.55190000000005</v>
      </c>
      <c r="O103" s="4">
        <v>1113.9753999999998</v>
      </c>
      <c r="P103" s="4">
        <v>8.077300000000001</v>
      </c>
      <c r="Q103" s="4">
        <v>87.250649999999993</v>
      </c>
      <c r="R103" s="4">
        <v>5.6356000000000002</v>
      </c>
      <c r="S103" s="4">
        <v>331.51409999999998</v>
      </c>
      <c r="T103" s="4">
        <v>0</v>
      </c>
      <c r="U103" s="4">
        <v>0</v>
      </c>
      <c r="V103" s="4">
        <v>5016.4238499999983</v>
      </c>
    </row>
    <row r="104" spans="2:22" x14ac:dyDescent="0.2">
      <c r="B104" s="3">
        <v>4137</v>
      </c>
      <c r="C104" s="55" t="s">
        <v>298</v>
      </c>
      <c r="D104" s="4">
        <v>388.28334999999998</v>
      </c>
      <c r="E104" s="4">
        <v>376.62777</v>
      </c>
      <c r="F104" s="4">
        <v>148.6088</v>
      </c>
      <c r="G104" s="4">
        <v>34.224400000000003</v>
      </c>
      <c r="H104" s="4">
        <v>0</v>
      </c>
      <c r="I104" s="4">
        <v>936.38609999999994</v>
      </c>
      <c r="J104" s="4">
        <v>0</v>
      </c>
      <c r="K104" s="4">
        <v>0.13850000000000001</v>
      </c>
      <c r="L104" s="4">
        <v>1884.26892</v>
      </c>
      <c r="M104" s="4">
        <v>1234.8495</v>
      </c>
      <c r="N104" s="4">
        <v>12.69055</v>
      </c>
      <c r="O104" s="4">
        <v>419.83260999999999</v>
      </c>
      <c r="P104" s="4">
        <v>0</v>
      </c>
      <c r="Q104" s="4">
        <v>46.303650000000005</v>
      </c>
      <c r="R104" s="4">
        <v>2.1778499999999998</v>
      </c>
      <c r="S104" s="4">
        <v>233.52789999999999</v>
      </c>
      <c r="T104" s="4">
        <v>0</v>
      </c>
      <c r="U104" s="4">
        <v>95.093649999999997</v>
      </c>
      <c r="V104" s="4">
        <v>2044.4757099999999</v>
      </c>
    </row>
    <row r="105" spans="2:22" x14ac:dyDescent="0.2">
      <c r="B105" s="3">
        <v>4138</v>
      </c>
      <c r="C105" s="55" t="s">
        <v>143</v>
      </c>
      <c r="D105" s="4">
        <v>405.87829999999997</v>
      </c>
      <c r="E105" s="4">
        <v>601.13452000000007</v>
      </c>
      <c r="F105" s="4">
        <v>255.67229999999998</v>
      </c>
      <c r="G105" s="4">
        <v>23.624500000000001</v>
      </c>
      <c r="H105" s="4">
        <v>0</v>
      </c>
      <c r="I105" s="4">
        <v>1463.0681499999998</v>
      </c>
      <c r="J105" s="4">
        <v>0</v>
      </c>
      <c r="K105" s="4">
        <v>0</v>
      </c>
      <c r="L105" s="4">
        <v>2749.3777700000001</v>
      </c>
      <c r="M105" s="4">
        <v>2006.6216999999999</v>
      </c>
      <c r="N105" s="4">
        <v>19.885450000000002</v>
      </c>
      <c r="O105" s="4">
        <v>490.6234</v>
      </c>
      <c r="P105" s="4">
        <v>0</v>
      </c>
      <c r="Q105" s="4">
        <v>32.802849999999999</v>
      </c>
      <c r="R105" s="4">
        <v>5.5234499999999995</v>
      </c>
      <c r="S105" s="4">
        <v>344.37425000000002</v>
      </c>
      <c r="T105" s="4">
        <v>0</v>
      </c>
      <c r="U105" s="4">
        <v>160.94999999999999</v>
      </c>
      <c r="V105" s="4">
        <v>3060.7811000000002</v>
      </c>
    </row>
    <row r="106" spans="2:22" x14ac:dyDescent="0.2">
      <c r="B106" s="3">
        <v>4139</v>
      </c>
      <c r="C106" s="55" t="s">
        <v>144</v>
      </c>
      <c r="D106" s="4">
        <v>6955.3652900000006</v>
      </c>
      <c r="E106" s="4">
        <v>5066.3825099999995</v>
      </c>
      <c r="F106" s="4">
        <v>1133.076</v>
      </c>
      <c r="G106" s="4">
        <v>111.17069000000001</v>
      </c>
      <c r="H106" s="4">
        <v>45.460610000000003</v>
      </c>
      <c r="I106" s="4">
        <v>12589.237869999999</v>
      </c>
      <c r="J106" s="4">
        <v>0</v>
      </c>
      <c r="K106" s="4">
        <v>0</v>
      </c>
      <c r="L106" s="4">
        <v>25900.69297</v>
      </c>
      <c r="M106" s="4">
        <v>11987.66835</v>
      </c>
      <c r="N106" s="4">
        <v>119.36744999999999</v>
      </c>
      <c r="O106" s="4">
        <v>6502.7194099999997</v>
      </c>
      <c r="P106" s="4">
        <v>0.92070000000000007</v>
      </c>
      <c r="Q106" s="4">
        <v>458.76330999999999</v>
      </c>
      <c r="R106" s="4">
        <v>71.368300000000005</v>
      </c>
      <c r="S106" s="4">
        <v>7999.1310700000004</v>
      </c>
      <c r="T106" s="4">
        <v>0</v>
      </c>
      <c r="U106" s="4">
        <v>378.86399999999998</v>
      </c>
      <c r="V106" s="4">
        <v>27518.802589999999</v>
      </c>
    </row>
    <row r="107" spans="2:22" x14ac:dyDescent="0.2">
      <c r="B107" s="3">
        <v>4140</v>
      </c>
      <c r="C107" s="55" t="s">
        <v>145</v>
      </c>
      <c r="D107" s="4">
        <v>1413.0791000000002</v>
      </c>
      <c r="E107" s="4">
        <v>1480.1894600000001</v>
      </c>
      <c r="F107" s="4">
        <v>526.01340000000005</v>
      </c>
      <c r="G107" s="4">
        <v>67.67501</v>
      </c>
      <c r="H107" s="4">
        <v>8.7999999999999995E-2</v>
      </c>
      <c r="I107" s="4">
        <v>6179.7579599999999</v>
      </c>
      <c r="J107" s="4">
        <v>0</v>
      </c>
      <c r="K107" s="4">
        <v>82.188999999999993</v>
      </c>
      <c r="L107" s="4">
        <v>9748.9919300000001</v>
      </c>
      <c r="M107" s="4">
        <v>6023.7305999999999</v>
      </c>
      <c r="N107" s="4">
        <v>30.000049999999998</v>
      </c>
      <c r="O107" s="4">
        <v>1500.7409</v>
      </c>
      <c r="P107" s="4">
        <v>0.1</v>
      </c>
      <c r="Q107" s="4">
        <v>174.98860000000002</v>
      </c>
      <c r="R107" s="4">
        <v>116.0094</v>
      </c>
      <c r="S107" s="4">
        <v>2271.88942</v>
      </c>
      <c r="T107" s="4">
        <v>0</v>
      </c>
      <c r="U107" s="4">
        <v>227.029</v>
      </c>
      <c r="V107" s="4">
        <v>10344.487969999998</v>
      </c>
    </row>
    <row r="108" spans="2:22" x14ac:dyDescent="0.2">
      <c r="B108" s="3">
        <v>4141</v>
      </c>
      <c r="C108" s="55" t="s">
        <v>299</v>
      </c>
      <c r="D108" s="4">
        <v>6165.1866300000002</v>
      </c>
      <c r="E108" s="4">
        <v>5310.2714000000005</v>
      </c>
      <c r="F108" s="4">
        <v>2042.6231</v>
      </c>
      <c r="G108" s="4">
        <v>563.69785999999999</v>
      </c>
      <c r="H108" s="4">
        <v>0</v>
      </c>
      <c r="I108" s="4">
        <v>17861.42122</v>
      </c>
      <c r="J108" s="4">
        <v>0</v>
      </c>
      <c r="K108" s="4">
        <v>0</v>
      </c>
      <c r="L108" s="4">
        <v>31943.200210000003</v>
      </c>
      <c r="M108" s="4">
        <v>17256.305399999997</v>
      </c>
      <c r="N108" s="4">
        <v>314.49354999999997</v>
      </c>
      <c r="O108" s="4">
        <v>8030.4647299999997</v>
      </c>
      <c r="P108" s="4">
        <v>0</v>
      </c>
      <c r="Q108" s="4">
        <v>922.91681000000005</v>
      </c>
      <c r="R108" s="4">
        <v>31.882999999999999</v>
      </c>
      <c r="S108" s="4">
        <v>8088.8500299999996</v>
      </c>
      <c r="T108" s="4">
        <v>0</v>
      </c>
      <c r="U108" s="4">
        <v>51.851999999999997</v>
      </c>
      <c r="V108" s="4">
        <v>34696.765519999994</v>
      </c>
    </row>
    <row r="109" spans="2:22" x14ac:dyDescent="0.2">
      <c r="B109" s="3">
        <v>4142</v>
      </c>
      <c r="C109" s="55" t="s">
        <v>146</v>
      </c>
      <c r="D109" s="4">
        <v>913.37444999999991</v>
      </c>
      <c r="E109" s="4">
        <v>689.80568000000005</v>
      </c>
      <c r="F109" s="4">
        <v>304.19640000000004</v>
      </c>
      <c r="G109" s="4">
        <v>91.332700000000003</v>
      </c>
      <c r="H109" s="4">
        <v>10.415100000000001</v>
      </c>
      <c r="I109" s="4">
        <v>1659.9165</v>
      </c>
      <c r="J109" s="4">
        <v>0</v>
      </c>
      <c r="K109" s="4">
        <v>181.67574999999999</v>
      </c>
      <c r="L109" s="4">
        <v>3850.7165800000002</v>
      </c>
      <c r="M109" s="4">
        <v>1455.9666999999999</v>
      </c>
      <c r="N109" s="4">
        <v>21</v>
      </c>
      <c r="O109" s="4">
        <v>599.9738000000001</v>
      </c>
      <c r="P109" s="4">
        <v>0</v>
      </c>
      <c r="Q109" s="4">
        <v>20.822800000000001</v>
      </c>
      <c r="R109" s="4">
        <v>0</v>
      </c>
      <c r="S109" s="4">
        <v>1357.25225</v>
      </c>
      <c r="T109" s="4">
        <v>0</v>
      </c>
      <c r="U109" s="4">
        <v>80.569310000000002</v>
      </c>
      <c r="V109" s="4">
        <v>3535.5848599999999</v>
      </c>
    </row>
    <row r="110" spans="2:22" x14ac:dyDescent="0.2">
      <c r="B110" s="3">
        <v>4143</v>
      </c>
      <c r="C110" s="55" t="s">
        <v>147</v>
      </c>
      <c r="D110" s="4">
        <v>926.75515000000007</v>
      </c>
      <c r="E110" s="4">
        <v>1074.1350299999999</v>
      </c>
      <c r="F110" s="4">
        <v>300.26745</v>
      </c>
      <c r="G110" s="4">
        <v>42.889969999999998</v>
      </c>
      <c r="H110" s="4">
        <v>0</v>
      </c>
      <c r="I110" s="4">
        <v>2337.6365799999999</v>
      </c>
      <c r="J110" s="4">
        <v>0</v>
      </c>
      <c r="K110" s="4">
        <v>0</v>
      </c>
      <c r="L110" s="4">
        <v>4681.6841800000002</v>
      </c>
      <c r="M110" s="4">
        <v>1946.3201999999999</v>
      </c>
      <c r="N110" s="4">
        <v>33.651199999999996</v>
      </c>
      <c r="O110" s="4">
        <v>633.15139999999997</v>
      </c>
      <c r="P110" s="4">
        <v>0</v>
      </c>
      <c r="Q110" s="4">
        <v>50.516449999999999</v>
      </c>
      <c r="R110" s="4">
        <v>0.79449999999999998</v>
      </c>
      <c r="S110" s="4">
        <v>1613.0105800000001</v>
      </c>
      <c r="T110" s="4">
        <v>0</v>
      </c>
      <c r="U110" s="4">
        <v>96.912700000000001</v>
      </c>
      <c r="V110" s="4">
        <v>4374.3570300000001</v>
      </c>
    </row>
    <row r="111" spans="2:22" x14ac:dyDescent="0.2">
      <c r="B111" s="3">
        <v>4144</v>
      </c>
      <c r="C111" s="55" t="s">
        <v>148</v>
      </c>
      <c r="D111" s="4">
        <v>4392.7025999999996</v>
      </c>
      <c r="E111" s="4">
        <v>6296.6633899999997</v>
      </c>
      <c r="F111" s="4">
        <v>1462.1481400000002</v>
      </c>
      <c r="G111" s="4">
        <v>87.899350000000013</v>
      </c>
      <c r="H111" s="4">
        <v>0</v>
      </c>
      <c r="I111" s="4">
        <v>8642.9052300000003</v>
      </c>
      <c r="J111" s="4">
        <v>0</v>
      </c>
      <c r="K111" s="4">
        <v>0</v>
      </c>
      <c r="L111" s="4">
        <v>20882.31871</v>
      </c>
      <c r="M111" s="4">
        <v>10024.3009</v>
      </c>
      <c r="N111" s="4">
        <v>329.41840000000002</v>
      </c>
      <c r="O111" s="4">
        <v>6948.2227599999997</v>
      </c>
      <c r="P111" s="4">
        <v>0</v>
      </c>
      <c r="Q111" s="4">
        <v>349.41752000000002</v>
      </c>
      <c r="R111" s="4">
        <v>37.148400000000002</v>
      </c>
      <c r="S111" s="4">
        <v>5070.6333800000002</v>
      </c>
      <c r="T111" s="4">
        <v>0</v>
      </c>
      <c r="U111" s="4">
        <v>1150.4549999999999</v>
      </c>
      <c r="V111" s="4">
        <v>23909.59636</v>
      </c>
    </row>
    <row r="112" spans="2:22" x14ac:dyDescent="0.2">
      <c r="B112" s="3">
        <v>4145</v>
      </c>
      <c r="C112" s="55" t="s">
        <v>300</v>
      </c>
      <c r="D112" s="4">
        <v>1044.0923499999999</v>
      </c>
      <c r="E112" s="4">
        <v>1930.1086</v>
      </c>
      <c r="F112" s="4">
        <v>467.82263</v>
      </c>
      <c r="G112" s="4">
        <v>180.35758999999999</v>
      </c>
      <c r="H112" s="4">
        <v>0</v>
      </c>
      <c r="I112" s="4">
        <v>3366.1762700000004</v>
      </c>
      <c r="J112" s="4">
        <v>0</v>
      </c>
      <c r="K112" s="4">
        <v>102.73230000000001</v>
      </c>
      <c r="L112" s="4">
        <v>7091.2897400000002</v>
      </c>
      <c r="M112" s="4">
        <v>3401.5079999999998</v>
      </c>
      <c r="N112" s="4">
        <v>118.37564999999999</v>
      </c>
      <c r="O112" s="4">
        <v>2187.2387899999999</v>
      </c>
      <c r="P112" s="4">
        <v>0</v>
      </c>
      <c r="Q112" s="4">
        <v>59.987019999999994</v>
      </c>
      <c r="R112" s="4">
        <v>3.5398499999999999</v>
      </c>
      <c r="S112" s="4">
        <v>1285.2337199999999</v>
      </c>
      <c r="T112" s="4">
        <v>0</v>
      </c>
      <c r="U112" s="4">
        <v>351.08769999999998</v>
      </c>
      <c r="V112" s="4">
        <v>7406.9707299999982</v>
      </c>
    </row>
    <row r="113" spans="2:22" x14ac:dyDescent="0.2">
      <c r="B113" s="3">
        <v>4146</v>
      </c>
      <c r="C113" s="55" t="s">
        <v>149</v>
      </c>
      <c r="D113" s="4">
        <v>2663.8277499999999</v>
      </c>
      <c r="E113" s="4">
        <v>3353.8706899999997</v>
      </c>
      <c r="F113" s="4">
        <v>887.01075000000003</v>
      </c>
      <c r="G113" s="4">
        <v>23.69735</v>
      </c>
      <c r="H113" s="4">
        <v>0</v>
      </c>
      <c r="I113" s="4">
        <v>7892.6561700000002</v>
      </c>
      <c r="J113" s="4">
        <v>0</v>
      </c>
      <c r="K113" s="4">
        <v>0</v>
      </c>
      <c r="L113" s="4">
        <v>14821.062709999998</v>
      </c>
      <c r="M113" s="4">
        <v>6070.69895</v>
      </c>
      <c r="N113" s="4">
        <v>86.712399999999988</v>
      </c>
      <c r="O113" s="4">
        <v>3129.2253700000001</v>
      </c>
      <c r="P113" s="4">
        <v>0</v>
      </c>
      <c r="Q113" s="4">
        <v>1155.86591</v>
      </c>
      <c r="R113" s="4">
        <v>0</v>
      </c>
      <c r="S113" s="4">
        <v>3763.6256399999997</v>
      </c>
      <c r="T113" s="4">
        <v>0</v>
      </c>
      <c r="U113" s="4">
        <v>1078.9791499999999</v>
      </c>
      <c r="V113" s="4">
        <v>15285.10742</v>
      </c>
    </row>
    <row r="114" spans="2:22" x14ac:dyDescent="0.2">
      <c r="B114" s="3">
        <v>4147</v>
      </c>
      <c r="C114" s="55" t="s">
        <v>150</v>
      </c>
      <c r="D114" s="4">
        <v>723.1875500000001</v>
      </c>
      <c r="E114" s="4">
        <v>796.71341000000007</v>
      </c>
      <c r="F114" s="4">
        <v>434.57375000000002</v>
      </c>
      <c r="G114" s="4">
        <v>24.011869999999998</v>
      </c>
      <c r="H114" s="4">
        <v>0</v>
      </c>
      <c r="I114" s="4">
        <v>2554.5498499999999</v>
      </c>
      <c r="J114" s="4">
        <v>0</v>
      </c>
      <c r="K114" s="4">
        <v>0</v>
      </c>
      <c r="L114" s="4">
        <v>4533.0364300000001</v>
      </c>
      <c r="M114" s="4">
        <v>3130.8044</v>
      </c>
      <c r="N114" s="4">
        <v>30.610599999999998</v>
      </c>
      <c r="O114" s="4">
        <v>679.56355000000008</v>
      </c>
      <c r="P114" s="4">
        <v>0</v>
      </c>
      <c r="Q114" s="4">
        <v>82.355949999999993</v>
      </c>
      <c r="R114" s="4">
        <v>5.0809499999999996</v>
      </c>
      <c r="S114" s="4">
        <v>419.7319</v>
      </c>
      <c r="T114" s="4">
        <v>0</v>
      </c>
      <c r="U114" s="4">
        <v>330.57554999999996</v>
      </c>
      <c r="V114" s="4">
        <v>4678.7229000000007</v>
      </c>
    </row>
    <row r="115" spans="2:22" s="1" customFormat="1" ht="21.75" customHeight="1" x14ac:dyDescent="0.2">
      <c r="B115" s="11">
        <v>4189</v>
      </c>
      <c r="C115" s="1" t="s">
        <v>151</v>
      </c>
      <c r="D115" s="23">
        <v>29916.391350000005</v>
      </c>
      <c r="E115" s="23">
        <v>37267.603010000006</v>
      </c>
      <c r="F115" s="23">
        <v>13247.968319999998</v>
      </c>
      <c r="G115" s="23">
        <v>2009.6056100000001</v>
      </c>
      <c r="H115" s="23">
        <v>314.46814999999998</v>
      </c>
      <c r="I115" s="23">
        <v>70971.33835999998</v>
      </c>
      <c r="J115" s="23">
        <v>0</v>
      </c>
      <c r="K115" s="23">
        <v>32.66995</v>
      </c>
      <c r="L115" s="23">
        <v>153760.04475</v>
      </c>
      <c r="M115" s="23">
        <v>84845.557649999988</v>
      </c>
      <c r="N115" s="23">
        <v>1032.08862</v>
      </c>
      <c r="O115" s="23">
        <v>33852.912209999995</v>
      </c>
      <c r="P115" s="23">
        <v>132.81779999999998</v>
      </c>
      <c r="Q115" s="23">
        <v>3184.0076300000001</v>
      </c>
      <c r="R115" s="23">
        <v>273.93191999999999</v>
      </c>
      <c r="S115" s="23">
        <v>31627.954129999998</v>
      </c>
      <c r="T115" s="23">
        <v>0</v>
      </c>
      <c r="U115" s="23">
        <v>5718.3686499999994</v>
      </c>
      <c r="V115" s="23">
        <v>160667.63860999999</v>
      </c>
    </row>
    <row r="116" spans="2:22" x14ac:dyDescent="0.2">
      <c r="B116" s="3">
        <v>4161</v>
      </c>
      <c r="C116" s="55" t="s">
        <v>152</v>
      </c>
      <c r="D116" s="4">
        <v>1534.41272</v>
      </c>
      <c r="E116" s="4">
        <v>1670.6623699999998</v>
      </c>
      <c r="F116" s="4">
        <v>774.43650000000002</v>
      </c>
      <c r="G116" s="4">
        <v>55.111640000000001</v>
      </c>
      <c r="H116" s="4">
        <v>0</v>
      </c>
      <c r="I116" s="4">
        <v>3999.0123299999996</v>
      </c>
      <c r="J116" s="4">
        <v>0</v>
      </c>
      <c r="K116" s="4">
        <v>0</v>
      </c>
      <c r="L116" s="4">
        <v>8033.6355599999997</v>
      </c>
      <c r="M116" s="4">
        <v>5899.75065</v>
      </c>
      <c r="N116" s="4">
        <v>88.515199999999993</v>
      </c>
      <c r="O116" s="4">
        <v>1047.9115800000002</v>
      </c>
      <c r="P116" s="4">
        <v>0.5</v>
      </c>
      <c r="Q116" s="4">
        <v>63.196910000000003</v>
      </c>
      <c r="R116" s="4">
        <v>12.76075</v>
      </c>
      <c r="S116" s="4">
        <v>695.80568000000005</v>
      </c>
      <c r="T116" s="4">
        <v>0</v>
      </c>
      <c r="U116" s="4">
        <v>629.48585000000003</v>
      </c>
      <c r="V116" s="4">
        <v>8437.9266200000002</v>
      </c>
    </row>
    <row r="117" spans="2:22" s="56" customFormat="1" x14ac:dyDescent="0.2">
      <c r="B117" s="3">
        <v>4163</v>
      </c>
      <c r="C117" s="56" t="s">
        <v>153</v>
      </c>
      <c r="D117" s="4">
        <v>9346.8943799999997</v>
      </c>
      <c r="E117" s="4">
        <v>6563.3154999999997</v>
      </c>
      <c r="F117" s="4">
        <v>2258.5189500000001</v>
      </c>
      <c r="G117" s="4">
        <v>577.10145</v>
      </c>
      <c r="H117" s="4">
        <v>120.76524999999999</v>
      </c>
      <c r="I117" s="4">
        <v>13132.20246</v>
      </c>
      <c r="J117" s="4">
        <v>0</v>
      </c>
      <c r="K117" s="4">
        <v>0</v>
      </c>
      <c r="L117" s="4">
        <v>31998.797989999999</v>
      </c>
      <c r="M117" s="4">
        <v>15226.11335</v>
      </c>
      <c r="N117" s="4">
        <v>226.15600000000001</v>
      </c>
      <c r="O117" s="4">
        <v>5200.32683</v>
      </c>
      <c r="P117" s="4">
        <v>116.889</v>
      </c>
      <c r="Q117" s="4">
        <v>628.41473999999994</v>
      </c>
      <c r="R117" s="4">
        <v>45.113900000000001</v>
      </c>
      <c r="S117" s="4">
        <v>11934.477630000001</v>
      </c>
      <c r="T117" s="4">
        <v>0</v>
      </c>
      <c r="U117" s="4">
        <v>554.16399999999999</v>
      </c>
      <c r="V117" s="4">
        <v>33931.655449999998</v>
      </c>
    </row>
    <row r="118" spans="2:22" s="56" customFormat="1" x14ac:dyDescent="0.2">
      <c r="B118" s="3">
        <v>4164</v>
      </c>
      <c r="C118" s="56" t="s">
        <v>154</v>
      </c>
      <c r="D118" s="4">
        <v>772.40144999999995</v>
      </c>
      <c r="E118" s="4">
        <v>996.03965000000005</v>
      </c>
      <c r="F118" s="4">
        <v>464.50602000000003</v>
      </c>
      <c r="G118" s="4">
        <v>29.229500000000002</v>
      </c>
      <c r="H118" s="4">
        <v>0</v>
      </c>
      <c r="I118" s="4">
        <v>2207.7646199999999</v>
      </c>
      <c r="J118" s="4">
        <v>0</v>
      </c>
      <c r="K118" s="4">
        <v>0</v>
      </c>
      <c r="L118" s="4">
        <v>4469.9412400000001</v>
      </c>
      <c r="M118" s="4">
        <v>2235.8278500000001</v>
      </c>
      <c r="N118" s="4">
        <v>21.551200000000001</v>
      </c>
      <c r="O118" s="4">
        <v>813.51217000000008</v>
      </c>
      <c r="P118" s="4">
        <v>0</v>
      </c>
      <c r="Q118" s="4">
        <v>16.119530000000001</v>
      </c>
      <c r="R118" s="4">
        <v>38.362519999999996</v>
      </c>
      <c r="S118" s="4">
        <v>943.07141000000001</v>
      </c>
      <c r="T118" s="4">
        <v>0</v>
      </c>
      <c r="U118" s="4">
        <v>130.74893</v>
      </c>
      <c r="V118" s="4">
        <v>4199.1936100000003</v>
      </c>
    </row>
    <row r="119" spans="2:22" x14ac:dyDescent="0.2">
      <c r="B119" s="3">
        <v>4165</v>
      </c>
      <c r="C119" s="55" t="s">
        <v>155</v>
      </c>
      <c r="D119" s="4">
        <v>2213.64165</v>
      </c>
      <c r="E119" s="4">
        <v>2291.1905699999998</v>
      </c>
      <c r="F119" s="4">
        <v>1192.83295</v>
      </c>
      <c r="G119" s="4">
        <v>130.29179999999999</v>
      </c>
      <c r="H119" s="4">
        <v>0</v>
      </c>
      <c r="I119" s="4">
        <v>7073.8077000000003</v>
      </c>
      <c r="J119" s="4">
        <v>0</v>
      </c>
      <c r="K119" s="4">
        <v>0</v>
      </c>
      <c r="L119" s="4">
        <v>12901.76467</v>
      </c>
      <c r="M119" s="4">
        <v>9863.2099499999986</v>
      </c>
      <c r="N119" s="4">
        <v>46.098260000000003</v>
      </c>
      <c r="O119" s="4">
        <v>2254.70138</v>
      </c>
      <c r="P119" s="4">
        <v>0</v>
      </c>
      <c r="Q119" s="4">
        <v>193.77005</v>
      </c>
      <c r="R119" s="4">
        <v>24.947650000000003</v>
      </c>
      <c r="S119" s="4">
        <v>1347.9639</v>
      </c>
      <c r="T119" s="4">
        <v>0</v>
      </c>
      <c r="U119" s="4">
        <v>0</v>
      </c>
      <c r="V119" s="4">
        <v>13730.691190000001</v>
      </c>
    </row>
    <row r="120" spans="2:22" x14ac:dyDescent="0.2">
      <c r="B120" s="3">
        <v>4166</v>
      </c>
      <c r="C120" s="55" t="s">
        <v>156</v>
      </c>
      <c r="D120" s="4">
        <v>521.18525</v>
      </c>
      <c r="E120" s="4">
        <v>1026.7165199999999</v>
      </c>
      <c r="F120" s="4">
        <v>219.53145000000001</v>
      </c>
      <c r="G120" s="4">
        <v>53.539050000000003</v>
      </c>
      <c r="H120" s="4">
        <v>0</v>
      </c>
      <c r="I120" s="4">
        <v>3265.7122399999998</v>
      </c>
      <c r="J120" s="4">
        <v>0</v>
      </c>
      <c r="K120" s="4">
        <v>0</v>
      </c>
      <c r="L120" s="4">
        <v>5086.68451</v>
      </c>
      <c r="M120" s="4">
        <v>4051.4186</v>
      </c>
      <c r="N120" s="4">
        <v>46.503349999999998</v>
      </c>
      <c r="O120" s="4">
        <v>783.75828000000001</v>
      </c>
      <c r="P120" s="4">
        <v>0</v>
      </c>
      <c r="Q120" s="4">
        <v>78.142539999999997</v>
      </c>
      <c r="R120" s="4">
        <v>11.271049999999999</v>
      </c>
      <c r="S120" s="4">
        <v>595.67355000000009</v>
      </c>
      <c r="T120" s="4">
        <v>0</v>
      </c>
      <c r="U120" s="4">
        <v>0</v>
      </c>
      <c r="V120" s="4">
        <v>5566.7673700000005</v>
      </c>
    </row>
    <row r="121" spans="2:22" x14ac:dyDescent="0.2">
      <c r="B121" s="3">
        <v>4167</v>
      </c>
      <c r="C121" s="55" t="s">
        <v>157</v>
      </c>
      <c r="D121" s="4">
        <v>1493.18424</v>
      </c>
      <c r="E121" s="4">
        <v>865.36827000000005</v>
      </c>
      <c r="F121" s="4">
        <v>187.65485000000001</v>
      </c>
      <c r="G121" s="4">
        <v>35.688650000000003</v>
      </c>
      <c r="H121" s="4">
        <v>65.711399999999998</v>
      </c>
      <c r="I121" s="4">
        <v>1667.4958900000001</v>
      </c>
      <c r="J121" s="4">
        <v>0</v>
      </c>
      <c r="K121" s="4">
        <v>0</v>
      </c>
      <c r="L121" s="4">
        <v>4315.1032999999998</v>
      </c>
      <c r="M121" s="4">
        <v>2185.8739999999998</v>
      </c>
      <c r="N121" s="4">
        <v>18.249099999999999</v>
      </c>
      <c r="O121" s="4">
        <v>475.81709999999998</v>
      </c>
      <c r="P121" s="4">
        <v>0</v>
      </c>
      <c r="Q121" s="4">
        <v>39.390169999999998</v>
      </c>
      <c r="R121" s="4">
        <v>6.28695</v>
      </c>
      <c r="S121" s="4">
        <v>1791.4334899999997</v>
      </c>
      <c r="T121" s="4">
        <v>0</v>
      </c>
      <c r="U121" s="4">
        <v>31.944700000000001</v>
      </c>
      <c r="V121" s="4">
        <v>4548.9955100000006</v>
      </c>
    </row>
    <row r="122" spans="2:22" x14ac:dyDescent="0.2">
      <c r="B122" s="3">
        <v>4169</v>
      </c>
      <c r="C122" s="55" t="s">
        <v>158</v>
      </c>
      <c r="D122" s="4">
        <v>1722.7065699999998</v>
      </c>
      <c r="E122" s="4">
        <v>3411.24215</v>
      </c>
      <c r="F122" s="4">
        <v>1063.2090000000001</v>
      </c>
      <c r="G122" s="4">
        <v>71.462850000000003</v>
      </c>
      <c r="H122" s="4">
        <v>1.9027000000000001</v>
      </c>
      <c r="I122" s="4">
        <v>5799.8404500000006</v>
      </c>
      <c r="J122" s="4">
        <v>0</v>
      </c>
      <c r="K122" s="4">
        <v>0</v>
      </c>
      <c r="L122" s="4">
        <v>12070.363719999999</v>
      </c>
      <c r="M122" s="4">
        <v>6681.59465</v>
      </c>
      <c r="N122" s="4">
        <v>94.007999999999996</v>
      </c>
      <c r="O122" s="4">
        <v>3852.2371000000003</v>
      </c>
      <c r="P122" s="4">
        <v>0</v>
      </c>
      <c r="Q122" s="4">
        <v>150.82165000000001</v>
      </c>
      <c r="R122" s="4">
        <v>21.4163</v>
      </c>
      <c r="S122" s="4">
        <v>766.21195</v>
      </c>
      <c r="T122" s="4">
        <v>0</v>
      </c>
      <c r="U122" s="4">
        <v>942.7799</v>
      </c>
      <c r="V122" s="4">
        <v>12509.06955</v>
      </c>
    </row>
    <row r="123" spans="2:22" x14ac:dyDescent="0.2">
      <c r="B123" s="3">
        <v>4170</v>
      </c>
      <c r="C123" s="55" t="s">
        <v>7</v>
      </c>
      <c r="D123" s="4">
        <v>4076.89212</v>
      </c>
      <c r="E123" s="4">
        <v>7066.4517299999998</v>
      </c>
      <c r="F123" s="4">
        <v>2685.8205499999999</v>
      </c>
      <c r="G123" s="4">
        <v>482.81789000000003</v>
      </c>
      <c r="H123" s="4">
        <v>2.3708</v>
      </c>
      <c r="I123" s="4">
        <v>10165.5834</v>
      </c>
      <c r="J123" s="4">
        <v>0</v>
      </c>
      <c r="K123" s="4">
        <v>-1.2605</v>
      </c>
      <c r="L123" s="4">
        <v>24478.675990000003</v>
      </c>
      <c r="M123" s="4">
        <v>10258.642599999999</v>
      </c>
      <c r="N123" s="4">
        <v>151.95428000000001</v>
      </c>
      <c r="O123" s="4">
        <v>7889.2438900000006</v>
      </c>
      <c r="P123" s="4">
        <v>0</v>
      </c>
      <c r="Q123" s="4">
        <v>562.17570000000001</v>
      </c>
      <c r="R123" s="4">
        <v>23.486000000000001</v>
      </c>
      <c r="S123" s="4">
        <v>4682.3299799999995</v>
      </c>
      <c r="T123" s="4">
        <v>0</v>
      </c>
      <c r="U123" s="4">
        <v>411.60088999999999</v>
      </c>
      <c r="V123" s="4">
        <v>23979.43334</v>
      </c>
    </row>
    <row r="124" spans="2:22" x14ac:dyDescent="0.2">
      <c r="B124" s="3">
        <v>4184</v>
      </c>
      <c r="C124" s="55" t="s">
        <v>159</v>
      </c>
      <c r="D124" s="4">
        <v>1595.55575</v>
      </c>
      <c r="E124" s="4">
        <v>2413.078</v>
      </c>
      <c r="F124" s="4">
        <v>1466.4232</v>
      </c>
      <c r="G124" s="4">
        <v>174.85320000000002</v>
      </c>
      <c r="H124" s="4">
        <v>106.364</v>
      </c>
      <c r="I124" s="4">
        <v>3276.3048199999998</v>
      </c>
      <c r="J124" s="4">
        <v>0</v>
      </c>
      <c r="K124" s="4">
        <v>0</v>
      </c>
      <c r="L124" s="4">
        <v>9032.5789700000005</v>
      </c>
      <c r="M124" s="4">
        <v>4786.31585</v>
      </c>
      <c r="N124" s="4">
        <v>37.205769999999994</v>
      </c>
      <c r="O124" s="4">
        <v>1663.7510199999999</v>
      </c>
      <c r="P124" s="4">
        <v>0</v>
      </c>
      <c r="Q124" s="4">
        <v>241.10032000000001</v>
      </c>
      <c r="R124" s="4">
        <v>19.615099999999998</v>
      </c>
      <c r="S124" s="4">
        <v>2069.8794499999999</v>
      </c>
      <c r="T124" s="4">
        <v>0</v>
      </c>
      <c r="U124" s="4">
        <v>629.15940999999998</v>
      </c>
      <c r="V124" s="4">
        <v>9447.0269199999984</v>
      </c>
    </row>
    <row r="125" spans="2:22" x14ac:dyDescent="0.2">
      <c r="B125" s="3">
        <v>4172</v>
      </c>
      <c r="C125" s="55" t="s">
        <v>301</v>
      </c>
      <c r="D125" s="4">
        <v>742.71299999999997</v>
      </c>
      <c r="E125" s="4">
        <v>826.62549999999999</v>
      </c>
      <c r="F125" s="4">
        <v>339.37720000000002</v>
      </c>
      <c r="G125" s="4">
        <v>41.77055</v>
      </c>
      <c r="H125" s="4">
        <v>0</v>
      </c>
      <c r="I125" s="4">
        <v>1709.4119499999999</v>
      </c>
      <c r="J125" s="4">
        <v>0</v>
      </c>
      <c r="K125" s="4">
        <v>2.9537</v>
      </c>
      <c r="L125" s="4">
        <v>3662.8519000000006</v>
      </c>
      <c r="M125" s="4">
        <v>3395.8457999999996</v>
      </c>
      <c r="N125" s="4">
        <v>42.964949999999995</v>
      </c>
      <c r="O125" s="4">
        <v>631.07183999999995</v>
      </c>
      <c r="P125" s="4">
        <v>0</v>
      </c>
      <c r="Q125" s="4">
        <v>424.79204999999996</v>
      </c>
      <c r="R125" s="4">
        <v>3.7720500000000001</v>
      </c>
      <c r="S125" s="4">
        <v>216.316</v>
      </c>
      <c r="T125" s="4">
        <v>0</v>
      </c>
      <c r="U125" s="4">
        <v>227.40299999999999</v>
      </c>
      <c r="V125" s="4">
        <v>4942.1656899999998</v>
      </c>
    </row>
    <row r="126" spans="2:22" x14ac:dyDescent="0.2">
      <c r="B126" s="3">
        <v>4173</v>
      </c>
      <c r="C126" s="55" t="s">
        <v>160</v>
      </c>
      <c r="D126" s="4">
        <v>365.52009999999996</v>
      </c>
      <c r="E126" s="4">
        <v>566.47712999999999</v>
      </c>
      <c r="F126" s="4">
        <v>100.3454</v>
      </c>
      <c r="G126" s="4">
        <v>26.763650000000002</v>
      </c>
      <c r="H126" s="4">
        <v>0.44655</v>
      </c>
      <c r="I126" s="4">
        <v>1475.3378199999997</v>
      </c>
      <c r="J126" s="4">
        <v>0</v>
      </c>
      <c r="K126" s="4">
        <v>0</v>
      </c>
      <c r="L126" s="4">
        <v>2534.8906499999998</v>
      </c>
      <c r="M126" s="4">
        <v>1235.44615</v>
      </c>
      <c r="N126" s="4">
        <v>4</v>
      </c>
      <c r="O126" s="4">
        <v>251.39439999999999</v>
      </c>
      <c r="P126" s="4">
        <v>0</v>
      </c>
      <c r="Q126" s="4">
        <v>14.466520000000001</v>
      </c>
      <c r="R126" s="4">
        <v>5.0279499999999997</v>
      </c>
      <c r="S126" s="4">
        <v>1052.3213000000001</v>
      </c>
      <c r="T126" s="4">
        <v>0</v>
      </c>
      <c r="U126" s="4">
        <v>46.260550000000002</v>
      </c>
      <c r="V126" s="4">
        <v>2608.9168699999996</v>
      </c>
    </row>
    <row r="127" spans="2:22" x14ac:dyDescent="0.2">
      <c r="B127" s="3">
        <v>4175</v>
      </c>
      <c r="C127" s="55" t="s">
        <v>161</v>
      </c>
      <c r="D127" s="4">
        <v>611.59662000000003</v>
      </c>
      <c r="E127" s="4">
        <v>774.04428000000007</v>
      </c>
      <c r="F127" s="4">
        <v>225.10514999999998</v>
      </c>
      <c r="G127" s="4">
        <v>39.003039999999999</v>
      </c>
      <c r="H127" s="4">
        <v>0</v>
      </c>
      <c r="I127" s="4">
        <v>1674.5131999999999</v>
      </c>
      <c r="J127" s="4">
        <v>0</v>
      </c>
      <c r="K127" s="4">
        <v>0</v>
      </c>
      <c r="L127" s="4">
        <v>3324.2622900000001</v>
      </c>
      <c r="M127" s="4">
        <v>2770.7947000000004</v>
      </c>
      <c r="N127" s="4">
        <v>25.418099999999999</v>
      </c>
      <c r="O127" s="4">
        <v>630.86835999999994</v>
      </c>
      <c r="P127" s="4">
        <v>0</v>
      </c>
      <c r="Q127" s="4">
        <v>67.984850000000009</v>
      </c>
      <c r="R127" s="4">
        <v>6.4671499999999993</v>
      </c>
      <c r="S127" s="4">
        <v>470.0446</v>
      </c>
      <c r="T127" s="4">
        <v>0</v>
      </c>
      <c r="U127" s="4">
        <v>165.506</v>
      </c>
      <c r="V127" s="4">
        <v>4137.0837600000004</v>
      </c>
    </row>
    <row r="128" spans="2:22" x14ac:dyDescent="0.2">
      <c r="B128" s="3">
        <v>4176</v>
      </c>
      <c r="C128" s="55" t="s">
        <v>162</v>
      </c>
      <c r="D128" s="4">
        <v>402.72140000000002</v>
      </c>
      <c r="E128" s="4">
        <v>490.19256999999999</v>
      </c>
      <c r="F128" s="4">
        <v>253.95574999999999</v>
      </c>
      <c r="G128" s="4">
        <v>63.67624</v>
      </c>
      <c r="H128" s="4">
        <v>0</v>
      </c>
      <c r="I128" s="4">
        <v>1423.2889599999999</v>
      </c>
      <c r="J128" s="4">
        <v>0</v>
      </c>
      <c r="K128" s="4">
        <v>30.976749999999999</v>
      </c>
      <c r="L128" s="4">
        <v>2664.81167</v>
      </c>
      <c r="M128" s="4">
        <v>1686.50575</v>
      </c>
      <c r="N128" s="4">
        <v>2.79366</v>
      </c>
      <c r="O128" s="4">
        <v>470.5317</v>
      </c>
      <c r="P128" s="4">
        <v>0</v>
      </c>
      <c r="Q128" s="4">
        <v>34.62979</v>
      </c>
      <c r="R128" s="4">
        <v>3.97235</v>
      </c>
      <c r="S128" s="4">
        <v>630.76055000000008</v>
      </c>
      <c r="T128" s="4">
        <v>0</v>
      </c>
      <c r="U128" s="4">
        <v>33.5837</v>
      </c>
      <c r="V128" s="4">
        <v>2862.7775000000001</v>
      </c>
    </row>
    <row r="129" spans="2:22" x14ac:dyDescent="0.2">
      <c r="B129" s="3">
        <v>4177</v>
      </c>
      <c r="C129" s="55" t="s">
        <v>163</v>
      </c>
      <c r="D129" s="4">
        <v>1589.84285</v>
      </c>
      <c r="E129" s="4">
        <v>2543.8300800000002</v>
      </c>
      <c r="F129" s="4">
        <v>888.53200000000004</v>
      </c>
      <c r="G129" s="4">
        <v>73.956550000000007</v>
      </c>
      <c r="H129" s="4">
        <v>0</v>
      </c>
      <c r="I129" s="4">
        <v>3184.2262999999998</v>
      </c>
      <c r="J129" s="4">
        <v>0</v>
      </c>
      <c r="K129" s="4">
        <v>0</v>
      </c>
      <c r="L129" s="4">
        <v>8280.3877799999991</v>
      </c>
      <c r="M129" s="4">
        <v>4213.8706500000008</v>
      </c>
      <c r="N129" s="4">
        <v>86.742500000000007</v>
      </c>
      <c r="O129" s="4">
        <v>2915.2348400000001</v>
      </c>
      <c r="P129" s="4">
        <v>0</v>
      </c>
      <c r="Q129" s="4">
        <v>419.58094</v>
      </c>
      <c r="R129" s="4">
        <v>6.2867499999999996</v>
      </c>
      <c r="S129" s="4">
        <v>421.99245000000002</v>
      </c>
      <c r="T129" s="4">
        <v>0</v>
      </c>
      <c r="U129" s="4">
        <v>692.02369999999996</v>
      </c>
      <c r="V129" s="4">
        <v>8755.7318300000006</v>
      </c>
    </row>
    <row r="130" spans="2:22" x14ac:dyDescent="0.2">
      <c r="B130" s="3">
        <v>4179</v>
      </c>
      <c r="C130" s="55" t="s">
        <v>164</v>
      </c>
      <c r="D130" s="4">
        <v>923.06409999999994</v>
      </c>
      <c r="E130" s="4">
        <v>1178.70976</v>
      </c>
      <c r="F130" s="4">
        <v>268.81819999999999</v>
      </c>
      <c r="G130" s="4">
        <v>27.2181</v>
      </c>
      <c r="H130" s="4">
        <v>0</v>
      </c>
      <c r="I130" s="4">
        <v>2039.2070000000001</v>
      </c>
      <c r="J130" s="4">
        <v>0</v>
      </c>
      <c r="K130" s="4">
        <v>0</v>
      </c>
      <c r="L130" s="4">
        <v>4437.0171600000003</v>
      </c>
      <c r="M130" s="4">
        <v>2173.5988500000003</v>
      </c>
      <c r="N130" s="4">
        <v>42.165300000000002</v>
      </c>
      <c r="O130" s="4">
        <v>1171.09745</v>
      </c>
      <c r="P130" s="4">
        <v>0</v>
      </c>
      <c r="Q130" s="4">
        <v>57.300910000000002</v>
      </c>
      <c r="R130" s="4">
        <v>6.0466999999999995</v>
      </c>
      <c r="S130" s="4">
        <v>1074.4529</v>
      </c>
      <c r="T130" s="4">
        <v>0</v>
      </c>
      <c r="U130" s="4">
        <v>28.954650000000001</v>
      </c>
      <c r="V130" s="4">
        <v>4553.6167599999999</v>
      </c>
    </row>
    <row r="131" spans="2:22" x14ac:dyDescent="0.2">
      <c r="B131" s="3">
        <v>4181</v>
      </c>
      <c r="C131" s="55" t="s">
        <v>165</v>
      </c>
      <c r="D131" s="4">
        <v>780.88760000000002</v>
      </c>
      <c r="E131" s="4">
        <v>1724.0310100000002</v>
      </c>
      <c r="F131" s="4">
        <v>259.48915</v>
      </c>
      <c r="G131" s="4">
        <v>23.2667</v>
      </c>
      <c r="H131" s="4">
        <v>0</v>
      </c>
      <c r="I131" s="4">
        <v>4784.0073600000005</v>
      </c>
      <c r="J131" s="4">
        <v>0</v>
      </c>
      <c r="K131" s="4">
        <v>0</v>
      </c>
      <c r="L131" s="4">
        <v>7571.6818200000007</v>
      </c>
      <c r="M131" s="4">
        <v>3020.0223999999998</v>
      </c>
      <c r="N131" s="4">
        <v>59.7</v>
      </c>
      <c r="O131" s="4">
        <v>1780.2750000000001</v>
      </c>
      <c r="P131" s="4">
        <v>0</v>
      </c>
      <c r="Q131" s="4">
        <v>42.76249</v>
      </c>
      <c r="R131" s="4">
        <v>8.6095499999999987</v>
      </c>
      <c r="S131" s="4">
        <v>811.85298999999998</v>
      </c>
      <c r="T131" s="4">
        <v>0</v>
      </c>
      <c r="U131" s="4">
        <v>1194.7533699999999</v>
      </c>
      <c r="V131" s="4">
        <v>6917.9758000000011</v>
      </c>
    </row>
    <row r="132" spans="2:22" x14ac:dyDescent="0.2">
      <c r="B132" s="3">
        <v>4182</v>
      </c>
      <c r="C132" s="55" t="s">
        <v>166</v>
      </c>
      <c r="D132" s="4">
        <v>760.04630000000009</v>
      </c>
      <c r="E132" s="4">
        <v>1037.1772800000001</v>
      </c>
      <c r="F132" s="4">
        <v>222.17229999999998</v>
      </c>
      <c r="G132" s="4">
        <v>85.236050000000006</v>
      </c>
      <c r="H132" s="4">
        <v>1.47865</v>
      </c>
      <c r="I132" s="4">
        <v>1977.5982200000001</v>
      </c>
      <c r="J132" s="4">
        <v>0</v>
      </c>
      <c r="K132" s="4">
        <v>0</v>
      </c>
      <c r="L132" s="4">
        <v>4083.7087999999999</v>
      </c>
      <c r="M132" s="4">
        <v>2265.9431</v>
      </c>
      <c r="N132" s="4">
        <v>13.0022</v>
      </c>
      <c r="O132" s="4">
        <v>486.79679999999996</v>
      </c>
      <c r="P132" s="4">
        <v>0</v>
      </c>
      <c r="Q132" s="4">
        <v>86.408839999999998</v>
      </c>
      <c r="R132" s="4">
        <v>6.9676999999999998</v>
      </c>
      <c r="S132" s="4">
        <v>1348.0120400000001</v>
      </c>
      <c r="T132" s="4">
        <v>0</v>
      </c>
      <c r="U132" s="4">
        <v>0</v>
      </c>
      <c r="V132" s="4">
        <v>4207.1306799999993</v>
      </c>
    </row>
    <row r="133" spans="2:22" x14ac:dyDescent="0.2">
      <c r="B133" s="3">
        <v>4183</v>
      </c>
      <c r="C133" s="55" t="s">
        <v>167</v>
      </c>
      <c r="D133" s="4">
        <v>463.12524999999999</v>
      </c>
      <c r="E133" s="4">
        <v>1822.4506399999998</v>
      </c>
      <c r="F133" s="4">
        <v>377.23970000000003</v>
      </c>
      <c r="G133" s="4">
        <v>18.6187</v>
      </c>
      <c r="H133" s="4">
        <v>15.428799999999999</v>
      </c>
      <c r="I133" s="4">
        <v>2116.0236399999999</v>
      </c>
      <c r="J133" s="4">
        <v>0</v>
      </c>
      <c r="K133" s="4">
        <v>0</v>
      </c>
      <c r="L133" s="4">
        <v>4812.8867299999993</v>
      </c>
      <c r="M133" s="4">
        <v>2894.7827499999999</v>
      </c>
      <c r="N133" s="4">
        <v>25.060749999999999</v>
      </c>
      <c r="O133" s="4">
        <v>1534.38247</v>
      </c>
      <c r="P133" s="4">
        <v>15.428799999999999</v>
      </c>
      <c r="Q133" s="4">
        <v>62.949629999999999</v>
      </c>
      <c r="R133" s="4">
        <v>23.5215</v>
      </c>
      <c r="S133" s="4">
        <v>775.35425999999995</v>
      </c>
      <c r="T133" s="4">
        <v>0</v>
      </c>
      <c r="U133" s="4">
        <v>0</v>
      </c>
      <c r="V133" s="4">
        <v>5331.4801599999992</v>
      </c>
    </row>
    <row r="134" spans="2:22" s="1" customFormat="1" ht="21.75" customHeight="1" x14ac:dyDescent="0.2">
      <c r="B134" s="11">
        <v>4219</v>
      </c>
      <c r="C134" s="1" t="s">
        <v>168</v>
      </c>
      <c r="D134" s="23">
        <v>52761.395899999996</v>
      </c>
      <c r="E134" s="23">
        <v>67255.138479999994</v>
      </c>
      <c r="F134" s="23">
        <v>18206.534589999999</v>
      </c>
      <c r="G134" s="23">
        <v>3445.133229999999</v>
      </c>
      <c r="H134" s="23">
        <v>1487.7568999999999</v>
      </c>
      <c r="I134" s="23">
        <v>119704.86420000004</v>
      </c>
      <c r="J134" s="23">
        <v>0</v>
      </c>
      <c r="K134" s="23">
        <v>371.48404999999997</v>
      </c>
      <c r="L134" s="23">
        <v>263232.30735000002</v>
      </c>
      <c r="M134" s="23">
        <v>160674.58799999999</v>
      </c>
      <c r="N134" s="23">
        <v>2288.9158399999997</v>
      </c>
      <c r="O134" s="23">
        <v>62202.823039999996</v>
      </c>
      <c r="P134" s="23">
        <v>3.20845</v>
      </c>
      <c r="Q134" s="23">
        <v>8929.8521899999996</v>
      </c>
      <c r="R134" s="23">
        <v>477.91964999999999</v>
      </c>
      <c r="S134" s="23">
        <v>40209.982650000005</v>
      </c>
      <c r="T134" s="23">
        <v>0</v>
      </c>
      <c r="U134" s="23">
        <v>10274.999750000001</v>
      </c>
      <c r="V134" s="23">
        <v>285062.28956999996</v>
      </c>
    </row>
    <row r="135" spans="2:22" x14ac:dyDescent="0.2">
      <c r="B135" s="3">
        <v>4191</v>
      </c>
      <c r="C135" s="55" t="s">
        <v>169</v>
      </c>
      <c r="D135" s="4">
        <v>315.32870000000003</v>
      </c>
      <c r="E135" s="4">
        <v>373.46260999999998</v>
      </c>
      <c r="F135" s="4">
        <v>203.98405</v>
      </c>
      <c r="G135" s="4">
        <v>28.21959</v>
      </c>
      <c r="H135" s="4">
        <v>4.5</v>
      </c>
      <c r="I135" s="4">
        <v>1435.4551000000001</v>
      </c>
      <c r="J135" s="4">
        <v>0</v>
      </c>
      <c r="K135" s="4">
        <v>0</v>
      </c>
      <c r="L135" s="4">
        <v>2360.9500500000004</v>
      </c>
      <c r="M135" s="4">
        <v>1324.7198999999998</v>
      </c>
      <c r="N135" s="4">
        <v>16.165649999999999</v>
      </c>
      <c r="O135" s="4">
        <v>293.04415</v>
      </c>
      <c r="P135" s="4">
        <v>0</v>
      </c>
      <c r="Q135" s="4">
        <v>78.434200000000004</v>
      </c>
      <c r="R135" s="4">
        <v>4.5553999999999997</v>
      </c>
      <c r="S135" s="4">
        <v>290.94274999999999</v>
      </c>
      <c r="T135" s="4">
        <v>0</v>
      </c>
      <c r="U135" s="4">
        <v>0</v>
      </c>
      <c r="V135" s="4">
        <v>2007.8620499999995</v>
      </c>
    </row>
    <row r="136" spans="2:22" s="56" customFormat="1" x14ac:dyDescent="0.2">
      <c r="B136" s="3">
        <v>4192</v>
      </c>
      <c r="C136" s="56" t="s">
        <v>170</v>
      </c>
      <c r="D136" s="4">
        <v>989.65989999999999</v>
      </c>
      <c r="E136" s="4">
        <v>881.45285000000001</v>
      </c>
      <c r="F136" s="4">
        <v>336.27209999999997</v>
      </c>
      <c r="G136" s="4">
        <v>45.409349999999996</v>
      </c>
      <c r="H136" s="4">
        <v>0</v>
      </c>
      <c r="I136" s="4">
        <v>2729.3558800000001</v>
      </c>
      <c r="J136" s="4">
        <v>0</v>
      </c>
      <c r="K136" s="4">
        <v>0</v>
      </c>
      <c r="L136" s="4">
        <v>4982.1500800000003</v>
      </c>
      <c r="M136" s="4">
        <v>3446.9452500000002</v>
      </c>
      <c r="N136" s="4">
        <v>34.406199999999998</v>
      </c>
      <c r="O136" s="4">
        <v>853.74193000000002</v>
      </c>
      <c r="P136" s="4">
        <v>0</v>
      </c>
      <c r="Q136" s="4">
        <v>24.315300000000001</v>
      </c>
      <c r="R136" s="4">
        <v>36.211599999999997</v>
      </c>
      <c r="S136" s="4">
        <v>285.85104999999999</v>
      </c>
      <c r="T136" s="4">
        <v>0</v>
      </c>
      <c r="U136" s="4">
        <v>281.017</v>
      </c>
      <c r="V136" s="4">
        <v>4962.4883299999992</v>
      </c>
    </row>
    <row r="137" spans="2:22" s="56" customFormat="1" x14ac:dyDescent="0.2">
      <c r="B137" s="3">
        <v>4193</v>
      </c>
      <c r="C137" s="56" t="s">
        <v>171</v>
      </c>
      <c r="D137" s="4">
        <v>612.96339999999998</v>
      </c>
      <c r="E137" s="4">
        <v>707.27218999999991</v>
      </c>
      <c r="F137" s="4">
        <v>92.050200000000004</v>
      </c>
      <c r="G137" s="4">
        <v>6.0666499999999992</v>
      </c>
      <c r="H137" s="4">
        <v>111.17869999999999</v>
      </c>
      <c r="I137" s="4">
        <v>1390.0936999999999</v>
      </c>
      <c r="J137" s="4">
        <v>0</v>
      </c>
      <c r="K137" s="4">
        <v>0</v>
      </c>
      <c r="L137" s="4">
        <v>2919.6248399999999</v>
      </c>
      <c r="M137" s="4">
        <v>2373.4662999999996</v>
      </c>
      <c r="N137" s="4">
        <v>236.02950000000001</v>
      </c>
      <c r="O137" s="4">
        <v>514.22865000000002</v>
      </c>
      <c r="P137" s="4">
        <v>0</v>
      </c>
      <c r="Q137" s="4">
        <v>189.92383999999998</v>
      </c>
      <c r="R137" s="4">
        <v>4.3384</v>
      </c>
      <c r="S137" s="4">
        <v>109.3043</v>
      </c>
      <c r="T137" s="4">
        <v>0</v>
      </c>
      <c r="U137" s="4">
        <v>0</v>
      </c>
      <c r="V137" s="4">
        <v>3427.2909899999995</v>
      </c>
    </row>
    <row r="138" spans="2:22" s="56" customFormat="1" x14ac:dyDescent="0.2">
      <c r="B138" s="3">
        <v>4194</v>
      </c>
      <c r="C138" s="56" t="s">
        <v>172</v>
      </c>
      <c r="D138" s="4">
        <v>1231.4331499999998</v>
      </c>
      <c r="E138" s="4">
        <v>2934.20255</v>
      </c>
      <c r="F138" s="4">
        <v>584.98765000000003</v>
      </c>
      <c r="G138" s="4">
        <v>97.394499999999994</v>
      </c>
      <c r="H138" s="4">
        <v>0</v>
      </c>
      <c r="I138" s="4">
        <v>4101.7669599999999</v>
      </c>
      <c r="J138" s="4">
        <v>0</v>
      </c>
      <c r="K138" s="4">
        <v>32.6</v>
      </c>
      <c r="L138" s="4">
        <v>8982.3848099999996</v>
      </c>
      <c r="M138" s="4">
        <v>5382.9699000000001</v>
      </c>
      <c r="N138" s="4">
        <v>121.27810000000001</v>
      </c>
      <c r="O138" s="4">
        <v>2925.6394300000002</v>
      </c>
      <c r="P138" s="4">
        <v>0</v>
      </c>
      <c r="Q138" s="4">
        <v>144.19729999999998</v>
      </c>
      <c r="R138" s="4">
        <v>5.40815</v>
      </c>
      <c r="S138" s="4">
        <v>515.90660000000003</v>
      </c>
      <c r="T138" s="4">
        <v>0</v>
      </c>
      <c r="U138" s="4">
        <v>362.61279999999999</v>
      </c>
      <c r="V138" s="4">
        <v>9458.0122800000008</v>
      </c>
    </row>
    <row r="139" spans="2:22" x14ac:dyDescent="0.2">
      <c r="B139" s="3">
        <v>4195</v>
      </c>
      <c r="C139" s="55" t="s">
        <v>173</v>
      </c>
      <c r="D139" s="4">
        <v>800.6795699999999</v>
      </c>
      <c r="E139" s="4">
        <v>721.69457</v>
      </c>
      <c r="F139" s="4">
        <v>508.82190000000003</v>
      </c>
      <c r="G139" s="4">
        <v>20.367150000000002</v>
      </c>
      <c r="H139" s="4">
        <v>19.8</v>
      </c>
      <c r="I139" s="4">
        <v>2491.9097999999999</v>
      </c>
      <c r="J139" s="4">
        <v>0</v>
      </c>
      <c r="K139" s="4">
        <v>0</v>
      </c>
      <c r="L139" s="4">
        <v>4563.2729900000004</v>
      </c>
      <c r="M139" s="4">
        <v>3836.7815000000001</v>
      </c>
      <c r="N139" s="4">
        <v>32.093249999999998</v>
      </c>
      <c r="O139" s="4">
        <v>586.63905</v>
      </c>
      <c r="P139" s="4">
        <v>2.9084499999999998</v>
      </c>
      <c r="Q139" s="4">
        <v>38.71658</v>
      </c>
      <c r="R139" s="4">
        <v>9.7997000000000014</v>
      </c>
      <c r="S139" s="4">
        <v>324.84629999999999</v>
      </c>
      <c r="T139" s="4">
        <v>0</v>
      </c>
      <c r="U139" s="4">
        <v>111.5</v>
      </c>
      <c r="V139" s="4">
        <v>4943.2848300000005</v>
      </c>
    </row>
    <row r="140" spans="2:22" x14ac:dyDescent="0.2">
      <c r="B140" s="3">
        <v>4196</v>
      </c>
      <c r="C140" s="55" t="s">
        <v>174</v>
      </c>
      <c r="D140" s="4">
        <v>1347.7191499999999</v>
      </c>
      <c r="E140" s="4">
        <v>1759.87581</v>
      </c>
      <c r="F140" s="4">
        <v>573.02660000000003</v>
      </c>
      <c r="G140" s="4">
        <v>132.30065999999999</v>
      </c>
      <c r="H140" s="4">
        <v>57.347949999999997</v>
      </c>
      <c r="I140" s="4">
        <v>4149.9148600000008</v>
      </c>
      <c r="J140" s="4">
        <v>0</v>
      </c>
      <c r="K140" s="4">
        <v>0</v>
      </c>
      <c r="L140" s="4">
        <v>8020.1850300000015</v>
      </c>
      <c r="M140" s="4">
        <v>4637.9102499999999</v>
      </c>
      <c r="N140" s="4">
        <v>38.259800000000006</v>
      </c>
      <c r="O140" s="4">
        <v>1326.81763</v>
      </c>
      <c r="P140" s="4">
        <v>0</v>
      </c>
      <c r="Q140" s="4">
        <v>92.454729999999998</v>
      </c>
      <c r="R140" s="4">
        <v>14.4161</v>
      </c>
      <c r="S140" s="4">
        <v>1483.4361999999999</v>
      </c>
      <c r="T140" s="4">
        <v>0</v>
      </c>
      <c r="U140" s="4">
        <v>446.65800000000002</v>
      </c>
      <c r="V140" s="4">
        <v>8039.9527099999996</v>
      </c>
    </row>
    <row r="141" spans="2:22" x14ac:dyDescent="0.2">
      <c r="B141" s="3">
        <v>4197</v>
      </c>
      <c r="C141" s="55" t="s">
        <v>175</v>
      </c>
      <c r="D141" s="4">
        <v>648.13347999999996</v>
      </c>
      <c r="E141" s="4">
        <v>813.13881000000003</v>
      </c>
      <c r="F141" s="4">
        <v>374.16202000000004</v>
      </c>
      <c r="G141" s="4">
        <v>33.695900000000002</v>
      </c>
      <c r="H141" s="4">
        <v>0</v>
      </c>
      <c r="I141" s="4">
        <v>1730.5299399999999</v>
      </c>
      <c r="J141" s="4">
        <v>0</v>
      </c>
      <c r="K141" s="4">
        <v>9.4239999999999995</v>
      </c>
      <c r="L141" s="4">
        <v>3609.0841499999997</v>
      </c>
      <c r="M141" s="4">
        <v>1790.3803500000001</v>
      </c>
      <c r="N141" s="4">
        <v>26.594900000000003</v>
      </c>
      <c r="O141" s="4">
        <v>674.37918999999999</v>
      </c>
      <c r="P141" s="4">
        <v>0</v>
      </c>
      <c r="Q141" s="4">
        <v>56.860699999999994</v>
      </c>
      <c r="R141" s="4">
        <v>2.0403500000000001</v>
      </c>
      <c r="S141" s="4">
        <v>791.48844999999994</v>
      </c>
      <c r="T141" s="4">
        <v>0</v>
      </c>
      <c r="U141" s="4">
        <v>154.90554999999998</v>
      </c>
      <c r="V141" s="4">
        <v>3496.6494900000002</v>
      </c>
    </row>
    <row r="142" spans="2:22" x14ac:dyDescent="0.2">
      <c r="B142" s="3">
        <v>4198</v>
      </c>
      <c r="C142" s="55" t="s">
        <v>176</v>
      </c>
      <c r="D142" s="4">
        <v>624.2627</v>
      </c>
      <c r="E142" s="4">
        <v>1048.0029800000002</v>
      </c>
      <c r="F142" s="4">
        <v>228.79474999999999</v>
      </c>
      <c r="G142" s="4">
        <v>138.4658</v>
      </c>
      <c r="H142" s="4">
        <v>0.74724999999999997</v>
      </c>
      <c r="I142" s="4">
        <v>2330.5628700000002</v>
      </c>
      <c r="J142" s="4">
        <v>0</v>
      </c>
      <c r="K142" s="4">
        <v>0</v>
      </c>
      <c r="L142" s="4">
        <v>4370.8363500000005</v>
      </c>
      <c r="M142" s="4">
        <v>2520.3843999999999</v>
      </c>
      <c r="N142" s="4">
        <v>41.713999999999999</v>
      </c>
      <c r="O142" s="4">
        <v>942.96849999999995</v>
      </c>
      <c r="P142" s="4">
        <v>0</v>
      </c>
      <c r="Q142" s="4">
        <v>67.13476</v>
      </c>
      <c r="R142" s="4">
        <v>6.9166499999999997</v>
      </c>
      <c r="S142" s="4">
        <v>980.35275000000001</v>
      </c>
      <c r="T142" s="4">
        <v>0</v>
      </c>
      <c r="U142" s="4">
        <v>135.90629999999999</v>
      </c>
      <c r="V142" s="4">
        <v>4695.3773599999995</v>
      </c>
    </row>
    <row r="143" spans="2:22" x14ac:dyDescent="0.2">
      <c r="B143" s="3">
        <v>4199</v>
      </c>
      <c r="C143" s="55" t="s">
        <v>302</v>
      </c>
      <c r="D143" s="4">
        <v>585.9479</v>
      </c>
      <c r="E143" s="4">
        <v>1049.98344</v>
      </c>
      <c r="F143" s="4">
        <v>172.10400000000001</v>
      </c>
      <c r="G143" s="4">
        <v>45.3108</v>
      </c>
      <c r="H143" s="4">
        <v>0</v>
      </c>
      <c r="I143" s="4">
        <v>1874.2676000000001</v>
      </c>
      <c r="J143" s="4">
        <v>0</v>
      </c>
      <c r="K143" s="4">
        <v>0</v>
      </c>
      <c r="L143" s="4">
        <v>3727.6137400000002</v>
      </c>
      <c r="M143" s="4">
        <v>2762.3567000000003</v>
      </c>
      <c r="N143" s="4">
        <v>38.026400000000002</v>
      </c>
      <c r="O143" s="4">
        <v>1039.4254699999999</v>
      </c>
      <c r="P143" s="4">
        <v>0</v>
      </c>
      <c r="Q143" s="4">
        <v>301.66867999999999</v>
      </c>
      <c r="R143" s="4">
        <v>6.52</v>
      </c>
      <c r="S143" s="4">
        <v>187.59762000000001</v>
      </c>
      <c r="T143" s="4">
        <v>0</v>
      </c>
      <c r="U143" s="4">
        <v>0</v>
      </c>
      <c r="V143" s="4">
        <v>4335.5948699999999</v>
      </c>
    </row>
    <row r="144" spans="2:22" x14ac:dyDescent="0.2">
      <c r="B144" s="3">
        <v>4200</v>
      </c>
      <c r="C144" s="55" t="s">
        <v>177</v>
      </c>
      <c r="D144" s="4">
        <v>3120.4670499999997</v>
      </c>
      <c r="E144" s="4">
        <v>3447.3931200000002</v>
      </c>
      <c r="F144" s="4">
        <v>942.47319999999991</v>
      </c>
      <c r="G144" s="4">
        <v>22.561700000000002</v>
      </c>
      <c r="H144" s="4">
        <v>0</v>
      </c>
      <c r="I144" s="4">
        <v>6222.3150900000001</v>
      </c>
      <c r="J144" s="4">
        <v>0</v>
      </c>
      <c r="K144" s="4">
        <v>0</v>
      </c>
      <c r="L144" s="4">
        <v>13755.210160000001</v>
      </c>
      <c r="M144" s="4">
        <v>8357.023650000001</v>
      </c>
      <c r="N144" s="4">
        <v>53.077150000000003</v>
      </c>
      <c r="O144" s="4">
        <v>2322.6281800000002</v>
      </c>
      <c r="P144" s="4">
        <v>0</v>
      </c>
      <c r="Q144" s="4">
        <v>136.38916</v>
      </c>
      <c r="R144" s="4">
        <v>22.4605</v>
      </c>
      <c r="S144" s="4">
        <v>1585.9593900000002</v>
      </c>
      <c r="T144" s="4">
        <v>0</v>
      </c>
      <c r="U144" s="4">
        <v>917.7</v>
      </c>
      <c r="V144" s="4">
        <v>13395.23803</v>
      </c>
    </row>
    <row r="145" spans="2:22" x14ac:dyDescent="0.2">
      <c r="B145" s="3">
        <v>4201</v>
      </c>
      <c r="C145" s="55" t="s">
        <v>8</v>
      </c>
      <c r="D145" s="4">
        <v>16349.93388</v>
      </c>
      <c r="E145" s="4">
        <v>11425.308369999999</v>
      </c>
      <c r="F145" s="4">
        <v>2904.4748500000001</v>
      </c>
      <c r="G145" s="4">
        <v>1310.3908000000001</v>
      </c>
      <c r="H145" s="4">
        <v>251.40635</v>
      </c>
      <c r="I145" s="4">
        <v>26212.16375</v>
      </c>
      <c r="J145" s="4">
        <v>0</v>
      </c>
      <c r="K145" s="4">
        <v>0</v>
      </c>
      <c r="L145" s="4">
        <v>58453.678</v>
      </c>
      <c r="M145" s="4">
        <v>33060.183499999999</v>
      </c>
      <c r="N145" s="4">
        <v>508.37569999999999</v>
      </c>
      <c r="O145" s="4">
        <v>11528.80328</v>
      </c>
      <c r="P145" s="4">
        <v>0</v>
      </c>
      <c r="Q145" s="4">
        <v>3448.3587900000002</v>
      </c>
      <c r="R145" s="4">
        <v>95.476950000000002</v>
      </c>
      <c r="S145" s="4">
        <v>16051.466400000001</v>
      </c>
      <c r="T145" s="4">
        <v>0</v>
      </c>
      <c r="U145" s="4">
        <v>2248.5119</v>
      </c>
      <c r="V145" s="4">
        <v>66941.176520000008</v>
      </c>
    </row>
    <row r="146" spans="2:22" x14ac:dyDescent="0.2">
      <c r="B146" s="3">
        <v>4202</v>
      </c>
      <c r="C146" s="55" t="s">
        <v>178</v>
      </c>
      <c r="D146" s="4">
        <v>2368.23065</v>
      </c>
      <c r="E146" s="4">
        <v>2394.8439800000001</v>
      </c>
      <c r="F146" s="4">
        <v>601.77955000000009</v>
      </c>
      <c r="G146" s="4">
        <v>102.72955999999999</v>
      </c>
      <c r="H146" s="4">
        <v>1038.7614000000001</v>
      </c>
      <c r="I146" s="4">
        <v>6517.7084700000005</v>
      </c>
      <c r="J146" s="4">
        <v>0</v>
      </c>
      <c r="K146" s="4">
        <v>0</v>
      </c>
      <c r="L146" s="4">
        <v>13024.053609999999</v>
      </c>
      <c r="M146" s="4">
        <v>10615.39395</v>
      </c>
      <c r="N146" s="4">
        <v>89.614850000000004</v>
      </c>
      <c r="O146" s="4">
        <v>1909.0767100000003</v>
      </c>
      <c r="P146" s="4">
        <v>0.3</v>
      </c>
      <c r="Q146" s="4">
        <v>79.291139999999999</v>
      </c>
      <c r="R146" s="4">
        <v>23.636749999999999</v>
      </c>
      <c r="S146" s="4">
        <v>1551.88</v>
      </c>
      <c r="T146" s="4">
        <v>0</v>
      </c>
      <c r="U146" s="4">
        <v>307.67484999999999</v>
      </c>
      <c r="V146" s="4">
        <v>14576.86825</v>
      </c>
    </row>
    <row r="147" spans="2:22" x14ac:dyDescent="0.2">
      <c r="B147" s="3">
        <v>4203</v>
      </c>
      <c r="C147" s="55" t="s">
        <v>179</v>
      </c>
      <c r="D147" s="4">
        <v>3563.45075</v>
      </c>
      <c r="E147" s="4">
        <v>3652.0135299999997</v>
      </c>
      <c r="F147" s="4">
        <v>1456.7791000000002</v>
      </c>
      <c r="G147" s="4">
        <v>22.851749999999999</v>
      </c>
      <c r="H147" s="4">
        <v>1.525E-2</v>
      </c>
      <c r="I147" s="4">
        <v>8114.9614599999986</v>
      </c>
      <c r="J147" s="4">
        <v>0</v>
      </c>
      <c r="K147" s="4">
        <v>0</v>
      </c>
      <c r="L147" s="4">
        <v>16810.071839999997</v>
      </c>
      <c r="M147" s="4">
        <v>14135.3158</v>
      </c>
      <c r="N147" s="4">
        <v>74.437899999999999</v>
      </c>
      <c r="O147" s="4">
        <v>2158.0864200000001</v>
      </c>
      <c r="P147" s="4">
        <v>0</v>
      </c>
      <c r="Q147" s="4">
        <v>299.38062000000002</v>
      </c>
      <c r="R147" s="4">
        <v>65.242000000000004</v>
      </c>
      <c r="S147" s="4">
        <v>2387.9497999999999</v>
      </c>
      <c r="T147" s="4">
        <v>0</v>
      </c>
      <c r="U147" s="4">
        <v>1569.2470499999999</v>
      </c>
      <c r="V147" s="4">
        <v>20689.659589999999</v>
      </c>
    </row>
    <row r="148" spans="2:22" x14ac:dyDescent="0.2">
      <c r="B148" s="3">
        <v>4204</v>
      </c>
      <c r="C148" s="55" t="s">
        <v>180</v>
      </c>
      <c r="D148" s="4">
        <v>2495.6137100000001</v>
      </c>
      <c r="E148" s="4">
        <v>2900.0382</v>
      </c>
      <c r="F148" s="4">
        <v>369.86799999999999</v>
      </c>
      <c r="G148" s="4">
        <v>338.06234999999998</v>
      </c>
      <c r="H148" s="4">
        <v>4</v>
      </c>
      <c r="I148" s="4">
        <v>8282.2729500000005</v>
      </c>
      <c r="J148" s="4">
        <v>0</v>
      </c>
      <c r="K148" s="4">
        <v>0</v>
      </c>
      <c r="L148" s="4">
        <v>14389.855210000002</v>
      </c>
      <c r="M148" s="4">
        <v>11185.205300000001</v>
      </c>
      <c r="N148" s="4">
        <v>0</v>
      </c>
      <c r="O148" s="4">
        <v>1951.2740399999998</v>
      </c>
      <c r="P148" s="4">
        <v>0</v>
      </c>
      <c r="Q148" s="4">
        <v>1494.5794300000002</v>
      </c>
      <c r="R148" s="4">
        <v>27.716150000000003</v>
      </c>
      <c r="S148" s="4">
        <v>1410.0078000000001</v>
      </c>
      <c r="T148" s="4">
        <v>0</v>
      </c>
      <c r="U148" s="4">
        <v>151.94499999999999</v>
      </c>
      <c r="V148" s="4">
        <v>16220.727720000001</v>
      </c>
    </row>
    <row r="149" spans="2:22" x14ac:dyDescent="0.2">
      <c r="B149" s="3">
        <v>4205</v>
      </c>
      <c r="C149" s="55" t="s">
        <v>181</v>
      </c>
      <c r="D149" s="4">
        <v>1393.9340099999999</v>
      </c>
      <c r="E149" s="4">
        <v>2448.8160300000004</v>
      </c>
      <c r="F149" s="4">
        <v>655.68449999999996</v>
      </c>
      <c r="G149" s="4">
        <v>104.9254</v>
      </c>
      <c r="H149" s="4">
        <v>0</v>
      </c>
      <c r="I149" s="4">
        <v>5188.6254500000005</v>
      </c>
      <c r="J149" s="4">
        <v>0</v>
      </c>
      <c r="K149" s="4">
        <v>0</v>
      </c>
      <c r="L149" s="4">
        <v>9791.9853899999998</v>
      </c>
      <c r="M149" s="4">
        <v>6007.7891500000005</v>
      </c>
      <c r="N149" s="4">
        <v>102.83919999999999</v>
      </c>
      <c r="O149" s="4">
        <v>2309.7925300000002</v>
      </c>
      <c r="P149" s="4">
        <v>0</v>
      </c>
      <c r="Q149" s="4">
        <v>452.22755999999998</v>
      </c>
      <c r="R149" s="4">
        <v>16.386749999999999</v>
      </c>
      <c r="S149" s="4">
        <v>1525.6641000000002</v>
      </c>
      <c r="T149" s="4">
        <v>0</v>
      </c>
      <c r="U149" s="4">
        <v>700.07899999999995</v>
      </c>
      <c r="V149" s="4">
        <v>11114.77829</v>
      </c>
    </row>
    <row r="150" spans="2:22" x14ac:dyDescent="0.2">
      <c r="B150" s="3">
        <v>4206</v>
      </c>
      <c r="C150" s="55" t="s">
        <v>182</v>
      </c>
      <c r="D150" s="4">
        <v>3706.2243299999996</v>
      </c>
      <c r="E150" s="4">
        <v>8232.7557299999989</v>
      </c>
      <c r="F150" s="4">
        <v>1947.3196699999999</v>
      </c>
      <c r="G150" s="4">
        <v>111.09276</v>
      </c>
      <c r="H150" s="4">
        <v>0</v>
      </c>
      <c r="I150" s="4">
        <v>9524.9062900000008</v>
      </c>
      <c r="J150" s="4">
        <v>0</v>
      </c>
      <c r="K150" s="4">
        <v>0</v>
      </c>
      <c r="L150" s="4">
        <v>23522.298780000001</v>
      </c>
      <c r="M150" s="4">
        <v>13500.553550000001</v>
      </c>
      <c r="N150" s="4">
        <v>284.42448999999999</v>
      </c>
      <c r="O150" s="4">
        <v>8295.8026799999989</v>
      </c>
      <c r="P150" s="4">
        <v>0</v>
      </c>
      <c r="Q150" s="4">
        <v>351.26164</v>
      </c>
      <c r="R150" s="4">
        <v>31.7075</v>
      </c>
      <c r="S150" s="4">
        <v>2264.1268700000001</v>
      </c>
      <c r="T150" s="4">
        <v>0</v>
      </c>
      <c r="U150" s="4">
        <v>0</v>
      </c>
      <c r="V150" s="4">
        <v>24727.87673</v>
      </c>
    </row>
    <row r="151" spans="2:22" x14ac:dyDescent="0.2">
      <c r="B151" s="3">
        <v>4207</v>
      </c>
      <c r="C151" s="55" t="s">
        <v>183</v>
      </c>
      <c r="D151" s="4">
        <v>1909.9503999999999</v>
      </c>
      <c r="E151" s="4">
        <v>5795.3433199999999</v>
      </c>
      <c r="F151" s="4">
        <v>1157.5977499999999</v>
      </c>
      <c r="G151" s="4">
        <v>34.881800000000005</v>
      </c>
      <c r="H151" s="4">
        <v>0</v>
      </c>
      <c r="I151" s="4">
        <v>5618.6674499999999</v>
      </c>
      <c r="J151" s="4">
        <v>0</v>
      </c>
      <c r="K151" s="4">
        <v>0</v>
      </c>
      <c r="L151" s="4">
        <v>14516.440720000002</v>
      </c>
      <c r="M151" s="4">
        <v>7296.5238499999996</v>
      </c>
      <c r="N151" s="4">
        <v>281.38420000000002</v>
      </c>
      <c r="O151" s="4">
        <v>6050.7112299999999</v>
      </c>
      <c r="P151" s="4">
        <v>0</v>
      </c>
      <c r="Q151" s="4">
        <v>351.01709999999997</v>
      </c>
      <c r="R151" s="4">
        <v>19.127200000000002</v>
      </c>
      <c r="S151" s="4">
        <v>1017.34465</v>
      </c>
      <c r="T151" s="4">
        <v>0</v>
      </c>
      <c r="U151" s="4">
        <v>543.82249999999999</v>
      </c>
      <c r="V151" s="4">
        <v>15559.930729999998</v>
      </c>
    </row>
    <row r="152" spans="2:22" x14ac:dyDescent="0.2">
      <c r="B152" s="3">
        <v>4208</v>
      </c>
      <c r="C152" s="55" t="s">
        <v>184</v>
      </c>
      <c r="D152" s="4">
        <v>4122.7556500000001</v>
      </c>
      <c r="E152" s="4">
        <v>3124.0449399999998</v>
      </c>
      <c r="F152" s="4">
        <v>2114.9998500000002</v>
      </c>
      <c r="G152" s="4">
        <v>33.370760000000004</v>
      </c>
      <c r="H152" s="4">
        <v>0</v>
      </c>
      <c r="I152" s="4">
        <v>6908.95201</v>
      </c>
      <c r="J152" s="4">
        <v>0</v>
      </c>
      <c r="K152" s="4">
        <v>0</v>
      </c>
      <c r="L152" s="4">
        <v>16304.12321</v>
      </c>
      <c r="M152" s="4">
        <v>9373.0154999999995</v>
      </c>
      <c r="N152" s="4">
        <v>107.20225000000001</v>
      </c>
      <c r="O152" s="4">
        <v>2536.40533</v>
      </c>
      <c r="P152" s="4">
        <v>0</v>
      </c>
      <c r="Q152" s="4">
        <v>569.85759999999993</v>
      </c>
      <c r="R152" s="4">
        <v>27.536349999999999</v>
      </c>
      <c r="S152" s="4">
        <v>2848.3538100000001</v>
      </c>
      <c r="T152" s="4">
        <v>0</v>
      </c>
      <c r="U152" s="4">
        <v>1120</v>
      </c>
      <c r="V152" s="4">
        <v>16582.37084</v>
      </c>
    </row>
    <row r="153" spans="2:22" x14ac:dyDescent="0.2">
      <c r="B153" s="3">
        <v>4209</v>
      </c>
      <c r="C153" s="55" t="s">
        <v>185</v>
      </c>
      <c r="D153" s="4">
        <v>4867.3599199999999</v>
      </c>
      <c r="E153" s="4">
        <v>10198.95103</v>
      </c>
      <c r="F153" s="4">
        <v>2018.38465</v>
      </c>
      <c r="G153" s="4">
        <v>787.39030000000002</v>
      </c>
      <c r="H153" s="4">
        <v>0</v>
      </c>
      <c r="I153" s="4">
        <v>9009.9361200000003</v>
      </c>
      <c r="J153" s="4">
        <v>0</v>
      </c>
      <c r="K153" s="4">
        <v>329.46004999999997</v>
      </c>
      <c r="L153" s="4">
        <v>27211.482070000002</v>
      </c>
      <c r="M153" s="4">
        <v>12556.500199999999</v>
      </c>
      <c r="N153" s="4">
        <v>137.9923</v>
      </c>
      <c r="O153" s="4">
        <v>10514.48792</v>
      </c>
      <c r="P153" s="4">
        <v>0</v>
      </c>
      <c r="Q153" s="4">
        <v>705.77718000000004</v>
      </c>
      <c r="R153" s="4">
        <v>35.619050000000001</v>
      </c>
      <c r="S153" s="4">
        <v>3422.59456</v>
      </c>
      <c r="T153" s="4">
        <v>0</v>
      </c>
      <c r="U153" s="4">
        <v>869.37380000000007</v>
      </c>
      <c r="V153" s="4">
        <v>28242.345010000001</v>
      </c>
    </row>
    <row r="154" spans="2:22" x14ac:dyDescent="0.2">
      <c r="B154" s="3">
        <v>4210</v>
      </c>
      <c r="C154" s="55" t="s">
        <v>186</v>
      </c>
      <c r="D154" s="4">
        <v>1707.3476000000001</v>
      </c>
      <c r="E154" s="4">
        <v>3346.5444199999997</v>
      </c>
      <c r="F154" s="4">
        <v>962.97019999999998</v>
      </c>
      <c r="G154" s="4">
        <v>29.64565</v>
      </c>
      <c r="H154" s="4">
        <v>0</v>
      </c>
      <c r="I154" s="4">
        <v>5870.49845</v>
      </c>
      <c r="J154" s="4">
        <v>0</v>
      </c>
      <c r="K154" s="4">
        <v>0</v>
      </c>
      <c r="L154" s="4">
        <v>11917.00632</v>
      </c>
      <c r="M154" s="4">
        <v>6511.1689999999999</v>
      </c>
      <c r="N154" s="4">
        <v>65</v>
      </c>
      <c r="O154" s="4">
        <v>3468.8707200000003</v>
      </c>
      <c r="P154" s="4">
        <v>0</v>
      </c>
      <c r="Q154" s="4">
        <v>48.005879999999998</v>
      </c>
      <c r="R154" s="4">
        <v>22.804099999999998</v>
      </c>
      <c r="S154" s="4">
        <v>1174.9092499999999</v>
      </c>
      <c r="T154" s="4">
        <v>0</v>
      </c>
      <c r="U154" s="4">
        <v>354.04599999999999</v>
      </c>
      <c r="V154" s="4">
        <v>11644.804950000002</v>
      </c>
    </row>
    <row r="155" spans="2:22" s="1" customFormat="1" ht="21.75" customHeight="1" x14ac:dyDescent="0.2">
      <c r="B155" s="11">
        <v>4249</v>
      </c>
      <c r="C155" s="1" t="s">
        <v>187</v>
      </c>
      <c r="D155" s="23">
        <v>27884.843919999999</v>
      </c>
      <c r="E155" s="23">
        <v>27472.172059999997</v>
      </c>
      <c r="F155" s="23">
        <v>9288.2649000000001</v>
      </c>
      <c r="G155" s="23">
        <v>1936.3943999999999</v>
      </c>
      <c r="H155" s="23">
        <v>114.39084999999999</v>
      </c>
      <c r="I155" s="23">
        <v>66057.604009999995</v>
      </c>
      <c r="J155" s="23">
        <v>20.859749999999998</v>
      </c>
      <c r="K155" s="23">
        <v>10.940580000000001</v>
      </c>
      <c r="L155" s="23">
        <v>132785.47046999997</v>
      </c>
      <c r="M155" s="23">
        <v>83299.921729999987</v>
      </c>
      <c r="N155" s="23">
        <v>666.88569999999993</v>
      </c>
      <c r="O155" s="23">
        <v>21357.511470000001</v>
      </c>
      <c r="P155" s="23">
        <v>158.73310000000001</v>
      </c>
      <c r="Q155" s="23">
        <v>4137.85772</v>
      </c>
      <c r="R155" s="23">
        <v>802.56475</v>
      </c>
      <c r="S155" s="23">
        <v>23176.035800000001</v>
      </c>
      <c r="T155" s="23">
        <v>20.859749999999998</v>
      </c>
      <c r="U155" s="23">
        <v>5659.174039999999</v>
      </c>
      <c r="V155" s="23">
        <v>139279.54405999999</v>
      </c>
    </row>
    <row r="156" spans="2:22" x14ac:dyDescent="0.2">
      <c r="B156" s="3">
        <v>4221</v>
      </c>
      <c r="C156" s="55" t="s">
        <v>188</v>
      </c>
      <c r="D156" s="4">
        <v>468.48194999999998</v>
      </c>
      <c r="E156" s="4">
        <v>697.67835000000002</v>
      </c>
      <c r="F156" s="4">
        <v>309.75425000000001</v>
      </c>
      <c r="G156" s="4">
        <v>21.603400000000001</v>
      </c>
      <c r="H156" s="4">
        <v>0</v>
      </c>
      <c r="I156" s="4">
        <v>1853.8252</v>
      </c>
      <c r="J156" s="4">
        <v>0</v>
      </c>
      <c r="K156" s="4">
        <v>0</v>
      </c>
      <c r="L156" s="4">
        <v>3351.3431499999997</v>
      </c>
      <c r="M156" s="4">
        <v>2116.5879500000001</v>
      </c>
      <c r="N156" s="4">
        <v>0</v>
      </c>
      <c r="O156" s="4">
        <v>452.69544999999999</v>
      </c>
      <c r="P156" s="4">
        <v>0</v>
      </c>
      <c r="Q156" s="4">
        <v>17.505500000000001</v>
      </c>
      <c r="R156" s="4">
        <v>10.386049999999999</v>
      </c>
      <c r="S156" s="4">
        <v>427.14070000000004</v>
      </c>
      <c r="T156" s="4">
        <v>0</v>
      </c>
      <c r="U156" s="4">
        <v>208.53645</v>
      </c>
      <c r="V156" s="4">
        <v>3232.8521000000005</v>
      </c>
    </row>
    <row r="157" spans="2:22" s="56" customFormat="1" x14ac:dyDescent="0.2">
      <c r="B157" s="3">
        <v>4222</v>
      </c>
      <c r="C157" s="56" t="s">
        <v>189</v>
      </c>
      <c r="D157" s="4">
        <v>912.53755000000001</v>
      </c>
      <c r="E157" s="4">
        <v>984.89068000000009</v>
      </c>
      <c r="F157" s="4">
        <v>250.8013</v>
      </c>
      <c r="G157" s="4">
        <v>47.859209999999997</v>
      </c>
      <c r="H157" s="4">
        <v>0</v>
      </c>
      <c r="I157" s="4">
        <v>2354.7575000000002</v>
      </c>
      <c r="J157" s="4">
        <v>0</v>
      </c>
      <c r="K157" s="4">
        <v>0</v>
      </c>
      <c r="L157" s="4">
        <v>4550.8462399999999</v>
      </c>
      <c r="M157" s="4">
        <v>3761.3501000000001</v>
      </c>
      <c r="N157" s="4">
        <v>20.441500000000001</v>
      </c>
      <c r="O157" s="4">
        <v>761.92184999999995</v>
      </c>
      <c r="P157" s="4">
        <v>0</v>
      </c>
      <c r="Q157" s="4">
        <v>38.603199999999994</v>
      </c>
      <c r="R157" s="4">
        <v>14.61565</v>
      </c>
      <c r="S157" s="4">
        <v>201.38475</v>
      </c>
      <c r="T157" s="4">
        <v>0</v>
      </c>
      <c r="U157" s="4">
        <v>0</v>
      </c>
      <c r="V157" s="4">
        <v>4798.3170500000006</v>
      </c>
    </row>
    <row r="158" spans="2:22" s="56" customFormat="1" x14ac:dyDescent="0.2">
      <c r="B158" s="3">
        <v>4223</v>
      </c>
      <c r="C158" s="56" t="s">
        <v>190</v>
      </c>
      <c r="D158" s="4">
        <v>1004.2258499999999</v>
      </c>
      <c r="E158" s="4">
        <v>1256.74396</v>
      </c>
      <c r="F158" s="4">
        <v>637.04489999999998</v>
      </c>
      <c r="G158" s="4">
        <v>162.8158</v>
      </c>
      <c r="H158" s="4">
        <v>0</v>
      </c>
      <c r="I158" s="4">
        <v>4024.1184500000004</v>
      </c>
      <c r="J158" s="4">
        <v>17.688400000000001</v>
      </c>
      <c r="K158" s="4">
        <v>0</v>
      </c>
      <c r="L158" s="4">
        <v>7102.6373600000006</v>
      </c>
      <c r="M158" s="4">
        <v>4374.0415499999999</v>
      </c>
      <c r="N158" s="4">
        <v>1.4436</v>
      </c>
      <c r="O158" s="4">
        <v>848.3972</v>
      </c>
      <c r="P158" s="4">
        <v>0</v>
      </c>
      <c r="Q158" s="4">
        <v>752.6644</v>
      </c>
      <c r="R158" s="4">
        <v>3.0265999999999997</v>
      </c>
      <c r="S158" s="4">
        <v>1826.6673999999998</v>
      </c>
      <c r="T158" s="4">
        <v>17.688400000000001</v>
      </c>
      <c r="U158" s="4">
        <v>363.94799999999998</v>
      </c>
      <c r="V158" s="4">
        <v>8187.8771500000003</v>
      </c>
    </row>
    <row r="159" spans="2:22" x14ac:dyDescent="0.2">
      <c r="B159" s="3">
        <v>4224</v>
      </c>
      <c r="C159" s="55" t="s">
        <v>191</v>
      </c>
      <c r="D159" s="4">
        <v>759.6191</v>
      </c>
      <c r="E159" s="4">
        <v>1061.2156699999998</v>
      </c>
      <c r="F159" s="4">
        <v>352.95105000000001</v>
      </c>
      <c r="G159" s="4">
        <v>48.821949999999994</v>
      </c>
      <c r="H159" s="4">
        <v>0</v>
      </c>
      <c r="I159" s="4">
        <v>1916.79375</v>
      </c>
      <c r="J159" s="4">
        <v>0</v>
      </c>
      <c r="K159" s="4">
        <v>0</v>
      </c>
      <c r="L159" s="4">
        <v>4139.4015200000003</v>
      </c>
      <c r="M159" s="4">
        <v>2494.6131500000001</v>
      </c>
      <c r="N159" s="4">
        <v>19.689400000000003</v>
      </c>
      <c r="O159" s="4">
        <v>895.86109999999996</v>
      </c>
      <c r="P159" s="4">
        <v>0</v>
      </c>
      <c r="Q159" s="4">
        <v>106.06926</v>
      </c>
      <c r="R159" s="4">
        <v>11.298399999999999</v>
      </c>
      <c r="S159" s="4">
        <v>856.05640000000005</v>
      </c>
      <c r="T159" s="4">
        <v>0</v>
      </c>
      <c r="U159" s="4">
        <v>0</v>
      </c>
      <c r="V159" s="4">
        <v>4383.5877099999998</v>
      </c>
    </row>
    <row r="160" spans="2:22" x14ac:dyDescent="0.2">
      <c r="B160" s="3">
        <v>4226</v>
      </c>
      <c r="C160" s="55" t="s">
        <v>192</v>
      </c>
      <c r="D160" s="4">
        <v>227.04974999999999</v>
      </c>
      <c r="E160" s="4">
        <v>919.38020999999992</v>
      </c>
      <c r="F160" s="4">
        <v>161.80289999999999</v>
      </c>
      <c r="G160" s="4">
        <v>36.72775</v>
      </c>
      <c r="H160" s="4">
        <v>0</v>
      </c>
      <c r="I160" s="4">
        <v>1514.4479199999998</v>
      </c>
      <c r="J160" s="4">
        <v>0</v>
      </c>
      <c r="K160" s="4">
        <v>0</v>
      </c>
      <c r="L160" s="4">
        <v>2859.4085299999997</v>
      </c>
      <c r="M160" s="4">
        <v>1383.0716499999999</v>
      </c>
      <c r="N160" s="4">
        <v>0</v>
      </c>
      <c r="O160" s="4">
        <v>713.85255000000006</v>
      </c>
      <c r="P160" s="4">
        <v>0</v>
      </c>
      <c r="Q160" s="4">
        <v>210.36729</v>
      </c>
      <c r="R160" s="4">
        <v>6.2321499999999999</v>
      </c>
      <c r="S160" s="4">
        <v>690.27830000000006</v>
      </c>
      <c r="T160" s="4">
        <v>0</v>
      </c>
      <c r="U160" s="4">
        <v>0</v>
      </c>
      <c r="V160" s="4">
        <v>3003.8019399999994</v>
      </c>
    </row>
    <row r="161" spans="2:22" x14ac:dyDescent="0.2">
      <c r="B161" s="3">
        <v>4227</v>
      </c>
      <c r="C161" s="55" t="s">
        <v>193</v>
      </c>
      <c r="D161" s="4">
        <v>479.44229999999999</v>
      </c>
      <c r="E161" s="4">
        <v>942.23509999999999</v>
      </c>
      <c r="F161" s="4">
        <v>115.56160000000001</v>
      </c>
      <c r="G161" s="4">
        <v>21.455299999999998</v>
      </c>
      <c r="H161" s="4">
        <v>0</v>
      </c>
      <c r="I161" s="4">
        <v>1022.7236</v>
      </c>
      <c r="J161" s="4">
        <v>0</v>
      </c>
      <c r="K161" s="4">
        <v>0</v>
      </c>
      <c r="L161" s="4">
        <v>2581.4178999999999</v>
      </c>
      <c r="M161" s="4">
        <v>1514.0029500000001</v>
      </c>
      <c r="N161" s="4">
        <v>21.084150000000001</v>
      </c>
      <c r="O161" s="4">
        <v>859.56605000000002</v>
      </c>
      <c r="P161" s="4">
        <v>0</v>
      </c>
      <c r="Q161" s="4">
        <v>61.305250000000001</v>
      </c>
      <c r="R161" s="4">
        <v>13.692</v>
      </c>
      <c r="S161" s="4">
        <v>168.08270000000002</v>
      </c>
      <c r="T161" s="4">
        <v>0</v>
      </c>
      <c r="U161" s="4">
        <v>75.099000000000004</v>
      </c>
      <c r="V161" s="4">
        <v>2712.8321000000001</v>
      </c>
    </row>
    <row r="162" spans="2:22" x14ac:dyDescent="0.2">
      <c r="B162" s="3">
        <v>4228</v>
      </c>
      <c r="C162" s="55" t="s">
        <v>194</v>
      </c>
      <c r="D162" s="4">
        <v>1909.54035</v>
      </c>
      <c r="E162" s="4">
        <v>1770.8894100000002</v>
      </c>
      <c r="F162" s="4">
        <v>357.42654999999996</v>
      </c>
      <c r="G162" s="4">
        <v>135.273</v>
      </c>
      <c r="H162" s="4">
        <v>3.6</v>
      </c>
      <c r="I162" s="4">
        <v>5024.7289500000006</v>
      </c>
      <c r="J162" s="4">
        <v>0</v>
      </c>
      <c r="K162" s="4">
        <v>0</v>
      </c>
      <c r="L162" s="4">
        <v>9201.4582599999994</v>
      </c>
      <c r="M162" s="4">
        <v>5612.4295999999995</v>
      </c>
      <c r="N162" s="4">
        <v>57.268500000000003</v>
      </c>
      <c r="O162" s="4">
        <v>1266.2601800000002</v>
      </c>
      <c r="P162" s="4">
        <v>3.0000000000000001E-3</v>
      </c>
      <c r="Q162" s="4">
        <v>220.42400000000001</v>
      </c>
      <c r="R162" s="4">
        <v>51.518349999999998</v>
      </c>
      <c r="S162" s="4">
        <v>1602.2353500000002</v>
      </c>
      <c r="T162" s="4">
        <v>0</v>
      </c>
      <c r="U162" s="4">
        <v>518.86265000000003</v>
      </c>
      <c r="V162" s="4">
        <v>9329.0016299999988</v>
      </c>
    </row>
    <row r="163" spans="2:22" x14ac:dyDescent="0.2">
      <c r="B163" s="3">
        <v>4229</v>
      </c>
      <c r="C163" s="55" t="s">
        <v>195</v>
      </c>
      <c r="D163" s="4">
        <v>612.68994999999995</v>
      </c>
      <c r="E163" s="4">
        <v>672.01864</v>
      </c>
      <c r="F163" s="4">
        <v>278.9556</v>
      </c>
      <c r="G163" s="4">
        <v>75.197249999999997</v>
      </c>
      <c r="H163" s="4">
        <v>30</v>
      </c>
      <c r="I163" s="4">
        <v>2412.8374199999998</v>
      </c>
      <c r="J163" s="4">
        <v>0</v>
      </c>
      <c r="K163" s="4">
        <v>0</v>
      </c>
      <c r="L163" s="4">
        <v>4081.69886</v>
      </c>
      <c r="M163" s="4">
        <v>2248.9353500000002</v>
      </c>
      <c r="N163" s="4">
        <v>17.148599999999998</v>
      </c>
      <c r="O163" s="4">
        <v>645.75649999999996</v>
      </c>
      <c r="P163" s="4">
        <v>0</v>
      </c>
      <c r="Q163" s="4">
        <v>487.10343999999998</v>
      </c>
      <c r="R163" s="4">
        <v>10.63245</v>
      </c>
      <c r="S163" s="4">
        <v>326.98834999999997</v>
      </c>
      <c r="T163" s="4">
        <v>0</v>
      </c>
      <c r="U163" s="4">
        <v>233.79859999999999</v>
      </c>
      <c r="V163" s="4">
        <v>3970.3632900000007</v>
      </c>
    </row>
    <row r="164" spans="2:22" x14ac:dyDescent="0.2">
      <c r="B164" s="3">
        <v>4230</v>
      </c>
      <c r="C164" s="55" t="s">
        <v>196</v>
      </c>
      <c r="D164" s="4">
        <v>859.46289999999999</v>
      </c>
      <c r="E164" s="4">
        <v>724.91332999999997</v>
      </c>
      <c r="F164" s="4">
        <v>197.18554999999998</v>
      </c>
      <c r="G164" s="4">
        <v>25.15691</v>
      </c>
      <c r="H164" s="4">
        <v>0.24545</v>
      </c>
      <c r="I164" s="4">
        <v>1984.1105899999998</v>
      </c>
      <c r="J164" s="4">
        <v>0</v>
      </c>
      <c r="K164" s="4">
        <v>0</v>
      </c>
      <c r="L164" s="4">
        <v>3791.0747299999994</v>
      </c>
      <c r="M164" s="4">
        <v>2334.9965499999998</v>
      </c>
      <c r="N164" s="4">
        <v>22.254300000000001</v>
      </c>
      <c r="O164" s="4">
        <v>555.49801000000002</v>
      </c>
      <c r="P164" s="4">
        <v>0</v>
      </c>
      <c r="Q164" s="4">
        <v>34.093849999999996</v>
      </c>
      <c r="R164" s="4">
        <v>11.991350000000001</v>
      </c>
      <c r="S164" s="4">
        <v>636.85143999999991</v>
      </c>
      <c r="T164" s="4">
        <v>0</v>
      </c>
      <c r="U164" s="4">
        <v>235.82520000000002</v>
      </c>
      <c r="V164" s="4">
        <v>3831.5106999999998</v>
      </c>
    </row>
    <row r="165" spans="2:22" x14ac:dyDescent="0.2">
      <c r="B165" s="3">
        <v>4231</v>
      </c>
      <c r="C165" s="55" t="s">
        <v>197</v>
      </c>
      <c r="D165" s="4">
        <v>837.63234999999997</v>
      </c>
      <c r="E165" s="4">
        <v>863.42911000000004</v>
      </c>
      <c r="F165" s="4">
        <v>347.37665000000004</v>
      </c>
      <c r="G165" s="4">
        <v>75.828609999999998</v>
      </c>
      <c r="H165" s="4">
        <v>0</v>
      </c>
      <c r="I165" s="4">
        <v>2155.4417600000002</v>
      </c>
      <c r="J165" s="4">
        <v>0</v>
      </c>
      <c r="K165" s="4">
        <v>0</v>
      </c>
      <c r="L165" s="4">
        <v>4279.7084800000002</v>
      </c>
      <c r="M165" s="4">
        <v>3533.3726499999998</v>
      </c>
      <c r="N165" s="4">
        <v>26.86</v>
      </c>
      <c r="O165" s="4">
        <v>685.32544999999993</v>
      </c>
      <c r="P165" s="4">
        <v>0</v>
      </c>
      <c r="Q165" s="4">
        <v>104.0342</v>
      </c>
      <c r="R165" s="4">
        <v>36.808300000000003</v>
      </c>
      <c r="S165" s="4">
        <v>585.16744999999992</v>
      </c>
      <c r="T165" s="4">
        <v>0</v>
      </c>
      <c r="U165" s="4">
        <v>2.8720500000000002</v>
      </c>
      <c r="V165" s="4">
        <v>4974.4400999999998</v>
      </c>
    </row>
    <row r="166" spans="2:22" x14ac:dyDescent="0.2">
      <c r="B166" s="3">
        <v>4232</v>
      </c>
      <c r="C166" s="55" t="s">
        <v>198</v>
      </c>
      <c r="D166" s="4">
        <v>200.21725000000001</v>
      </c>
      <c r="E166" s="4">
        <v>186.97535999999999</v>
      </c>
      <c r="F166" s="4">
        <v>135.56835000000001</v>
      </c>
      <c r="G166" s="4">
        <v>45.482459999999996</v>
      </c>
      <c r="H166" s="4">
        <v>0</v>
      </c>
      <c r="I166" s="4">
        <v>383.13779999999997</v>
      </c>
      <c r="J166" s="4">
        <v>0</v>
      </c>
      <c r="K166" s="4">
        <v>0</v>
      </c>
      <c r="L166" s="4">
        <v>951.38121999999998</v>
      </c>
      <c r="M166" s="4">
        <v>724.46299999999997</v>
      </c>
      <c r="N166" s="4">
        <v>0</v>
      </c>
      <c r="O166" s="4">
        <v>124.21039999999999</v>
      </c>
      <c r="P166" s="4">
        <v>0</v>
      </c>
      <c r="Q166" s="4">
        <v>183.79339999999999</v>
      </c>
      <c r="R166" s="4">
        <v>1.9490499999999999</v>
      </c>
      <c r="S166" s="4">
        <v>209.43774999999999</v>
      </c>
      <c r="T166" s="4">
        <v>0</v>
      </c>
      <c r="U166" s="4">
        <v>119.50139999999999</v>
      </c>
      <c r="V166" s="4">
        <v>1363.355</v>
      </c>
    </row>
    <row r="167" spans="2:22" x14ac:dyDescent="0.2">
      <c r="B167" s="3">
        <v>4233</v>
      </c>
      <c r="C167" s="55" t="s">
        <v>199</v>
      </c>
      <c r="D167" s="4">
        <v>285.02375999999998</v>
      </c>
      <c r="E167" s="4">
        <v>354.74405999999999</v>
      </c>
      <c r="F167" s="4">
        <v>88.350949999999997</v>
      </c>
      <c r="G167" s="4">
        <v>23.1829</v>
      </c>
      <c r="H167" s="4">
        <v>0</v>
      </c>
      <c r="I167" s="4">
        <v>657.01336000000003</v>
      </c>
      <c r="J167" s="4">
        <v>0</v>
      </c>
      <c r="K167" s="4">
        <v>0</v>
      </c>
      <c r="L167" s="4">
        <v>1408.31503</v>
      </c>
      <c r="M167" s="4">
        <v>1016.9033499999999</v>
      </c>
      <c r="N167" s="4">
        <v>9.7530999999999999</v>
      </c>
      <c r="O167" s="4">
        <v>282.07821000000001</v>
      </c>
      <c r="P167" s="4">
        <v>0.8</v>
      </c>
      <c r="Q167" s="4">
        <v>30.0364</v>
      </c>
      <c r="R167" s="4">
        <v>10.0855</v>
      </c>
      <c r="S167" s="4">
        <v>301.48795000000001</v>
      </c>
      <c r="T167" s="4">
        <v>0</v>
      </c>
      <c r="U167" s="4">
        <v>99.612300000000005</v>
      </c>
      <c r="V167" s="4">
        <v>1750.7568099999999</v>
      </c>
    </row>
    <row r="168" spans="2:22" x14ac:dyDescent="0.2">
      <c r="B168" s="3">
        <v>4234</v>
      </c>
      <c r="C168" s="55" t="s">
        <v>200</v>
      </c>
      <c r="D168" s="4">
        <v>2767.1257999999998</v>
      </c>
      <c r="E168" s="4">
        <v>2117.7281899999998</v>
      </c>
      <c r="F168" s="4">
        <v>605.3954</v>
      </c>
      <c r="G168" s="4">
        <v>146.72282000000001</v>
      </c>
      <c r="H168" s="4">
        <v>0</v>
      </c>
      <c r="I168" s="4">
        <v>7047.8418599999995</v>
      </c>
      <c r="J168" s="4">
        <v>0</v>
      </c>
      <c r="K168" s="4">
        <v>0</v>
      </c>
      <c r="L168" s="4">
        <v>12684.81407</v>
      </c>
      <c r="M168" s="4">
        <v>7597.4157999999998</v>
      </c>
      <c r="N168" s="4">
        <v>0.96295000000000008</v>
      </c>
      <c r="O168" s="4">
        <v>1665.98981</v>
      </c>
      <c r="P168" s="4">
        <v>0</v>
      </c>
      <c r="Q168" s="4">
        <v>504.16890000000001</v>
      </c>
      <c r="R168" s="4">
        <v>32.604700000000001</v>
      </c>
      <c r="S168" s="4">
        <v>2501.5857000000001</v>
      </c>
      <c r="T168" s="4">
        <v>0</v>
      </c>
      <c r="U168" s="4">
        <v>677.95484999999996</v>
      </c>
      <c r="V168" s="4">
        <v>12980.682709999999</v>
      </c>
    </row>
    <row r="169" spans="2:22" x14ac:dyDescent="0.2">
      <c r="B169" s="3">
        <v>4235</v>
      </c>
      <c r="C169" s="55" t="s">
        <v>201</v>
      </c>
      <c r="D169" s="4">
        <v>721.50260000000003</v>
      </c>
      <c r="E169" s="4">
        <v>947.39664000000005</v>
      </c>
      <c r="F169" s="4">
        <v>264.33034999999995</v>
      </c>
      <c r="G169" s="4">
        <v>65.918199999999999</v>
      </c>
      <c r="H169" s="4">
        <v>0</v>
      </c>
      <c r="I169" s="4">
        <v>2112.4693500000003</v>
      </c>
      <c r="J169" s="4">
        <v>0</v>
      </c>
      <c r="K169" s="4">
        <v>0</v>
      </c>
      <c r="L169" s="4">
        <v>4111.6171399999994</v>
      </c>
      <c r="M169" s="4">
        <v>2659.6231000000002</v>
      </c>
      <c r="N169" s="4">
        <v>27.765099999999997</v>
      </c>
      <c r="O169" s="4">
        <v>767.53621999999996</v>
      </c>
      <c r="P169" s="4">
        <v>0</v>
      </c>
      <c r="Q169" s="4">
        <v>89.774330000000006</v>
      </c>
      <c r="R169" s="4">
        <v>15.151149999999999</v>
      </c>
      <c r="S169" s="4">
        <v>281.32825000000003</v>
      </c>
      <c r="T169" s="4">
        <v>0</v>
      </c>
      <c r="U169" s="4">
        <v>158.50004999999999</v>
      </c>
      <c r="V169" s="4">
        <v>3999.6781999999998</v>
      </c>
    </row>
    <row r="170" spans="2:22" x14ac:dyDescent="0.2">
      <c r="B170" s="3">
        <v>4236</v>
      </c>
      <c r="C170" s="55" t="s">
        <v>303</v>
      </c>
      <c r="D170" s="4">
        <v>8146.0216599999994</v>
      </c>
      <c r="E170" s="4">
        <v>7025.6523099999995</v>
      </c>
      <c r="F170" s="4">
        <v>2033.578</v>
      </c>
      <c r="G170" s="4">
        <v>447.30174</v>
      </c>
      <c r="H170" s="4">
        <v>5.6067499999999999</v>
      </c>
      <c r="I170" s="4">
        <v>14461.119359999999</v>
      </c>
      <c r="J170" s="4">
        <v>0</v>
      </c>
      <c r="K170" s="4">
        <v>10.940580000000001</v>
      </c>
      <c r="L170" s="4">
        <v>32130.220399999995</v>
      </c>
      <c r="M170" s="4">
        <v>19618.4506</v>
      </c>
      <c r="N170" s="4">
        <v>175.04804999999999</v>
      </c>
      <c r="O170" s="4">
        <v>5345.1696400000001</v>
      </c>
      <c r="P170" s="4">
        <v>153.41499999999999</v>
      </c>
      <c r="Q170" s="4">
        <v>910.27452000000005</v>
      </c>
      <c r="R170" s="4">
        <v>79.849350000000001</v>
      </c>
      <c r="S170" s="4">
        <v>5313.8723300000001</v>
      </c>
      <c r="T170" s="4">
        <v>0</v>
      </c>
      <c r="U170" s="4">
        <v>1964.18714</v>
      </c>
      <c r="V170" s="4">
        <v>33560.266630000006</v>
      </c>
    </row>
    <row r="171" spans="2:22" x14ac:dyDescent="0.2">
      <c r="B171" s="3">
        <v>4237</v>
      </c>
      <c r="C171" s="55" t="s">
        <v>202</v>
      </c>
      <c r="D171" s="4">
        <v>789.51138000000003</v>
      </c>
      <c r="E171" s="4">
        <v>857.93732</v>
      </c>
      <c r="F171" s="4">
        <v>344.83979999999997</v>
      </c>
      <c r="G171" s="4">
        <v>29.217500000000001</v>
      </c>
      <c r="H171" s="4">
        <v>2.2419499999999997</v>
      </c>
      <c r="I171" s="4">
        <v>2890.1347500000002</v>
      </c>
      <c r="J171" s="4">
        <v>0</v>
      </c>
      <c r="K171" s="4">
        <v>0</v>
      </c>
      <c r="L171" s="4">
        <v>4913.8827000000001</v>
      </c>
      <c r="M171" s="4">
        <v>3385.0219799999995</v>
      </c>
      <c r="N171" s="4">
        <v>0</v>
      </c>
      <c r="O171" s="4">
        <v>622.6590799999999</v>
      </c>
      <c r="P171" s="4">
        <v>0</v>
      </c>
      <c r="Q171" s="4">
        <v>33.886230000000005</v>
      </c>
      <c r="R171" s="4">
        <v>24.502050000000001</v>
      </c>
      <c r="S171" s="4">
        <v>1104.1004300000002</v>
      </c>
      <c r="T171" s="4">
        <v>0</v>
      </c>
      <c r="U171" s="4">
        <v>209.49360000000001</v>
      </c>
      <c r="V171" s="4">
        <v>5379.6633699999993</v>
      </c>
    </row>
    <row r="172" spans="2:22" x14ac:dyDescent="0.2">
      <c r="B172" s="3">
        <v>4238</v>
      </c>
      <c r="C172" s="55" t="s">
        <v>203</v>
      </c>
      <c r="D172" s="4">
        <v>535.30606999999998</v>
      </c>
      <c r="E172" s="4">
        <v>550.97768999999994</v>
      </c>
      <c r="F172" s="4">
        <v>174.58789999999999</v>
      </c>
      <c r="G172" s="4">
        <v>32.449150000000003</v>
      </c>
      <c r="H172" s="4">
        <v>0</v>
      </c>
      <c r="I172" s="4">
        <v>1483.4551099999999</v>
      </c>
      <c r="J172" s="4">
        <v>0</v>
      </c>
      <c r="K172" s="4">
        <v>0</v>
      </c>
      <c r="L172" s="4">
        <v>2776.7759199999996</v>
      </c>
      <c r="M172" s="4">
        <v>2216.3047999999999</v>
      </c>
      <c r="N172" s="4">
        <v>0</v>
      </c>
      <c r="O172" s="4">
        <v>347.11912999999998</v>
      </c>
      <c r="P172" s="4">
        <v>4.5151000000000003</v>
      </c>
      <c r="Q172" s="4">
        <v>45.896749999999997</v>
      </c>
      <c r="R172" s="4">
        <v>16.988299999999999</v>
      </c>
      <c r="S172" s="4">
        <v>239.93700000000001</v>
      </c>
      <c r="T172" s="4">
        <v>0</v>
      </c>
      <c r="U172" s="4">
        <v>104.8783</v>
      </c>
      <c r="V172" s="4">
        <v>2975.6393799999996</v>
      </c>
    </row>
    <row r="173" spans="2:22" x14ac:dyDescent="0.2">
      <c r="B173" s="3">
        <v>4239</v>
      </c>
      <c r="C173" s="55" t="s">
        <v>204</v>
      </c>
      <c r="D173" s="4">
        <v>4298.6286500000006</v>
      </c>
      <c r="E173" s="4">
        <v>3852.3060799999994</v>
      </c>
      <c r="F173" s="4">
        <v>2059.9369499999998</v>
      </c>
      <c r="G173" s="4">
        <v>470.04134999999997</v>
      </c>
      <c r="H173" s="4">
        <v>72.696699999999993</v>
      </c>
      <c r="I173" s="4">
        <v>8359.0798300000006</v>
      </c>
      <c r="J173" s="4">
        <v>3.1713499999999999</v>
      </c>
      <c r="K173" s="4">
        <v>0</v>
      </c>
      <c r="L173" s="4">
        <v>19115.860909999999</v>
      </c>
      <c r="M173" s="4">
        <v>10626.124750000001</v>
      </c>
      <c r="N173" s="4">
        <v>126.92394999999999</v>
      </c>
      <c r="O173" s="4">
        <v>2689.7190300000002</v>
      </c>
      <c r="P173" s="4">
        <v>0</v>
      </c>
      <c r="Q173" s="4">
        <v>253.10420000000002</v>
      </c>
      <c r="R173" s="4">
        <v>437.36109999999996</v>
      </c>
      <c r="S173" s="4">
        <v>5328.5817000000006</v>
      </c>
      <c r="T173" s="4">
        <v>3.1713499999999999</v>
      </c>
      <c r="U173" s="4">
        <v>303.51524999999998</v>
      </c>
      <c r="V173" s="4">
        <v>19768.501330000003</v>
      </c>
    </row>
    <row r="174" spans="2:22" x14ac:dyDescent="0.2">
      <c r="B174" s="3">
        <v>4240</v>
      </c>
      <c r="C174" s="55" t="s">
        <v>205</v>
      </c>
      <c r="D174" s="4">
        <v>2070.8247000000001</v>
      </c>
      <c r="E174" s="4">
        <v>1685.0599499999998</v>
      </c>
      <c r="F174" s="4">
        <v>572.81684999999993</v>
      </c>
      <c r="G174" s="4">
        <v>25.339099999999998</v>
      </c>
      <c r="H174" s="4">
        <v>0</v>
      </c>
      <c r="I174" s="4">
        <v>4399.5674500000005</v>
      </c>
      <c r="J174" s="4">
        <v>0</v>
      </c>
      <c r="K174" s="4">
        <v>0</v>
      </c>
      <c r="L174" s="4">
        <v>8753.6080500000007</v>
      </c>
      <c r="M174" s="4">
        <v>6082.2128499999999</v>
      </c>
      <c r="N174" s="4">
        <v>140.24250000000001</v>
      </c>
      <c r="O174" s="4">
        <v>1827.89561</v>
      </c>
      <c r="P174" s="4">
        <v>0</v>
      </c>
      <c r="Q174" s="4">
        <v>54.752600000000001</v>
      </c>
      <c r="R174" s="4">
        <v>13.872249999999999</v>
      </c>
      <c r="S174" s="4">
        <v>574.85185000000001</v>
      </c>
      <c r="T174" s="4">
        <v>0</v>
      </c>
      <c r="U174" s="4">
        <v>382.58920000000001</v>
      </c>
      <c r="V174" s="4">
        <v>9076.4168599999994</v>
      </c>
    </row>
    <row r="175" spans="2:22" s="1" customFormat="1" ht="21.75" customHeight="1" x14ac:dyDescent="0.2">
      <c r="B175" s="11">
        <v>4269</v>
      </c>
      <c r="C175" s="1" t="s">
        <v>206</v>
      </c>
      <c r="D175" s="23">
        <v>48501.120690000003</v>
      </c>
      <c r="E175" s="23">
        <v>38346.98771999999</v>
      </c>
      <c r="F175" s="23">
        <v>14494.084470000003</v>
      </c>
      <c r="G175" s="23">
        <v>1988.8116699999998</v>
      </c>
      <c r="H175" s="23">
        <v>332.54322999999999</v>
      </c>
      <c r="I175" s="23">
        <v>103027.93912000002</v>
      </c>
      <c r="J175" s="23">
        <v>0</v>
      </c>
      <c r="K175" s="23">
        <v>437.31797</v>
      </c>
      <c r="L175" s="23">
        <v>207128.80487000002</v>
      </c>
      <c r="M175" s="23">
        <v>151300.94440000001</v>
      </c>
      <c r="N175" s="23">
        <v>2518.3507</v>
      </c>
      <c r="O175" s="23">
        <v>36448.909320000006</v>
      </c>
      <c r="P175" s="23">
        <v>58.070610000000002</v>
      </c>
      <c r="Q175" s="23">
        <v>6496.8986899999982</v>
      </c>
      <c r="R175" s="23">
        <v>445.86535000000003</v>
      </c>
      <c r="S175" s="23">
        <v>30559.289079999999</v>
      </c>
      <c r="T175" s="23">
        <v>0</v>
      </c>
      <c r="U175" s="23">
        <v>4232.0285999999996</v>
      </c>
      <c r="V175" s="23">
        <v>232060.35675000004</v>
      </c>
    </row>
    <row r="176" spans="2:22" s="56" customFormat="1" x14ac:dyDescent="0.2">
      <c r="B176" s="3">
        <v>4251</v>
      </c>
      <c r="C176" s="56" t="s">
        <v>207</v>
      </c>
      <c r="D176" s="4">
        <v>618.68605000000002</v>
      </c>
      <c r="E176" s="4">
        <v>753.55714</v>
      </c>
      <c r="F176" s="4">
        <v>193.5829</v>
      </c>
      <c r="G176" s="4">
        <v>40.052810000000001</v>
      </c>
      <c r="H176" s="4">
        <v>0</v>
      </c>
      <c r="I176" s="4">
        <v>1597.1562699999999</v>
      </c>
      <c r="J176" s="4">
        <v>0</v>
      </c>
      <c r="K176" s="4">
        <v>0</v>
      </c>
      <c r="L176" s="4">
        <v>3203.0351700000001</v>
      </c>
      <c r="M176" s="4">
        <v>1647.7239</v>
      </c>
      <c r="N176" s="4">
        <v>23.528749999999999</v>
      </c>
      <c r="O176" s="4">
        <v>330.2405</v>
      </c>
      <c r="P176" s="4">
        <v>0</v>
      </c>
      <c r="Q176" s="4">
        <v>303.85166999999996</v>
      </c>
      <c r="R176" s="4">
        <v>18.73245</v>
      </c>
      <c r="S176" s="4">
        <v>1313.80402</v>
      </c>
      <c r="T176" s="4">
        <v>0</v>
      </c>
      <c r="U176" s="4">
        <v>0</v>
      </c>
      <c r="V176" s="4">
        <v>3637.8812900000003</v>
      </c>
    </row>
    <row r="177" spans="2:22" s="56" customFormat="1" x14ac:dyDescent="0.2">
      <c r="B177" s="3">
        <v>4252</v>
      </c>
      <c r="C177" s="56" t="s">
        <v>208</v>
      </c>
      <c r="D177" s="4">
        <v>6424.9705000000004</v>
      </c>
      <c r="E177" s="4">
        <v>5523.8012399999998</v>
      </c>
      <c r="F177" s="4">
        <v>1984.2038</v>
      </c>
      <c r="G177" s="4">
        <v>147.61435999999998</v>
      </c>
      <c r="H177" s="4">
        <v>0</v>
      </c>
      <c r="I177" s="4">
        <v>13129.243039999999</v>
      </c>
      <c r="J177" s="4">
        <v>0</v>
      </c>
      <c r="K177" s="4">
        <v>0</v>
      </c>
      <c r="L177" s="4">
        <v>27209.832939999997</v>
      </c>
      <c r="M177" s="4">
        <v>25485.512200000001</v>
      </c>
      <c r="N177" s="4">
        <v>402.84969999999998</v>
      </c>
      <c r="O177" s="4">
        <v>5061.3063400000001</v>
      </c>
      <c r="P177" s="4">
        <v>1.0548499999999998</v>
      </c>
      <c r="Q177" s="4">
        <v>501.34126000000003</v>
      </c>
      <c r="R177" s="4">
        <v>23.216150000000003</v>
      </c>
      <c r="S177" s="4">
        <v>2072.61492</v>
      </c>
      <c r="T177" s="4">
        <v>0</v>
      </c>
      <c r="U177" s="4">
        <v>1728.9863</v>
      </c>
      <c r="V177" s="4">
        <v>35276.881719999998</v>
      </c>
    </row>
    <row r="178" spans="2:22" s="56" customFormat="1" x14ac:dyDescent="0.2">
      <c r="B178" s="3">
        <v>4253</v>
      </c>
      <c r="C178" s="56" t="s">
        <v>209</v>
      </c>
      <c r="D178" s="4">
        <v>2961.0270499999997</v>
      </c>
      <c r="E178" s="4">
        <v>2405.2060799999999</v>
      </c>
      <c r="F178" s="4">
        <v>1471.8199500000001</v>
      </c>
      <c r="G178" s="4">
        <v>225.143</v>
      </c>
      <c r="H178" s="4">
        <v>0</v>
      </c>
      <c r="I178" s="4">
        <v>6871.5073700000003</v>
      </c>
      <c r="J178" s="4">
        <v>0</v>
      </c>
      <c r="K178" s="4">
        <v>0</v>
      </c>
      <c r="L178" s="4">
        <v>13934.703449999999</v>
      </c>
      <c r="M178" s="4">
        <v>12041.914150000001</v>
      </c>
      <c r="N178" s="4">
        <v>87.181950000000001</v>
      </c>
      <c r="O178" s="4">
        <v>1570.7152800000001</v>
      </c>
      <c r="P178" s="4">
        <v>1.0699999999999999E-2</v>
      </c>
      <c r="Q178" s="4">
        <v>431.34639000000004</v>
      </c>
      <c r="R178" s="4">
        <v>24.633299999999998</v>
      </c>
      <c r="S178" s="4">
        <v>946.50384999999994</v>
      </c>
      <c r="T178" s="4">
        <v>0</v>
      </c>
      <c r="U178" s="4">
        <v>1665.91265</v>
      </c>
      <c r="V178" s="4">
        <v>16768.218270000001</v>
      </c>
    </row>
    <row r="179" spans="2:22" x14ac:dyDescent="0.2">
      <c r="B179" s="3">
        <v>4254</v>
      </c>
      <c r="C179" s="55" t="s">
        <v>210</v>
      </c>
      <c r="D179" s="4">
        <v>10630.514449999999</v>
      </c>
      <c r="E179" s="4">
        <v>7068.6249099999995</v>
      </c>
      <c r="F179" s="4">
        <v>2682.96</v>
      </c>
      <c r="G179" s="4">
        <v>600.17296999999996</v>
      </c>
      <c r="H179" s="4">
        <v>34.259399999999999</v>
      </c>
      <c r="I179" s="4">
        <v>19899.54537</v>
      </c>
      <c r="J179" s="4">
        <v>0</v>
      </c>
      <c r="K179" s="4">
        <v>0</v>
      </c>
      <c r="L179" s="4">
        <v>40916.077099999995</v>
      </c>
      <c r="M179" s="4">
        <v>28744.597100000003</v>
      </c>
      <c r="N179" s="4">
        <v>221.89045999999999</v>
      </c>
      <c r="O179" s="4">
        <v>7181.6893799999998</v>
      </c>
      <c r="P179" s="4">
        <v>24.3263</v>
      </c>
      <c r="Q179" s="4">
        <v>419.70303999999999</v>
      </c>
      <c r="R179" s="4">
        <v>207.46395000000001</v>
      </c>
      <c r="S179" s="4">
        <v>5375.15643</v>
      </c>
      <c r="T179" s="4">
        <v>0</v>
      </c>
      <c r="U179" s="4">
        <v>10</v>
      </c>
      <c r="V179" s="4">
        <v>42184.826660000006</v>
      </c>
    </row>
    <row r="180" spans="2:22" x14ac:dyDescent="0.2">
      <c r="B180" s="3">
        <v>4255</v>
      </c>
      <c r="C180" s="55" t="s">
        <v>211</v>
      </c>
      <c r="D180" s="4">
        <v>1096.65355</v>
      </c>
      <c r="E180" s="4">
        <v>852.72461999999996</v>
      </c>
      <c r="F180" s="4">
        <v>398.30384999999995</v>
      </c>
      <c r="G180" s="4">
        <v>115.00149999999999</v>
      </c>
      <c r="H180" s="4">
        <v>4.0180999999999996</v>
      </c>
      <c r="I180" s="4">
        <v>2862.8680199999999</v>
      </c>
      <c r="J180" s="4">
        <v>0</v>
      </c>
      <c r="K180" s="4">
        <v>16.11645</v>
      </c>
      <c r="L180" s="4">
        <v>5345.6860900000011</v>
      </c>
      <c r="M180" s="4">
        <v>3778.8406500000001</v>
      </c>
      <c r="N180" s="4">
        <v>27.15305</v>
      </c>
      <c r="O180" s="4">
        <v>1023.9837</v>
      </c>
      <c r="P180" s="4">
        <v>0</v>
      </c>
      <c r="Q180" s="4">
        <v>83.868539999999996</v>
      </c>
      <c r="R180" s="4">
        <v>5.5458500000000006</v>
      </c>
      <c r="S180" s="4">
        <v>604.07965000000002</v>
      </c>
      <c r="T180" s="4">
        <v>0</v>
      </c>
      <c r="U180" s="4">
        <v>70.593350000000001</v>
      </c>
      <c r="V180" s="4">
        <v>5594.0647899999994</v>
      </c>
    </row>
    <row r="181" spans="2:22" x14ac:dyDescent="0.2">
      <c r="B181" s="3">
        <v>4256</v>
      </c>
      <c r="C181" s="55" t="s">
        <v>212</v>
      </c>
      <c r="D181" s="4">
        <v>575.19630000000006</v>
      </c>
      <c r="E181" s="4">
        <v>509.92862000000002</v>
      </c>
      <c r="F181" s="4">
        <v>252.29570000000001</v>
      </c>
      <c r="G181" s="4">
        <v>53.417110000000001</v>
      </c>
      <c r="H181" s="4">
        <v>11.115</v>
      </c>
      <c r="I181" s="4">
        <v>1905.5896499999999</v>
      </c>
      <c r="J181" s="4">
        <v>0</v>
      </c>
      <c r="K181" s="4">
        <v>0</v>
      </c>
      <c r="L181" s="4">
        <v>3307.5423799999999</v>
      </c>
      <c r="M181" s="4">
        <v>2616.5682499999998</v>
      </c>
      <c r="N181" s="4">
        <v>26.58325</v>
      </c>
      <c r="O181" s="4">
        <v>572.23244999999997</v>
      </c>
      <c r="P181" s="4">
        <v>0</v>
      </c>
      <c r="Q181" s="4">
        <v>81.274249999999995</v>
      </c>
      <c r="R181" s="4">
        <v>4.2435499999999999</v>
      </c>
      <c r="S181" s="4">
        <v>421.59870000000001</v>
      </c>
      <c r="T181" s="4">
        <v>0</v>
      </c>
      <c r="U181" s="4">
        <v>0</v>
      </c>
      <c r="V181" s="4">
        <v>3722.50045</v>
      </c>
    </row>
    <row r="182" spans="2:22" x14ac:dyDescent="0.2">
      <c r="B182" s="3">
        <v>4257</v>
      </c>
      <c r="C182" s="55" t="s">
        <v>213</v>
      </c>
      <c r="D182" s="4">
        <v>668.03224999999998</v>
      </c>
      <c r="E182" s="4">
        <v>399.82267999999999</v>
      </c>
      <c r="F182" s="4">
        <v>276.21449999999999</v>
      </c>
      <c r="G182" s="4">
        <v>2.0299</v>
      </c>
      <c r="H182" s="4">
        <v>0</v>
      </c>
      <c r="I182" s="4">
        <v>737.72944999999993</v>
      </c>
      <c r="J182" s="4">
        <v>0</v>
      </c>
      <c r="K182" s="4">
        <v>0</v>
      </c>
      <c r="L182" s="4">
        <v>2083.8287799999998</v>
      </c>
      <c r="M182" s="4">
        <v>1266.8283999999999</v>
      </c>
      <c r="N182" s="4">
        <v>0.66415000000000002</v>
      </c>
      <c r="O182" s="4">
        <v>253.429</v>
      </c>
      <c r="P182" s="4">
        <v>0</v>
      </c>
      <c r="Q182" s="4">
        <v>9.2221700000000002</v>
      </c>
      <c r="R182" s="4">
        <v>5.1268000000000002</v>
      </c>
      <c r="S182" s="4">
        <v>303.20590000000004</v>
      </c>
      <c r="T182" s="4">
        <v>0</v>
      </c>
      <c r="U182" s="4">
        <v>196.96529999999998</v>
      </c>
      <c r="V182" s="4">
        <v>2035.44172</v>
      </c>
    </row>
    <row r="183" spans="2:22" x14ac:dyDescent="0.2">
      <c r="B183" s="3">
        <v>4258</v>
      </c>
      <c r="C183" s="55" t="s">
        <v>9</v>
      </c>
      <c r="D183" s="4">
        <v>18182.29492</v>
      </c>
      <c r="E183" s="4">
        <v>10751.029779999999</v>
      </c>
      <c r="F183" s="4">
        <v>3698.3615200000004</v>
      </c>
      <c r="G183" s="4">
        <v>246.56658999999999</v>
      </c>
      <c r="H183" s="4">
        <v>249.68170999999998</v>
      </c>
      <c r="I183" s="4">
        <v>34362.893859999996</v>
      </c>
      <c r="J183" s="4">
        <v>0</v>
      </c>
      <c r="K183" s="4">
        <v>0</v>
      </c>
      <c r="L183" s="4">
        <v>67490.828379999992</v>
      </c>
      <c r="M183" s="4">
        <v>43871.803850000004</v>
      </c>
      <c r="N183" s="4">
        <v>1366.1681999999998</v>
      </c>
      <c r="O183" s="4">
        <v>13886.574560000001</v>
      </c>
      <c r="P183" s="4">
        <v>30.583259999999999</v>
      </c>
      <c r="Q183" s="4">
        <v>3725.15771</v>
      </c>
      <c r="R183" s="4">
        <v>128.35384999999999</v>
      </c>
      <c r="S183" s="4">
        <v>11954.585429999999</v>
      </c>
      <c r="T183" s="4">
        <v>0</v>
      </c>
      <c r="U183" s="4">
        <v>0</v>
      </c>
      <c r="V183" s="4">
        <v>74963.22686000001</v>
      </c>
    </row>
    <row r="184" spans="2:22" x14ac:dyDescent="0.2">
      <c r="B184" s="3">
        <v>4259</v>
      </c>
      <c r="C184" s="55" t="s">
        <v>214</v>
      </c>
      <c r="D184" s="4">
        <v>485.62753999999995</v>
      </c>
      <c r="E184" s="4">
        <v>723.48246999999992</v>
      </c>
      <c r="F184" s="4">
        <v>220.86439999999999</v>
      </c>
      <c r="G184" s="4">
        <v>87.846050000000005</v>
      </c>
      <c r="H184" s="4">
        <v>0</v>
      </c>
      <c r="I184" s="4">
        <v>1349.9344300000002</v>
      </c>
      <c r="J184" s="4">
        <v>0</v>
      </c>
      <c r="K184" s="4">
        <v>421.20152000000002</v>
      </c>
      <c r="L184" s="4">
        <v>3288.9564100000002</v>
      </c>
      <c r="M184" s="4">
        <v>2053.9497000000001</v>
      </c>
      <c r="N184" s="4">
        <v>18.600349999999999</v>
      </c>
      <c r="O184" s="4">
        <v>511.03084000000001</v>
      </c>
      <c r="P184" s="4">
        <v>0</v>
      </c>
      <c r="Q184" s="4">
        <v>25.753979999999999</v>
      </c>
      <c r="R184" s="4">
        <v>3.2900999999999998</v>
      </c>
      <c r="S184" s="4">
        <v>537.35448999999994</v>
      </c>
      <c r="T184" s="4">
        <v>0</v>
      </c>
      <c r="U184" s="4">
        <v>38.128999999999998</v>
      </c>
      <c r="V184" s="4">
        <v>3188.1084599999999</v>
      </c>
    </row>
    <row r="185" spans="2:22" x14ac:dyDescent="0.2">
      <c r="B185" s="3">
        <v>4260</v>
      </c>
      <c r="C185" s="55" t="s">
        <v>304</v>
      </c>
      <c r="D185" s="4">
        <v>2274.2835300000002</v>
      </c>
      <c r="E185" s="4">
        <v>2992.84629</v>
      </c>
      <c r="F185" s="4">
        <v>892.95530000000008</v>
      </c>
      <c r="G185" s="4">
        <v>171.63598000000002</v>
      </c>
      <c r="H185" s="4">
        <v>12.84295</v>
      </c>
      <c r="I185" s="4">
        <v>6609.5336799999995</v>
      </c>
      <c r="J185" s="4">
        <v>0</v>
      </c>
      <c r="K185" s="4">
        <v>0</v>
      </c>
      <c r="L185" s="4">
        <v>12954.097730000001</v>
      </c>
      <c r="M185" s="4">
        <v>12459.974199999999</v>
      </c>
      <c r="N185" s="4">
        <v>152.44364999999999</v>
      </c>
      <c r="O185" s="4">
        <v>2244.7344399999997</v>
      </c>
      <c r="P185" s="4">
        <v>0</v>
      </c>
      <c r="Q185" s="4">
        <v>188.34280999999999</v>
      </c>
      <c r="R185" s="4">
        <v>0</v>
      </c>
      <c r="S185" s="4">
        <v>1229.9758300000001</v>
      </c>
      <c r="T185" s="4">
        <v>0</v>
      </c>
      <c r="U185" s="4">
        <v>0</v>
      </c>
      <c r="V185" s="4">
        <v>16275.470929999999</v>
      </c>
    </row>
    <row r="186" spans="2:22" x14ac:dyDescent="0.2">
      <c r="B186" s="3">
        <v>4261</v>
      </c>
      <c r="C186" s="55" t="s">
        <v>215</v>
      </c>
      <c r="D186" s="4">
        <v>1838.6495</v>
      </c>
      <c r="E186" s="4">
        <v>1388.7208400000002</v>
      </c>
      <c r="F186" s="4">
        <v>771.46755000000007</v>
      </c>
      <c r="G186" s="4">
        <v>44.774970000000003</v>
      </c>
      <c r="H186" s="4">
        <v>20.626069999999999</v>
      </c>
      <c r="I186" s="4">
        <v>3547.1235000000001</v>
      </c>
      <c r="J186" s="4">
        <v>0</v>
      </c>
      <c r="K186" s="4">
        <v>0</v>
      </c>
      <c r="L186" s="4">
        <v>7611.3624300000001</v>
      </c>
      <c r="M186" s="4">
        <v>5748.2047499999999</v>
      </c>
      <c r="N186" s="4">
        <v>64.668940000000006</v>
      </c>
      <c r="O186" s="4">
        <v>509.65282000000002</v>
      </c>
      <c r="P186" s="4">
        <v>2.0954999999999999</v>
      </c>
      <c r="Q186" s="4">
        <v>124.96057</v>
      </c>
      <c r="R186" s="4">
        <v>7.8808999999999996</v>
      </c>
      <c r="S186" s="4">
        <v>1116.28845</v>
      </c>
      <c r="T186" s="4">
        <v>0</v>
      </c>
      <c r="U186" s="4">
        <v>0</v>
      </c>
      <c r="V186" s="4">
        <v>7573.7519300000013</v>
      </c>
    </row>
    <row r="187" spans="2:22" x14ac:dyDescent="0.2">
      <c r="B187" s="3">
        <v>4262</v>
      </c>
      <c r="C187" s="55" t="s">
        <v>216</v>
      </c>
      <c r="D187" s="4">
        <v>680.45844999999997</v>
      </c>
      <c r="E187" s="4">
        <v>1634.62546</v>
      </c>
      <c r="F187" s="4">
        <v>321.20795000000004</v>
      </c>
      <c r="G187" s="4">
        <v>31.739900000000002</v>
      </c>
      <c r="H187" s="4">
        <v>0</v>
      </c>
      <c r="I187" s="4">
        <v>3884.0667399999998</v>
      </c>
      <c r="J187" s="4">
        <v>0</v>
      </c>
      <c r="K187" s="4">
        <v>0</v>
      </c>
      <c r="L187" s="4">
        <v>6552.0985000000001</v>
      </c>
      <c r="M187" s="4">
        <v>2689.4556000000002</v>
      </c>
      <c r="N187" s="4">
        <v>24.527849999999997</v>
      </c>
      <c r="O187" s="4">
        <v>470.49811</v>
      </c>
      <c r="P187" s="4">
        <v>0</v>
      </c>
      <c r="Q187" s="4">
        <v>387.89672999999999</v>
      </c>
      <c r="R187" s="4">
        <v>4.4007500000000004</v>
      </c>
      <c r="S187" s="4">
        <v>3452.9853600000001</v>
      </c>
      <c r="T187" s="4">
        <v>0</v>
      </c>
      <c r="U187" s="4">
        <v>0</v>
      </c>
      <c r="V187" s="4">
        <v>7029.7644</v>
      </c>
    </row>
    <row r="188" spans="2:22" x14ac:dyDescent="0.2">
      <c r="B188" s="3">
        <v>4263</v>
      </c>
      <c r="C188" s="55" t="s">
        <v>217</v>
      </c>
      <c r="D188" s="4">
        <v>1640.0436999999999</v>
      </c>
      <c r="E188" s="4">
        <v>2653.54855</v>
      </c>
      <c r="F188" s="4">
        <v>921.94839999999999</v>
      </c>
      <c r="G188" s="4">
        <v>145.64239999999998</v>
      </c>
      <c r="H188" s="4">
        <v>0</v>
      </c>
      <c r="I188" s="4">
        <v>4447.0677900000001</v>
      </c>
      <c r="J188" s="4">
        <v>0</v>
      </c>
      <c r="K188" s="4">
        <v>0</v>
      </c>
      <c r="L188" s="4">
        <v>9808.2508400000006</v>
      </c>
      <c r="M188" s="4">
        <v>6249.0842999999995</v>
      </c>
      <c r="N188" s="4">
        <v>77.433700000000002</v>
      </c>
      <c r="O188" s="4">
        <v>2469.2653399999999</v>
      </c>
      <c r="P188" s="4">
        <v>0</v>
      </c>
      <c r="Q188" s="4">
        <v>158.18835000000001</v>
      </c>
      <c r="R188" s="4">
        <v>9.4077000000000002</v>
      </c>
      <c r="S188" s="4">
        <v>656.31034999999997</v>
      </c>
      <c r="T188" s="4">
        <v>0</v>
      </c>
      <c r="U188" s="4">
        <v>478.68799999999999</v>
      </c>
      <c r="V188" s="4">
        <v>10098.377739999998</v>
      </c>
    </row>
    <row r="189" spans="2:22" x14ac:dyDescent="0.2">
      <c r="B189" s="3">
        <v>4264</v>
      </c>
      <c r="C189" s="55" t="s">
        <v>218</v>
      </c>
      <c r="D189" s="4">
        <v>424.68290000000002</v>
      </c>
      <c r="E189" s="4">
        <v>689.06904000000009</v>
      </c>
      <c r="F189" s="4">
        <v>407.89865000000003</v>
      </c>
      <c r="G189" s="4">
        <v>77.174130000000005</v>
      </c>
      <c r="H189" s="4">
        <v>0</v>
      </c>
      <c r="I189" s="4">
        <v>1823.67995</v>
      </c>
      <c r="J189" s="4">
        <v>0</v>
      </c>
      <c r="K189" s="4">
        <v>0</v>
      </c>
      <c r="L189" s="4">
        <v>3422.5046699999998</v>
      </c>
      <c r="M189" s="4">
        <v>2646.4873499999999</v>
      </c>
      <c r="N189" s="4">
        <v>24.656700000000001</v>
      </c>
      <c r="O189" s="4">
        <v>363.55655999999999</v>
      </c>
      <c r="P189" s="4">
        <v>0</v>
      </c>
      <c r="Q189" s="4">
        <v>55.991219999999998</v>
      </c>
      <c r="R189" s="4">
        <v>3.57</v>
      </c>
      <c r="S189" s="4">
        <v>574.82569999999998</v>
      </c>
      <c r="T189" s="4">
        <v>0</v>
      </c>
      <c r="U189" s="4">
        <v>42.753999999999998</v>
      </c>
      <c r="V189" s="4">
        <v>3711.8415300000001</v>
      </c>
    </row>
    <row r="190" spans="2:22" s="1" customFormat="1" ht="21.75" customHeight="1" x14ac:dyDescent="0.2">
      <c r="B190" s="11">
        <v>4299</v>
      </c>
      <c r="C190" s="1" t="s">
        <v>219</v>
      </c>
      <c r="D190" s="23">
        <v>75597.034339999998</v>
      </c>
      <c r="E190" s="23">
        <v>61238.403310000002</v>
      </c>
      <c r="F190" s="23">
        <v>19539.08135</v>
      </c>
      <c r="G190" s="23">
        <v>3789.6417900000001</v>
      </c>
      <c r="H190" s="23">
        <v>95.001649999999998</v>
      </c>
      <c r="I190" s="23">
        <v>141286.57006999999</v>
      </c>
      <c r="J190" s="23">
        <v>0</v>
      </c>
      <c r="K190" s="23">
        <v>179.84100000000001</v>
      </c>
      <c r="L190" s="23">
        <v>301725.57351000002</v>
      </c>
      <c r="M190" s="23">
        <v>172494.57099999997</v>
      </c>
      <c r="N190" s="23">
        <v>3135.2450800000006</v>
      </c>
      <c r="O190" s="23">
        <v>77629.403609999979</v>
      </c>
      <c r="P190" s="23">
        <v>711.69087000000002</v>
      </c>
      <c r="Q190" s="23">
        <v>6606.6995599999991</v>
      </c>
      <c r="R190" s="23">
        <v>635.19764999999995</v>
      </c>
      <c r="S190" s="23">
        <v>46648.223180000001</v>
      </c>
      <c r="T190" s="23">
        <v>0</v>
      </c>
      <c r="U190" s="23">
        <v>7073.9168200000004</v>
      </c>
      <c r="V190" s="23">
        <v>314934.94776999997</v>
      </c>
    </row>
    <row r="191" spans="2:22" s="56" customFormat="1" x14ac:dyDescent="0.2">
      <c r="B191" s="3">
        <v>4271</v>
      </c>
      <c r="C191" s="56" t="s">
        <v>220</v>
      </c>
      <c r="D191" s="4">
        <v>6071.2079999999996</v>
      </c>
      <c r="E191" s="4">
        <v>4759.2340100000001</v>
      </c>
      <c r="F191" s="4">
        <v>1871.9970000000001</v>
      </c>
      <c r="G191" s="4">
        <v>591.00265999999999</v>
      </c>
      <c r="H191" s="4">
        <v>11.49545</v>
      </c>
      <c r="I191" s="4">
        <v>17358.610499999999</v>
      </c>
      <c r="J191" s="4">
        <v>0</v>
      </c>
      <c r="K191" s="4">
        <v>0</v>
      </c>
      <c r="L191" s="4">
        <v>30663.547619999998</v>
      </c>
      <c r="M191" s="4">
        <v>16956.674600000002</v>
      </c>
      <c r="N191" s="4">
        <v>150.12565000000001</v>
      </c>
      <c r="O191" s="4">
        <v>7094.8551900000002</v>
      </c>
      <c r="P191" s="4">
        <v>0</v>
      </c>
      <c r="Q191" s="4">
        <v>583.16114000000005</v>
      </c>
      <c r="R191" s="4">
        <v>9.9749999999999996</v>
      </c>
      <c r="S191" s="4">
        <v>4667.1655200000005</v>
      </c>
      <c r="T191" s="4">
        <v>0</v>
      </c>
      <c r="U191" s="4">
        <v>1344.2470000000001</v>
      </c>
      <c r="V191" s="4">
        <v>30806.204100000003</v>
      </c>
    </row>
    <row r="192" spans="2:22" s="56" customFormat="1" x14ac:dyDescent="0.2">
      <c r="B192" s="3">
        <v>4272</v>
      </c>
      <c r="C192" s="56" t="s">
        <v>221</v>
      </c>
      <c r="D192" s="4">
        <v>299.36169999999998</v>
      </c>
      <c r="E192" s="4">
        <v>254.71951999999999</v>
      </c>
      <c r="F192" s="4">
        <v>37.022300000000001</v>
      </c>
      <c r="G192" s="4">
        <v>33.964599999999997</v>
      </c>
      <c r="H192" s="4">
        <v>0</v>
      </c>
      <c r="I192" s="4">
        <v>548.94515999999999</v>
      </c>
      <c r="J192" s="4">
        <v>0</v>
      </c>
      <c r="K192" s="4">
        <v>0</v>
      </c>
      <c r="L192" s="4">
        <v>1174.0132800000001</v>
      </c>
      <c r="M192" s="4">
        <v>506.73615000000001</v>
      </c>
      <c r="N192" s="4">
        <v>20.013849999999998</v>
      </c>
      <c r="O192" s="4">
        <v>131.13285000000002</v>
      </c>
      <c r="P192" s="4">
        <v>0</v>
      </c>
      <c r="Q192" s="4">
        <v>129.19380000000001</v>
      </c>
      <c r="R192" s="4">
        <v>1.3232000000000002</v>
      </c>
      <c r="S192" s="4">
        <v>457.82837000000001</v>
      </c>
      <c r="T192" s="4">
        <v>0</v>
      </c>
      <c r="U192" s="4">
        <v>0</v>
      </c>
      <c r="V192" s="4">
        <v>1246.22822</v>
      </c>
    </row>
    <row r="193" spans="2:22" s="56" customFormat="1" x14ac:dyDescent="0.2">
      <c r="B193" s="3">
        <v>4273</v>
      </c>
      <c r="C193" s="56" t="s">
        <v>222</v>
      </c>
      <c r="D193" s="4">
        <v>895.07034999999996</v>
      </c>
      <c r="E193" s="4">
        <v>600.00119999999993</v>
      </c>
      <c r="F193" s="4">
        <v>263.66615000000002</v>
      </c>
      <c r="G193" s="4">
        <v>18.444749999999999</v>
      </c>
      <c r="H193" s="4">
        <v>0</v>
      </c>
      <c r="I193" s="4">
        <v>1615.33015</v>
      </c>
      <c r="J193" s="4">
        <v>0</v>
      </c>
      <c r="K193" s="4">
        <v>0</v>
      </c>
      <c r="L193" s="4">
        <v>3392.5125999999996</v>
      </c>
      <c r="M193" s="4">
        <v>1997.22955</v>
      </c>
      <c r="N193" s="4">
        <v>30.612200000000001</v>
      </c>
      <c r="O193" s="4">
        <v>639.15565000000004</v>
      </c>
      <c r="P193" s="4">
        <v>0</v>
      </c>
      <c r="Q193" s="4">
        <v>70.247699999999995</v>
      </c>
      <c r="R193" s="4">
        <v>3.4616500000000001</v>
      </c>
      <c r="S193" s="4">
        <v>615.55979000000002</v>
      </c>
      <c r="T193" s="4">
        <v>0</v>
      </c>
      <c r="U193" s="4">
        <v>216.94198</v>
      </c>
      <c r="V193" s="4">
        <v>3573.2085200000001</v>
      </c>
    </row>
    <row r="194" spans="2:22" s="56" customFormat="1" x14ac:dyDescent="0.2">
      <c r="B194" s="3">
        <v>4274</v>
      </c>
      <c r="C194" s="56" t="s">
        <v>223</v>
      </c>
      <c r="D194" s="4">
        <v>2489.0602399999998</v>
      </c>
      <c r="E194" s="4">
        <v>2202.4546</v>
      </c>
      <c r="F194" s="4">
        <v>895.28944999999999</v>
      </c>
      <c r="G194" s="4">
        <v>130.02979999999999</v>
      </c>
      <c r="H194" s="4">
        <v>0</v>
      </c>
      <c r="I194" s="4">
        <v>7595.8913700000003</v>
      </c>
      <c r="J194" s="4">
        <v>0</v>
      </c>
      <c r="K194" s="4">
        <v>0</v>
      </c>
      <c r="L194" s="4">
        <v>13312.725460000001</v>
      </c>
      <c r="M194" s="4">
        <v>9059.4220999999998</v>
      </c>
      <c r="N194" s="4">
        <v>65.61760000000001</v>
      </c>
      <c r="O194" s="4">
        <v>2369.3502899999999</v>
      </c>
      <c r="P194" s="4">
        <v>0</v>
      </c>
      <c r="Q194" s="4">
        <v>104.88913000000001</v>
      </c>
      <c r="R194" s="4">
        <v>69.717699999999994</v>
      </c>
      <c r="S194" s="4">
        <v>2113.29205</v>
      </c>
      <c r="T194" s="4">
        <v>0</v>
      </c>
      <c r="U194" s="4">
        <v>484.45195000000001</v>
      </c>
      <c r="V194" s="4">
        <v>14266.740819999997</v>
      </c>
    </row>
    <row r="195" spans="2:22" x14ac:dyDescent="0.2">
      <c r="B195" s="3">
        <v>4275</v>
      </c>
      <c r="C195" s="55" t="s">
        <v>224</v>
      </c>
      <c r="D195" s="4">
        <v>502.16950000000003</v>
      </c>
      <c r="E195" s="4">
        <v>666.98917000000006</v>
      </c>
      <c r="F195" s="4">
        <v>157.56899999999999</v>
      </c>
      <c r="G195" s="4">
        <v>75.375820000000004</v>
      </c>
      <c r="H195" s="4">
        <v>0</v>
      </c>
      <c r="I195" s="4">
        <v>1969.1973600000001</v>
      </c>
      <c r="J195" s="4">
        <v>0</v>
      </c>
      <c r="K195" s="4">
        <v>0</v>
      </c>
      <c r="L195" s="4">
        <v>3371.3008500000001</v>
      </c>
      <c r="M195" s="4">
        <v>1983.86295</v>
      </c>
      <c r="N195" s="4">
        <v>31.230349999999998</v>
      </c>
      <c r="O195" s="4">
        <v>531.66274999999996</v>
      </c>
      <c r="P195" s="4">
        <v>0</v>
      </c>
      <c r="Q195" s="4">
        <v>86.263499999999993</v>
      </c>
      <c r="R195" s="4">
        <v>10.873049999999999</v>
      </c>
      <c r="S195" s="4">
        <v>832.09335999999996</v>
      </c>
      <c r="T195" s="4">
        <v>0</v>
      </c>
      <c r="U195" s="4">
        <v>0</v>
      </c>
      <c r="V195" s="4">
        <v>3475.9859599999995</v>
      </c>
    </row>
    <row r="196" spans="2:22" x14ac:dyDescent="0.2">
      <c r="B196" s="3">
        <v>4276</v>
      </c>
      <c r="C196" s="55" t="s">
        <v>225</v>
      </c>
      <c r="D196" s="4">
        <v>3453.0455999999999</v>
      </c>
      <c r="E196" s="4">
        <v>3543.7935600000001</v>
      </c>
      <c r="F196" s="4">
        <v>988.14</v>
      </c>
      <c r="G196" s="4">
        <v>226.69685000000001</v>
      </c>
      <c r="H196" s="4">
        <v>0.67</v>
      </c>
      <c r="I196" s="4">
        <v>8133.8291799999997</v>
      </c>
      <c r="J196" s="4">
        <v>0</v>
      </c>
      <c r="K196" s="4">
        <v>0</v>
      </c>
      <c r="L196" s="4">
        <v>16346.17519</v>
      </c>
      <c r="M196" s="4">
        <v>10918.6245</v>
      </c>
      <c r="N196" s="4">
        <v>242.40885</v>
      </c>
      <c r="O196" s="4">
        <v>3610.8229700000002</v>
      </c>
      <c r="P196" s="4">
        <v>0</v>
      </c>
      <c r="Q196" s="4">
        <v>472.48365000000001</v>
      </c>
      <c r="R196" s="4">
        <v>18.915150000000001</v>
      </c>
      <c r="S196" s="4">
        <v>1768.52505</v>
      </c>
      <c r="T196" s="4">
        <v>0</v>
      </c>
      <c r="U196" s="4">
        <v>0</v>
      </c>
      <c r="V196" s="4">
        <v>17031.780170000002</v>
      </c>
    </row>
    <row r="197" spans="2:22" x14ac:dyDescent="0.2">
      <c r="B197" s="3">
        <v>4277</v>
      </c>
      <c r="C197" s="55" t="s">
        <v>226</v>
      </c>
      <c r="D197" s="4">
        <v>750.74065000000007</v>
      </c>
      <c r="E197" s="4">
        <v>821.26071000000002</v>
      </c>
      <c r="F197" s="4">
        <v>208.86125000000001</v>
      </c>
      <c r="G197" s="4">
        <v>42.869750000000003</v>
      </c>
      <c r="H197" s="4">
        <v>0</v>
      </c>
      <c r="I197" s="4">
        <v>2334.1030499999997</v>
      </c>
      <c r="J197" s="4">
        <v>0</v>
      </c>
      <c r="K197" s="4">
        <v>15.736000000000001</v>
      </c>
      <c r="L197" s="4">
        <v>4173.5714099999996</v>
      </c>
      <c r="M197" s="4">
        <v>2243.7557999999999</v>
      </c>
      <c r="N197" s="4">
        <v>73.034600000000012</v>
      </c>
      <c r="O197" s="4">
        <v>530.44139000000007</v>
      </c>
      <c r="P197" s="4">
        <v>1.9319999999999999</v>
      </c>
      <c r="Q197" s="4">
        <v>76.723950000000002</v>
      </c>
      <c r="R197" s="4">
        <v>2.8121999999999998</v>
      </c>
      <c r="S197" s="4">
        <v>1266.02342</v>
      </c>
      <c r="T197" s="4">
        <v>0</v>
      </c>
      <c r="U197" s="4">
        <v>211.10060000000001</v>
      </c>
      <c r="V197" s="4">
        <v>4405.8239599999997</v>
      </c>
    </row>
    <row r="198" spans="2:22" x14ac:dyDescent="0.2">
      <c r="B198" s="3">
        <v>4279</v>
      </c>
      <c r="C198" s="55" t="s">
        <v>227</v>
      </c>
      <c r="D198" s="4">
        <v>2408.9872500000001</v>
      </c>
      <c r="E198" s="4">
        <v>4263.7907200000009</v>
      </c>
      <c r="F198" s="4">
        <v>1183.0409500000001</v>
      </c>
      <c r="G198" s="4">
        <v>143.16079999999999</v>
      </c>
      <c r="H198" s="4">
        <v>0</v>
      </c>
      <c r="I198" s="4">
        <v>5350.5319</v>
      </c>
      <c r="J198" s="4">
        <v>0</v>
      </c>
      <c r="K198" s="4">
        <v>0</v>
      </c>
      <c r="L198" s="4">
        <v>13349.511620000001</v>
      </c>
      <c r="M198" s="4">
        <v>6586.7182000000003</v>
      </c>
      <c r="N198" s="4">
        <v>196.2</v>
      </c>
      <c r="O198" s="4">
        <v>4978.9523399999998</v>
      </c>
      <c r="P198" s="4">
        <v>0</v>
      </c>
      <c r="Q198" s="4">
        <v>115.47963</v>
      </c>
      <c r="R198" s="4">
        <v>8.4670000000000005</v>
      </c>
      <c r="S198" s="4">
        <v>2001.6312</v>
      </c>
      <c r="T198" s="4">
        <v>0</v>
      </c>
      <c r="U198" s="4">
        <v>365.75125000000003</v>
      </c>
      <c r="V198" s="4">
        <v>14253.199619999999</v>
      </c>
    </row>
    <row r="199" spans="2:22" x14ac:dyDescent="0.2">
      <c r="B199" s="3">
        <v>4280</v>
      </c>
      <c r="C199" s="55" t="s">
        <v>228</v>
      </c>
      <c r="D199" s="4">
        <v>10662.5787</v>
      </c>
      <c r="E199" s="4">
        <v>8857.1542399999998</v>
      </c>
      <c r="F199" s="4">
        <v>2819.2571000000003</v>
      </c>
      <c r="G199" s="4">
        <v>995.92375000000004</v>
      </c>
      <c r="H199" s="4">
        <v>54.681550000000001</v>
      </c>
      <c r="I199" s="4">
        <v>22682.474309999998</v>
      </c>
      <c r="J199" s="4">
        <v>0</v>
      </c>
      <c r="K199" s="4">
        <v>0</v>
      </c>
      <c r="L199" s="4">
        <v>46072.069649999998</v>
      </c>
      <c r="M199" s="4">
        <v>32072.544550000002</v>
      </c>
      <c r="N199" s="4">
        <v>604.5</v>
      </c>
      <c r="O199" s="4">
        <v>9746.9950100000005</v>
      </c>
      <c r="P199" s="4">
        <v>10</v>
      </c>
      <c r="Q199" s="4">
        <v>601.91976</v>
      </c>
      <c r="R199" s="4">
        <v>7.13225</v>
      </c>
      <c r="S199" s="4">
        <v>4641.3816899999993</v>
      </c>
      <c r="T199" s="4">
        <v>0</v>
      </c>
      <c r="U199" s="4">
        <v>817.05655000000002</v>
      </c>
      <c r="V199" s="4">
        <v>48501.529809999993</v>
      </c>
    </row>
    <row r="200" spans="2:22" x14ac:dyDescent="0.2">
      <c r="B200" s="3">
        <v>4281</v>
      </c>
      <c r="C200" s="55" t="s">
        <v>229</v>
      </c>
      <c r="D200" s="4">
        <v>904.4206999999999</v>
      </c>
      <c r="E200" s="4">
        <v>1015.2529199999999</v>
      </c>
      <c r="F200" s="4">
        <v>528.69174999999996</v>
      </c>
      <c r="G200" s="4">
        <v>40.203050000000005</v>
      </c>
      <c r="H200" s="4">
        <v>0</v>
      </c>
      <c r="I200" s="4">
        <v>2821.4948999999997</v>
      </c>
      <c r="J200" s="4">
        <v>0</v>
      </c>
      <c r="K200" s="4">
        <v>0</v>
      </c>
      <c r="L200" s="4">
        <v>5310.0633200000002</v>
      </c>
      <c r="M200" s="4">
        <v>2637.8761</v>
      </c>
      <c r="N200" s="4">
        <v>48.582050000000002</v>
      </c>
      <c r="O200" s="4">
        <v>583.96852999999999</v>
      </c>
      <c r="P200" s="4">
        <v>0</v>
      </c>
      <c r="Q200" s="4">
        <v>63.467150000000004</v>
      </c>
      <c r="R200" s="4">
        <v>5.4938000000000002</v>
      </c>
      <c r="S200" s="4">
        <v>1647.6819399999999</v>
      </c>
      <c r="T200" s="4">
        <v>0</v>
      </c>
      <c r="U200" s="4">
        <v>353.3</v>
      </c>
      <c r="V200" s="4">
        <v>5340.3695699999989</v>
      </c>
    </row>
    <row r="201" spans="2:22" x14ac:dyDescent="0.2">
      <c r="B201" s="3">
        <v>4282</v>
      </c>
      <c r="C201" s="55" t="s">
        <v>230</v>
      </c>
      <c r="D201" s="4">
        <v>7975.9299499999997</v>
      </c>
      <c r="E201" s="4">
        <v>6990.9948800000002</v>
      </c>
      <c r="F201" s="4">
        <v>2594.5967000000001</v>
      </c>
      <c r="G201" s="4">
        <v>140.57686999999999</v>
      </c>
      <c r="H201" s="4">
        <v>1.8594000000000002</v>
      </c>
      <c r="I201" s="4">
        <v>15921.790419999999</v>
      </c>
      <c r="J201" s="4">
        <v>0</v>
      </c>
      <c r="K201" s="4">
        <v>164.10499999999999</v>
      </c>
      <c r="L201" s="4">
        <v>33789.853219999997</v>
      </c>
      <c r="M201" s="4">
        <v>21742.671200000001</v>
      </c>
      <c r="N201" s="4">
        <v>475.99137000000002</v>
      </c>
      <c r="O201" s="4">
        <v>7215.7389799999992</v>
      </c>
      <c r="P201" s="4">
        <v>5.3496499999999996</v>
      </c>
      <c r="Q201" s="4">
        <v>733.90694999999994</v>
      </c>
      <c r="R201" s="4">
        <v>213.96615</v>
      </c>
      <c r="S201" s="4">
        <v>3020.9193100000002</v>
      </c>
      <c r="T201" s="4">
        <v>0</v>
      </c>
      <c r="U201" s="4">
        <v>2496.5727800000004</v>
      </c>
      <c r="V201" s="4">
        <v>35905.116389999996</v>
      </c>
    </row>
    <row r="202" spans="2:22" x14ac:dyDescent="0.2">
      <c r="B202" s="3">
        <v>4283</v>
      </c>
      <c r="C202" s="55" t="s">
        <v>231</v>
      </c>
      <c r="D202" s="4">
        <v>2404.7201</v>
      </c>
      <c r="E202" s="4">
        <v>2416.7689100000002</v>
      </c>
      <c r="F202" s="4">
        <v>990.16475000000003</v>
      </c>
      <c r="G202" s="4">
        <v>129.15460000000002</v>
      </c>
      <c r="H202" s="4">
        <v>0</v>
      </c>
      <c r="I202" s="4">
        <v>8544.1150899999993</v>
      </c>
      <c r="J202" s="4">
        <v>0</v>
      </c>
      <c r="K202" s="4">
        <v>0</v>
      </c>
      <c r="L202" s="4">
        <v>14484.923449999998</v>
      </c>
      <c r="M202" s="4">
        <v>9233.0571</v>
      </c>
      <c r="N202" s="4">
        <v>106.56869999999999</v>
      </c>
      <c r="O202" s="4">
        <v>3406.6368399999997</v>
      </c>
      <c r="P202" s="4">
        <v>0</v>
      </c>
      <c r="Q202" s="4">
        <v>233.10435999999999</v>
      </c>
      <c r="R202" s="4">
        <v>17.701599999999999</v>
      </c>
      <c r="S202" s="4">
        <v>1159.4381000000001</v>
      </c>
      <c r="T202" s="4">
        <v>0</v>
      </c>
      <c r="U202" s="4">
        <v>557.78</v>
      </c>
      <c r="V202" s="4">
        <v>14714.286699999997</v>
      </c>
    </row>
    <row r="203" spans="2:22" x14ac:dyDescent="0.2">
      <c r="B203" s="3">
        <v>4284</v>
      </c>
      <c r="C203" s="55" t="s">
        <v>232</v>
      </c>
      <c r="D203" s="4">
        <v>793.90494999999999</v>
      </c>
      <c r="E203" s="4">
        <v>927.49748</v>
      </c>
      <c r="F203" s="4">
        <v>345.69175000000001</v>
      </c>
      <c r="G203" s="4">
        <v>100.32805</v>
      </c>
      <c r="H203" s="4">
        <v>0</v>
      </c>
      <c r="I203" s="4">
        <v>2305.0684500000002</v>
      </c>
      <c r="J203" s="4">
        <v>0</v>
      </c>
      <c r="K203" s="4">
        <v>0</v>
      </c>
      <c r="L203" s="4">
        <v>4472.4906799999999</v>
      </c>
      <c r="M203" s="4">
        <v>2921.3872000000001</v>
      </c>
      <c r="N203" s="4">
        <v>50.951099999999997</v>
      </c>
      <c r="O203" s="4">
        <v>770.36355000000003</v>
      </c>
      <c r="P203" s="4">
        <v>0</v>
      </c>
      <c r="Q203" s="4">
        <v>256.66755000000001</v>
      </c>
      <c r="R203" s="4">
        <v>4.5722500000000004</v>
      </c>
      <c r="S203" s="4">
        <v>1195.8826300000001</v>
      </c>
      <c r="T203" s="4">
        <v>0</v>
      </c>
      <c r="U203" s="4">
        <v>85.646910000000005</v>
      </c>
      <c r="V203" s="4">
        <v>5285.4711900000002</v>
      </c>
    </row>
    <row r="204" spans="2:22" x14ac:dyDescent="0.2">
      <c r="B204" s="3">
        <v>4285</v>
      </c>
      <c r="C204" s="55" t="s">
        <v>233</v>
      </c>
      <c r="D204" s="4">
        <v>2836.65708</v>
      </c>
      <c r="E204" s="4">
        <v>5003.1031399999993</v>
      </c>
      <c r="F204" s="4">
        <v>1722.0162100000002</v>
      </c>
      <c r="G204" s="4">
        <v>288.38495</v>
      </c>
      <c r="H204" s="4">
        <v>0</v>
      </c>
      <c r="I204" s="4">
        <v>9156.2694400000019</v>
      </c>
      <c r="J204" s="4">
        <v>0</v>
      </c>
      <c r="K204" s="4">
        <v>0</v>
      </c>
      <c r="L204" s="4">
        <v>19006.430820000001</v>
      </c>
      <c r="M204" s="4">
        <v>10230.031300000001</v>
      </c>
      <c r="N204" s="4">
        <v>193.06764999999999</v>
      </c>
      <c r="O204" s="4">
        <v>6219.3497900000002</v>
      </c>
      <c r="P204" s="4">
        <v>4.5241499999999997</v>
      </c>
      <c r="Q204" s="4">
        <v>242.78921</v>
      </c>
      <c r="R204" s="4">
        <v>0</v>
      </c>
      <c r="S204" s="4">
        <v>2498.6779999999999</v>
      </c>
      <c r="T204" s="4">
        <v>0</v>
      </c>
      <c r="U204" s="4">
        <v>107.203</v>
      </c>
      <c r="V204" s="4">
        <v>19495.643100000001</v>
      </c>
    </row>
    <row r="205" spans="2:22" x14ac:dyDescent="0.2">
      <c r="B205" s="3">
        <v>4286</v>
      </c>
      <c r="C205" s="55" t="s">
        <v>234</v>
      </c>
      <c r="D205" s="4">
        <v>1292.5456499999998</v>
      </c>
      <c r="E205" s="4">
        <v>1651.5432599999999</v>
      </c>
      <c r="F205" s="4">
        <v>240.4299</v>
      </c>
      <c r="G205" s="4">
        <v>103.93759</v>
      </c>
      <c r="H205" s="4">
        <v>25.022500000000001</v>
      </c>
      <c r="I205" s="4">
        <v>2582.0651699999999</v>
      </c>
      <c r="J205" s="4">
        <v>0</v>
      </c>
      <c r="K205" s="4">
        <v>0</v>
      </c>
      <c r="L205" s="4">
        <v>5895.5440699999999</v>
      </c>
      <c r="M205" s="4">
        <v>3367.6538999999998</v>
      </c>
      <c r="N205" s="4">
        <v>36.075849999999996</v>
      </c>
      <c r="O205" s="4">
        <v>1028.6964</v>
      </c>
      <c r="P205" s="4">
        <v>0</v>
      </c>
      <c r="Q205" s="4">
        <v>141.95813000000001</v>
      </c>
      <c r="R205" s="4">
        <v>8.1718500000000009</v>
      </c>
      <c r="S205" s="4">
        <v>1353.71684</v>
      </c>
      <c r="T205" s="4">
        <v>0</v>
      </c>
      <c r="U205" s="4">
        <v>13.680200000000001</v>
      </c>
      <c r="V205" s="4">
        <v>5949.9531699999998</v>
      </c>
    </row>
    <row r="206" spans="2:22" x14ac:dyDescent="0.2">
      <c r="B206" s="3">
        <v>4287</v>
      </c>
      <c r="C206" s="55" t="s">
        <v>235</v>
      </c>
      <c r="D206" s="4">
        <v>1321.0831499999999</v>
      </c>
      <c r="E206" s="4">
        <v>1579.03069</v>
      </c>
      <c r="F206" s="4">
        <v>373.1585</v>
      </c>
      <c r="G206" s="4">
        <v>55.219800000000006</v>
      </c>
      <c r="H206" s="4">
        <v>0.9143</v>
      </c>
      <c r="I206" s="4">
        <v>2999.8159999999998</v>
      </c>
      <c r="J206" s="4">
        <v>0</v>
      </c>
      <c r="K206" s="4">
        <v>0</v>
      </c>
      <c r="L206" s="4">
        <v>6329.2224399999996</v>
      </c>
      <c r="M206" s="4">
        <v>3921.1912000000002</v>
      </c>
      <c r="N206" s="4">
        <v>63.023309999999995</v>
      </c>
      <c r="O206" s="4">
        <v>721.91673000000003</v>
      </c>
      <c r="P206" s="4">
        <v>0</v>
      </c>
      <c r="Q206" s="4">
        <v>197.66114999999999</v>
      </c>
      <c r="R206" s="4">
        <v>17.201150000000002</v>
      </c>
      <c r="S206" s="4">
        <v>1004.7520999999999</v>
      </c>
      <c r="T206" s="4">
        <v>0</v>
      </c>
      <c r="U206" s="4">
        <v>0</v>
      </c>
      <c r="V206" s="4">
        <v>5925.745640000001</v>
      </c>
    </row>
    <row r="207" spans="2:22" x14ac:dyDescent="0.2">
      <c r="B207" s="3">
        <v>4288</v>
      </c>
      <c r="C207" s="55" t="s">
        <v>236</v>
      </c>
      <c r="D207" s="4">
        <v>59.92145</v>
      </c>
      <c r="E207" s="4">
        <v>153.33725000000001</v>
      </c>
      <c r="F207" s="4">
        <v>47.305150000000005</v>
      </c>
      <c r="G207" s="4">
        <v>14.932649999999999</v>
      </c>
      <c r="H207" s="4">
        <v>0</v>
      </c>
      <c r="I207" s="4">
        <v>579.91005000000007</v>
      </c>
      <c r="J207" s="4">
        <v>0</v>
      </c>
      <c r="K207" s="4">
        <v>0</v>
      </c>
      <c r="L207" s="4">
        <v>855.40655000000004</v>
      </c>
      <c r="M207" s="4">
        <v>339.3381</v>
      </c>
      <c r="N207" s="4">
        <v>7.2698499999999999</v>
      </c>
      <c r="O207" s="4">
        <v>100.45744999999999</v>
      </c>
      <c r="P207" s="4">
        <v>0</v>
      </c>
      <c r="Q207" s="4">
        <v>78.313999999999993</v>
      </c>
      <c r="R207" s="4">
        <v>0.75609999999999999</v>
      </c>
      <c r="S207" s="4">
        <v>357.04275000000001</v>
      </c>
      <c r="T207" s="4">
        <v>0</v>
      </c>
      <c r="U207" s="4">
        <v>20.1846</v>
      </c>
      <c r="V207" s="4">
        <v>903.36284999999987</v>
      </c>
    </row>
    <row r="208" spans="2:22" x14ac:dyDescent="0.2">
      <c r="B208" s="3">
        <v>4289</v>
      </c>
      <c r="C208" s="55" t="s">
        <v>10</v>
      </c>
      <c r="D208" s="4">
        <v>30475.62932</v>
      </c>
      <c r="E208" s="4">
        <v>15531.477050000001</v>
      </c>
      <c r="F208" s="4">
        <v>4272.1834399999998</v>
      </c>
      <c r="G208" s="4">
        <v>659.43544999999995</v>
      </c>
      <c r="H208" s="4">
        <v>0.35844999999999999</v>
      </c>
      <c r="I208" s="4">
        <v>28787.127570000001</v>
      </c>
      <c r="J208" s="4">
        <v>0</v>
      </c>
      <c r="K208" s="4">
        <v>0</v>
      </c>
      <c r="L208" s="4">
        <v>79726.211280000003</v>
      </c>
      <c r="M208" s="4">
        <v>35775.796499999997</v>
      </c>
      <c r="N208" s="4">
        <v>739.97209999999995</v>
      </c>
      <c r="O208" s="4">
        <v>27948.906899999998</v>
      </c>
      <c r="P208" s="4">
        <v>689.88506999999993</v>
      </c>
      <c r="Q208" s="4">
        <v>2418.4687999999996</v>
      </c>
      <c r="R208" s="4">
        <v>234.65754999999999</v>
      </c>
      <c r="S208" s="4">
        <v>16046.611060000001</v>
      </c>
      <c r="T208" s="4">
        <v>0</v>
      </c>
      <c r="U208" s="4">
        <v>0</v>
      </c>
      <c r="V208" s="4">
        <v>83854.297980000003</v>
      </c>
    </row>
    <row r="209" spans="2:22" s="1" customFormat="1" ht="21.75" customHeight="1" x14ac:dyDescent="0.2">
      <c r="B209" s="11">
        <v>4329</v>
      </c>
      <c r="C209" s="1" t="s">
        <v>237</v>
      </c>
      <c r="D209" s="23">
        <v>29819.718320000004</v>
      </c>
      <c r="E209" s="23">
        <v>34603.584679999993</v>
      </c>
      <c r="F209" s="23">
        <v>10233.330990000002</v>
      </c>
      <c r="G209" s="23">
        <v>1867.2665500000003</v>
      </c>
      <c r="H209" s="23">
        <v>191.49995000000001</v>
      </c>
      <c r="I209" s="23">
        <v>79465.662200000006</v>
      </c>
      <c r="J209" s="23">
        <v>0</v>
      </c>
      <c r="K209" s="23">
        <v>24.459199999999999</v>
      </c>
      <c r="L209" s="23">
        <v>156205.52188999997</v>
      </c>
      <c r="M209" s="23">
        <v>86882.408249999993</v>
      </c>
      <c r="N209" s="23">
        <v>1298.5584299999996</v>
      </c>
      <c r="O209" s="23">
        <v>35590.32071</v>
      </c>
      <c r="P209" s="23">
        <v>21.858349999999998</v>
      </c>
      <c r="Q209" s="23">
        <v>4770.9053599999997</v>
      </c>
      <c r="R209" s="23">
        <v>398.12515000000002</v>
      </c>
      <c r="S209" s="23">
        <v>32168.27852</v>
      </c>
      <c r="T209" s="23">
        <v>0</v>
      </c>
      <c r="U209" s="23">
        <v>5068.70064</v>
      </c>
      <c r="V209" s="23">
        <v>166199.15541000001</v>
      </c>
    </row>
    <row r="210" spans="2:22" x14ac:dyDescent="0.2">
      <c r="B210" s="3">
        <v>4323</v>
      </c>
      <c r="C210" s="55" t="s">
        <v>238</v>
      </c>
      <c r="D210" s="4">
        <v>5441.6830200000004</v>
      </c>
      <c r="E210" s="4">
        <v>3899.2084500000001</v>
      </c>
      <c r="F210" s="4">
        <v>1271.04205</v>
      </c>
      <c r="G210" s="4">
        <v>405.67054999999999</v>
      </c>
      <c r="H210" s="4">
        <v>10.752000000000001</v>
      </c>
      <c r="I210" s="4">
        <v>12198.172619999999</v>
      </c>
      <c r="J210" s="4">
        <v>0</v>
      </c>
      <c r="K210" s="4">
        <v>0</v>
      </c>
      <c r="L210" s="4">
        <v>23226.528690000003</v>
      </c>
      <c r="M210" s="4">
        <v>13274.99582</v>
      </c>
      <c r="N210" s="4">
        <v>153.02539999999999</v>
      </c>
      <c r="O210" s="4">
        <v>4727.9798799999999</v>
      </c>
      <c r="P210" s="4">
        <v>0</v>
      </c>
      <c r="Q210" s="4">
        <v>1778.8850699999998</v>
      </c>
      <c r="R210" s="4">
        <v>15.192500000000001</v>
      </c>
      <c r="S210" s="4">
        <v>3420.9873200000002</v>
      </c>
      <c r="T210" s="4">
        <v>0</v>
      </c>
      <c r="U210" s="4">
        <v>234.2</v>
      </c>
      <c r="V210" s="4">
        <v>23605.265990000004</v>
      </c>
    </row>
    <row r="211" spans="2:22" s="56" customFormat="1" x14ac:dyDescent="0.2">
      <c r="B211" s="3">
        <v>4301</v>
      </c>
      <c r="C211" s="56" t="s">
        <v>239</v>
      </c>
      <c r="D211" s="4">
        <v>145.28360000000001</v>
      </c>
      <c r="E211" s="4">
        <v>274.49690999999996</v>
      </c>
      <c r="F211" s="4">
        <v>87.816500000000005</v>
      </c>
      <c r="G211" s="4">
        <v>30.159310000000001</v>
      </c>
      <c r="H211" s="4">
        <v>0.11799999999999999</v>
      </c>
      <c r="I211" s="4">
        <v>787.41234999999995</v>
      </c>
      <c r="J211" s="4">
        <v>0</v>
      </c>
      <c r="K211" s="4">
        <v>2.7010000000000001</v>
      </c>
      <c r="L211" s="4">
        <v>1327.98767</v>
      </c>
      <c r="M211" s="4">
        <v>580.91515000000004</v>
      </c>
      <c r="N211" s="4">
        <v>0</v>
      </c>
      <c r="O211" s="4">
        <v>167.56920000000002</v>
      </c>
      <c r="P211" s="4">
        <v>0</v>
      </c>
      <c r="Q211" s="4">
        <v>30.67456</v>
      </c>
      <c r="R211" s="4">
        <v>1.5920999999999998</v>
      </c>
      <c r="S211" s="4">
        <v>476.3125</v>
      </c>
      <c r="T211" s="4">
        <v>0</v>
      </c>
      <c r="U211" s="4">
        <v>66.400000000000006</v>
      </c>
      <c r="V211" s="4">
        <v>1323.4635100000003</v>
      </c>
    </row>
    <row r="212" spans="2:22" s="56" customFormat="1" x14ac:dyDescent="0.2">
      <c r="B212" s="3">
        <v>4302</v>
      </c>
      <c r="C212" s="56" t="s">
        <v>240</v>
      </c>
      <c r="D212" s="4">
        <v>140.363</v>
      </c>
      <c r="E212" s="4">
        <v>239.23689000000002</v>
      </c>
      <c r="F212" s="4">
        <v>153.46529999999998</v>
      </c>
      <c r="G212" s="4">
        <v>9.5993500000000012</v>
      </c>
      <c r="H212" s="4">
        <v>8.455E-2</v>
      </c>
      <c r="I212" s="4">
        <v>527.92465000000004</v>
      </c>
      <c r="J212" s="4">
        <v>0</v>
      </c>
      <c r="K212" s="4">
        <v>0</v>
      </c>
      <c r="L212" s="4">
        <v>1070.67374</v>
      </c>
      <c r="M212" s="4">
        <v>405.27090000000004</v>
      </c>
      <c r="N212" s="4">
        <v>4.2593500000000004</v>
      </c>
      <c r="O212" s="4">
        <v>122.17795</v>
      </c>
      <c r="P212" s="4">
        <v>0</v>
      </c>
      <c r="Q212" s="4">
        <v>86.211070000000007</v>
      </c>
      <c r="R212" s="4">
        <v>0.96525000000000005</v>
      </c>
      <c r="S212" s="4">
        <v>517.37599999999998</v>
      </c>
      <c r="T212" s="4">
        <v>0</v>
      </c>
      <c r="U212" s="4">
        <v>102.577</v>
      </c>
      <c r="V212" s="4">
        <v>1238.83752</v>
      </c>
    </row>
    <row r="213" spans="2:22" x14ac:dyDescent="0.2">
      <c r="B213" s="3">
        <v>4303</v>
      </c>
      <c r="C213" s="55" t="s">
        <v>241</v>
      </c>
      <c r="D213" s="4">
        <v>2673.0664999999999</v>
      </c>
      <c r="E213" s="4">
        <v>3924.9388100000001</v>
      </c>
      <c r="F213" s="4">
        <v>1109.0862</v>
      </c>
      <c r="G213" s="4">
        <v>273.06471000000005</v>
      </c>
      <c r="H213" s="4">
        <v>0</v>
      </c>
      <c r="I213" s="4">
        <v>6643.6986999999999</v>
      </c>
      <c r="J213" s="4">
        <v>0</v>
      </c>
      <c r="K213" s="4">
        <v>0</v>
      </c>
      <c r="L213" s="4">
        <v>14623.854920000002</v>
      </c>
      <c r="M213" s="4">
        <v>8581.2918000000009</v>
      </c>
      <c r="N213" s="4">
        <v>97.547499999999999</v>
      </c>
      <c r="O213" s="4">
        <v>5183.0159000000003</v>
      </c>
      <c r="P213" s="4">
        <v>0</v>
      </c>
      <c r="Q213" s="4">
        <v>200.86075</v>
      </c>
      <c r="R213" s="4">
        <v>11.62345</v>
      </c>
      <c r="S213" s="4">
        <v>1375.6039499999999</v>
      </c>
      <c r="T213" s="4">
        <v>0</v>
      </c>
      <c r="U213" s="4">
        <v>201.53700000000001</v>
      </c>
      <c r="V213" s="4">
        <v>15651.48035</v>
      </c>
    </row>
    <row r="214" spans="2:22" s="56" customFormat="1" x14ac:dyDescent="0.2">
      <c r="B214" s="3">
        <v>4304</v>
      </c>
      <c r="C214" s="56" t="s">
        <v>242</v>
      </c>
      <c r="D214" s="4">
        <v>3640.2180499999999</v>
      </c>
      <c r="E214" s="4">
        <v>4349.9228200000007</v>
      </c>
      <c r="F214" s="4">
        <v>1330.8109999999999</v>
      </c>
      <c r="G214" s="4">
        <v>108.6763</v>
      </c>
      <c r="H214" s="4">
        <v>11.415799999999999</v>
      </c>
      <c r="I214" s="4">
        <v>11317.85627</v>
      </c>
      <c r="J214" s="4">
        <v>0</v>
      </c>
      <c r="K214" s="4">
        <v>0</v>
      </c>
      <c r="L214" s="4">
        <v>20758.900240000003</v>
      </c>
      <c r="M214" s="4">
        <v>9571.9385000000002</v>
      </c>
      <c r="N214" s="4">
        <v>244.45224999999999</v>
      </c>
      <c r="O214" s="4">
        <v>4904.9029</v>
      </c>
      <c r="P214" s="4">
        <v>0</v>
      </c>
      <c r="Q214" s="4">
        <v>254.4462</v>
      </c>
      <c r="R214" s="4">
        <v>212.3391</v>
      </c>
      <c r="S214" s="4">
        <v>4854.9247500000001</v>
      </c>
      <c r="T214" s="4">
        <v>0</v>
      </c>
      <c r="U214" s="4">
        <v>854.07769999999994</v>
      </c>
      <c r="V214" s="4">
        <v>20897.081399999999</v>
      </c>
    </row>
    <row r="215" spans="2:22" s="56" customFormat="1" x14ac:dyDescent="0.2">
      <c r="B215" s="3">
        <v>4305</v>
      </c>
      <c r="C215" s="56" t="s">
        <v>243</v>
      </c>
      <c r="D215" s="4">
        <v>2274.6900499999997</v>
      </c>
      <c r="E215" s="4">
        <v>2510.3905</v>
      </c>
      <c r="F215" s="4">
        <v>676.30494999999996</v>
      </c>
      <c r="G215" s="4">
        <v>252.28485000000001</v>
      </c>
      <c r="H215" s="4">
        <v>64.085250000000002</v>
      </c>
      <c r="I215" s="4">
        <v>6205.6990500000002</v>
      </c>
      <c r="J215" s="4">
        <v>0</v>
      </c>
      <c r="K215" s="4">
        <v>0</v>
      </c>
      <c r="L215" s="4">
        <v>11983.454649999998</v>
      </c>
      <c r="M215" s="4">
        <v>6092.0840499999995</v>
      </c>
      <c r="N215" s="4">
        <v>52.717300000000002</v>
      </c>
      <c r="O215" s="4">
        <v>2506.83698</v>
      </c>
      <c r="P215" s="4">
        <v>0</v>
      </c>
      <c r="Q215" s="4">
        <v>298.74346999999995</v>
      </c>
      <c r="R215" s="4">
        <v>27.485799999999998</v>
      </c>
      <c r="S215" s="4">
        <v>3476.2785700000004</v>
      </c>
      <c r="T215" s="4">
        <v>0</v>
      </c>
      <c r="U215" s="4">
        <v>631.70500000000004</v>
      </c>
      <c r="V215" s="4">
        <v>13085.851170000002</v>
      </c>
    </row>
    <row r="216" spans="2:22" x14ac:dyDescent="0.2">
      <c r="B216" s="3">
        <v>4306</v>
      </c>
      <c r="C216" s="55" t="s">
        <v>244</v>
      </c>
      <c r="D216" s="4">
        <v>356.35359999999997</v>
      </c>
      <c r="E216" s="4">
        <v>570.76086999999995</v>
      </c>
      <c r="F216" s="4">
        <v>271.77555000000001</v>
      </c>
      <c r="G216" s="4">
        <v>31.098740000000003</v>
      </c>
      <c r="H216" s="4">
        <v>0</v>
      </c>
      <c r="I216" s="4">
        <v>1075.7166000000002</v>
      </c>
      <c r="J216" s="4">
        <v>0</v>
      </c>
      <c r="K216" s="4">
        <v>0</v>
      </c>
      <c r="L216" s="4">
        <v>2305.7053600000004</v>
      </c>
      <c r="M216" s="4">
        <v>1108.9008999999999</v>
      </c>
      <c r="N216" s="4">
        <v>14.001899999999999</v>
      </c>
      <c r="O216" s="4">
        <v>368.74340000000001</v>
      </c>
      <c r="P216" s="4">
        <v>0</v>
      </c>
      <c r="Q216" s="4">
        <v>147.94550000000001</v>
      </c>
      <c r="R216" s="4">
        <v>2.3749000000000002</v>
      </c>
      <c r="S216" s="4">
        <v>649.80119999999999</v>
      </c>
      <c r="T216" s="4">
        <v>0</v>
      </c>
      <c r="U216" s="4">
        <v>0</v>
      </c>
      <c r="V216" s="4">
        <v>2291.7677999999996</v>
      </c>
    </row>
    <row r="217" spans="2:22" x14ac:dyDescent="0.2">
      <c r="B217" s="3">
        <v>4307</v>
      </c>
      <c r="C217" s="55" t="s">
        <v>245</v>
      </c>
      <c r="D217" s="4">
        <v>312.25827000000004</v>
      </c>
      <c r="E217" s="4">
        <v>668.62479000000008</v>
      </c>
      <c r="F217" s="4">
        <v>219.94624999999999</v>
      </c>
      <c r="G217" s="4">
        <v>32.131349999999998</v>
      </c>
      <c r="H217" s="4">
        <v>8.9497999999999998</v>
      </c>
      <c r="I217" s="4">
        <v>2024.1876100000002</v>
      </c>
      <c r="J217" s="4">
        <v>0</v>
      </c>
      <c r="K217" s="4">
        <v>0</v>
      </c>
      <c r="L217" s="4">
        <v>3266.0980700000005</v>
      </c>
      <c r="M217" s="4">
        <v>2152.1897000000004</v>
      </c>
      <c r="N217" s="4">
        <v>24.482189999999999</v>
      </c>
      <c r="O217" s="4">
        <v>633.34867000000008</v>
      </c>
      <c r="P217" s="4">
        <v>0</v>
      </c>
      <c r="Q217" s="4">
        <v>47.805970000000002</v>
      </c>
      <c r="R217" s="4">
        <v>2.2879999999999998</v>
      </c>
      <c r="S217" s="4">
        <v>712.02724999999998</v>
      </c>
      <c r="T217" s="4">
        <v>0</v>
      </c>
      <c r="U217" s="4">
        <v>110.86630000000001</v>
      </c>
      <c r="V217" s="4">
        <v>3683.0080800000001</v>
      </c>
    </row>
    <row r="218" spans="2:22" x14ac:dyDescent="0.2">
      <c r="B218" s="3">
        <v>4308</v>
      </c>
      <c r="C218" s="55" t="s">
        <v>246</v>
      </c>
      <c r="D218" s="4">
        <v>273.911</v>
      </c>
      <c r="E218" s="4">
        <v>523.34937000000002</v>
      </c>
      <c r="F218" s="4">
        <v>124.849</v>
      </c>
      <c r="G218" s="4">
        <v>15.868049999999998</v>
      </c>
      <c r="H218" s="4">
        <v>0</v>
      </c>
      <c r="I218" s="4">
        <v>1212.0128400000001</v>
      </c>
      <c r="J218" s="4">
        <v>0</v>
      </c>
      <c r="K218" s="4">
        <v>20.427400000000002</v>
      </c>
      <c r="L218" s="4">
        <v>2170.4176600000001</v>
      </c>
      <c r="M218" s="4">
        <v>1136.61005</v>
      </c>
      <c r="N218" s="4">
        <v>21.782</v>
      </c>
      <c r="O218" s="4">
        <v>727.39234999999996</v>
      </c>
      <c r="P218" s="4">
        <v>0</v>
      </c>
      <c r="Q218" s="4">
        <v>173.69804000000002</v>
      </c>
      <c r="R218" s="4">
        <v>20.561049999999998</v>
      </c>
      <c r="S218" s="4">
        <v>324.71229999999997</v>
      </c>
      <c r="T218" s="4">
        <v>0</v>
      </c>
      <c r="U218" s="4">
        <v>37.26</v>
      </c>
      <c r="V218" s="4">
        <v>2442.0157899999999</v>
      </c>
    </row>
    <row r="219" spans="2:22" x14ac:dyDescent="0.2">
      <c r="B219" s="3">
        <v>4309</v>
      </c>
      <c r="C219" s="55" t="s">
        <v>247</v>
      </c>
      <c r="D219" s="4">
        <v>4834.5940499999997</v>
      </c>
      <c r="E219" s="4">
        <v>5358.7389199999998</v>
      </c>
      <c r="F219" s="4">
        <v>1029.62645</v>
      </c>
      <c r="G219" s="4">
        <v>177.73289000000003</v>
      </c>
      <c r="H219" s="4">
        <v>1</v>
      </c>
      <c r="I219" s="4">
        <v>6320.1607999999997</v>
      </c>
      <c r="J219" s="4">
        <v>0</v>
      </c>
      <c r="K219" s="4">
        <v>0</v>
      </c>
      <c r="L219" s="4">
        <v>17721.85311</v>
      </c>
      <c r="M219" s="4">
        <v>8294.3000499999998</v>
      </c>
      <c r="N219" s="4">
        <v>335.38069999999999</v>
      </c>
      <c r="O219" s="4">
        <v>5510.47955</v>
      </c>
      <c r="P219" s="4">
        <v>0</v>
      </c>
      <c r="Q219" s="4">
        <v>433.11993999999999</v>
      </c>
      <c r="R219" s="4">
        <v>19.758099999999999</v>
      </c>
      <c r="S219" s="4">
        <v>3713.2370499999997</v>
      </c>
      <c r="T219" s="4">
        <v>0</v>
      </c>
      <c r="U219" s="4">
        <v>570.1</v>
      </c>
      <c r="V219" s="4">
        <v>18876.375390000001</v>
      </c>
    </row>
    <row r="220" spans="2:22" x14ac:dyDescent="0.2">
      <c r="B220" s="3">
        <v>4310</v>
      </c>
      <c r="C220" s="55" t="s">
        <v>248</v>
      </c>
      <c r="D220" s="4">
        <v>1070.3528000000001</v>
      </c>
      <c r="E220" s="4">
        <v>1277.3748999999998</v>
      </c>
      <c r="F220" s="4">
        <v>357.56484999999998</v>
      </c>
      <c r="G220" s="4">
        <v>28.033650000000002</v>
      </c>
      <c r="H220" s="4">
        <v>1.524</v>
      </c>
      <c r="I220" s="4">
        <v>3018.0798500000001</v>
      </c>
      <c r="J220" s="4">
        <v>0</v>
      </c>
      <c r="K220" s="4">
        <v>0</v>
      </c>
      <c r="L220" s="4">
        <v>5752.9300500000008</v>
      </c>
      <c r="M220" s="4">
        <v>3330.9899</v>
      </c>
      <c r="N220" s="4">
        <v>48.2851</v>
      </c>
      <c r="O220" s="4">
        <v>1094.7480699999999</v>
      </c>
      <c r="P220" s="4">
        <v>0</v>
      </c>
      <c r="Q220" s="4">
        <v>51.066209999999998</v>
      </c>
      <c r="R220" s="4">
        <v>9.2909500000000005</v>
      </c>
      <c r="S220" s="4">
        <v>1410.1800499999999</v>
      </c>
      <c r="T220" s="4">
        <v>0</v>
      </c>
      <c r="U220" s="4">
        <v>248.67579999999998</v>
      </c>
      <c r="V220" s="4">
        <v>6193.2360799999997</v>
      </c>
    </row>
    <row r="221" spans="2:22" x14ac:dyDescent="0.2">
      <c r="B221" s="3">
        <v>4311</v>
      </c>
      <c r="C221" s="55" t="s">
        <v>249</v>
      </c>
      <c r="D221" s="4">
        <v>1630.0018500000001</v>
      </c>
      <c r="E221" s="4">
        <v>1569.9036699999999</v>
      </c>
      <c r="F221" s="4">
        <v>593.16905000000008</v>
      </c>
      <c r="G221" s="4">
        <v>12.58685</v>
      </c>
      <c r="H221" s="4">
        <v>0</v>
      </c>
      <c r="I221" s="4">
        <v>3410.5272299999997</v>
      </c>
      <c r="J221" s="4">
        <v>0</v>
      </c>
      <c r="K221" s="4">
        <v>0</v>
      </c>
      <c r="L221" s="4">
        <v>7216.1886500000001</v>
      </c>
      <c r="M221" s="4">
        <v>4299.2474000000002</v>
      </c>
      <c r="N221" s="4">
        <v>18.908650000000002</v>
      </c>
      <c r="O221" s="4">
        <v>1053.83573</v>
      </c>
      <c r="P221" s="4">
        <v>0</v>
      </c>
      <c r="Q221" s="4">
        <v>95.906669999999991</v>
      </c>
      <c r="R221" s="4">
        <v>6.2196499999999997</v>
      </c>
      <c r="S221" s="4">
        <v>1973.5050399999998</v>
      </c>
      <c r="T221" s="4">
        <v>0</v>
      </c>
      <c r="U221" s="4">
        <v>680.12709999999993</v>
      </c>
      <c r="V221" s="4">
        <v>8127.7502400000012</v>
      </c>
    </row>
    <row r="222" spans="2:22" x14ac:dyDescent="0.2">
      <c r="B222" s="3">
        <v>4312</v>
      </c>
      <c r="C222" s="55" t="s">
        <v>305</v>
      </c>
      <c r="D222" s="4">
        <v>1786.03125</v>
      </c>
      <c r="E222" s="4">
        <v>2121.0272399999999</v>
      </c>
      <c r="F222" s="4">
        <v>917.05325000000005</v>
      </c>
      <c r="G222" s="4">
        <v>163.1865</v>
      </c>
      <c r="H222" s="4">
        <v>81.671000000000006</v>
      </c>
      <c r="I222" s="4">
        <v>6171.1792299999997</v>
      </c>
      <c r="J222" s="4">
        <v>0</v>
      </c>
      <c r="K222" s="4">
        <v>0</v>
      </c>
      <c r="L222" s="4">
        <v>11240.148469999998</v>
      </c>
      <c r="M222" s="4">
        <v>7048.6907000000001</v>
      </c>
      <c r="N222" s="4">
        <v>71.109049999999996</v>
      </c>
      <c r="O222" s="4">
        <v>1801.3295500000002</v>
      </c>
      <c r="P222" s="4">
        <v>0</v>
      </c>
      <c r="Q222" s="4">
        <v>325.85242999999997</v>
      </c>
      <c r="R222" s="4">
        <v>15.393799999999999</v>
      </c>
      <c r="S222" s="4">
        <v>2204.7149699999995</v>
      </c>
      <c r="T222" s="4">
        <v>0</v>
      </c>
      <c r="U222" s="4">
        <v>295.73124999999999</v>
      </c>
      <c r="V222" s="4">
        <v>11762.821749999999</v>
      </c>
    </row>
    <row r="223" spans="2:22" x14ac:dyDescent="0.2">
      <c r="B223" s="3">
        <v>4313</v>
      </c>
      <c r="C223" s="55" t="s">
        <v>250</v>
      </c>
      <c r="D223" s="4">
        <v>1691.6655499999999</v>
      </c>
      <c r="E223" s="4">
        <v>1580.7866800000002</v>
      </c>
      <c r="F223" s="4">
        <v>649.50828999999999</v>
      </c>
      <c r="G223" s="4">
        <v>146.35298</v>
      </c>
      <c r="H223" s="4">
        <v>0</v>
      </c>
      <c r="I223" s="4">
        <v>4074.6323600000005</v>
      </c>
      <c r="J223" s="4">
        <v>0</v>
      </c>
      <c r="K223" s="4">
        <v>0</v>
      </c>
      <c r="L223" s="4">
        <v>8142.9458600000016</v>
      </c>
      <c r="M223" s="4">
        <v>5363.5018</v>
      </c>
      <c r="N223" s="4">
        <v>78.070429999999988</v>
      </c>
      <c r="O223" s="4">
        <v>1509.2550800000001</v>
      </c>
      <c r="P223" s="4">
        <v>0</v>
      </c>
      <c r="Q223" s="4">
        <v>65.995500000000007</v>
      </c>
      <c r="R223" s="4">
        <v>12.463749999999999</v>
      </c>
      <c r="S223" s="4">
        <v>1524.3944099999999</v>
      </c>
      <c r="T223" s="4">
        <v>0</v>
      </c>
      <c r="U223" s="4">
        <v>177.45204000000001</v>
      </c>
      <c r="V223" s="4">
        <v>8731.1330099999977</v>
      </c>
    </row>
    <row r="224" spans="2:22" x14ac:dyDescent="0.2">
      <c r="B224" s="3">
        <v>4314</v>
      </c>
      <c r="C224" s="55" t="s">
        <v>251</v>
      </c>
      <c r="D224" s="4">
        <v>104.7051</v>
      </c>
      <c r="E224" s="4">
        <v>288.50610999999998</v>
      </c>
      <c r="F224" s="4">
        <v>84.034000000000006</v>
      </c>
      <c r="G224" s="4">
        <v>3.82525</v>
      </c>
      <c r="H224" s="4">
        <v>0</v>
      </c>
      <c r="I224" s="4">
        <v>845.13130000000001</v>
      </c>
      <c r="J224" s="4">
        <v>0</v>
      </c>
      <c r="K224" s="4">
        <v>0</v>
      </c>
      <c r="L224" s="4">
        <v>1326.2017599999999</v>
      </c>
      <c r="M224" s="4">
        <v>704.91274999999996</v>
      </c>
      <c r="N224" s="4">
        <v>2.4014499999999996</v>
      </c>
      <c r="O224" s="4">
        <v>258.67595</v>
      </c>
      <c r="P224" s="4">
        <v>0</v>
      </c>
      <c r="Q224" s="4">
        <v>36.53293</v>
      </c>
      <c r="R224" s="4">
        <v>0.9839</v>
      </c>
      <c r="S224" s="4">
        <v>624.44309999999996</v>
      </c>
      <c r="T224" s="4">
        <v>0</v>
      </c>
      <c r="U224" s="4">
        <v>60.244</v>
      </c>
      <c r="V224" s="4">
        <v>1688.19408</v>
      </c>
    </row>
    <row r="225" spans="2:22" x14ac:dyDescent="0.2">
      <c r="B225" s="3">
        <v>4315</v>
      </c>
      <c r="C225" s="55" t="s">
        <v>306</v>
      </c>
      <c r="D225" s="4">
        <v>431.96886999999998</v>
      </c>
      <c r="E225" s="4">
        <v>693.84730000000002</v>
      </c>
      <c r="F225" s="4">
        <v>263.81599999999997</v>
      </c>
      <c r="G225" s="4">
        <v>12.1365</v>
      </c>
      <c r="H225" s="4">
        <v>0</v>
      </c>
      <c r="I225" s="4">
        <v>3055.5560699999996</v>
      </c>
      <c r="J225" s="4">
        <v>0</v>
      </c>
      <c r="K225" s="4">
        <v>0</v>
      </c>
      <c r="L225" s="4">
        <v>4457.32474</v>
      </c>
      <c r="M225" s="4">
        <v>2169.3793500000002</v>
      </c>
      <c r="N225" s="4">
        <v>28.680949999999999</v>
      </c>
      <c r="O225" s="4">
        <v>854.08957999999996</v>
      </c>
      <c r="P225" s="4">
        <v>0</v>
      </c>
      <c r="Q225" s="4">
        <v>410.68446</v>
      </c>
      <c r="R225" s="4">
        <v>10.43365</v>
      </c>
      <c r="S225" s="4">
        <v>1134.2541199999998</v>
      </c>
      <c r="T225" s="4">
        <v>0</v>
      </c>
      <c r="U225" s="4">
        <v>260.26100000000002</v>
      </c>
      <c r="V225" s="4">
        <v>4867.7831100000003</v>
      </c>
    </row>
    <row r="226" spans="2:22" x14ac:dyDescent="0.2">
      <c r="B226" s="3">
        <v>4316</v>
      </c>
      <c r="C226" s="55" t="s">
        <v>252</v>
      </c>
      <c r="D226" s="4">
        <v>276.95729999999998</v>
      </c>
      <c r="E226" s="4">
        <v>1011.2280900000001</v>
      </c>
      <c r="F226" s="4">
        <v>244.90945000000002</v>
      </c>
      <c r="G226" s="4">
        <v>50.239849999999997</v>
      </c>
      <c r="H226" s="4">
        <v>0</v>
      </c>
      <c r="I226" s="4">
        <v>2141.7676299999998</v>
      </c>
      <c r="J226" s="4">
        <v>0</v>
      </c>
      <c r="K226" s="4">
        <v>0</v>
      </c>
      <c r="L226" s="4">
        <v>3725.1023200000004</v>
      </c>
      <c r="M226" s="4">
        <v>1365.1199799999999</v>
      </c>
      <c r="N226" s="4">
        <v>14.47301</v>
      </c>
      <c r="O226" s="4">
        <v>1347.07925</v>
      </c>
      <c r="P226" s="4">
        <v>0</v>
      </c>
      <c r="Q226" s="4">
        <v>53.931150000000002</v>
      </c>
      <c r="R226" s="4">
        <v>7.9551999999999996</v>
      </c>
      <c r="S226" s="4">
        <v>1211.7966000000001</v>
      </c>
      <c r="T226" s="4">
        <v>0</v>
      </c>
      <c r="U226" s="4">
        <v>244.32175000000001</v>
      </c>
      <c r="V226" s="4">
        <v>4244.6769400000003</v>
      </c>
    </row>
    <row r="227" spans="2:22" x14ac:dyDescent="0.2">
      <c r="B227" s="3">
        <v>4317</v>
      </c>
      <c r="C227" s="55" t="s">
        <v>253</v>
      </c>
      <c r="D227" s="4">
        <v>100.81410000000001</v>
      </c>
      <c r="E227" s="4">
        <v>270.21133000000003</v>
      </c>
      <c r="F227" s="4">
        <v>50.119</v>
      </c>
      <c r="G227" s="4">
        <v>9.5391000000000012</v>
      </c>
      <c r="H227" s="4">
        <v>0</v>
      </c>
      <c r="I227" s="4">
        <v>771.48644999999999</v>
      </c>
      <c r="J227" s="4">
        <v>0</v>
      </c>
      <c r="K227" s="4">
        <v>0</v>
      </c>
      <c r="L227" s="4">
        <v>1202.1699799999999</v>
      </c>
      <c r="M227" s="4">
        <v>734.22874999999999</v>
      </c>
      <c r="N227" s="4">
        <v>12.110749999999999</v>
      </c>
      <c r="O227" s="4">
        <v>250.75749999999999</v>
      </c>
      <c r="P227" s="4">
        <v>0.54100000000000004</v>
      </c>
      <c r="Q227" s="4">
        <v>24.007330000000003</v>
      </c>
      <c r="R227" s="4">
        <v>5.2868500000000003</v>
      </c>
      <c r="S227" s="4">
        <v>418.87520000000001</v>
      </c>
      <c r="T227" s="4">
        <v>0</v>
      </c>
      <c r="U227" s="4">
        <v>17.0914</v>
      </c>
      <c r="V227" s="4">
        <v>1462.8987799999998</v>
      </c>
    </row>
    <row r="228" spans="2:22" x14ac:dyDescent="0.2">
      <c r="B228" s="3">
        <v>4318</v>
      </c>
      <c r="C228" s="55" t="s">
        <v>254</v>
      </c>
      <c r="D228" s="4">
        <v>1354.43706</v>
      </c>
      <c r="E228" s="4">
        <v>1616.71513</v>
      </c>
      <c r="F228" s="4">
        <v>373.47800000000001</v>
      </c>
      <c r="G228" s="4">
        <v>51.854199999999999</v>
      </c>
      <c r="H228" s="4">
        <v>0</v>
      </c>
      <c r="I228" s="4">
        <v>2493.5399500000003</v>
      </c>
      <c r="J228" s="4">
        <v>0</v>
      </c>
      <c r="K228" s="4">
        <v>0</v>
      </c>
      <c r="L228" s="4">
        <v>5890.0243400000008</v>
      </c>
      <c r="M228" s="4">
        <v>4723.3932000000004</v>
      </c>
      <c r="N228" s="4">
        <v>25.7</v>
      </c>
      <c r="O228" s="4">
        <v>1053.0994499999999</v>
      </c>
      <c r="P228" s="4">
        <v>20.80735</v>
      </c>
      <c r="Q228" s="4">
        <v>36.358170000000001</v>
      </c>
      <c r="R228" s="4">
        <v>3.6701999999999999</v>
      </c>
      <c r="S228" s="4">
        <v>315.26170000000002</v>
      </c>
      <c r="T228" s="4">
        <v>0</v>
      </c>
      <c r="U228" s="4">
        <v>41.128999999999998</v>
      </c>
      <c r="V228" s="4">
        <v>6219.4190699999999</v>
      </c>
    </row>
    <row r="229" spans="2:22" x14ac:dyDescent="0.2">
      <c r="B229" s="3">
        <v>4319</v>
      </c>
      <c r="C229" s="55" t="s">
        <v>255</v>
      </c>
      <c r="D229" s="4">
        <v>678.95690000000002</v>
      </c>
      <c r="E229" s="4">
        <v>646.82983999999999</v>
      </c>
      <c r="F229" s="4">
        <v>114.06655000000001</v>
      </c>
      <c r="G229" s="4">
        <v>23.913049999999998</v>
      </c>
      <c r="H229" s="4">
        <v>0</v>
      </c>
      <c r="I229" s="4">
        <v>1431.0357900000001</v>
      </c>
      <c r="J229" s="4">
        <v>0</v>
      </c>
      <c r="K229" s="4">
        <v>1.3308</v>
      </c>
      <c r="L229" s="4">
        <v>2896.1329299999998</v>
      </c>
      <c r="M229" s="4">
        <v>1691.1052</v>
      </c>
      <c r="N229" s="4">
        <v>11.202450000000001</v>
      </c>
      <c r="O229" s="4">
        <v>654.10454000000004</v>
      </c>
      <c r="P229" s="4">
        <v>0</v>
      </c>
      <c r="Q229" s="4">
        <v>80.028149999999997</v>
      </c>
      <c r="R229" s="4">
        <v>3.6893000000000002</v>
      </c>
      <c r="S229" s="4">
        <v>649.74318000000005</v>
      </c>
      <c r="T229" s="4">
        <v>0</v>
      </c>
      <c r="U229" s="4">
        <v>116.50230000000001</v>
      </c>
      <c r="V229" s="4">
        <v>3206.3751199999997</v>
      </c>
    </row>
    <row r="230" spans="2:22" x14ac:dyDescent="0.2">
      <c r="B230" s="3">
        <v>4320</v>
      </c>
      <c r="C230" s="55" t="s">
        <v>256</v>
      </c>
      <c r="D230" s="4">
        <v>485.6551</v>
      </c>
      <c r="E230" s="4">
        <v>902.62373000000002</v>
      </c>
      <c r="F230" s="4">
        <v>222.87129999999999</v>
      </c>
      <c r="G230" s="4">
        <v>21.211669999999998</v>
      </c>
      <c r="H230" s="4">
        <v>11.89955</v>
      </c>
      <c r="I230" s="4">
        <v>2726.3042999999998</v>
      </c>
      <c r="J230" s="4">
        <v>0</v>
      </c>
      <c r="K230" s="4">
        <v>0</v>
      </c>
      <c r="L230" s="4">
        <v>4370.5656500000005</v>
      </c>
      <c r="M230" s="4">
        <v>3387.0217000000002</v>
      </c>
      <c r="N230" s="4">
        <v>34.19135</v>
      </c>
      <c r="O230" s="4">
        <v>709.16088999999999</v>
      </c>
      <c r="P230" s="4">
        <v>0</v>
      </c>
      <c r="Q230" s="4">
        <v>45.372330000000005</v>
      </c>
      <c r="R230" s="4">
        <v>6.5896499999999998</v>
      </c>
      <c r="S230" s="4">
        <v>605.70031000000006</v>
      </c>
      <c r="T230" s="4">
        <v>0</v>
      </c>
      <c r="U230" s="4">
        <v>61.633000000000003</v>
      </c>
      <c r="V230" s="4">
        <v>4849.6692300000004</v>
      </c>
    </row>
    <row r="231" spans="2:22" x14ac:dyDescent="0.2">
      <c r="B231" s="3">
        <v>4322</v>
      </c>
      <c r="C231" s="55" t="s">
        <v>257</v>
      </c>
      <c r="D231" s="4">
        <v>115.7513</v>
      </c>
      <c r="E231" s="4">
        <v>304.86233000000004</v>
      </c>
      <c r="F231" s="4">
        <v>88.018000000000001</v>
      </c>
      <c r="G231" s="4">
        <v>8.1008500000000012</v>
      </c>
      <c r="H231" s="4">
        <v>0</v>
      </c>
      <c r="I231" s="4">
        <v>1013.58055</v>
      </c>
      <c r="J231" s="4">
        <v>0</v>
      </c>
      <c r="K231" s="4">
        <v>0</v>
      </c>
      <c r="L231" s="4">
        <v>1530.31303</v>
      </c>
      <c r="M231" s="4">
        <v>866.32060000000001</v>
      </c>
      <c r="N231" s="4">
        <v>5.7766500000000001</v>
      </c>
      <c r="O231" s="4">
        <v>151.73833999999999</v>
      </c>
      <c r="P231" s="4">
        <v>0.51</v>
      </c>
      <c r="Q231" s="4">
        <v>92.77946</v>
      </c>
      <c r="R231" s="4">
        <v>1.968</v>
      </c>
      <c r="S231" s="4">
        <v>574.1489499999999</v>
      </c>
      <c r="T231" s="4">
        <v>0</v>
      </c>
      <c r="U231" s="4">
        <v>56.808999999999997</v>
      </c>
      <c r="V231" s="4">
        <v>1750.0509999999999</v>
      </c>
    </row>
    <row r="232" spans="2:22" x14ac:dyDescent="0.2">
      <c r="D232" s="5"/>
      <c r="E232" s="5"/>
      <c r="F232" s="5"/>
      <c r="G232" s="5"/>
    </row>
    <row r="234" spans="2:22" x14ac:dyDescent="0.2">
      <c r="B234" s="191" t="s">
        <v>433</v>
      </c>
    </row>
    <row r="235" spans="2:22" x14ac:dyDescent="0.2">
      <c r="B235" s="191" t="s">
        <v>432</v>
      </c>
    </row>
  </sheetData>
  <mergeCells count="4">
    <mergeCell ref="B5:B6"/>
    <mergeCell ref="C5:C6"/>
    <mergeCell ref="D5:L5"/>
    <mergeCell ref="M5:V5"/>
  </mergeCells>
  <phoneticPr fontId="15"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2015
Stand: 10.10.2018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Inhaltsverzeichnis</vt:lpstr>
      <vt:lpstr>T 1</vt:lpstr>
      <vt:lpstr>T 2</vt:lpstr>
      <vt:lpstr>T 3</vt:lpstr>
      <vt:lpstr>T 4</vt:lpstr>
      <vt:lpstr>T5</vt:lpstr>
      <vt:lpstr>T6</vt:lpstr>
      <vt:lpstr>T7</vt:lpstr>
      <vt:lpstr>T8</vt:lpstr>
      <vt:lpstr>T9</vt:lpstr>
      <vt:lpstr>T10</vt:lpstr>
      <vt:lpstr>T11</vt:lpstr>
      <vt:lpstr>T12</vt:lpstr>
      <vt:lpstr>Erläuterungen</vt:lpstr>
      <vt:lpstr>Erläuterungen!Druckbereich</vt:lpstr>
      <vt:lpstr>Inhaltsverzeichnis!Druckbereich</vt:lpstr>
      <vt:lpstr>'T 1'!Druckbereich</vt:lpstr>
      <vt:lpstr>'T 2'!Druckbereich</vt:lpstr>
      <vt:lpstr>'T 4'!Druckbereich</vt:lpstr>
      <vt:lpstr>'T10'!Druckbereich</vt:lpstr>
      <vt:lpstr>'T11'!Druckbereich</vt:lpstr>
      <vt:lpstr>'T12'!Druckbereich</vt:lpstr>
      <vt:lpstr>'T5'!Druckbereich</vt:lpstr>
      <vt:lpstr>'T6'!Druckbereich</vt:lpstr>
      <vt:lpstr>'T7'!Druckbereich</vt:lpstr>
      <vt:lpstr>'T8'!Druckbereich</vt:lpstr>
      <vt:lpstr>'T9'!Druckbereich</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2018-12-12T09:33:41Z</cp:lastPrinted>
  <dcterms:created xsi:type="dcterms:W3CDTF">2013-05-23T13:43:19Z</dcterms:created>
  <dcterms:modified xsi:type="dcterms:W3CDTF">2020-07-07T15:50:24Z</dcterms:modified>
</cp:coreProperties>
</file>