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3135" yWindow="2070" windowWidth="16575" windowHeight="12555" tabRatio="822"/>
  </bookViews>
  <sheets>
    <sheet name="Inhaltsverzeichnis" sheetId="1" r:id="rId1"/>
    <sheet name="T1" sheetId="2" r:id="rId2"/>
    <sheet name="T2" sheetId="30" r:id="rId3"/>
    <sheet name="T3" sheetId="3" r:id="rId4"/>
    <sheet name="T4" sheetId="4" r:id="rId5"/>
    <sheet name="T5" sheetId="5" r:id="rId6"/>
    <sheet name="T6" sheetId="6" r:id="rId7"/>
    <sheet name="T7" sheetId="7" r:id="rId8"/>
    <sheet name="T8" sheetId="8" r:id="rId9"/>
    <sheet name="T9" sheetId="9" r:id="rId10"/>
    <sheet name="T10" sheetId="29" r:id="rId11"/>
    <sheet name="T11" sheetId="28" r:id="rId12"/>
    <sheet name="T12" sheetId="13" r:id="rId13"/>
    <sheet name="T13" sheetId="14" r:id="rId14"/>
    <sheet name="T14" sheetId="16" r:id="rId15"/>
    <sheet name="T15" sheetId="17" r:id="rId16"/>
    <sheet name="T16" sheetId="18" r:id="rId17"/>
    <sheet name="T17" sheetId="26" r:id="rId18"/>
    <sheet name="T18" sheetId="25" r:id="rId19"/>
    <sheet name="T19" sheetId="24" r:id="rId20"/>
    <sheet name="T20" sheetId="23" r:id="rId21"/>
    <sheet name="T21" sheetId="22" r:id="rId22"/>
    <sheet name="T22" sheetId="33" r:id="rId23"/>
    <sheet name="T23" sheetId="31" r:id="rId24"/>
    <sheet name="T24" sheetId="34" r:id="rId25"/>
    <sheet name="Karte 1" sheetId="19" r:id="rId26"/>
    <sheet name="Karte 2" sheetId="35" r:id="rId27"/>
    <sheet name="Begriffe" sheetId="27" r:id="rId28"/>
    <sheet name="Methodische Hinweise" sheetId="20" r:id="rId29"/>
  </sheets>
  <definedNames>
    <definedName name="_xlnm._FilterDatabase" localSheetId="21" hidden="1">'T21'!#REF!</definedName>
    <definedName name="_xlnm._FilterDatabase" localSheetId="22" hidden="1">'T22'!$B$4:$N$232</definedName>
    <definedName name="_xlnm._FilterDatabase" localSheetId="23" hidden="1">'T23'!$B$4:$N$231</definedName>
    <definedName name="_xlnm._FilterDatabase" localSheetId="24" hidden="1">'T24'!$B$4:$I$231</definedName>
    <definedName name="_xlnm.Print_Area" localSheetId="27">Begriffe!$A$1:$B$74</definedName>
    <definedName name="_xlnm.Print_Area" localSheetId="0">Inhaltsverzeichnis!$A$1:$K$60</definedName>
    <definedName name="_xlnm.Print_Area" localSheetId="25">'Karte 1'!$A$1:$K$65</definedName>
    <definedName name="_xlnm.Print_Area" localSheetId="26">'Karte 2'!$A$1:$K$65</definedName>
    <definedName name="_xlnm.Print_Area" localSheetId="28">'Methodische Hinweise'!$A$1:$G$15</definedName>
    <definedName name="_xlnm.Print_Area" localSheetId="1">'T1'!$A$1:$J$55</definedName>
    <definedName name="_xlnm.Print_Area" localSheetId="11">'T11'!$A$1:$N$87</definedName>
    <definedName name="_xlnm.Print_Area" localSheetId="12">'T12'!$A$1:$K$44</definedName>
    <definedName name="_xlnm.Print_Area" localSheetId="14">'T14'!$A$1:$O$90</definedName>
    <definedName name="_xlnm.Print_Area" localSheetId="15">'T15'!$A$1:$M$74</definedName>
    <definedName name="_xlnm.Print_Area" localSheetId="16">'T16'!$A$1:$L$50</definedName>
    <definedName name="_xlnm.Print_Area" localSheetId="18">'T18'!$A$1:$H$80</definedName>
    <definedName name="_xlnm.Print_Area" localSheetId="2">'T2'!$A$1:$H$70</definedName>
    <definedName name="_xlnm.Print_Area" localSheetId="21">'T21'!$A$1:$N$231</definedName>
    <definedName name="_xlnm.Print_Area" localSheetId="3">'T3'!$A$1:$N$97</definedName>
    <definedName name="_xlnm.Print_Area" localSheetId="4">'T4'!$A$1:$L$24</definedName>
    <definedName name="_xlnm.Print_Area" localSheetId="5">'T5'!$A$1:$J$49</definedName>
    <definedName name="_xlnm.Print_Area" localSheetId="6">'T6'!$A$1:$O$152</definedName>
    <definedName name="_xlnm.Print_Area" localSheetId="7">'T7'!$A$1:$K$64</definedName>
    <definedName name="_xlnm.Print_Area" localSheetId="8">'T8'!$A$1:$H$50</definedName>
    <definedName name="_xlnm.Print_Area" localSheetId="9">'T9'!$A$1:$F$70</definedName>
    <definedName name="_xlnm.Print_Titles" localSheetId="12">'T12'!$1:$3</definedName>
    <definedName name="_xlnm.Print_Titles" localSheetId="13">'T13'!$1:$3</definedName>
    <definedName name="_xlnm.Print_Titles" localSheetId="16">'T16'!$1:$6</definedName>
    <definedName name="_xlnm.Print_Titles" localSheetId="21">'T21'!$1:$3</definedName>
    <definedName name="_xlnm.Print_Titles" localSheetId="22">'T22'!$1:$6</definedName>
    <definedName name="_xlnm.Print_Titles" localSheetId="23">'T23'!$1:$6</definedName>
    <definedName name="_xlnm.Print_Titles" localSheetId="24">'T24'!$A:$C,'T24'!$1:$5</definedName>
    <definedName name="Excel_BuiltIn_Print_Area_3" localSheetId="26">'T1'!#REF!</definedName>
    <definedName name="Excel_BuiltIn_Print_Area_3">'T1'!#REF!</definedName>
  </definedNames>
  <calcPr calcId="145621" concurrentCalc="0"/>
</workbook>
</file>

<file path=xl/calcChain.xml><?xml version="1.0" encoding="utf-8"?>
<calcChain xmlns="http://schemas.openxmlformats.org/spreadsheetml/2006/main">
  <c r="E58" i="26" l="1"/>
  <c r="F58" i="26"/>
  <c r="G58" i="26"/>
  <c r="H58" i="26"/>
  <c r="I58" i="26"/>
  <c r="J58" i="26"/>
  <c r="D58" i="26"/>
  <c r="A1" i="3"/>
  <c r="A1" i="2"/>
  <c r="P33" i="13"/>
  <c r="Q23" i="13"/>
  <c r="Q24" i="13"/>
  <c r="Q25" i="13"/>
  <c r="Q26" i="13"/>
  <c r="Q27" i="13"/>
  <c r="Q28" i="13"/>
  <c r="Q29" i="13"/>
  <c r="Q30" i="13"/>
  <c r="Q31" i="13"/>
  <c r="Q32" i="13"/>
  <c r="N33" i="13"/>
  <c r="O53" i="3"/>
  <c r="A1" i="17"/>
  <c r="O52" i="3"/>
  <c r="O33" i="13"/>
  <c r="Q33" i="13"/>
  <c r="Q22" i="13"/>
  <c r="A1" i="28"/>
  <c r="A1" i="22"/>
  <c r="A1" i="30"/>
  <c r="A1" i="31"/>
  <c r="A1" i="33"/>
  <c r="A1" i="23"/>
  <c r="A1" i="24"/>
  <c r="A1" i="25"/>
  <c r="A1" i="26"/>
  <c r="A1" i="18"/>
  <c r="A1" i="16"/>
  <c r="A1" i="14"/>
  <c r="A1" i="13"/>
  <c r="A1" i="34"/>
  <c r="O51"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N39" i="6"/>
  <c r="E49" i="16"/>
  <c r="E48" i="16"/>
  <c r="A1" i="6"/>
  <c r="A1" i="4"/>
  <c r="A1" i="29"/>
  <c r="O7" i="3"/>
  <c r="A1" i="27"/>
  <c r="A1" i="20"/>
  <c r="M12" i="6"/>
  <c r="D45" i="25"/>
  <c r="E47" i="16"/>
  <c r="E46" i="16"/>
  <c r="H45" i="16"/>
  <c r="E45" i="16"/>
  <c r="H44" i="16"/>
  <c r="E44" i="16"/>
  <c r="H43" i="16"/>
  <c r="E43" i="16"/>
  <c r="H42" i="16"/>
  <c r="E42" i="16"/>
  <c r="H41" i="16"/>
  <c r="E41" i="16"/>
  <c r="H40" i="16"/>
  <c r="E40" i="16"/>
  <c r="H39" i="16"/>
  <c r="E39" i="16"/>
  <c r="H38" i="16"/>
  <c r="E38" i="16"/>
  <c r="H37" i="16"/>
  <c r="E37" i="16"/>
  <c r="H36" i="16"/>
  <c r="E36" i="16"/>
  <c r="H35" i="16"/>
  <c r="E35" i="16"/>
  <c r="H34" i="16"/>
  <c r="E34" i="16"/>
  <c r="H33" i="16"/>
  <c r="E33" i="16"/>
  <c r="H32" i="16"/>
  <c r="E32" i="16"/>
  <c r="H31" i="16"/>
  <c r="E31" i="16"/>
  <c r="H30" i="16"/>
  <c r="E30" i="16"/>
  <c r="H29" i="16"/>
  <c r="E29" i="16"/>
  <c r="H28" i="16"/>
  <c r="E28" i="16"/>
  <c r="H27" i="16"/>
  <c r="E27" i="16"/>
  <c r="H26" i="16"/>
  <c r="E26" i="16"/>
  <c r="H25" i="16"/>
  <c r="E25" i="16"/>
  <c r="H24" i="16"/>
  <c r="E24" i="16"/>
  <c r="H23" i="16"/>
  <c r="E23" i="16"/>
  <c r="H22" i="16"/>
  <c r="E22" i="16"/>
  <c r="H21" i="16"/>
  <c r="E21" i="16"/>
  <c r="H20" i="16"/>
  <c r="E20" i="16"/>
  <c r="H19" i="16"/>
  <c r="E19" i="16"/>
  <c r="H18" i="16"/>
  <c r="E18" i="16"/>
  <c r="H17" i="16"/>
  <c r="E17" i="16"/>
  <c r="H16" i="16"/>
  <c r="E16" i="16"/>
  <c r="H15" i="16"/>
  <c r="E15" i="16"/>
  <c r="H14" i="16"/>
  <c r="E14" i="16"/>
  <c r="H13" i="16"/>
  <c r="E13" i="16"/>
  <c r="H12" i="16"/>
  <c r="E12" i="16"/>
  <c r="H11" i="16"/>
  <c r="E11" i="16"/>
  <c r="H10" i="16"/>
  <c r="E10" i="16"/>
  <c r="H9" i="16"/>
  <c r="E9" i="16"/>
  <c r="H8" i="16"/>
  <c r="E8" i="16"/>
  <c r="H7" i="16"/>
  <c r="E7" i="16"/>
  <c r="N31" i="6"/>
  <c r="N30" i="6"/>
  <c r="N29" i="6"/>
  <c r="N28" i="6"/>
  <c r="N27" i="6"/>
  <c r="N26" i="6"/>
  <c r="N25" i="6"/>
  <c r="N24" i="6"/>
  <c r="N23" i="6"/>
  <c r="N22" i="6"/>
  <c r="N21" i="6"/>
  <c r="N6" i="6"/>
  <c r="H46" i="3"/>
  <c r="H47" i="3"/>
  <c r="H48" i="3"/>
  <c r="H49" i="3"/>
  <c r="A1" i="5"/>
  <c r="A1" i="7"/>
  <c r="A1" i="8"/>
  <c r="A1" i="9"/>
</calcChain>
</file>

<file path=xl/comments1.xml><?xml version="1.0" encoding="utf-8"?>
<comments xmlns="http://schemas.openxmlformats.org/spreadsheetml/2006/main">
  <authors>
    <author/>
  </authors>
  <commentList>
    <comment ref="H46" authorId="0">
      <text>
        <r>
          <rPr>
            <b/>
            <sz val="8"/>
            <color indexed="8"/>
            <rFont val="Tahoma"/>
            <family val="2"/>
            <charset val="1"/>
          </rPr>
          <t xml:space="preserve">JWFI:
</t>
        </r>
        <r>
          <rPr>
            <sz val="8"/>
            <color indexed="8"/>
            <rFont val="Tahoma"/>
            <family val="2"/>
            <charset val="1"/>
          </rPr>
          <t>Siehe Fussnote 1)</t>
        </r>
      </text>
    </comment>
    <comment ref="O46" authorId="0">
      <text>
        <r>
          <rPr>
            <b/>
            <sz val="8"/>
            <color indexed="8"/>
            <rFont val="Tahoma"/>
            <family val="2"/>
            <charset val="1"/>
          </rPr>
          <t xml:space="preserve">JWFI:
</t>
        </r>
        <r>
          <rPr>
            <sz val="8"/>
            <color indexed="8"/>
            <rFont val="Tahoma"/>
            <family val="2"/>
            <charset val="1"/>
          </rPr>
          <t>Siehe Fussnote 1)</t>
        </r>
      </text>
    </comment>
  </commentList>
</comments>
</file>

<file path=xl/comments2.xml><?xml version="1.0" encoding="utf-8"?>
<comments xmlns="http://schemas.openxmlformats.org/spreadsheetml/2006/main">
  <authors>
    <author/>
  </authors>
  <commentList>
    <comment ref="D43" authorId="0">
      <text>
        <r>
          <rPr>
            <b/>
            <sz val="8"/>
            <color indexed="8"/>
            <rFont val="Tahoma"/>
            <family val="2"/>
            <charset val="1"/>
          </rPr>
          <t xml:space="preserve">JWFI:
</t>
        </r>
        <r>
          <rPr>
            <sz val="8"/>
            <color indexed="8"/>
            <rFont val="Tahoma"/>
            <family val="2"/>
            <charset val="1"/>
          </rPr>
          <t>Siehe Fussnote 1)</t>
        </r>
      </text>
    </comment>
  </commentList>
</comments>
</file>

<file path=xl/sharedStrings.xml><?xml version="1.0" encoding="utf-8"?>
<sst xmlns="http://schemas.openxmlformats.org/spreadsheetml/2006/main" count="1819" uniqueCount="598">
  <si>
    <t>Tabellenverzeichnis</t>
  </si>
  <si>
    <t>Bauerhebung</t>
  </si>
  <si>
    <t>Tabelle</t>
  </si>
  <si>
    <t>Wohnbautätigkeit</t>
  </si>
  <si>
    <t>Methodische Hinweise</t>
  </si>
  <si>
    <t>Jahr</t>
  </si>
  <si>
    <t>Ausgaben im Erhebungsjahr</t>
  </si>
  <si>
    <t>Gesamttotal</t>
  </si>
  <si>
    <t>Neubau</t>
  </si>
  <si>
    <t>Umbau</t>
  </si>
  <si>
    <t>Öffentl. Unter-haltsarbeiten</t>
  </si>
  <si>
    <t>Öffentlicher Bau</t>
  </si>
  <si>
    <t>Privater Bau</t>
  </si>
  <si>
    <t>Total</t>
  </si>
  <si>
    <t>Tiefbau</t>
  </si>
  <si>
    <t>Hochbau</t>
  </si>
  <si>
    <t>Woh-nungs-
bau</t>
  </si>
  <si>
    <t>Industrie-bau</t>
  </si>
  <si>
    <t>Übriger Privatbau</t>
  </si>
  <si>
    <t>Investi-tionen</t>
  </si>
  <si>
    <t>Unterhalt</t>
  </si>
  <si>
    <t>Bezirk</t>
  </si>
  <si>
    <t>Wohnungs-bau</t>
  </si>
  <si>
    <t>Industrie- und Ge-werbebau</t>
  </si>
  <si>
    <t>davon Unterhalts-arbeiten</t>
  </si>
  <si>
    <t>Aarau</t>
  </si>
  <si>
    <t>Baden</t>
  </si>
  <si>
    <t>Bremgarten</t>
  </si>
  <si>
    <t>Brugg</t>
  </si>
  <si>
    <t>Kulm</t>
  </si>
  <si>
    <t>Laufenburg</t>
  </si>
  <si>
    <t>Lenzburg</t>
  </si>
  <si>
    <t>Muri</t>
  </si>
  <si>
    <t>Rheinfelden</t>
  </si>
  <si>
    <t>Zofingen</t>
  </si>
  <si>
    <t>Zurzach</t>
  </si>
  <si>
    <r>
      <t>nicht zuteilbar</t>
    </r>
    <r>
      <rPr>
        <vertAlign val="superscript"/>
        <sz val="10"/>
        <rFont val="Arial"/>
        <family val="2"/>
      </rPr>
      <t>1</t>
    </r>
  </si>
  <si>
    <t>Kanton Aargau</t>
  </si>
  <si>
    <t>1) Im Wesentlichen Strassenbau, Bahnen und Militär.</t>
  </si>
  <si>
    <t>in Franken pro Einwohner</t>
  </si>
  <si>
    <t>in Prozent</t>
  </si>
  <si>
    <t>Industrie- 
und übriger privater Bau</t>
  </si>
  <si>
    <r>
      <t>Kanton Aargau</t>
    </r>
    <r>
      <rPr>
        <b/>
        <vertAlign val="superscript"/>
        <sz val="10"/>
        <rFont val="Arial"/>
        <family val="2"/>
      </rPr>
      <t>1</t>
    </r>
  </si>
  <si>
    <t>Bund</t>
  </si>
  <si>
    <t>Kanton</t>
  </si>
  <si>
    <t>Gemeinden</t>
  </si>
  <si>
    <t>Haushalte</t>
  </si>
  <si>
    <t>Inst. Anleger</t>
  </si>
  <si>
    <t>1) EW = Elektrizitätswerke, GW = Gaswerke</t>
  </si>
  <si>
    <t>Verkehr und Kommunika-tion</t>
  </si>
  <si>
    <t>Bildung und Forschung</t>
  </si>
  <si>
    <t>Gesundheit</t>
  </si>
  <si>
    <t>Kultur und Freizeit</t>
  </si>
  <si>
    <t>Übrige Infrastruktur</t>
  </si>
  <si>
    <t>Land- und Forstwirt-schaft</t>
  </si>
  <si>
    <t>Industrie, Gewerbe 
und Dienst-leistungen</t>
  </si>
  <si>
    <t>Wohnen</t>
  </si>
  <si>
    <t>Bauobjekt</t>
  </si>
  <si>
    <t>Neubauten</t>
  </si>
  <si>
    <t>Umbauten</t>
  </si>
  <si>
    <t>Einfamilienhäuser</t>
  </si>
  <si>
    <t>Mehrfamilienhäuser</t>
  </si>
  <si>
    <t>Industrie, Gewerbe, Dienstleistungen und öffentliche Haushalte</t>
  </si>
  <si>
    <t>Betriebsgebäude, Werkstätten</t>
  </si>
  <si>
    <t>Lagerhallen, Depots</t>
  </si>
  <si>
    <t>Bürogebäude</t>
  </si>
  <si>
    <t>Geschäftshäuser</t>
  </si>
  <si>
    <t>Hotels, Restaurants</t>
  </si>
  <si>
    <t>Übrige</t>
  </si>
  <si>
    <t>Veränderung in Prozent</t>
  </si>
  <si>
    <t>Private Haushalte</t>
  </si>
  <si>
    <t>Institutionelle Anleger</t>
  </si>
  <si>
    <t>Immobiliengesellschaften</t>
  </si>
  <si>
    <t>Wohnbaugenossenschaften</t>
  </si>
  <si>
    <t>Private Elektrizitäts- u. Gaswerke, Privatbahnen</t>
  </si>
  <si>
    <t>Übrige Unternehmen</t>
  </si>
  <si>
    <t>Bauvorhaben insgesamt</t>
  </si>
  <si>
    <t>...</t>
  </si>
  <si>
    <t>Neu erstellte Wohnungen</t>
  </si>
  <si>
    <t>Um-
bau-gewinn</t>
  </si>
  <si>
    <t>Ab-
bruch-verlust</t>
  </si>
  <si>
    <t>Bereini-gungen</t>
  </si>
  <si>
    <t>Reinzugang an Wohnungen mit ... Wohnräumen</t>
  </si>
  <si>
    <t>davon EFH</t>
  </si>
  <si>
    <t>6+</t>
  </si>
  <si>
    <t>absolut</t>
  </si>
  <si>
    <t>in %</t>
  </si>
  <si>
    <t>Wohnun-
gen im 
Bau</t>
  </si>
  <si>
    <t>andere</t>
  </si>
  <si>
    <r>
      <t>Wohnungsbestand</t>
    </r>
    <r>
      <rPr>
        <vertAlign val="superscript"/>
        <sz val="10"/>
        <rFont val="Arial"/>
        <family val="2"/>
      </rPr>
      <t>1</t>
    </r>
  </si>
  <si>
    <t>Wohnungen mit ... Wohnräumen</t>
  </si>
  <si>
    <t>Einwohner pro 
Wohnung</t>
  </si>
  <si>
    <t>6 +</t>
  </si>
  <si>
    <r>
      <t>1980</t>
    </r>
    <r>
      <rPr>
        <vertAlign val="superscript"/>
        <sz val="10"/>
        <rFont val="Arial"/>
        <family val="2"/>
      </rPr>
      <t>2</t>
    </r>
  </si>
  <si>
    <r>
      <t>1990</t>
    </r>
    <r>
      <rPr>
        <vertAlign val="superscript"/>
        <sz val="10"/>
        <rFont val="Arial"/>
        <family val="2"/>
      </rPr>
      <t>3</t>
    </r>
  </si>
  <si>
    <r>
      <t>2000</t>
    </r>
    <r>
      <rPr>
        <vertAlign val="superscript"/>
        <sz val="10"/>
        <rFont val="Arial"/>
        <family val="2"/>
      </rPr>
      <t>4</t>
    </r>
  </si>
  <si>
    <t>1) Bis 2009 approximativer Wohnungsbestand gemäss Bau- und Wohnbaustatistik. Ab 2010 effektiver Wohnungsbestand gemäss Gebäude- und Wohnungsstatistik (GWS).</t>
  </si>
  <si>
    <t>2) Gemäss eidg. Volkszählung vom 2. Dezember 1980.</t>
  </si>
  <si>
    <t>Gebäude mit Wohnungen</t>
  </si>
  <si>
    <t>Wohnungen</t>
  </si>
  <si>
    <t>Wohnun-
gen pro Mehr-familien-
haus</t>
  </si>
  <si>
    <t>in EFH</t>
  </si>
  <si>
    <t>in MFH</t>
  </si>
  <si>
    <t>in anderen Gebäuden</t>
  </si>
  <si>
    <r>
      <t>Wohnungs-bestand per 31.12.</t>
    </r>
    <r>
      <rPr>
        <vertAlign val="superscript"/>
        <sz val="10"/>
        <rFont val="Arial"/>
        <family val="2"/>
      </rPr>
      <t>1</t>
    </r>
  </si>
  <si>
    <t>Leer stehende Wohnungen mit ... Wohnräumen</t>
  </si>
  <si>
    <r>
      <t>1990</t>
    </r>
    <r>
      <rPr>
        <vertAlign val="superscript"/>
        <sz val="10"/>
        <rFont val="Arial"/>
        <family val="2"/>
      </rPr>
      <t>4</t>
    </r>
  </si>
  <si>
    <r>
      <t>2000</t>
    </r>
    <r>
      <rPr>
        <vertAlign val="superscript"/>
        <sz val="10"/>
        <rFont val="Arial"/>
        <family val="2"/>
      </rPr>
      <t>5</t>
    </r>
  </si>
  <si>
    <t>2) Ab 1980 bereinigter Wohnungsbestand gemäss eidg. Volkszählung 1980.</t>
  </si>
  <si>
    <t>3) Ab 1984 wird die Leerwohnungsziffer aufgrund des Wohnungsbestands am Ende des Vorjahrs berechnet.</t>
  </si>
  <si>
    <t>4) Ab 1990 bereinigter Wohnungsbestand gemäss eidg. Volkszählung 1990.</t>
  </si>
  <si>
    <t>5) Ab 2000 bereinigter Wohnungsbestand gemäss eidg. Volkszählung 2000.</t>
  </si>
  <si>
    <r>
      <t>Wohnungsbestand per 31. Dezember</t>
    </r>
    <r>
      <rPr>
        <vertAlign val="superscript"/>
        <sz val="10"/>
        <rFont val="Arial"/>
        <family val="2"/>
      </rPr>
      <t>1</t>
    </r>
  </si>
  <si>
    <t>Reinzugang an Wohnungen</t>
  </si>
  <si>
    <t>Leer stehende Wohnungen</t>
  </si>
  <si>
    <t>Leerwohnungs-
ziffer</t>
  </si>
  <si>
    <t>davon in ...</t>
  </si>
  <si>
    <t>Einfamilienhäusern</t>
  </si>
  <si>
    <t>Leerwohnungsziffern in Prozent für Wohnungen mit ... Wohnräumen</t>
  </si>
  <si>
    <t>Leerwohnungsziffer</t>
  </si>
  <si>
    <r>
      <t>1984</t>
    </r>
    <r>
      <rPr>
        <vertAlign val="superscript"/>
        <sz val="10"/>
        <rFont val="Arial"/>
        <family val="2"/>
      </rPr>
      <t>3</t>
    </r>
  </si>
  <si>
    <r>
      <t>Leer-
woh-
nungs-ziffer</t>
    </r>
    <r>
      <rPr>
        <vertAlign val="superscript"/>
        <sz val="10"/>
        <rFont val="Arial"/>
        <family val="2"/>
      </rPr>
      <t>2</t>
    </r>
  </si>
  <si>
    <t>Ein-familien-häusern</t>
  </si>
  <si>
    <t>Neu-bauten</t>
  </si>
  <si>
    <t>1) Wohnungsbestand gemäss Gebäude- und Wohnungsstatistik (GWS)</t>
  </si>
  <si>
    <t>2) Die Leerwohnungsziffern werden aufgrund des Wohnungsbestands am Ende des Vorjahres berechnet.</t>
  </si>
  <si>
    <t>Gemeinde-nummer</t>
  </si>
  <si>
    <t>Davon in …</t>
  </si>
  <si>
    <t>Biberstein</t>
  </si>
  <si>
    <t>Densbüren</t>
  </si>
  <si>
    <t>Gränichen</t>
  </si>
  <si>
    <t>Hirschthal</t>
  </si>
  <si>
    <t>Küttigen</t>
  </si>
  <si>
    <t>Muhen</t>
  </si>
  <si>
    <t>Oberentfelden</t>
  </si>
  <si>
    <t>Suhr</t>
  </si>
  <si>
    <t>Unterentfelden</t>
  </si>
  <si>
    <t>Bezirk Aarau</t>
  </si>
  <si>
    <t>Bellikon</t>
  </si>
  <si>
    <t>Bergdietikon</t>
  </si>
  <si>
    <t>Ennetbaden</t>
  </si>
  <si>
    <t>Fislisbach</t>
  </si>
  <si>
    <t>Freienwil</t>
  </si>
  <si>
    <t>Gebenstorf</t>
  </si>
  <si>
    <t>Killwangen</t>
  </si>
  <si>
    <t>Künten</t>
  </si>
  <si>
    <t>Mägenwil</t>
  </si>
  <si>
    <t>Mellingen</t>
  </si>
  <si>
    <t>Neuenhof</t>
  </si>
  <si>
    <t>Niederrohrdorf</t>
  </si>
  <si>
    <t>Oberrohrdorf</t>
  </si>
  <si>
    <t>Obersiggenthal</t>
  </si>
  <si>
    <t>Remetschwil</t>
  </si>
  <si>
    <t>Spreitenbach</t>
  </si>
  <si>
    <t>Turgi</t>
  </si>
  <si>
    <t>Untersiggenthal</t>
  </si>
  <si>
    <t>Wettingen</t>
  </si>
  <si>
    <t>Wohlenschwil</t>
  </si>
  <si>
    <t>Würenlingen</t>
  </si>
  <si>
    <t>Würenlos</t>
  </si>
  <si>
    <t>Ehrendingen</t>
  </si>
  <si>
    <t>Bezirk Baden</t>
  </si>
  <si>
    <t>Berikon</t>
  </si>
  <si>
    <t>Büttikon</t>
  </si>
  <si>
    <t>Dottikon</t>
  </si>
  <si>
    <t>Eggenwil</t>
  </si>
  <si>
    <t>Fischbach-Göslikon</t>
  </si>
  <si>
    <t>Hägglingen</t>
  </si>
  <si>
    <t>Jonen</t>
  </si>
  <si>
    <t>Oberlunkhofen</t>
  </si>
  <si>
    <t>Oberwil-Lieli</t>
  </si>
  <si>
    <t>Sarmenstorf</t>
  </si>
  <si>
    <t>Tägerig</t>
  </si>
  <si>
    <t>Uezwil</t>
  </si>
  <si>
    <t>Unterlunkhofen</t>
  </si>
  <si>
    <t>Villmergen</t>
  </si>
  <si>
    <t>Widen</t>
  </si>
  <si>
    <t>Zufikon</t>
  </si>
  <si>
    <t>Islisberg</t>
  </si>
  <si>
    <t>Bezirk Bremgarten</t>
  </si>
  <si>
    <t>Auenstein</t>
  </si>
  <si>
    <t>Birr</t>
  </si>
  <si>
    <t>Birrhard</t>
  </si>
  <si>
    <t>Bözen</t>
  </si>
  <si>
    <t>Effingen</t>
  </si>
  <si>
    <t>Elfingen</t>
  </si>
  <si>
    <t>Habsburg</t>
  </si>
  <si>
    <t>Lupfig</t>
  </si>
  <si>
    <t>Mandach</t>
  </si>
  <si>
    <t>Mönthal</t>
  </si>
  <si>
    <t>Mülligen</t>
  </si>
  <si>
    <t>Remigen</t>
  </si>
  <si>
    <t>Riniken</t>
  </si>
  <si>
    <t>Rüfenach</t>
  </si>
  <si>
    <t>Scherz</t>
  </si>
  <si>
    <t>Schinznach-Bad</t>
  </si>
  <si>
    <t>Villigen</t>
  </si>
  <si>
    <t>Villnachern</t>
  </si>
  <si>
    <t>Windisch</t>
  </si>
  <si>
    <t>Bözberg</t>
  </si>
  <si>
    <t>Bezirk Brugg</t>
  </si>
  <si>
    <t>Beinwil am See</t>
  </si>
  <si>
    <t>Birrwil</t>
  </si>
  <si>
    <t>Dürrenäsch</t>
  </si>
  <si>
    <t>Gontenschwil</t>
  </si>
  <si>
    <t>Holziken</t>
  </si>
  <si>
    <t>Leutwil</t>
  </si>
  <si>
    <t>Menziken</t>
  </si>
  <si>
    <t>Oberkulm</t>
  </si>
  <si>
    <t>Schlossrued</t>
  </si>
  <si>
    <t>Schmiedrued</t>
  </si>
  <si>
    <t>Schöftland</t>
  </si>
  <si>
    <t>Unterkulm</t>
  </si>
  <si>
    <t>Zetzwil</t>
  </si>
  <si>
    <t>Bezirk Kulm</t>
  </si>
  <si>
    <t>Eiken</t>
  </si>
  <si>
    <t>Frick</t>
  </si>
  <si>
    <t>Gansingen</t>
  </si>
  <si>
    <t>Gipf-Oberfrick</t>
  </si>
  <si>
    <t>Herznach</t>
  </si>
  <si>
    <t>Hornussen</t>
  </si>
  <si>
    <t>Kaisten</t>
  </si>
  <si>
    <t>Oberhof</t>
  </si>
  <si>
    <t>Oeschgen</t>
  </si>
  <si>
    <t>Schwaderloch</t>
  </si>
  <si>
    <t>Sisseln</t>
  </si>
  <si>
    <t>Ueken</t>
  </si>
  <si>
    <t>Wittnau</t>
  </si>
  <si>
    <t>Wölflinswil</t>
  </si>
  <si>
    <t>Zeihen</t>
  </si>
  <si>
    <t>Mettauertal</t>
  </si>
  <si>
    <t>Bezirk Laufenburg</t>
  </si>
  <si>
    <t>Ammerswil</t>
  </si>
  <si>
    <t>Boniswil</t>
  </si>
  <si>
    <t>Brunegg</t>
  </si>
  <si>
    <t>Dintikon</t>
  </si>
  <si>
    <t>Egliswil</t>
  </si>
  <si>
    <t>Fahrwangen</t>
  </si>
  <si>
    <t>Hallwil</t>
  </si>
  <si>
    <t>Hendschiken</t>
  </si>
  <si>
    <t>Hunzenschwil</t>
  </si>
  <si>
    <t>Meisterschwanden</t>
  </si>
  <si>
    <t>Möriken-Wildegg</t>
  </si>
  <si>
    <t>Niederlenz</t>
  </si>
  <si>
    <t>Othmarsingen</t>
  </si>
  <si>
    <t>Rupperswil</t>
  </si>
  <si>
    <t>Schafisheim</t>
  </si>
  <si>
    <t>Seengen</t>
  </si>
  <si>
    <t>Seon</t>
  </si>
  <si>
    <t>Staufen</t>
  </si>
  <si>
    <t>Bezirk Lenzburg</t>
  </si>
  <si>
    <t>Abtwil</t>
  </si>
  <si>
    <t>Aristau</t>
  </si>
  <si>
    <t>Auw</t>
  </si>
  <si>
    <t>Beinwil (Freiamt)</t>
  </si>
  <si>
    <t>Besenbüren</t>
  </si>
  <si>
    <t>Bettwil</t>
  </si>
  <si>
    <t>Boswil</t>
  </si>
  <si>
    <t>Bünzen</t>
  </si>
  <si>
    <t>Buttwil</t>
  </si>
  <si>
    <t>Dietwil</t>
  </si>
  <si>
    <t>Geltwil</t>
  </si>
  <si>
    <t>Kallern</t>
  </si>
  <si>
    <t>Merenschwand</t>
  </si>
  <si>
    <t>Mühlau</t>
  </si>
  <si>
    <t>Oberrüti</t>
  </si>
  <si>
    <t>Rottenschwil</t>
  </si>
  <si>
    <t>Sins</t>
  </si>
  <si>
    <t>Waltenschwil</t>
  </si>
  <si>
    <t>Bezirk Muri</t>
  </si>
  <si>
    <t>Hellikon</t>
  </si>
  <si>
    <t>Kaiseraugst</t>
  </si>
  <si>
    <t>Magden</t>
  </si>
  <si>
    <t>Möhlin</t>
  </si>
  <si>
    <t>Mumpf</t>
  </si>
  <si>
    <t>Obermumpf</t>
  </si>
  <si>
    <t>Olsberg</t>
  </si>
  <si>
    <t>Schupfart</t>
  </si>
  <si>
    <t>Wallbach</t>
  </si>
  <si>
    <t>Wegenstetten</t>
  </si>
  <si>
    <t>Zeiningen</t>
  </si>
  <si>
    <t>Zuzgen</t>
  </si>
  <si>
    <t>Bezirk Rheinfelden</t>
  </si>
  <si>
    <t>Aarburg</t>
  </si>
  <si>
    <t>Attelwil</t>
  </si>
  <si>
    <t>Bottenwil</t>
  </si>
  <si>
    <t>Brittnau</t>
  </si>
  <si>
    <t>Kirchleerau</t>
  </si>
  <si>
    <t>Kölliken</t>
  </si>
  <si>
    <t>Moosleerau</t>
  </si>
  <si>
    <t>Murgenthal</t>
  </si>
  <si>
    <t>Oftringen</t>
  </si>
  <si>
    <t>Reitnau</t>
  </si>
  <si>
    <t>Rothrist</t>
  </si>
  <si>
    <t>Safenwil</t>
  </si>
  <si>
    <t>Staffelbach</t>
  </si>
  <si>
    <t>Strengelbach</t>
  </si>
  <si>
    <t>Uerkheim</t>
  </si>
  <si>
    <t>Vordemwald</t>
  </si>
  <si>
    <t>Wiliberg</t>
  </si>
  <si>
    <t>Bezirk Zofingen</t>
  </si>
  <si>
    <t>Baldingen</t>
  </si>
  <si>
    <t>Böbikon</t>
  </si>
  <si>
    <t>Böttstein</t>
  </si>
  <si>
    <t>Döttingen</t>
  </si>
  <si>
    <t>Endingen</t>
  </si>
  <si>
    <t>Fisibach</t>
  </si>
  <si>
    <t>Full-Reuenthal</t>
  </si>
  <si>
    <t>Kaiserstuhl</t>
  </si>
  <si>
    <t>Klingnau</t>
  </si>
  <si>
    <t>Koblenz</t>
  </si>
  <si>
    <t>Leibstadt</t>
  </si>
  <si>
    <t>Leuggern</t>
  </si>
  <si>
    <t>Mellikon</t>
  </si>
  <si>
    <t>Rekingen</t>
  </si>
  <si>
    <t>Rietheim</t>
  </si>
  <si>
    <t>Rümikon</t>
  </si>
  <si>
    <t>Schneisingen</t>
  </si>
  <si>
    <t>Siglistorf</t>
  </si>
  <si>
    <t>Tegerfelden</t>
  </si>
  <si>
    <t>Wislikofen</t>
  </si>
  <si>
    <t>Bad Zurzach</t>
  </si>
  <si>
    <t>Bezirk Zurzach</t>
  </si>
  <si>
    <t>Total Gebäude mit Wohnungen</t>
  </si>
  <si>
    <t>Wohngebäude</t>
  </si>
  <si>
    <t>Andere Gebäude</t>
  </si>
  <si>
    <t>Einfamilien-häuser</t>
  </si>
  <si>
    <t>Gebäude</t>
  </si>
  <si>
    <t>Neu erstellte Wohnungen mit ... Wohnräumen</t>
  </si>
  <si>
    <t>Total = 100 %</t>
  </si>
  <si>
    <t>abs.</t>
  </si>
  <si>
    <t>Gemeinde</t>
  </si>
  <si>
    <t>nicht zuteilbar</t>
  </si>
  <si>
    <t>–</t>
  </si>
  <si>
    <t>…</t>
  </si>
  <si>
    <t>Privater
Bau</t>
  </si>
  <si>
    <t>davon 
EHF</t>
  </si>
  <si>
    <t>Gemeinde-
nummer</t>
  </si>
  <si>
    <t>davon in EFH</t>
  </si>
  <si>
    <r>
      <t>EW, GW</t>
    </r>
    <r>
      <rPr>
        <vertAlign val="superscript"/>
        <sz val="10"/>
        <rFont val="Arial"/>
        <family val="2"/>
      </rPr>
      <t>1</t>
    </r>
    <r>
      <rPr>
        <sz val="10"/>
        <rFont val="Arial"/>
        <family val="2"/>
      </rPr>
      <t xml:space="preserve"> u. Privatbahnen</t>
    </r>
  </si>
  <si>
    <t>Begriffe</t>
  </si>
  <si>
    <t>Baukosten</t>
  </si>
  <si>
    <t>Darunter sind sämtliche Ausgaben zu verstehen, die bei der Realisierung eines Bauwerkes anfallen. Die Kosten beinhalten alle Vorbereitungsarbeiten, die reinen Baukosten, alle fest eingebauten Einrichtungen, die der speziellen Nutzung eines Bauwerkes dienen, die Umgebungsarbeiten sowie alle Erschliessungsarbeiten innerhalb der Grundstücksgrenzen und alle Baunebenkosten. Nicht eingeschlossen sind die Kosten für den Erwerb des Grundstücks, die Erschliessung ausserhalb der Grundstücksgrenzen sowie die Kosten für die Ausstattung mit mobilen Gegenständen.</t>
  </si>
  <si>
    <t>Bauausgaben /-investitionen im Berichtsjahr</t>
  </si>
  <si>
    <t>Bauvorhaben für das folgende Jahr</t>
  </si>
  <si>
    <t>Realisierungsquote</t>
  </si>
  <si>
    <t>Baukontrolle</t>
  </si>
  <si>
    <t>Ein Bauobjekt durchläuft fünf Entwicklungsphasen. Es wird derjenige Code angegeben, der dem Arbeitsstand am Ende des Erhebungsjahrs am besten entspricht:</t>
  </si>
  <si>
    <t>Tiefbauten sind Bauwerke, die in der Regel grösstenteils unter der Bodenhöhe liegen. Zu den Tiefbauten zählen auch Bauwerke, die über der Bodenhöhe liegen, jedoch keine unabhängige Nutzung zulassen und nicht zur Unterbringung von Menschen, Tieren oder Gütern bestimmt sind.</t>
  </si>
  <si>
    <t>Hochbauten sind Bauwerke, die in der Regel grösstenteils über der Bodenhöhe liegen. Zu den Hochbauten zählen auch Bauwerke, die unter der Bodenhöhe liegen, jedoch eine unabhängige Nutzung zulassen, dem Menschen zugänglich und zur Unterbringung von Menschen, Tieren oder Gütern bestimmt sind.</t>
  </si>
  <si>
    <t>- Gesuch eingereicht, aber noch nicht bewilligt (öffentliche Auftraggeber: Projekt im Finanzplan enthalten)</t>
  </si>
  <si>
    <t>- Baubewilligung erteilt, aber Bau noch nicht begonnen (öffentliche Auftraggeber: finanziert. Der Kredit für das Bauobjekt ist eröffnet.)</t>
  </si>
  <si>
    <t>- Bau begonnen</t>
  </si>
  <si>
    <t>- Projekt fertig gestellt (alle im Projekt enthaltenen Bauwerke)</t>
  </si>
  <si>
    <t>- Projekt sistiert (wird vorläufig nicht oder überhaupt nicht realisiert).</t>
  </si>
  <si>
    <t>Als Wohngebäude oder Gebäude mit Wohnungen werden Einfamilienhäuser, Mehrfamilienhäuser, Wohn- und Geschäftshäuser sowie andere Gebäude mit mindestens einer Wohnung (z.B. Schulhäuser mit Abwartwohnung, etc.) bezeichnet. Ferien- und Wochenendhäuser werden nur erhoben, wenn Bau, Ausstattung und Standort eine ganzjährige Bewohnung gestatten. Bei zusammengebauten Doppel-, Gruppen- und Reihenhäusern zählt jedes einzelne Bauwerk, welches vom andern durch eine mindestens vom Erdgeschoss bis zum Dach reichende Mauer (z.B. Brandmauer) abgetrennt ist, als selbständiges Gebäude.</t>
  </si>
  <si>
    <t>Ein freistehendes Gebäude umfasst neben dem Hauptgebäude auch die daran anstossenden, vom Hauptgebäude aus zugänglichen Anbauten und Nebengebäude, die zusammen ein auf demselben Grundstück gelegenes Ganzes bilden.</t>
  </si>
  <si>
    <t>Einfamilienhaus (EFH)</t>
  </si>
  <si>
    <t>Ausschliesslich einem Wohnzweck dienendes Gebäude mit einer Wohnung. Nicht als Einfamilienhaus gelten Gebäude mit vorhandenen Läden, Gewerbe- oder dergleichen Lokalen.</t>
  </si>
  <si>
    <t>Mehrfamilienhaus (MFH)</t>
  </si>
  <si>
    <t>Ausschliesslich einem Wohnzweck dienendes Gebäude mit mehr als einer Wohnung. Vor 1994 sind in den Tabellen alle Gebäude, die nicht Einfamilienhäuser im Sinne der Definition waren, als Mehrfamilienhäuser ausgewiesen.</t>
  </si>
  <si>
    <t>Andere Gebäude mit Wohnungen</t>
  </si>
  <si>
    <t>Unter anderen Gebäuden mit Wohnungen werden folgende Einheiten verstanden:</t>
  </si>
  <si>
    <t xml:space="preserve">Wohnung </t>
  </si>
  <si>
    <t>Gesamtheit der Räume, die gemäss Baubewilligung zu Wohnzwecken einer oder mehrerer Privathaushaltungen bestimmt ist und mit einer Küche oder einer Kochnische versehen ist (einschliesslich Einfamilienhäuser).</t>
  </si>
  <si>
    <t>Wohnräume (Zimmer)</t>
  </si>
  <si>
    <t>Als Wohnräume gelten Wohn-, Schlaf- und Kinderzimmer, einschliesslich Mansarden. Nicht als Wohnräume zählen hingegen Dielen, Küchen, Badezimmer, Duschen, WC, Abstellräume (Reduits) und Verandas sowie halbe Zimmer.</t>
  </si>
  <si>
    <t>- Hauptsächlich Wohnzwecken dienendes Gebäude (inklusive Bauernhaus)</t>
  </si>
  <si>
    <t>Wohnungsbestand</t>
  </si>
  <si>
    <t>Die Ergebnisse der eidgenössischen Gebäude- und Wohnungszählung 1980, 1990 bzw. 2000 wurden bis 2009 mit Hilfe der jährlichen Bau- und Wohnbaustatistik (Reinzugang an Wohnungen pro Jahr) fortgeschrieben und ergaben bis dahin nur approximative Werte für den Wohnungsbestand, da in der jährlichen Wohnbauerhebung die Zweckentfremdung von Wohnungen sowie bis 1993 die Abbrüche und Umbauten nach Gebäudekategorien (d.h. die Aufteilung in Einfamilien- und Mehrfamilienhäuser sowie andere Gebäude) nicht erfasst wurden. Ab 2010 wird der Wohnungsbestand aus der Gebäude- und Wohnungsstatistik (GWS) verwendet. Dieser stammt aus dem von Kantonen und Gemeinden nachgeführten eidgenössischen Gebäude- und Wohnungsregister des Bundesamts für Statistik.  Es handelt sich dabei um den effektiven Wohnungsbestand.</t>
  </si>
  <si>
    <t>Leerwohnungen</t>
  </si>
  <si>
    <t>Als leer stehende Wohnungen im Sinne dieser Zählung gelten alle bewohnbaren, möblierten oder unmöblierten Wohnungen und Einfamilienhäuser, die zur Dauermiete (von mindestens drei Monaten) oder zum Verkauf ausgeschrieben und am Stichtag nicht bewohnt sind, und zwar unabhängig davon, ob eine Vermietung oder ein Verkauf auf einen späteren Zeitpunkt vorgesehen ist oder nicht. Ebenfalls mitgezählt werden (leer stehende) Ferien- oder Zweitwohnungen und -häuser, sofern sie das ganze Jahr bewohnbar und zur Dauermiete (von mindestens drei Monaten) oder zum Verkauf ausgeschrieben sind.</t>
  </si>
  <si>
    <t>Nicht als Leerwohnungen erfasst werden:</t>
  </si>
  <si>
    <t xml:space="preserve">Die Leerwohnungsziffer bezeichnet den prozentualen Anteil der leer stehenden Wohnungen am Wohnungsbestand. Sie kann für den gesamten Leerwohnungsbestand oder nur für Teile desselben berechnet werden. Ab 1984 wird die Leerwohnungsziffer aufgrund des Wohnungsbestands am 31. Dezember des Vorjahrs berechnet. </t>
  </si>
  <si>
    <t>- Wohnungen, die am 1. Juni zwar vermietet oder verkauft, aber nicht belegt sind,</t>
  </si>
  <si>
    <t>- Wohnungen, die sich in Abbruch- oder Umbauobjekten befinden, sowie Notwohnungen in Baracken,</t>
  </si>
  <si>
    <t>- (Neu-) Wohnungen, die noch nicht fertig ausgebaut, d.h. am 1. Juni noch nicht bezugsbereit sind,</t>
  </si>
  <si>
    <t>- aus baulichen oder sanitätspolizeilichen Gründen gesperrte Wohnungen,</t>
  </si>
  <si>
    <t>- Wohnungen, die mit Gewerbe- oder Geschäftslokalen eine räumliche Einheit bilden,</t>
  </si>
  <si>
    <t>- Mansarden und separate Zimmer ohne eigene Küche oder Kochnische sowie</t>
  </si>
  <si>
    <t>Industrie und Gewerbebau</t>
  </si>
  <si>
    <r>
      <rPr>
        <b/>
        <sz val="10"/>
        <rFont val="Arial"/>
        <family val="2"/>
      </rPr>
      <t>Leerwohnungsziffer</t>
    </r>
    <r>
      <rPr>
        <sz val="10"/>
        <rFont val="Arial"/>
        <family val="2"/>
      </rPr>
      <t xml:space="preserve">
Die Leerwohnungsziffer bezeichnet den prozentualen Anteil der leer stehenden Wohnungen am Wohnungsbestand. Sie kann für den gesamten Leerwohnungsbestand oder nur für Teile desselben berechnet werden. Ab 1984 wird die Leerwohnungsziffer aufgrund des Wohnungsbestands am 31. Dezember des Vorjahrs berechnet. 
</t>
    </r>
  </si>
  <si>
    <t>andere Gebäude</t>
  </si>
  <si>
    <t>Wohnungszuwachs</t>
  </si>
  <si>
    <t>Immob.-Gesellschaften</t>
  </si>
  <si>
    <t>Kanton
Bezirk
Gemeinde</t>
  </si>
  <si>
    <t>Gesamt-
total</t>
  </si>
  <si>
    <t>Öffent-
licher Bau</t>
  </si>
  <si>
    <t>Woh-
nungsbau</t>
  </si>
  <si>
    <t>Inustrie-
und Ge-
werbebau</t>
  </si>
  <si>
    <t>Übriger
privater
Bau</t>
  </si>
  <si>
    <t>Rudolfstetten-Friedl.</t>
  </si>
  <si>
    <t>Kanton
Bezirk
Gemeinden</t>
  </si>
  <si>
    <t>Leerstehende Wohnungen mit ... Wohnräumen</t>
  </si>
  <si>
    <t>Leer-
wohnungs-
ziffer</t>
  </si>
  <si>
    <t>Ein-
familien-
häusern</t>
  </si>
  <si>
    <t>Neu-
bauten</t>
  </si>
  <si>
    <t>Rudolfstetten-Fried.</t>
  </si>
  <si>
    <t>Bauvorhaben in Mio. Franken</t>
  </si>
  <si>
    <t>Bautätigkeit</t>
  </si>
  <si>
    <t>Infrastruktur: Versorgung</t>
  </si>
  <si>
    <t>- Wasserversorgung</t>
  </si>
  <si>
    <t>- Elektrizität</t>
  </si>
  <si>
    <t>- Gaswerke, und -netze, chem. Anlagen</t>
  </si>
  <si>
    <t>- Fernheizungen</t>
  </si>
  <si>
    <t>- Übrige Versorgung</t>
  </si>
  <si>
    <t>Infrastruktur: Entsorgung</t>
  </si>
  <si>
    <t>- Wasserentsorgung</t>
  </si>
  <si>
    <t>- Kehrichtentsorgung</t>
  </si>
  <si>
    <t>- Übrige Entsorgung</t>
  </si>
  <si>
    <t>Infrastruktur: Strassenverkehr</t>
  </si>
  <si>
    <t>- Nationalstrassen</t>
  </si>
  <si>
    <t>- Kantonsstrassen</t>
  </si>
  <si>
    <t>- Gemeindestrassen</t>
  </si>
  <si>
    <t>- Übriger Strassenbau</t>
  </si>
  <si>
    <t>- Parkhäuser</t>
  </si>
  <si>
    <t>Infrasruktur: Übriger Verkehr</t>
  </si>
  <si>
    <t>- Bahnanlagen</t>
  </si>
  <si>
    <t>- Bus-, Tramanlagen</t>
  </si>
  <si>
    <t>- Kommunikation</t>
  </si>
  <si>
    <t>- Übriger Verkehr</t>
  </si>
  <si>
    <t>Bildung, Forschung, Gesundheit, Kultur</t>
  </si>
  <si>
    <t>- Schulen</t>
  </si>
  <si>
    <t>- Forschung</t>
  </si>
  <si>
    <t>- Spitäler</t>
  </si>
  <si>
    <t>- Pflegeheime</t>
  </si>
  <si>
    <t>- Übriges Gesundheitswesen</t>
  </si>
  <si>
    <t>- Freizeit-, Tourismusanlagen</t>
  </si>
  <si>
    <t>- Kirchen und Sakralbauten</t>
  </si>
  <si>
    <t>- Kulturbauten</t>
  </si>
  <si>
    <t>- Sporthallen und Sportplätze</t>
  </si>
  <si>
    <t>- Bach- und Flussverbauungen</t>
  </si>
  <si>
    <t>- Landesverteidigung</t>
  </si>
  <si>
    <t>- Übrige Infrastruktur</t>
  </si>
  <si>
    <t>- Einfamilienhaus (freistehend)</t>
  </si>
  <si>
    <t>- Einfamileinhaus (angebaut)</t>
  </si>
  <si>
    <t>- Mehrfamilienhaus (reines Wohngebäude)</t>
  </si>
  <si>
    <t>- Hauptsächliches Wohngebäude</t>
  </si>
  <si>
    <t>- Wohnheim</t>
  </si>
  <si>
    <t>- Garagen, Parkplätze etc</t>
  </si>
  <si>
    <t>- Übrige Wohnungen (inkl. Aterswohnungen)</t>
  </si>
  <si>
    <t>Land- und Forstwirschtschaft</t>
  </si>
  <si>
    <t>- Landwirtschaft</t>
  </si>
  <si>
    <t>- Forstwirtschaft</t>
  </si>
  <si>
    <t>- Meliorationen</t>
  </si>
  <si>
    <t>Industrie, Gewerbe, Dienstl., öff. Haush.</t>
  </si>
  <si>
    <t>- Werkstatt, Fabrik</t>
  </si>
  <si>
    <t>- Lagerhalle, Depot</t>
  </si>
  <si>
    <t>- Bürogebäude, Verwaltungsgebäude</t>
  </si>
  <si>
    <t>- Kauffhaus, Geschäft</t>
  </si>
  <si>
    <t>- Restaurants, Hotels</t>
  </si>
  <si>
    <t>- Andere Beherbergungen</t>
  </si>
  <si>
    <t>- Übrige Verwendung</t>
  </si>
  <si>
    <t>Unterhaltsarbeiten</t>
  </si>
  <si>
    <t>Leerwohnungszählung</t>
  </si>
  <si>
    <t>Reine Wohngebäude</t>
  </si>
  <si>
    <t>Gebäude
mit teilweiser
Wohnnutzung</t>
  </si>
  <si>
    <t>Buchs (AG)</t>
  </si>
  <si>
    <t>Erlinsbach (AG)</t>
  </si>
  <si>
    <t>Birmenstorf (AG)</t>
  </si>
  <si>
    <t>Stetten (AG)</t>
  </si>
  <si>
    <t>Arni (AG)</t>
  </si>
  <si>
    <t>Bremgarten (AG)</t>
  </si>
  <si>
    <t>Niederwil (AG)</t>
  </si>
  <si>
    <t>Rudolfstetten-Friedlisberg</t>
  </si>
  <si>
    <t>Wohlen (AG)</t>
  </si>
  <si>
    <t>Hausen (AG)</t>
  </si>
  <si>
    <t>Thalheim (AG)</t>
  </si>
  <si>
    <t>Veltheim (AG)</t>
  </si>
  <si>
    <t>Burg (AG)</t>
  </si>
  <si>
    <t>Leimbach (AG)</t>
  </si>
  <si>
    <t>Reinach (AG)</t>
  </si>
  <si>
    <t>Teufenthal (AG)</t>
  </si>
  <si>
    <t>Münchwilen (AG)</t>
  </si>
  <si>
    <t>Holderbank (AG)</t>
  </si>
  <si>
    <t>Muri (AG)</t>
  </si>
  <si>
    <t>Stein (AG)</t>
  </si>
  <si>
    <t>Lengnau (AG)</t>
  </si>
  <si>
    <t>Rekingen (AG)</t>
  </si>
  <si>
    <t>Schweiz</t>
  </si>
  <si>
    <t>2014</t>
  </si>
  <si>
    <t>1) Die Werte für den Kanton Aargau enthalten auch die nicht zuteilbaren Bauten.</t>
  </si>
  <si>
    <r>
      <t>Vorhaben im Folgejahr/Arbeitsvorräte im Folgejahr</t>
    </r>
    <r>
      <rPr>
        <vertAlign val="superscript"/>
        <sz val="10"/>
        <rFont val="Arial"/>
        <family val="2"/>
      </rPr>
      <t>1</t>
    </r>
  </si>
  <si>
    <t>2012²</t>
  </si>
  <si>
    <t>2) nach alter Erhebungsmethode</t>
  </si>
  <si>
    <t>2012¹</t>
  </si>
  <si>
    <t>2012³</t>
  </si>
  <si>
    <r>
      <t>Arbeitsvorräte in 1‘000 Franken</t>
    </r>
    <r>
      <rPr>
        <vertAlign val="superscript"/>
        <sz val="10"/>
        <rFont val="Arial"/>
        <family val="2"/>
      </rPr>
      <t>1</t>
    </r>
  </si>
  <si>
    <t>1) Bis 2012 nach alter Erhebungsmethode: Bauvorhaben für das folgende Jahr entspricht dem Anteil der Baukosten für die im ersten Jahr
    nach der Erhebung vorgesehenen Bauvorhaben. Ab 2012 nach neuer Erhebungsmethode: Arbeitsvorräte für das Folgejahr entsprechen
    den zu erwartenden Kosten von im Bau befindlichen Projekten für das Folgejahr. Die Angaben ab 2012 nach neuer Methode sind
    nicht mit den Angaben bis 2012 gemäss alter Methode vergleichbar.</t>
  </si>
  <si>
    <t>2) Angaben nach alter Erhebungsmethode</t>
  </si>
  <si>
    <t>1) Angaben nach alter Erhebungsmethode</t>
  </si>
  <si>
    <r>
      <t>Baubewilligte Gebäude</t>
    </r>
    <r>
      <rPr>
        <vertAlign val="superscript"/>
        <sz val="10"/>
        <rFont val="Arial"/>
        <family val="2"/>
      </rPr>
      <t>1</t>
    </r>
  </si>
  <si>
    <r>
      <t>Baubewilligte</t>
    </r>
    <r>
      <rPr>
        <vertAlign val="superscript"/>
        <sz val="10"/>
        <rFont val="Arial"/>
        <family val="2"/>
      </rPr>
      <t>1</t>
    </r>
    <r>
      <rPr>
        <sz val="10"/>
        <rFont val="Arial"/>
        <family val="2"/>
      </rPr>
      <t xml:space="preserve"> Wohnungen</t>
    </r>
  </si>
  <si>
    <t>2) Ab 1994 mit früheren Werten nur beschränkt vergleichbar.</t>
  </si>
  <si>
    <r>
      <t>1994</t>
    </r>
    <r>
      <rPr>
        <vertAlign val="superscript"/>
        <sz val="10"/>
        <rFont val="Arial"/>
        <family val="2"/>
      </rPr>
      <t>2</t>
    </r>
  </si>
  <si>
    <r>
      <t>2012</t>
    </r>
    <r>
      <rPr>
        <vertAlign val="superscript"/>
        <sz val="10"/>
        <rFont val="Arial"/>
        <family val="2"/>
      </rPr>
      <t>3</t>
    </r>
  </si>
  <si>
    <r>
      <t>2012</t>
    </r>
    <r>
      <rPr>
        <vertAlign val="superscript"/>
        <sz val="10"/>
        <rFont val="Arial"/>
        <family val="2"/>
      </rPr>
      <t>4</t>
    </r>
  </si>
  <si>
    <t>1) Baubewillgt aber noch nicht baubegonnen</t>
  </si>
  <si>
    <t>3) Angaben nach alter Erhebungsmethode</t>
  </si>
  <si>
    <t>2) Angaben nach neuer Erhebungsmethode: Mit früheren Werten nur beschränkt vergleichbar</t>
  </si>
  <si>
    <t>4) Angaben nach neuer Erhebungsmethode: Mit früheren Werten nur beschränkt vergleichbar</t>
  </si>
  <si>
    <t>3) Angaben nach neuer Erhebungsmethode: Mit früheren Werten nur beschränkt vergleichbar</t>
  </si>
  <si>
    <t>3) nach neuer Erhebungsmethode: Mit früheren Werten nur beschränkt vergleichbar</t>
  </si>
  <si>
    <t>Anteil der im Berichtsjahr getätigten Ausgaben der gesamten Baukosten. Bis und mit 2012 wurden nur die im Bau befindlichen Projekte, d.h. Projekte, von denen einzelne Phasen, einschliesslich der letzten (vgl. Baukontrolle), im Berichtsjahr zu Ende geführt werden. Ab 2013 basiert die Berechnung der Variablen Gebäude und Wohnungen auf der Entität Gebäude anstatt des Bauprojekts. Die Daten des Jahres 2012 wurden soweit möglich gemäss neuer Methode revidiert.</t>
  </si>
  <si>
    <t>Aufgrund der Baukontrolle lassen sich unter anderem die im Erhebungsjahr fertig gestellten, die Ende Jahr im Bau befindlichen Wohnungen und die während eines Jahres erteilten Baubewilligungen ermitteln. Die gleichen Entwicklungsphasen gelten ab 2013 für die Entität Gebäude.</t>
  </si>
  <si>
    <t>Verteilung in Prozent²</t>
  </si>
  <si>
    <t>© Statistik Aargau</t>
  </si>
  <si>
    <t>www.ag.ch/statistik</t>
  </si>
  <si>
    <t>062 835 13 00, statistik@ag.ch</t>
  </si>
  <si>
    <t>Mehrfamilien-
häuser</t>
  </si>
  <si>
    <t>Einfamilien-
häuser</t>
  </si>
  <si>
    <t>Wohngebäude mit
Nebennutzung</t>
  </si>
  <si>
    <t>Gemeindetabellen</t>
  </si>
  <si>
    <t>Bautätigkeit und Bauvorhaben, Wohnungen, Wohnbautätigkeit und Leerwohnungen in den Gemeinden</t>
  </si>
  <si>
    <t>Thalheim  (AG)</t>
  </si>
  <si>
    <t>Rietheim (AG)</t>
  </si>
  <si>
    <t>- Schiffsverkehr</t>
  </si>
  <si>
    <t>1) Als Folge des Systemwechsels bei der Bestimmung des Wohnungsbestands von der Baustatistik zur Gebäude- und Wohnungsstatistik (GWS) und der damit verbundenen
    Abstimmung der Daten fallen die Bereinigungen und der Reinzugang an Wohnungen für das Jahr 2010 deutlich höher aus als in den Jahren zuvor. Im Total des Reinzugangs an
    Wohnungen sind für das Jahr 2010 zudem auch Wohnungen enthalten, die von 2000 bis 2009 keiner Wohnungsgrösse zugeordnet werden konnten. Die Summe aus den Reinzugängen
    nach Wohnungsgrösse ist deshalb um 50 Einheiten kleiner als das Gesamttotal des Reinzugangs.</t>
  </si>
  <si>
    <t>Schinznach</t>
  </si>
  <si>
    <t xml:space="preserve"> </t>
  </si>
  <si>
    <r>
      <rPr>
        <b/>
        <sz val="10"/>
        <rFont val="Arial"/>
        <family val="2"/>
      </rPr>
      <t>Bau- und Wohnbaustatistik</t>
    </r>
    <r>
      <rPr>
        <sz val="10"/>
        <rFont val="Arial"/>
        <family val="2"/>
      </rPr>
      <t xml:space="preserve">
Veränderungen der Bautätigkeit, seien dies Zu- oder Abnahmen, beeinflussen nicht nur die Bauwirtschaft, sondern die gesamte Wirtschaft. Das Datenmaterial aus der Bau- und Wohnbaustatistik dient so einerseits der Abschätzung von Produktionskapazität und voraussichtlicher Beschäftigungslage im Baugewerbe. Andererseits trägt sie, zusammen mit anderen Untersuchungen, zur Beurteilung der allgemeinen konjunkturellen Entwicklung bei.
Die Bau- und Wohnbaustatistik erfasst die bewilligungspflichtige Bautätigkeit (Neubauten, Umbauten, Abbrüche) des privaten und des öffentlichen Sektors in den Bereichen Hoch- und Tiefbau. Zum Hochbau gehört insbesondere der Wohnungsbau. Die Statistik erfasst jährlich (ab dem Datenjahr 2011 vierteljährlich) sämtliche erwähnten Tätigkeiten innerhalb der Landesgrenzen vom Zeitpunkt der Einreichung des Baugesuchs bei den zuständigen Behörden bis zum Abschluss der Arbeiten. Erfasst werden auch die öffentlichen Unterhaltsarbeiten im Hoch- und Tiefbau von Bund, Kantonen und Gemeinden sowie von öffentlich-rechtlichen Betrieben. Nicht erfasst werden hingegen die nicht bewilligungspflichtigen privaten Unterhalts- und Renovationsarbeiten.
Die Bau- und Wohnbaustatistik gibt Auskunft über die tatsächlichen Bauausgaben im Berichtsjahr und über die vorgesehenen Bauausgaben im folgenden Jahr sowie bis 2009 über die jährlichen Veränderungen des Gebäude- und Wohnungsbestands.
</t>
    </r>
  </si>
  <si>
    <t>Kanton Aargau 2014</t>
  </si>
  <si>
    <t>2015</t>
  </si>
  <si>
    <t>Kanton Aargau 2015</t>
  </si>
  <si>
    <r>
      <t>2015</t>
    </r>
    <r>
      <rPr>
        <vertAlign val="superscript"/>
        <sz val="10"/>
        <rFont val="Arial"/>
        <family val="2"/>
      </rPr>
      <t>4</t>
    </r>
  </si>
  <si>
    <t>definitive Daten</t>
  </si>
  <si>
    <r>
      <t>Wohnungs-
bestand per 31.12.2015</t>
    </r>
    <r>
      <rPr>
        <vertAlign val="superscript"/>
        <sz val="10"/>
        <rFont val="Arial"/>
        <family val="2"/>
      </rPr>
      <t>1</t>
    </r>
  </si>
  <si>
    <t>2014¹</t>
  </si>
  <si>
    <t>2) Seit 2008 sind bei den «Übrigen Wohnungen» auch die Alterswohnungen erfasst.</t>
  </si>
  <si>
    <t>3) «Andere Beherbergungen» werden erst ab 2008 als eigene Kategorie geführt; bis 2007 in Hotels, Restaurants enthalten.</t>
  </si>
  <si>
    <r>
      <t>Übrige Wohnungen</t>
    </r>
    <r>
      <rPr>
        <vertAlign val="superscript"/>
        <sz val="10"/>
        <rFont val="Arial"/>
        <family val="2"/>
      </rPr>
      <t>2</t>
    </r>
  </si>
  <si>
    <r>
      <t>Andere Beherbergungen</t>
    </r>
    <r>
      <rPr>
        <vertAlign val="superscript"/>
        <sz val="10"/>
        <rFont val="Arial"/>
        <family val="2"/>
      </rPr>
      <t>3</t>
    </r>
  </si>
  <si>
    <t>Arbeitsvorräte im Folgejahr¹</t>
  </si>
  <si>
    <t>1) Angaben nach neuer Erhebungsmethode: Mit früheren Werten bis 2012 (nach alter Erhebungsmethode) nur beschränkt vergleichbar.</t>
  </si>
  <si>
    <t>1) Arbeitsvorräte für das Folgejahr entsprechen den zu erwartenden Kosten von im Bau befindlichen Projekten für das aufgeführte Folgejahr.</t>
  </si>
  <si>
    <t>2) Arbeitsvorräte für das aufgeführte Folgejahr entsprechen den zu erwartenden Kosten von im Bau befindlichen Projekten für das Folgejahr.</t>
  </si>
  <si>
    <t>3) Gemäss eidg. Volkszählung vom 4. Dezember 1990. Im Gegensatz zur eidg. Gebäude- und Wohnungszählung, wo nur eine (fusionierte) Wohnung gezählt wird, wenn ein
    Haushalt im gleichen Gebäude mehrere Wohnungen beansprucht, wird hier die ursprüngliche Zahl der Wohnungen verwendet.</t>
  </si>
  <si>
    <t>4) Gemäss eidg. Volkszählung vom 5. Dezember 2000. Im Gegensatz zur eidg. Gebäude- und Wohnungszählung, wo nur eine (fusionierte) Wohnung gezählt wird, wenn ein
    Haushalt im gleichen Gebäude mehrere Wohnungen beansprucht, wird hier die ursprüngliche Zahl der Wohnungen verwendet. Von 2000 bis 2009 sind im Total jeweils noch 
    50 Wohnungen enthalten, für die keine Angaben über die Zimmerzahl vorhanden sind.</t>
  </si>
  <si>
    <t>1985</t>
  </si>
  <si>
    <t>Leerwohnungszählung: Gemeindekarte, Leerwohnungsziffern nach Gemeinden, per 1. Juni 2016</t>
  </si>
  <si>
    <t>Bis 2012: Anteil der Baukosten für die im ersten Jahr nach der Erhebung vorgesehenen Bauvorhaben. Ab 2013: Auf die erwarteten Bauausgaben für das folgende Jahr wird verzichtet. Stattdessen wird der Arbeitsvorrat der im Bau befindlichen Projekte für das Folgejahr ermittelt. In der Tat war die Ermittlung der erwarteten Bauausgaben für das Folgejahr methodisch nicht befriedigend. Weil
der Arbeitsvorrat für das Folgejahr nur im Bau befindliche Projekte betrifft, ist diese Variable nicht vergleichbar mit den bisher publizierten erwarteten Bauausgaben für das Folgejahr. Die Daten des Jahres 2012 wurden soweit möglich gemäss neuer Methode revidiert.</t>
  </si>
  <si>
    <t>- Gebäude, die hauptsächlich anderen als Wohnzwecken dienen, wie Fabriken, Verwaltungsbauten, Schulen, etc., unter der
  Voraussetzung, dass sie mindestens eine Wohnung enthalten.</t>
  </si>
  <si>
    <t>- Wohnungen, die nur einem beschränkten Personenkreis vorbehalten sind (Dienstwohnungen, Wohnungen für späteren Eigenbedarf
  etc.),</t>
  </si>
  <si>
    <t>- Räumlichkeiten, die nicht Wohnzwecken dienen oder nicht für Wohnzwecke angeboten werden (zweckentfremdete Wohnungen wie
  Büros, Arztpraxen etc.),</t>
  </si>
  <si>
    <t>- Ferien- und Zweitwohnungen bzw. -häuser, die nicht zur Dauermiete (von mindestens drei Monaten) bzw. nicht zum Verkauf
  ausgeschrieben sind.</t>
  </si>
  <si>
    <t>Wohnungsbestand nach Wohnungsgrösse und Einwohner pro Wohnung, 1980 – 2015¹</t>
  </si>
  <si>
    <t>Im Bau befindliche Wohnungen sowie baubewilligte Wohnungen und Wohngebäude, 1977 – 2015</t>
  </si>
  <si>
    <t>-</t>
  </si>
  <si>
    <t>Gebäude nach Kategorien in den Gemeinden, 2015</t>
  </si>
  <si>
    <t>Leerwohnungsziffern nach Zimmerzahl, 1980 – 2016</t>
  </si>
  <si>
    <r>
      <rPr>
        <b/>
        <sz val="10"/>
        <rFont val="Arial"/>
        <family val="2"/>
      </rPr>
      <t>Zählung der leer stehenden Wohnungen</t>
    </r>
    <r>
      <rPr>
        <sz val="10"/>
        <rFont val="Arial"/>
        <family val="2"/>
      </rPr>
      <t xml:space="preserve">
Seit 1974 wird in allen Gemeinden der Schweiz jedes Jahr eine Leerwohnungszählung durchgeführt. Bis zum Jahr 1982 galt der 1. Dezember als Stichtag der Erhebung. Ab 1984 wird der Leerwohnungsbestand per 1. Juni erfasst. Als Folge dieser Verschiebung fand im Jahr 1983 keine Leerwohnungszählung statt. Bei rückwirkenden Vergleichen der Leerwohnungsbestände müssen die Auswirkungen, welche durch die Verschiebung des Stichtags bedingt sind, berücksichtigt werden. Insbesondere muss der starke Anstieg des Leerwohnungsbestands zwischen 1982 und 1984 (+758 Leerwohnungen) zum Teil als Folge des verschobenen Stichtags interpretiert werden.
Als leer stehende Wohnungen im Sinne dieser Zählung gelten alle bewohnbaren, möblierten oder unmöblierten Wohnungen und Einfamilienhäuser, die zur Dauermiete (von mindestens drei Monaten) oder zum Verkauf ausgeschrieben und am Stichtag nicht bewohnt sind, und zwar unabhängig davon, ob eine Vermietung oder ein Verkauf auf einen späteren Zeitpunkt vorgesehen ist oder nicht. Ebenfalls mitgezählt werden (leer stehende) Ferien- oder Zweitwohnungen und -häuser, sofern sie das ganze Jahr bewohnbar und zur Dauermiete (von mindestens drei Monaten) oder zum Verkauf ausgeschrieben sind.</t>
    </r>
  </si>
  <si>
    <t>Bauausgaben nach Art der Arbeiten,1979 – 2015 (in 1’000 Franken, zu laufenden Preisen)</t>
  </si>
  <si>
    <t>Entwicklung der Bautätigkeit nach Bausparten, 1970 – 2015 (in Mio. Franken)</t>
  </si>
  <si>
    <t>Bautätigkeit nach Bezirken und Bausparten, 2015 (in 1’000 Franken)</t>
  </si>
  <si>
    <t>Einwohner 31.12.2015</t>
  </si>
  <si>
    <t>Bautätigkeit pro Person nach Bezirken und Bausparten, 2015 (in 1’000 Franken)</t>
  </si>
  <si>
    <t>Bautätigkeit nach Auftraggebern, 1979 – 2015 (in Mio. Franken)</t>
  </si>
  <si>
    <t>Entwicklung der Bautätigkeit nach Bauobjektkategorien, 1979 – 2015 (ohne öffentliche Unterhaltsarbeiten), in 1'000 Franken</t>
  </si>
  <si>
    <t>2015¹</t>
  </si>
  <si>
    <t>Bautätigkeit ausgewählter Bauobjektkategorien nach Bauart, 2014 und 2015 (in 1’000 Franken)</t>
  </si>
  <si>
    <t>Arbeitsvorräte nach Auftraggebern, 2015 und 2016</t>
  </si>
  <si>
    <t>Kanton Aargau 2016</t>
  </si>
  <si>
    <t>Arbeitsvorräte nach Bezirken und Bausparten, 2016 (in 1’000 Franken)</t>
  </si>
  <si>
    <t>Neu erstellte Gebäude mit Wohnungen und neu erstellte Wohnungen, 1971 – 2015</t>
  </si>
  <si>
    <t>Neu erstellte Gebäude mit Wohnungen und neu erstellte Wohnungen nach Bezirken, 2015</t>
  </si>
  <si>
    <t>Neu erstellte Wohnungen nach Zimmerzahl und Bezirken, 2015</t>
  </si>
  <si>
    <t>2016</t>
  </si>
  <si>
    <t>Wohnbaubilanz, 1971 – 2015</t>
  </si>
  <si>
    <t>4) Für 2016 werden die Daten zu den neu erstellten Wohnungen durch das Bundesamt für Statistik erst im Sommer 2018 publiziert.</t>
  </si>
  <si>
    <t>Wohnungsbestand, Reinzugang an Wohnungen, Leerwohnungsbestand und Leerwohnungsziffern, 1974 – 2017</t>
  </si>
  <si>
    <t>Entwicklung des Leerwohnungsbestands im Kanton Aargau, 1974 – 2017</t>
  </si>
  <si>
    <t>Wohnungsbesstand per 31.12.2016 und Leerwohnungen vom 1. Juni 2017 nach Gemeinden</t>
  </si>
  <si>
    <t>Wohnungs-
bestand
31.12.2016</t>
  </si>
  <si>
    <t>Baustatistik 2015/2016</t>
  </si>
  <si>
    <t>Leerwohnungszählung 2017</t>
  </si>
  <si>
    <t>Leer stehende Wohnungen nach Zimmerzahl und Bezirken per 1. Juni 2017</t>
  </si>
  <si>
    <t>Bautätigkeit 2015 und Baureserven für das Folgejahr 2016 nach Bausparten und Gemeinden</t>
  </si>
  <si>
    <t>Bautätigkeit 2015 (in 1'000 Franken)</t>
  </si>
  <si>
    <t>Baureserven 2016 (in 1'000 Franken)</t>
  </si>
  <si>
    <t>Baureserven
2016</t>
  </si>
  <si>
    <t>Neu erst. Geb. mit Whg. 2015¹</t>
  </si>
  <si>
    <t>Bautätigkeit 2015
in 1'000 Franken</t>
  </si>
  <si>
    <t>Neu erstellte Wohnungen 2015¹</t>
  </si>
  <si>
    <t>Reinzugang an
Wohnungen 2016</t>
  </si>
  <si>
    <t>Wohnungs-
stand per
31.12.16²</t>
  </si>
  <si>
    <t>Leer
stehende
Wohnungen 2017</t>
  </si>
  <si>
    <t>Leerwoh-
nungsziffer
2017</t>
  </si>
  <si>
    <t>Bau-
tätigkeit
2015</t>
  </si>
  <si>
    <t>Arbeits-
vorräte
2016¹</t>
  </si>
  <si>
    <t>2) Vergleichbarkeit zwischen 2015 und 2016 erschwert</t>
  </si>
  <si>
    <t>Bautätigkeit 2014 und 2015 sowie Bauvorhaben 2015 und 2016 nach Bauobjektarten</t>
  </si>
  <si>
    <t xml:space="preserve">  </t>
  </si>
  <si>
    <t>Bauausgaben f'ür den Wohnungsbau, in Franken pro Einwohner, 2015</t>
  </si>
  <si>
    <t>Gemeindekarten</t>
  </si>
  <si>
    <t>Bis 2012: Verhältnis zwischen der Summe der im Jahr x realisierten (im Jahr x erfassten) Bauinvestitionen und den für das Jahr x projektierten (im Jahr x–1 erfassten) Bauvorhaben. Ab 2013: Auf die Berechnung der Realisierungsquote wird in Folge der methodischen Umstellung verzichtet.</t>
  </si>
  <si>
    <t xml:space="preserve">Im Rahmen der vorliegenden Baustatistik 2015 / 2016 werden für den Kanton Aargau, seine Bezirke und Gemeinden die aktuellsten Ergebnisse aus drei durch das Bundesamt für Statistik separat durchgeführten Erhebungen zum Bau- und Wohnungswesen präsentiert.
</t>
  </si>
  <si>
    <r>
      <rPr>
        <b/>
        <sz val="10"/>
        <rFont val="Arial"/>
        <family val="2"/>
      </rPr>
      <t>Bau- und Wohnbaustatistik: Methodische Änderungen auf das Referenzjahr 2013 hin</t>
    </r>
    <r>
      <rPr>
        <sz val="10"/>
        <rFont val="Arial"/>
        <family val="2"/>
      </rPr>
      <t xml:space="preserve">
Auf das Referenzjahr 2013 hin wurde die Bau- und Wohnbaustatistik einigen bedeutenden Veränderungen unterzogen, welche sich auf die zur Verfügung stehenden Daten und die daraus ermittelten Ergebnisse auswirken. Folgende Änderungen wurden eingeführt: Berechnung der Variablen Gebäude und Wohnungen basierend auf der Entität Gebäude anstatt des Bauprojekts, Einführung eines Identifikators für den Umgang mit doppelt gemeldeten Projekten. Ferner wird auf die erwarteten Bauausgaben für das folgende Jahr verzichtet. Stattdessen wird der Arbeitsvorrat der sich im Bau befindlichen Projekte für das Folgejahr ermittelt. Die frühere Ermittlung der erwarteten Bauausgaben für das Folgejahr war methodisch nicht befriedigend. Weil der Arbeitsvorrat für das Folgejahr nur im Bau befindliche Projekte betrifft, ist diese Variable nicht vergleichbar mit der bis 2013 (Referenzjahr 2012) publizierten Variable der erwarteten Bauausgaben für das Folgejahr.
Bis 2013 (Referenzjahr 2012) wurden die neuen Gebäude und Wohnungen, die zu spät ins Eidgenössische Gebäude- und Wohnungsregister (GWR) aufgenommen wurden, nicht im Referenzjahr, sondern entsprechend ihrem tatsächlichen Vollendungsjahr (in der Regel im Folgejahr) gezählt. Diese Methode erlaubte alle Wohnungen und Gebäude, die neu gebaut wurden, zu zählen aber garantierte nicht, dass diese im richtigen Referenzjahr gezählt wurden.
Ab 2014 (Referenzjahr 2013) werden die neu gebauten Gebäude und Wohnungen, die im GWR als fertiggestellt gemeldet sind, konsequent im Referenzjahr gezählt. Nachmeldungen nach dem 31.12. des Referenzjahrs werden vorerst nicht in Betracht gezogen, sondern erst im Rahmen einer Revision der Daten des Referenzjahrs im Folgejahr (das heisst, fast zwei Jahre nach dem 31.12. des Referenzjahrs). In der vorliegenden Publikation sind bereits die revidierten und damit definitiven Daten für die Bautätigkeit 2015 enthalten.
Die Daten der Bautätigkeit und zur Wohnbaustatistik 2016 können von Bundesamt für Statistik erst im Sommer 2018 publiziert werden. Statistik Aargau wird bemüht sein, die neusten definitiven Daten so früh wie möglich zu publizieren.
</t>
    </r>
  </si>
  <si>
    <r>
      <rPr>
        <b/>
        <sz val="10"/>
        <rFont val="Arial"/>
        <family val="2"/>
      </rPr>
      <t>Gebäude und Wohnungsstatistik (GWS)</t>
    </r>
    <r>
      <rPr>
        <sz val="10"/>
        <rFont val="Arial"/>
        <family val="2"/>
      </rPr>
      <t xml:space="preserve">
Gegenüber der früheren Gebäude und Wohnungserhebung im Rahmen der eidgenössischen Volkszählung fand im Jahr 2009 ein Systemwechsel zur  «Gebäude- und Wohnungsstatistik (GWS)» statt. Während bisher sämtliche Gebäude- und Wohnungsdaten alle 10 Jahre erfragt wurden und der Wohnungsbestand jährlich approximativ nach der Fortschreibungsmethode aus der Bau- und Wohnbaustatistik ermittelt wurde, werden diese Informationen neu ebenfalls jährlich aus dem von Kantonen und Gemeinden nachgeführten eidgenössischen Gebäude- und Wohnungsregister des Bundesamts für Statistik gezogen. Dabei wird aber der effektive (nicht mehr der approximative) Wohnungsbestand ermittelt. Die Daten aus der GWS wurden erstmals für das Jahr 2010 verwendet. Diese Systemumstellung führte zwischen 2009 und 2010 bei der Ermittlung des Wohnungsbestands zu überdurchschnittlichen Bereinigungen, was den vergleichsweise grossen Reinzugang an Wohnungen für das Jahr 2010 erklärt.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</si>
</sst>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Fr.&quot;\ #,##0.00;[Red]&quot;Fr.&quot;\ \-#,##0.00"/>
    <numFmt numFmtId="44" formatCode="_ &quot;Fr.&quot;\ * #,##0.00_ ;_ &quot;Fr.&quot;\ * \-#,##0.00_ ;_ &quot;Fr.&quot;\ * &quot;-&quot;??_ ;_ @_ "/>
    <numFmt numFmtId="164" formatCode="General\:"/>
    <numFmt numFmtId="165" formatCode="0.0"/>
    <numFmt numFmtId="166" formatCode="#,##0.0"/>
    <numFmt numFmtId="167" formatCode="#,##0;[Red]#,##0"/>
    <numFmt numFmtId="168" formatCode="#,##0.00;[Red]#,##0.00"/>
    <numFmt numFmtId="169" formatCode="#\ ##0"/>
  </numFmts>
  <fonts count="50" x14ac:knownFonts="1">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9"/>
      <name val="Arial"/>
      <family val="2"/>
    </font>
    <font>
      <sz val="8"/>
      <name val="Arial"/>
      <family val="2"/>
    </font>
    <font>
      <u/>
      <sz val="8"/>
      <color indexed="12"/>
      <name val="Arial"/>
      <family val="2"/>
    </font>
    <font>
      <u/>
      <sz val="10"/>
      <color indexed="12"/>
      <name val="Arial"/>
      <family val="2"/>
    </font>
    <font>
      <b/>
      <sz val="16"/>
      <name val="Arial"/>
      <family val="2"/>
    </font>
    <font>
      <b/>
      <sz val="12"/>
      <name val="Arial"/>
      <family val="2"/>
    </font>
    <font>
      <i/>
      <sz val="10"/>
      <name val="Arial"/>
      <family val="2"/>
    </font>
    <font>
      <b/>
      <u/>
      <sz val="12"/>
      <color indexed="57"/>
      <name val="Arial"/>
      <family val="2"/>
    </font>
    <font>
      <b/>
      <sz val="10"/>
      <name val="Arial"/>
      <family val="2"/>
    </font>
    <font>
      <vertAlign val="superscript"/>
      <sz val="10"/>
      <name val="Arial"/>
      <family val="2"/>
    </font>
    <font>
      <b/>
      <vertAlign val="superscript"/>
      <sz val="10"/>
      <name val="Arial"/>
      <family val="2"/>
    </font>
    <font>
      <b/>
      <sz val="8"/>
      <color indexed="8"/>
      <name val="Tahoma"/>
      <family val="2"/>
      <charset val="1"/>
    </font>
    <font>
      <sz val="8"/>
      <color indexed="8"/>
      <name val="Tahoma"/>
      <family val="2"/>
      <charset val="1"/>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color theme="0"/>
      <name val="Arial"/>
      <family val="2"/>
    </font>
    <font>
      <sz val="10"/>
      <name val="Arial"/>
      <family val="2"/>
    </font>
    <font>
      <sz val="10"/>
      <name val="Arial"/>
      <family val="2"/>
    </font>
    <font>
      <sz val="10"/>
      <name val="MS Sans Serif"/>
      <family val="2"/>
    </font>
    <font>
      <u/>
      <sz val="9"/>
      <name val="Arial"/>
      <family val="2"/>
    </font>
    <font>
      <sz val="10"/>
      <color rgb="FFFF0000"/>
      <name val="Arial"/>
      <family val="2"/>
    </font>
    <font>
      <sz val="10"/>
      <name val="Arial"/>
      <family val="2"/>
    </font>
  </fonts>
  <fills count="43">
    <fill>
      <patternFill patternType="none"/>
    </fill>
    <fill>
      <patternFill patternType="gray125"/>
    </fill>
    <fill>
      <patternFill patternType="solid">
        <fgColor indexed="45"/>
        <bgColor indexed="44"/>
      </patternFill>
    </fill>
    <fill>
      <patternFill patternType="solid">
        <fgColor indexed="26"/>
        <bgColor indexed="9"/>
      </patternFill>
    </fill>
    <fill>
      <patternFill patternType="solid">
        <fgColor indexed="26"/>
        <bgColor indexed="42"/>
      </patternFill>
    </fill>
    <fill>
      <patternFill patternType="solid">
        <fgColor rgb="FFC49A82"/>
        <bgColor indexed="24"/>
      </patternFill>
    </fill>
    <fill>
      <patternFill patternType="solid">
        <fgColor rgb="FFEBE0D8"/>
        <bgColor indexed="42"/>
      </patternFill>
    </fill>
    <fill>
      <patternFill patternType="solid">
        <fgColor rgb="FFEBE0D8"/>
        <bgColor indexed="64"/>
      </patternFill>
    </fill>
    <fill>
      <patternFill patternType="solid">
        <fgColor rgb="FFC49A82"/>
        <bgColor indexed="64"/>
      </patternFill>
    </fill>
    <fill>
      <patternFill patternType="solid">
        <fgColor theme="0"/>
        <bgColor indexed="13"/>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9"/>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1">
    <xf numFmtId="0" fontId="0" fillId="0" borderId="0"/>
    <xf numFmtId="0" fontId="17"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31" fillId="11" borderId="0" applyNumberFormat="0" applyBorder="0" applyAlignment="0" applyProtection="0"/>
    <xf numFmtId="0" fontId="32" fillId="12" borderId="0" applyNumberFormat="0" applyBorder="0" applyAlignment="0" applyProtection="0"/>
    <xf numFmtId="0" fontId="33" fillId="13" borderId="0" applyNumberFormat="0" applyBorder="0" applyAlignment="0" applyProtection="0"/>
    <xf numFmtId="0" fontId="34" fillId="14" borderId="16" applyNumberFormat="0" applyAlignment="0" applyProtection="0"/>
    <xf numFmtId="0" fontId="35" fillId="15" borderId="17" applyNumberFormat="0" applyAlignment="0" applyProtection="0"/>
    <xf numFmtId="0" fontId="36" fillId="15" borderId="16" applyNumberFormat="0" applyAlignment="0" applyProtection="0"/>
    <xf numFmtId="0" fontId="37" fillId="0" borderId="18" applyNumberFormat="0" applyFill="0" applyAlignment="0" applyProtection="0"/>
    <xf numFmtId="0" fontId="38" fillId="16"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42" fillId="41" borderId="0" applyNumberFormat="0" applyBorder="0" applyAlignment="0" applyProtection="0"/>
    <xf numFmtId="0" fontId="13" fillId="0" borderId="0"/>
    <xf numFmtId="0" fontId="13" fillId="17" borderId="20" applyNumberFormat="0" applyFont="0" applyAlignment="0" applyProtection="0"/>
    <xf numFmtId="0" fontId="45" fillId="0" borderId="0"/>
    <xf numFmtId="0" fontId="17" fillId="0" borderId="0" applyNumberFormat="0" applyFill="0" applyBorder="0" applyAlignment="0" applyProtection="0">
      <alignment vertical="top"/>
      <protection locked="0"/>
    </xf>
    <xf numFmtId="0" fontId="12" fillId="0" borderId="0"/>
    <xf numFmtId="0" fontId="12" fillId="17" borderId="20" applyNumberFormat="0" applyFont="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1" fillId="0" borderId="0"/>
    <xf numFmtId="0" fontId="11" fillId="17" borderId="20" applyNumberFormat="0" applyFont="0" applyAlignment="0" applyProtection="0"/>
    <xf numFmtId="0" fontId="11" fillId="19" borderId="0" applyNumberFormat="0" applyBorder="0" applyAlignment="0" applyProtection="0"/>
    <xf numFmtId="0" fontId="11" fillId="20"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4" fillId="0" borderId="0"/>
    <xf numFmtId="0" fontId="44" fillId="0" borderId="0"/>
    <xf numFmtId="0" fontId="11" fillId="0" borderId="0"/>
    <xf numFmtId="0" fontId="11" fillId="17" borderId="20" applyNumberFormat="0" applyFont="0" applyAlignment="0" applyProtection="0"/>
    <xf numFmtId="0" fontId="44" fillId="0" borderId="0"/>
    <xf numFmtId="0" fontId="17" fillId="0" borderId="0" applyNumberFormat="0" applyFill="0" applyBorder="0" applyAlignment="0" applyProtection="0"/>
    <xf numFmtId="0" fontId="11" fillId="0" borderId="0"/>
    <xf numFmtId="0" fontId="11" fillId="17" borderId="20" applyNumberFormat="0" applyFont="0" applyAlignment="0" applyProtection="0"/>
    <xf numFmtId="0" fontId="11" fillId="19" borderId="0" applyNumberFormat="0" applyBorder="0" applyAlignment="0" applyProtection="0"/>
    <xf numFmtId="0" fontId="11" fillId="20"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4" fillId="0" borderId="0"/>
    <xf numFmtId="0" fontId="10" fillId="0" borderId="0"/>
    <xf numFmtId="0" fontId="10" fillId="17" borderId="20" applyNumberFormat="0" applyFont="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44" fillId="0" borderId="0"/>
    <xf numFmtId="0" fontId="10" fillId="0" borderId="0"/>
    <xf numFmtId="0" fontId="10" fillId="17" borderId="20" applyNumberFormat="0" applyFont="0" applyAlignment="0" applyProtection="0"/>
    <xf numFmtId="0" fontId="10" fillId="0" borderId="0"/>
    <xf numFmtId="0" fontId="10" fillId="17" borderId="20" applyNumberFormat="0" applyFont="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0" borderId="0"/>
    <xf numFmtId="0" fontId="10" fillId="17" borderId="20" applyNumberFormat="0" applyFont="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0" borderId="0"/>
    <xf numFmtId="0" fontId="10" fillId="17" borderId="20" applyNumberFormat="0" applyFont="0" applyAlignment="0" applyProtection="0"/>
    <xf numFmtId="0" fontId="10" fillId="0" borderId="0"/>
    <xf numFmtId="0" fontId="10" fillId="17" borderId="20" applyNumberFormat="0" applyFont="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44" fillId="0" borderId="0"/>
    <xf numFmtId="0" fontId="44" fillId="0" borderId="0"/>
    <xf numFmtId="0" fontId="46" fillId="0" borderId="0"/>
    <xf numFmtId="8" fontId="46" fillId="0" borderId="0" applyFont="0" applyFill="0" applyBorder="0" applyAlignment="0" applyProtection="0"/>
    <xf numFmtId="0" fontId="46" fillId="0" borderId="0"/>
    <xf numFmtId="0" fontId="46" fillId="0" borderId="0"/>
    <xf numFmtId="0" fontId="46" fillId="0" borderId="0"/>
    <xf numFmtId="44" fontId="44" fillId="0" borderId="0" applyFont="0" applyFill="0" applyBorder="0" applyAlignment="0" applyProtection="0"/>
    <xf numFmtId="0" fontId="9" fillId="0" borderId="0"/>
    <xf numFmtId="0" fontId="9" fillId="17" borderId="20" applyNumberFormat="0" applyFont="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8" fillId="0" borderId="0"/>
    <xf numFmtId="0" fontId="8" fillId="17" borderId="20" applyNumberFormat="0" applyFont="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7" fillId="0" borderId="0"/>
    <xf numFmtId="0" fontId="7" fillId="17" borderId="20" applyNumberFormat="0" applyFont="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6" fillId="0" borderId="0"/>
    <xf numFmtId="0" fontId="6" fillId="17" borderId="20" applyNumberFormat="0" applyFont="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5" fillId="0" borderId="0"/>
    <xf numFmtId="0" fontId="5" fillId="17" borderId="20" applyNumberFormat="0" applyFont="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4" fillId="0" borderId="0"/>
    <xf numFmtId="0" fontId="4" fillId="17" borderId="20" applyNumberFormat="0" applyFont="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3" fillId="0" borderId="0"/>
    <xf numFmtId="0" fontId="3" fillId="17" borderId="20" applyNumberFormat="0" applyFont="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49" fillId="0" borderId="0"/>
    <xf numFmtId="0" fontId="2" fillId="0" borderId="0"/>
    <xf numFmtId="0" fontId="2" fillId="17" borderId="20" applyNumberFormat="0" applyFont="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1" fillId="0" borderId="0"/>
    <xf numFmtId="0" fontId="1" fillId="17" borderId="20" applyNumberFormat="0" applyFont="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cellStyleXfs>
  <cellXfs count="348">
    <xf numFmtId="0" fontId="0" fillId="0" borderId="0" xfId="0"/>
    <xf numFmtId="0" fontId="0" fillId="0" borderId="0" xfId="0" applyFont="1"/>
    <xf numFmtId="0" fontId="0" fillId="0" borderId="0" xfId="0" applyFont="1" applyFill="1"/>
    <xf numFmtId="0" fontId="14" fillId="0" borderId="0" xfId="0" applyFont="1" applyFill="1" applyAlignment="1">
      <alignment horizontal="right"/>
    </xf>
    <xf numFmtId="0" fontId="15" fillId="0" borderId="0" xfId="0" applyFont="1"/>
    <xf numFmtId="0" fontId="15" fillId="0" borderId="0" xfId="0" applyFont="1" applyFill="1"/>
    <xf numFmtId="0" fontId="16" fillId="0" borderId="0" xfId="1" applyNumberFormat="1" applyFont="1" applyFill="1" applyBorder="1" applyAlignment="1" applyProtection="1"/>
    <xf numFmtId="0" fontId="18" fillId="0" borderId="0" xfId="0" applyFont="1" applyFill="1" applyAlignment="1">
      <alignment horizontal="right"/>
    </xf>
    <xf numFmtId="0" fontId="0" fillId="0" borderId="0" xfId="0" applyFont="1" applyAlignment="1">
      <alignment horizontal="left"/>
    </xf>
    <xf numFmtId="0" fontId="19" fillId="0" borderId="0" xfId="0" applyFont="1" applyAlignment="1">
      <alignment horizontal="left"/>
    </xf>
    <xf numFmtId="0" fontId="20" fillId="0" borderId="0" xfId="0" applyFont="1" applyAlignment="1">
      <alignment horizontal="left" vertical="top"/>
    </xf>
    <xf numFmtId="0" fontId="0" fillId="0" borderId="0" xfId="0" applyFont="1" applyAlignment="1">
      <alignment horizontal="right"/>
    </xf>
    <xf numFmtId="0" fontId="0" fillId="0" borderId="0" xfId="0" applyAlignment="1">
      <alignment horizontal="left"/>
    </xf>
    <xf numFmtId="164" fontId="0" fillId="0" borderId="0" xfId="0" applyNumberFormat="1" applyFont="1" applyAlignment="1">
      <alignment horizontal="right"/>
    </xf>
    <xf numFmtId="0" fontId="17" fillId="0" borderId="0" xfId="1" applyNumberFormat="1" applyFont="1" applyFill="1" applyBorder="1" applyAlignment="1" applyProtection="1">
      <alignment horizontal="left"/>
    </xf>
    <xf numFmtId="0" fontId="17" fillId="0" borderId="0" xfId="1" applyNumberFormat="1" applyFont="1" applyFill="1" applyBorder="1" applyAlignment="1" applyProtection="1"/>
    <xf numFmtId="0" fontId="0" fillId="0" borderId="0" xfId="0" applyBorder="1"/>
    <xf numFmtId="0" fontId="19" fillId="0" borderId="0" xfId="0" applyFont="1" applyBorder="1"/>
    <xf numFmtId="0" fontId="0" fillId="0" borderId="0" xfId="0" applyBorder="1" applyAlignment="1">
      <alignment horizontal="right"/>
    </xf>
    <xf numFmtId="0" fontId="15" fillId="0" borderId="0" xfId="0" applyFont="1" applyBorder="1" applyAlignment="1">
      <alignment horizontal="right"/>
    </xf>
    <xf numFmtId="0" fontId="0" fillId="2" borderId="1" xfId="0" applyFont="1" applyFill="1" applyBorder="1" applyAlignment="1">
      <alignment horizontal="right" vertical="top" wrapText="1"/>
    </xf>
    <xf numFmtId="0" fontId="0" fillId="2" borderId="1" xfId="0" applyFont="1" applyFill="1" applyBorder="1" applyAlignment="1">
      <alignment horizontal="left" vertical="top" wrapText="1" indent="1"/>
    </xf>
    <xf numFmtId="0" fontId="0" fillId="3" borderId="1" xfId="0" applyFill="1" applyBorder="1" applyAlignment="1">
      <alignment horizontal="center"/>
    </xf>
    <xf numFmtId="0" fontId="15" fillId="0" borderId="0" xfId="0" applyFont="1" applyAlignment="1">
      <alignment horizontal="right"/>
    </xf>
    <xf numFmtId="165" fontId="0" fillId="0" borderId="0" xfId="0" applyNumberFormat="1"/>
    <xf numFmtId="0" fontId="0" fillId="3" borderId="1" xfId="0" applyFont="1" applyFill="1" applyBorder="1"/>
    <xf numFmtId="0" fontId="22" fillId="0" borderId="0" xfId="0" applyFont="1"/>
    <xf numFmtId="0" fontId="22" fillId="3" borderId="1" xfId="0" applyFont="1" applyFill="1" applyBorder="1"/>
    <xf numFmtId="0" fontId="0" fillId="2" borderId="1" xfId="0" applyFont="1" applyFill="1" applyBorder="1" applyAlignment="1">
      <alignment vertical="top" wrapText="1"/>
    </xf>
    <xf numFmtId="3" fontId="0" fillId="0" borderId="1" xfId="0" applyNumberFormat="1" applyFont="1" applyBorder="1" applyAlignment="1">
      <alignment horizontal="right"/>
    </xf>
    <xf numFmtId="0" fontId="0" fillId="0" borderId="0" xfId="0" applyNumberFormat="1"/>
    <xf numFmtId="0" fontId="0" fillId="3" borderId="1" xfId="0" applyFont="1" applyFill="1" applyBorder="1" applyAlignment="1">
      <alignment horizontal="left"/>
    </xf>
    <xf numFmtId="0" fontId="22" fillId="3" borderId="1" xfId="0" applyFont="1" applyFill="1" applyBorder="1" applyAlignment="1">
      <alignment horizontal="left"/>
    </xf>
    <xf numFmtId="0" fontId="0" fillId="0" borderId="0" xfId="0" applyAlignment="1">
      <alignment horizontal="center"/>
    </xf>
    <xf numFmtId="0" fontId="0" fillId="0" borderId="0" xfId="0" applyAlignment="1">
      <alignment horizontal="right"/>
    </xf>
    <xf numFmtId="0" fontId="14" fillId="0" borderId="0" xfId="0" applyFont="1"/>
    <xf numFmtId="0" fontId="14" fillId="0" borderId="0" xfId="0" applyFont="1" applyBorder="1"/>
    <xf numFmtId="0" fontId="0" fillId="0" borderId="0" xfId="0" applyAlignment="1">
      <alignment wrapText="1"/>
    </xf>
    <xf numFmtId="166" fontId="0" fillId="0" borderId="1" xfId="0" applyNumberFormat="1" applyFont="1" applyBorder="1" applyAlignment="1">
      <alignment horizontal="right"/>
    </xf>
    <xf numFmtId="14" fontId="0" fillId="0" borderId="0" xfId="0" applyNumberFormat="1" applyAlignment="1">
      <alignment wrapText="1"/>
    </xf>
    <xf numFmtId="4" fontId="0" fillId="0" borderId="1" xfId="0" applyNumberFormat="1" applyFont="1" applyBorder="1" applyAlignment="1">
      <alignment horizontal="right"/>
    </xf>
    <xf numFmtId="0" fontId="0" fillId="0" borderId="0" xfId="0" applyNumberFormat="1" applyAlignment="1">
      <alignment wrapText="1"/>
    </xf>
    <xf numFmtId="0" fontId="17" fillId="0" borderId="0" xfId="1" applyNumberFormat="1" applyFont="1" applyFill="1" applyBorder="1" applyAlignment="1" applyProtection="1">
      <alignment horizontal="left"/>
    </xf>
    <xf numFmtId="0" fontId="19" fillId="0" borderId="0" xfId="0" applyFont="1" applyBorder="1" applyAlignment="1"/>
    <xf numFmtId="0" fontId="15" fillId="0" borderId="0" xfId="0" applyFont="1" applyAlignment="1"/>
    <xf numFmtId="0" fontId="0" fillId="5" borderId="1" xfId="0" applyFont="1" applyFill="1" applyBorder="1" applyAlignment="1">
      <alignment horizontal="right" vertical="top" wrapText="1"/>
    </xf>
    <xf numFmtId="0" fontId="0" fillId="7" borderId="1" xfId="0" applyFill="1" applyBorder="1" applyAlignment="1">
      <alignment horizontal="center"/>
    </xf>
    <xf numFmtId="0" fontId="0" fillId="8" borderId="1" xfId="0" applyFont="1" applyFill="1" applyBorder="1" applyAlignment="1">
      <alignment horizontal="right" vertical="top" wrapText="1"/>
    </xf>
    <xf numFmtId="49" fontId="0" fillId="0" borderId="0" xfId="0" applyNumberFormat="1"/>
    <xf numFmtId="3" fontId="0" fillId="0" borderId="0" xfId="0" applyNumberFormat="1"/>
    <xf numFmtId="2" fontId="0" fillId="0" borderId="0" xfId="0" applyNumberFormat="1"/>
    <xf numFmtId="2" fontId="0" fillId="0" borderId="0" xfId="0" applyNumberFormat="1" applyAlignment="1">
      <alignment horizontal="right"/>
    </xf>
    <xf numFmtId="2" fontId="0" fillId="0" borderId="9" xfId="0" applyNumberFormat="1" applyFont="1" applyBorder="1" applyAlignment="1">
      <alignment horizontal="right"/>
    </xf>
    <xf numFmtId="0" fontId="0" fillId="7" borderId="9" xfId="0" applyFill="1" applyBorder="1" applyAlignment="1">
      <alignment horizontal="center"/>
    </xf>
    <xf numFmtId="0" fontId="0" fillId="7" borderId="1" xfId="0" applyFont="1" applyFill="1" applyBorder="1"/>
    <xf numFmtId="0" fontId="22" fillId="7" borderId="1" xfId="0" applyFont="1" applyFill="1" applyBorder="1"/>
    <xf numFmtId="0" fontId="22" fillId="7" borderId="1" xfId="0" applyFont="1" applyFill="1" applyBorder="1" applyAlignment="1">
      <alignment horizontal="left"/>
    </xf>
    <xf numFmtId="167" fontId="22" fillId="0" borderId="1" xfId="0" applyNumberFormat="1" applyFont="1" applyBorder="1" applyAlignment="1">
      <alignment horizontal="right"/>
    </xf>
    <xf numFmtId="0" fontId="0" fillId="4" borderId="1" xfId="0" applyFont="1" applyFill="1" applyBorder="1" applyAlignment="1">
      <alignment horizontal="left"/>
    </xf>
    <xf numFmtId="0" fontId="22" fillId="4" borderId="1" xfId="0" applyFont="1" applyFill="1" applyBorder="1" applyAlignment="1">
      <alignment horizontal="left"/>
    </xf>
    <xf numFmtId="166" fontId="0" fillId="0" borderId="2" xfId="0" applyNumberFormat="1" applyFont="1" applyBorder="1" applyAlignment="1">
      <alignment horizontal="right"/>
    </xf>
    <xf numFmtId="3" fontId="0" fillId="0" borderId="9" xfId="0" applyNumberFormat="1" applyFont="1" applyBorder="1" applyAlignment="1">
      <alignment horizontal="right"/>
    </xf>
    <xf numFmtId="166" fontId="0" fillId="0" borderId="9" xfId="0" applyNumberFormat="1" applyFont="1" applyBorder="1" applyAlignment="1">
      <alignment horizontal="right"/>
    </xf>
    <xf numFmtId="165" fontId="0" fillId="0" borderId="0" xfId="0" applyNumberFormat="1" applyFont="1" applyAlignment="1">
      <alignment horizontal="right"/>
    </xf>
    <xf numFmtId="3" fontId="0" fillId="0" borderId="2" xfId="0" applyNumberFormat="1" applyFont="1" applyBorder="1" applyAlignment="1">
      <alignment horizontal="right"/>
    </xf>
    <xf numFmtId="0" fontId="0" fillId="7" borderId="2" xfId="0" applyFill="1" applyBorder="1" applyAlignment="1">
      <alignment horizontal="center"/>
    </xf>
    <xf numFmtId="3" fontId="0" fillId="0" borderId="0" xfId="0" applyNumberFormat="1" applyFont="1" applyAlignment="1">
      <alignment horizontal="right"/>
    </xf>
    <xf numFmtId="0" fontId="0" fillId="8" borderId="9" xfId="0" applyFill="1" applyBorder="1" applyAlignment="1">
      <alignment horizontal="right" vertical="top"/>
    </xf>
    <xf numFmtId="0" fontId="0" fillId="7" borderId="1" xfId="0" applyFont="1" applyFill="1" applyBorder="1" applyAlignment="1">
      <alignment horizontal="left"/>
    </xf>
    <xf numFmtId="4" fontId="0" fillId="0" borderId="2" xfId="0" applyNumberFormat="1" applyFont="1" applyBorder="1" applyAlignment="1">
      <alignment horizontal="right"/>
    </xf>
    <xf numFmtId="0" fontId="0" fillId="2" borderId="1" xfId="0" applyFont="1" applyFill="1" applyBorder="1" applyAlignment="1">
      <alignment horizontal="right" vertical="top" wrapText="1"/>
    </xf>
    <xf numFmtId="0" fontId="0" fillId="2" borderId="1" xfId="0" applyFont="1" applyFill="1" applyBorder="1" applyAlignment="1">
      <alignment horizontal="left" vertical="top" wrapText="1" indent="2"/>
    </xf>
    <xf numFmtId="0" fontId="0" fillId="2" borderId="1" xfId="0" applyFont="1" applyFill="1" applyBorder="1" applyAlignment="1">
      <alignment horizontal="left" vertical="top" wrapText="1"/>
    </xf>
    <xf numFmtId="0" fontId="0" fillId="2" borderId="1" xfId="0" applyFont="1" applyFill="1" applyBorder="1" applyAlignment="1">
      <alignment horizontal="left" vertical="top" wrapText="1" indent="1"/>
    </xf>
    <xf numFmtId="0" fontId="0" fillId="3" borderId="1" xfId="0" applyFont="1" applyFill="1" applyBorder="1" applyAlignment="1">
      <alignment horizontal="center"/>
    </xf>
    <xf numFmtId="0" fontId="0" fillId="8" borderId="1" xfId="0" applyFont="1" applyFill="1" applyBorder="1" applyAlignment="1">
      <alignment horizontal="left" vertical="top" wrapText="1" indent="2"/>
    </xf>
    <xf numFmtId="0" fontId="0" fillId="8" borderId="1" xfId="0" applyFont="1" applyFill="1" applyBorder="1" applyAlignment="1">
      <alignment horizontal="right" vertical="top" wrapText="1"/>
    </xf>
    <xf numFmtId="0" fontId="0" fillId="8" borderId="1" xfId="0" applyFont="1" applyFill="1" applyBorder="1" applyAlignment="1">
      <alignment horizontal="left" vertical="top" wrapText="1" indent="1"/>
    </xf>
    <xf numFmtId="0" fontId="0" fillId="8" borderId="2" xfId="0" applyFont="1" applyFill="1" applyBorder="1" applyAlignment="1">
      <alignment horizontal="right" vertical="top" wrapText="1"/>
    </xf>
    <xf numFmtId="168" fontId="22" fillId="0" borderId="1" xfId="0" applyNumberFormat="1" applyFont="1" applyBorder="1" applyAlignment="1">
      <alignment horizontal="right"/>
    </xf>
    <xf numFmtId="3" fontId="22" fillId="0" borderId="1" xfId="0" applyNumberFormat="1" applyFont="1" applyBorder="1" applyAlignment="1">
      <alignment horizontal="right"/>
    </xf>
    <xf numFmtId="3" fontId="0" fillId="0" borderId="9" xfId="0" applyNumberFormat="1" applyBorder="1" applyAlignment="1">
      <alignment horizontal="right"/>
    </xf>
    <xf numFmtId="167" fontId="0" fillId="0" borderId="1" xfId="0" applyNumberFormat="1" applyFont="1" applyBorder="1" applyAlignment="1">
      <alignment horizontal="right"/>
    </xf>
    <xf numFmtId="3" fontId="0" fillId="0" borderId="1" xfId="0" applyNumberFormat="1" applyFont="1" applyBorder="1"/>
    <xf numFmtId="166" fontId="22" fillId="0" borderId="1" xfId="0" applyNumberFormat="1" applyFont="1" applyBorder="1" applyAlignment="1">
      <alignment horizontal="right"/>
    </xf>
    <xf numFmtId="0" fontId="0" fillId="4" borderId="1" xfId="0" applyFont="1" applyFill="1" applyBorder="1" applyAlignment="1">
      <alignment horizontal="center"/>
    </xf>
    <xf numFmtId="0" fontId="0" fillId="6" borderId="1" xfId="0" applyFont="1" applyFill="1" applyBorder="1" applyAlignment="1">
      <alignment horizontal="center"/>
    </xf>
    <xf numFmtId="3" fontId="0" fillId="0" borderId="9" xfId="0" applyNumberFormat="1" applyFont="1" applyBorder="1"/>
    <xf numFmtId="165" fontId="0" fillId="0" borderId="9" xfId="0" applyNumberFormat="1" applyFont="1" applyBorder="1"/>
    <xf numFmtId="165" fontId="0" fillId="0" borderId="9" xfId="0" applyNumberFormat="1" applyFont="1" applyBorder="1" applyAlignment="1">
      <alignment horizontal="right"/>
    </xf>
    <xf numFmtId="0" fontId="0" fillId="0" borderId="9" xfId="0" applyFont="1" applyBorder="1"/>
    <xf numFmtId="2" fontId="0" fillId="0" borderId="9" xfId="0" applyNumberFormat="1" applyFont="1" applyBorder="1"/>
    <xf numFmtId="49" fontId="0" fillId="7" borderId="1" xfId="0" applyNumberFormat="1" applyFont="1" applyFill="1" applyBorder="1" applyAlignment="1">
      <alignment horizontal="center"/>
    </xf>
    <xf numFmtId="0" fontId="0" fillId="7" borderId="1" xfId="0" applyNumberFormat="1" applyFont="1" applyFill="1" applyBorder="1" applyAlignment="1">
      <alignment horizontal="center"/>
    </xf>
    <xf numFmtId="168" fontId="0" fillId="0" borderId="1" xfId="0" applyNumberFormat="1" applyFont="1" applyBorder="1" applyAlignment="1">
      <alignment horizontal="right"/>
    </xf>
    <xf numFmtId="167" fontId="0" fillId="9" borderId="1" xfId="0" applyNumberFormat="1" applyFont="1" applyFill="1" applyBorder="1" applyAlignment="1">
      <alignment horizontal="right"/>
    </xf>
    <xf numFmtId="167" fontId="0" fillId="9" borderId="2" xfId="0" applyNumberFormat="1" applyFont="1" applyFill="1" applyBorder="1" applyAlignment="1">
      <alignment horizontal="right"/>
    </xf>
    <xf numFmtId="49" fontId="0" fillId="7" borderId="10" xfId="0" applyNumberFormat="1" applyFont="1" applyFill="1" applyBorder="1" applyAlignment="1">
      <alignment horizontal="center"/>
    </xf>
    <xf numFmtId="3" fontId="0" fillId="10" borderId="11" xfId="0" applyNumberFormat="1" applyFont="1" applyFill="1" applyBorder="1" applyAlignment="1">
      <alignment horizontal="right"/>
    </xf>
    <xf numFmtId="167" fontId="0" fillId="0" borderId="12" xfId="0" applyNumberFormat="1" applyFont="1" applyBorder="1" applyAlignment="1">
      <alignment horizontal="right"/>
    </xf>
    <xf numFmtId="167" fontId="0" fillId="0" borderId="2" xfId="0" applyNumberFormat="1" applyFont="1" applyBorder="1" applyAlignment="1">
      <alignment horizontal="right"/>
    </xf>
    <xf numFmtId="168" fontId="0" fillId="0" borderId="2" xfId="0" applyNumberFormat="1" applyFont="1" applyBorder="1" applyAlignment="1">
      <alignment horizontal="right"/>
    </xf>
    <xf numFmtId="167" fontId="0" fillId="0" borderId="9" xfId="0" applyNumberFormat="1" applyFont="1" applyBorder="1" applyAlignment="1">
      <alignment horizontal="right"/>
    </xf>
    <xf numFmtId="168" fontId="0" fillId="0" borderId="9" xfId="0" applyNumberFormat="1" applyFont="1" applyBorder="1" applyAlignment="1">
      <alignment horizontal="right"/>
    </xf>
    <xf numFmtId="49" fontId="0" fillId="7" borderId="9" xfId="0" applyNumberFormat="1" applyFont="1" applyFill="1" applyBorder="1" applyAlignment="1">
      <alignment horizontal="center"/>
    </xf>
    <xf numFmtId="0" fontId="0" fillId="7" borderId="9" xfId="0" applyFont="1" applyFill="1" applyBorder="1" applyAlignment="1">
      <alignment horizontal="center"/>
    </xf>
    <xf numFmtId="0" fontId="0" fillId="2" borderId="1" xfId="0" applyFont="1" applyFill="1" applyBorder="1" applyAlignment="1">
      <alignment horizontal="right" vertical="top" wrapText="1"/>
    </xf>
    <xf numFmtId="0" fontId="0" fillId="0" borderId="0" xfId="0" applyAlignment="1">
      <alignment vertical="top" wrapText="1"/>
    </xf>
    <xf numFmtId="0" fontId="22" fillId="0" borderId="0" xfId="0" applyFont="1" applyAlignment="1">
      <alignment vertical="top" wrapText="1"/>
    </xf>
    <xf numFmtId="0" fontId="0" fillId="0" borderId="0" xfId="0" quotePrefix="1" applyAlignment="1">
      <alignment vertical="top" wrapText="1"/>
    </xf>
    <xf numFmtId="0" fontId="43" fillId="0" borderId="0" xfId="0" applyFont="1"/>
    <xf numFmtId="0" fontId="43" fillId="0" borderId="0" xfId="0" applyFont="1" applyBorder="1"/>
    <xf numFmtId="3" fontId="0" fillId="0" borderId="0" xfId="0" applyNumberFormat="1" applyFont="1" applyBorder="1"/>
    <xf numFmtId="0" fontId="0" fillId="0" borderId="0" xfId="0" applyFont="1" applyBorder="1"/>
    <xf numFmtId="49" fontId="0" fillId="0" borderId="0" xfId="0" applyNumberFormat="1" applyFont="1" applyFill="1" applyBorder="1" applyAlignment="1">
      <alignment horizontal="center"/>
    </xf>
    <xf numFmtId="3" fontId="0" fillId="0" borderId="0" xfId="0" applyNumberFormat="1" applyFont="1" applyFill="1" applyBorder="1" applyAlignment="1">
      <alignment horizontal="right"/>
    </xf>
    <xf numFmtId="167" fontId="0" fillId="0" borderId="0" xfId="0" applyNumberFormat="1" applyFont="1" applyFill="1" applyBorder="1" applyAlignment="1">
      <alignment horizontal="right"/>
    </xf>
    <xf numFmtId="0" fontId="0" fillId="0" borderId="0" xfId="0" applyNumberFormat="1" applyFont="1" applyFill="1" applyBorder="1" applyAlignment="1">
      <alignment horizontal="center"/>
    </xf>
    <xf numFmtId="0" fontId="17" fillId="0" borderId="0" xfId="1" applyNumberFormat="1" applyFont="1" applyFill="1" applyBorder="1" applyAlignment="1" applyProtection="1">
      <alignment horizontal="left"/>
    </xf>
    <xf numFmtId="0" fontId="0" fillId="2" borderId="1" xfId="0" applyFont="1" applyFill="1" applyBorder="1" applyAlignment="1">
      <alignment horizontal="right" vertical="top" wrapText="1"/>
    </xf>
    <xf numFmtId="0" fontId="0" fillId="2" borderId="1" xfId="0" applyFont="1" applyFill="1" applyBorder="1" applyAlignment="1">
      <alignment horizontal="left" vertical="top" wrapText="1"/>
    </xf>
    <xf numFmtId="0" fontId="44" fillId="0" borderId="0" xfId="44" applyFont="1"/>
    <xf numFmtId="0" fontId="44" fillId="0" borderId="0" xfId="0" applyFont="1" applyFill="1" applyBorder="1" applyAlignment="1">
      <alignment horizontal="left"/>
    </xf>
    <xf numFmtId="169" fontId="44" fillId="0" borderId="0" xfId="0" applyNumberFormat="1" applyFont="1" applyFill="1" applyBorder="1" applyAlignment="1">
      <alignment horizontal="left"/>
    </xf>
    <xf numFmtId="169" fontId="44" fillId="0" borderId="0" xfId="0" applyNumberFormat="1" applyFont="1" applyFill="1" applyBorder="1" applyAlignment="1">
      <alignment horizontal="right"/>
    </xf>
    <xf numFmtId="0" fontId="22" fillId="7" borderId="9" xfId="0" applyFont="1" applyFill="1" applyBorder="1"/>
    <xf numFmtId="3" fontId="0" fillId="0" borderId="9" xfId="0" applyNumberFormat="1" applyBorder="1"/>
    <xf numFmtId="0" fontId="0" fillId="7" borderId="9" xfId="0" applyFill="1" applyBorder="1"/>
    <xf numFmtId="0" fontId="0" fillId="8" borderId="9" xfId="0" applyFill="1" applyBorder="1" applyAlignment="1">
      <alignment horizontal="right" vertical="top" wrapText="1"/>
    </xf>
    <xf numFmtId="0" fontId="0" fillId="8" borderId="9" xfId="0" applyFill="1" applyBorder="1" applyAlignment="1">
      <alignment horizontal="left" vertical="top" wrapText="1" indent="1"/>
    </xf>
    <xf numFmtId="0" fontId="0" fillId="0" borderId="0" xfId="0" applyAlignment="1">
      <alignment horizontal="right" vertical="top"/>
    </xf>
    <xf numFmtId="0" fontId="19" fillId="0" borderId="0" xfId="0" applyFont="1" applyBorder="1" applyAlignment="1">
      <alignment vertical="top"/>
    </xf>
    <xf numFmtId="0" fontId="0" fillId="0" borderId="0" xfId="0" applyAlignment="1">
      <alignment vertical="top"/>
    </xf>
    <xf numFmtId="169" fontId="44" fillId="0" borderId="0" xfId="0" applyNumberFormat="1" applyFont="1" applyFill="1" applyBorder="1" applyAlignment="1">
      <alignment horizontal="right" vertical="top"/>
    </xf>
    <xf numFmtId="169" fontId="44" fillId="0" borderId="0" xfId="0" applyNumberFormat="1" applyFont="1" applyFill="1" applyBorder="1" applyAlignment="1">
      <alignment horizontal="left" vertical="top"/>
    </xf>
    <xf numFmtId="0" fontId="0" fillId="7" borderId="9" xfId="0" applyFill="1" applyBorder="1" applyAlignment="1">
      <alignment vertical="top"/>
    </xf>
    <xf numFmtId="2" fontId="0" fillId="0" borderId="0" xfId="0" applyNumberFormat="1" applyAlignment="1">
      <alignment vertical="top"/>
    </xf>
    <xf numFmtId="0" fontId="22" fillId="0" borderId="0" xfId="0" applyFont="1" applyAlignment="1">
      <alignment vertical="top"/>
    </xf>
    <xf numFmtId="0" fontId="22" fillId="7" borderId="9" xfId="0" applyFont="1" applyFill="1" applyBorder="1" applyAlignment="1">
      <alignment vertical="top"/>
    </xf>
    <xf numFmtId="0" fontId="0" fillId="8" borderId="9" xfId="0" applyFill="1" applyBorder="1" applyAlignment="1">
      <alignment horizontal="left" vertical="top" wrapText="1" indent="2"/>
    </xf>
    <xf numFmtId="0" fontId="22" fillId="0" borderId="9" xfId="0" applyFont="1" applyBorder="1"/>
    <xf numFmtId="3" fontId="22" fillId="0" borderId="9" xfId="0" applyNumberFormat="1" applyFont="1" applyBorder="1" applyAlignment="1">
      <alignment vertical="top"/>
    </xf>
    <xf numFmtId="3" fontId="0" fillId="0" borderId="9" xfId="0" applyNumberFormat="1" applyBorder="1" applyAlignment="1">
      <alignment vertical="top"/>
    </xf>
    <xf numFmtId="0" fontId="0" fillId="3" borderId="1" xfId="0" applyFont="1" applyFill="1" applyBorder="1" applyAlignment="1">
      <alignment horizontal="center"/>
    </xf>
    <xf numFmtId="4" fontId="22" fillId="0" borderId="9" xfId="0" applyNumberFormat="1" applyFont="1" applyBorder="1" applyAlignment="1">
      <alignment vertical="top"/>
    </xf>
    <xf numFmtId="1" fontId="0" fillId="7" borderId="9" xfId="0" applyNumberFormat="1" applyFont="1" applyFill="1" applyBorder="1" applyAlignment="1">
      <alignment horizontal="center"/>
    </xf>
    <xf numFmtId="4" fontId="0" fillId="0" borderId="9" xfId="0" applyNumberFormat="1" applyBorder="1" applyAlignment="1">
      <alignment vertical="top"/>
    </xf>
    <xf numFmtId="0" fontId="44" fillId="7" borderId="9" xfId="78" applyFont="1" applyFill="1" applyBorder="1"/>
    <xf numFmtId="168" fontId="44" fillId="0" borderId="9" xfId="109" applyNumberFormat="1" applyFont="1" applyBorder="1" applyAlignment="1">
      <alignment horizontal="right"/>
    </xf>
    <xf numFmtId="3" fontId="22" fillId="0" borderId="9" xfId="109" applyNumberFormat="1" applyFont="1" applyBorder="1" applyAlignment="1">
      <alignment horizontal="right"/>
    </xf>
    <xf numFmtId="168" fontId="22" fillId="0" borderId="9" xfId="109" applyNumberFormat="1" applyFont="1" applyBorder="1" applyAlignment="1">
      <alignment horizontal="right"/>
    </xf>
    <xf numFmtId="3" fontId="22" fillId="0" borderId="1" xfId="157" applyNumberFormat="1" applyFont="1" applyBorder="1" applyAlignment="1">
      <alignment horizontal="right"/>
    </xf>
    <xf numFmtId="3" fontId="44" fillId="0" borderId="9" xfId="109" applyNumberFormat="1" applyFont="1" applyBorder="1" applyAlignment="1">
      <alignment horizontal="right"/>
    </xf>
    <xf numFmtId="0" fontId="0" fillId="8" borderId="2" xfId="0" applyFont="1" applyFill="1" applyBorder="1" applyAlignment="1">
      <alignment horizontal="right" vertical="top" wrapText="1"/>
    </xf>
    <xf numFmtId="0" fontId="0" fillId="4" borderId="4" xfId="0" applyFont="1" applyFill="1" applyBorder="1" applyAlignment="1">
      <alignment horizontal="left"/>
    </xf>
    <xf numFmtId="0" fontId="22" fillId="4" borderId="4" xfId="0" applyFont="1" applyFill="1" applyBorder="1" applyAlignment="1">
      <alignment horizontal="left"/>
    </xf>
    <xf numFmtId="165" fontId="0" fillId="8" borderId="2" xfId="0" applyNumberFormat="1" applyFont="1" applyFill="1" applyBorder="1" applyAlignment="1">
      <alignment horizontal="right" vertical="top" wrapText="1"/>
    </xf>
    <xf numFmtId="3" fontId="0" fillId="8" borderId="2" xfId="0" applyNumberFormat="1" applyFont="1" applyFill="1" applyBorder="1" applyAlignment="1">
      <alignment horizontal="right" vertical="top" wrapText="1"/>
    </xf>
    <xf numFmtId="0" fontId="0" fillId="0" borderId="9" xfId="0" applyBorder="1"/>
    <xf numFmtId="0" fontId="0" fillId="3" borderId="1" xfId="0" applyFont="1" applyFill="1" applyBorder="1" applyAlignment="1">
      <alignment horizontal="center"/>
    </xf>
    <xf numFmtId="0" fontId="0" fillId="3" borderId="1" xfId="0" applyFont="1" applyFill="1" applyBorder="1" applyAlignment="1">
      <alignment horizontal="center"/>
    </xf>
    <xf numFmtId="0" fontId="0" fillId="3" borderId="1" xfId="0" applyFont="1" applyFill="1" applyBorder="1" applyAlignment="1">
      <alignment horizontal="center"/>
    </xf>
    <xf numFmtId="44" fontId="0" fillId="0" borderId="0" xfId="163" applyFont="1" applyBorder="1"/>
    <xf numFmtId="44" fontId="0" fillId="0" borderId="0" xfId="163" applyFont="1"/>
    <xf numFmtId="44" fontId="15" fillId="0" borderId="0" xfId="163" applyFont="1"/>
    <xf numFmtId="49" fontId="0" fillId="7" borderId="9" xfId="0" applyNumberFormat="1" applyFill="1" applyBorder="1" applyAlignment="1">
      <alignment horizontal="center"/>
    </xf>
    <xf numFmtId="3" fontId="0" fillId="0" borderId="0" xfId="0" applyNumberFormat="1" applyFont="1" applyFill="1" applyBorder="1"/>
    <xf numFmtId="0" fontId="0" fillId="2" borderId="1" xfId="0" applyFont="1" applyFill="1" applyBorder="1" applyAlignment="1">
      <alignment horizontal="right" vertical="top" wrapText="1"/>
    </xf>
    <xf numFmtId="0" fontId="15" fillId="42" borderId="0" xfId="0" applyFont="1" applyFill="1" applyBorder="1"/>
    <xf numFmtId="3" fontId="22" fillId="0" borderId="9" xfId="0" applyNumberFormat="1" applyFont="1" applyBorder="1"/>
    <xf numFmtId="0" fontId="0" fillId="0" borderId="0" xfId="0" applyNumberFormat="1" applyFont="1" applyBorder="1" applyAlignment="1">
      <alignment wrapText="1"/>
    </xf>
    <xf numFmtId="0" fontId="0" fillId="8" borderId="9" xfId="0" applyFill="1" applyBorder="1" applyAlignment="1">
      <alignment horizontal="right" vertical="top"/>
    </xf>
    <xf numFmtId="0" fontId="0" fillId="8" borderId="9" xfId="0" applyFill="1" applyBorder="1" applyAlignment="1">
      <alignment vertical="top" wrapText="1"/>
    </xf>
    <xf numFmtId="0" fontId="0" fillId="8" borderId="9" xfId="0" applyFill="1" applyBorder="1" applyAlignment="1">
      <alignment horizontal="left" vertical="top" wrapText="1"/>
    </xf>
    <xf numFmtId="0" fontId="14" fillId="0" borderId="0" xfId="0" applyFont="1" applyFill="1" applyAlignment="1">
      <alignment vertical="top"/>
    </xf>
    <xf numFmtId="49" fontId="14" fillId="0" borderId="0" xfId="0" applyNumberFormat="1" applyFont="1" applyFill="1" applyAlignment="1">
      <alignment vertical="top"/>
    </xf>
    <xf numFmtId="49" fontId="0" fillId="8" borderId="9" xfId="0" applyNumberFormat="1" applyFill="1" applyBorder="1" applyAlignment="1">
      <alignment horizontal="right" vertical="top"/>
    </xf>
    <xf numFmtId="49" fontId="22" fillId="7" borderId="9" xfId="0" applyNumberFormat="1" applyFont="1" applyFill="1" applyBorder="1" applyAlignment="1">
      <alignment vertical="top"/>
    </xf>
    <xf numFmtId="166" fontId="22" fillId="0" borderId="9" xfId="0" applyNumberFormat="1" applyFont="1" applyBorder="1" applyAlignment="1">
      <alignment vertical="top"/>
    </xf>
    <xf numFmtId="49" fontId="0" fillId="7" borderId="9" xfId="0" applyNumberFormat="1" applyFill="1" applyBorder="1" applyAlignment="1">
      <alignment horizontal="left" vertical="top"/>
    </xf>
    <xf numFmtId="166" fontId="0" fillId="0" borderId="9" xfId="0" applyNumberFormat="1" applyBorder="1" applyAlignment="1">
      <alignment vertical="top"/>
    </xf>
    <xf numFmtId="49" fontId="44" fillId="7" borderId="9" xfId="0" applyNumberFormat="1" applyFont="1" applyFill="1" applyBorder="1" applyAlignment="1">
      <alignment vertical="top"/>
    </xf>
    <xf numFmtId="49" fontId="0" fillId="7" borderId="9" xfId="0" applyNumberFormat="1" applyFill="1" applyBorder="1" applyAlignment="1">
      <alignment vertical="top"/>
    </xf>
    <xf numFmtId="0" fontId="0" fillId="3" borderId="9" xfId="0" applyFont="1" applyFill="1" applyBorder="1" applyAlignment="1">
      <alignment horizontal="center"/>
    </xf>
    <xf numFmtId="165" fontId="0" fillId="0" borderId="9" xfId="0" applyNumberFormat="1" applyBorder="1"/>
    <xf numFmtId="0" fontId="15" fillId="0" borderId="0" xfId="0" applyNumberFormat="1" applyFont="1" applyBorder="1" applyAlignment="1">
      <alignment vertical="top" wrapText="1"/>
    </xf>
    <xf numFmtId="0" fontId="0" fillId="8" borderId="9" xfId="0" applyFill="1" applyBorder="1" applyAlignment="1">
      <alignment horizontal="left" vertical="top" wrapText="1"/>
    </xf>
    <xf numFmtId="0" fontId="0" fillId="8" borderId="9" xfId="0" applyFill="1" applyBorder="1" applyAlignment="1">
      <alignment horizontal="right" vertical="top"/>
    </xf>
    <xf numFmtId="0" fontId="22" fillId="7" borderId="3" xfId="0" applyFont="1" applyFill="1" applyBorder="1" applyAlignment="1">
      <alignment horizontal="left"/>
    </xf>
    <xf numFmtId="4" fontId="0" fillId="0" borderId="9" xfId="109" applyNumberFormat="1" applyFont="1" applyBorder="1" applyAlignment="1">
      <alignment horizontal="right"/>
    </xf>
    <xf numFmtId="0" fontId="20" fillId="0" borderId="0" xfId="0" applyFont="1" applyBorder="1"/>
    <xf numFmtId="169" fontId="20" fillId="0" borderId="0" xfId="0" applyNumberFormat="1" applyFont="1" applyFill="1" applyBorder="1" applyAlignment="1">
      <alignment horizontal="left" vertical="top"/>
    </xf>
    <xf numFmtId="0" fontId="20" fillId="0" borderId="0" xfId="0" applyFont="1"/>
    <xf numFmtId="0" fontId="18" fillId="0" borderId="0" xfId="0" applyFont="1" applyFill="1" applyBorder="1" applyAlignment="1">
      <alignment horizontal="right"/>
    </xf>
    <xf numFmtId="3" fontId="43" fillId="0" borderId="0" xfId="0" applyNumberFormat="1" applyFont="1"/>
    <xf numFmtId="0" fontId="19" fillId="10" borderId="0" xfId="0" applyFont="1" applyFill="1" applyBorder="1" applyAlignment="1">
      <alignment vertical="top"/>
    </xf>
    <xf numFmtId="0" fontId="0" fillId="10" borderId="0" xfId="0" applyFill="1" applyAlignment="1">
      <alignment vertical="top"/>
    </xf>
    <xf numFmtId="0" fontId="22" fillId="10" borderId="0" xfId="0" applyFont="1" applyFill="1" applyAlignment="1">
      <alignment vertical="top"/>
    </xf>
    <xf numFmtId="169" fontId="44" fillId="10" borderId="0" xfId="0" applyNumberFormat="1" applyFont="1" applyFill="1" applyBorder="1" applyAlignment="1">
      <alignment horizontal="right" vertical="top"/>
    </xf>
    <xf numFmtId="169" fontId="20" fillId="10" borderId="0" xfId="0" applyNumberFormat="1" applyFont="1" applyFill="1" applyBorder="1" applyAlignment="1">
      <alignment horizontal="left" vertical="top"/>
    </xf>
    <xf numFmtId="169" fontId="44" fillId="10" borderId="0" xfId="0" applyNumberFormat="1" applyFont="1" applyFill="1" applyBorder="1" applyAlignment="1">
      <alignment horizontal="left" vertical="top"/>
    </xf>
    <xf numFmtId="0" fontId="15" fillId="10" borderId="0" xfId="0" applyFont="1" applyFill="1" applyAlignment="1">
      <alignment vertical="top"/>
    </xf>
    <xf numFmtId="166" fontId="0" fillId="10" borderId="0" xfId="0" applyNumberFormat="1" applyFill="1" applyAlignment="1">
      <alignment vertical="top"/>
    </xf>
    <xf numFmtId="165" fontId="0" fillId="0" borderId="0" xfId="0" applyNumberFormat="1" applyAlignment="1">
      <alignment vertical="top"/>
    </xf>
    <xf numFmtId="165" fontId="22" fillId="0" borderId="9" xfId="0" applyNumberFormat="1" applyFont="1" applyFill="1" applyBorder="1" applyAlignment="1">
      <alignment vertical="top"/>
    </xf>
    <xf numFmtId="165" fontId="0" fillId="0" borderId="9" xfId="0" applyNumberFormat="1" applyFill="1" applyBorder="1" applyAlignment="1">
      <alignment vertical="top"/>
    </xf>
    <xf numFmtId="0" fontId="0" fillId="0" borderId="0" xfId="0" applyFill="1" applyAlignment="1">
      <alignment vertical="top"/>
    </xf>
    <xf numFmtId="1" fontId="0" fillId="0" borderId="0" xfId="0" applyNumberFormat="1"/>
    <xf numFmtId="0" fontId="0" fillId="2" borderId="1" xfId="0" applyFont="1" applyFill="1" applyBorder="1" applyAlignment="1">
      <alignment horizontal="right" vertical="top" wrapText="1"/>
    </xf>
    <xf numFmtId="0" fontId="0" fillId="6" borderId="2" xfId="0" applyFont="1" applyFill="1" applyBorder="1" applyAlignment="1">
      <alignment horizontal="center"/>
    </xf>
    <xf numFmtId="3" fontId="0" fillId="0" borderId="11" xfId="0" applyNumberFormat="1" applyFont="1" applyBorder="1"/>
    <xf numFmtId="165" fontId="0" fillId="0" borderId="11" xfId="0" applyNumberFormat="1" applyFont="1" applyBorder="1" applyAlignment="1">
      <alignment horizontal="right"/>
    </xf>
    <xf numFmtId="0" fontId="0" fillId="0" borderId="11" xfId="0" applyFont="1" applyBorder="1"/>
    <xf numFmtId="2" fontId="0" fillId="0" borderId="11" xfId="0" applyNumberFormat="1" applyFont="1" applyBorder="1"/>
    <xf numFmtId="0" fontId="0" fillId="6" borderId="9" xfId="0" applyFont="1" applyFill="1" applyBorder="1" applyAlignment="1">
      <alignment horizontal="center"/>
    </xf>
    <xf numFmtId="0" fontId="48" fillId="0" borderId="0" xfId="0" applyFont="1"/>
    <xf numFmtId="0" fontId="48" fillId="0" borderId="0" xfId="0" applyFont="1" applyBorder="1"/>
    <xf numFmtId="0" fontId="15" fillId="0" borderId="0" xfId="0" applyFont="1" applyAlignment="1">
      <alignment vertical="top" wrapText="1"/>
    </xf>
    <xf numFmtId="3" fontId="22" fillId="0" borderId="9" xfId="156" applyNumberFormat="1" applyFont="1" applyBorder="1" applyAlignment="1">
      <alignment horizontal="right"/>
    </xf>
    <xf numFmtId="3" fontId="44" fillId="0" borderId="9" xfId="156" applyNumberFormat="1" applyFont="1" applyBorder="1" applyAlignment="1">
      <alignment horizontal="right"/>
    </xf>
    <xf numFmtId="3" fontId="0" fillId="0" borderId="9" xfId="0" applyNumberFormat="1" applyFont="1" applyFill="1" applyBorder="1" applyAlignment="1">
      <alignment horizontal="right"/>
    </xf>
    <xf numFmtId="166" fontId="0" fillId="0" borderId="9" xfId="0" applyNumberFormat="1" applyFont="1" applyFill="1" applyBorder="1" applyAlignment="1">
      <alignment horizontal="right"/>
    </xf>
    <xf numFmtId="3" fontId="0" fillId="10" borderId="9" xfId="0" applyNumberFormat="1" applyFont="1" applyFill="1" applyBorder="1" applyAlignment="1">
      <alignment horizontal="right"/>
    </xf>
    <xf numFmtId="166" fontId="0" fillId="10" borderId="9" xfId="0" applyNumberFormat="1" applyFont="1" applyFill="1" applyBorder="1" applyAlignment="1">
      <alignment horizontal="right"/>
    </xf>
    <xf numFmtId="49" fontId="0" fillId="0" borderId="0" xfId="0" applyNumberFormat="1" applyAlignment="1">
      <alignment vertical="top" wrapText="1"/>
    </xf>
    <xf numFmtId="49" fontId="0" fillId="0" borderId="0" xfId="0" quotePrefix="1" applyNumberFormat="1" applyAlignment="1">
      <alignment vertical="top" wrapText="1"/>
    </xf>
    <xf numFmtId="3" fontId="22" fillId="0" borderId="0" xfId="0" applyNumberFormat="1" applyFont="1"/>
    <xf numFmtId="0" fontId="0" fillId="3" borderId="2" xfId="0" applyFill="1" applyBorder="1" applyAlignment="1">
      <alignment horizontal="center"/>
    </xf>
    <xf numFmtId="0" fontId="0" fillId="3" borderId="9" xfId="0" applyFill="1" applyBorder="1" applyAlignment="1">
      <alignment horizontal="center"/>
    </xf>
    <xf numFmtId="0" fontId="0" fillId="3" borderId="2" xfId="0" applyFont="1" applyFill="1" applyBorder="1" applyAlignment="1">
      <alignment horizontal="center"/>
    </xf>
    <xf numFmtId="3" fontId="0" fillId="0" borderId="10" xfId="0" applyNumberFormat="1" applyFont="1" applyBorder="1" applyAlignment="1">
      <alignment horizontal="right"/>
    </xf>
    <xf numFmtId="3" fontId="0" fillId="0" borderId="25" xfId="0" applyNumberFormat="1" applyBorder="1"/>
    <xf numFmtId="3" fontId="0" fillId="0" borderId="2" xfId="0" applyNumberFormat="1" applyFont="1" applyBorder="1"/>
    <xf numFmtId="3" fontId="48" fillId="0" borderId="0" xfId="0" applyNumberFormat="1" applyFont="1"/>
    <xf numFmtId="165" fontId="0" fillId="8" borderId="10" xfId="0" applyNumberFormat="1" applyFont="1" applyFill="1" applyBorder="1" applyAlignment="1">
      <alignment horizontal="right" vertical="top" wrapText="1"/>
    </xf>
    <xf numFmtId="49" fontId="0" fillId="7" borderId="11" xfId="0" applyNumberFormat="1" applyFill="1" applyBorder="1" applyAlignment="1">
      <alignment horizontal="center"/>
    </xf>
    <xf numFmtId="3" fontId="0" fillId="0" borderId="11" xfId="0" applyNumberFormat="1" applyFont="1" applyBorder="1" applyAlignment="1">
      <alignment horizontal="right"/>
    </xf>
    <xf numFmtId="166" fontId="0" fillId="0" borderId="11" xfId="0" applyNumberFormat="1" applyFont="1" applyBorder="1" applyAlignment="1">
      <alignment horizontal="right"/>
    </xf>
    <xf numFmtId="0" fontId="0" fillId="7" borderId="2" xfId="0" applyNumberFormat="1" applyFont="1" applyFill="1" applyBorder="1" applyAlignment="1">
      <alignment horizontal="center"/>
    </xf>
    <xf numFmtId="166" fontId="0" fillId="10" borderId="11" xfId="0" applyNumberFormat="1" applyFont="1" applyFill="1" applyBorder="1" applyAlignment="1">
      <alignment horizontal="right"/>
    </xf>
    <xf numFmtId="0" fontId="0" fillId="7" borderId="9" xfId="0" applyNumberFormat="1" applyFont="1" applyFill="1" applyBorder="1" applyAlignment="1">
      <alignment horizontal="center"/>
    </xf>
    <xf numFmtId="4" fontId="0" fillId="0" borderId="9" xfId="0" applyNumberFormat="1" applyFont="1" applyBorder="1" applyAlignment="1">
      <alignment horizontal="right"/>
    </xf>
    <xf numFmtId="1" fontId="0" fillId="7" borderId="11" xfId="0" applyNumberFormat="1" applyFont="1" applyFill="1" applyBorder="1" applyAlignment="1">
      <alignment horizontal="center"/>
    </xf>
    <xf numFmtId="167" fontId="0" fillId="0" borderId="11" xfId="0" applyNumberFormat="1" applyFont="1" applyBorder="1" applyAlignment="1">
      <alignment horizontal="right"/>
    </xf>
    <xf numFmtId="168" fontId="0" fillId="0" borderId="11" xfId="0" applyNumberFormat="1" applyFont="1" applyBorder="1" applyAlignment="1">
      <alignment horizontal="right"/>
    </xf>
    <xf numFmtId="166" fontId="44" fillId="10" borderId="0" xfId="0" applyNumberFormat="1" applyFont="1" applyFill="1" applyBorder="1" applyAlignment="1">
      <alignment horizontal="right" vertical="top"/>
    </xf>
    <xf numFmtId="166" fontId="0" fillId="8" borderId="9" xfId="0" applyNumberFormat="1" applyFill="1" applyBorder="1" applyAlignment="1">
      <alignment horizontal="right" vertical="top"/>
    </xf>
    <xf numFmtId="166" fontId="15" fillId="0" borderId="0" xfId="0" applyNumberFormat="1" applyFont="1" applyAlignment="1">
      <alignment vertical="top" wrapText="1"/>
    </xf>
    <xf numFmtId="166" fontId="0" fillId="0" borderId="0" xfId="0" applyNumberFormat="1" applyAlignment="1">
      <alignment vertical="top"/>
    </xf>
    <xf numFmtId="165" fontId="22" fillId="0" borderId="0" xfId="0" applyNumberFormat="1" applyFont="1" applyAlignment="1">
      <alignment vertical="top"/>
    </xf>
    <xf numFmtId="0" fontId="22" fillId="0" borderId="9" xfId="0" applyFont="1" applyBorder="1" applyAlignment="1">
      <alignment vertical="top"/>
    </xf>
    <xf numFmtId="0" fontId="0" fillId="0" borderId="9" xfId="0" applyBorder="1" applyAlignment="1">
      <alignment vertical="top"/>
    </xf>
    <xf numFmtId="0" fontId="21" fillId="0" borderId="0" xfId="0" applyFont="1" applyBorder="1" applyAlignment="1">
      <alignment horizontal="left"/>
    </xf>
    <xf numFmtId="0" fontId="17" fillId="0" borderId="0" xfId="1" applyNumberFormat="1" applyFill="1" applyBorder="1" applyAlignment="1" applyProtection="1">
      <alignment horizontal="left"/>
    </xf>
    <xf numFmtId="0" fontId="17" fillId="0" borderId="0" xfId="1" applyNumberFormat="1" applyFill="1" applyBorder="1" applyAlignment="1" applyProtection="1">
      <alignment horizontal="left" wrapText="1"/>
    </xf>
    <xf numFmtId="0" fontId="47" fillId="0" borderId="0" xfId="45" applyFont="1" applyFill="1" applyAlignment="1" applyProtection="1">
      <alignment vertical="top"/>
    </xf>
    <xf numFmtId="0" fontId="16" fillId="0" borderId="0" xfId="1" applyNumberFormat="1" applyFont="1" applyFill="1" applyBorder="1" applyAlignment="1" applyProtection="1"/>
    <xf numFmtId="0" fontId="17" fillId="0" borderId="0" xfId="1" applyBorder="1" applyAlignment="1">
      <alignment horizontal="left"/>
    </xf>
    <xf numFmtId="0" fontId="21" fillId="0" borderId="0" xfId="0" applyFont="1" applyBorder="1" applyAlignment="1">
      <alignment horizontal="left"/>
    </xf>
    <xf numFmtId="0" fontId="0" fillId="2" borderId="1" xfId="0" applyFont="1" applyFill="1" applyBorder="1" applyAlignment="1">
      <alignment horizontal="center" vertical="top" wrapText="1"/>
    </xf>
    <xf numFmtId="0" fontId="15" fillId="0" borderId="0" xfId="0" applyFont="1" applyAlignment="1">
      <alignment horizontal="left" vertical="top" wrapText="1"/>
    </xf>
    <xf numFmtId="0" fontId="0" fillId="8" borderId="9" xfId="0" applyFill="1" applyBorder="1" applyAlignment="1">
      <alignment horizontal="left" vertical="top"/>
    </xf>
    <xf numFmtId="0" fontId="0" fillId="8" borderId="9" xfId="0" applyFill="1" applyBorder="1" applyAlignment="1">
      <alignment horizontal="center" vertical="top"/>
    </xf>
    <xf numFmtId="165" fontId="0" fillId="8" borderId="9" xfId="0" applyNumberFormat="1" applyFill="1" applyBorder="1" applyAlignment="1">
      <alignment horizontal="center" vertical="top"/>
    </xf>
    <xf numFmtId="0" fontId="0" fillId="8" borderId="9" xfId="0" applyFill="1" applyBorder="1" applyAlignment="1">
      <alignment horizontal="center" vertical="top" wrapText="1"/>
    </xf>
    <xf numFmtId="165" fontId="0" fillId="8" borderId="9" xfId="0" applyNumberFormat="1" applyFill="1" applyBorder="1" applyAlignment="1">
      <alignment horizontal="left" vertical="top" wrapText="1"/>
    </xf>
    <xf numFmtId="0" fontId="0" fillId="2" borderId="1" xfId="0" applyFont="1" applyFill="1" applyBorder="1" applyAlignment="1">
      <alignment horizontal="right" vertical="top" wrapText="1"/>
    </xf>
    <xf numFmtId="0" fontId="0" fillId="2" borderId="1" xfId="0" applyFont="1" applyFill="1" applyBorder="1" applyAlignment="1">
      <alignment horizontal="left" vertical="top" wrapText="1" indent="2"/>
    </xf>
    <xf numFmtId="0" fontId="0" fillId="2" borderId="1" xfId="0" applyFont="1" applyFill="1" applyBorder="1" applyAlignment="1">
      <alignment horizontal="left" vertical="top" wrapText="1"/>
    </xf>
    <xf numFmtId="0" fontId="0" fillId="2" borderId="1" xfId="0" applyFont="1" applyFill="1" applyBorder="1" applyAlignment="1">
      <alignment horizontal="left" vertical="top" wrapText="1" indent="1"/>
    </xf>
    <xf numFmtId="0" fontId="0" fillId="2" borderId="2" xfId="0" applyFont="1" applyFill="1" applyBorder="1" applyAlignment="1">
      <alignment horizontal="right" vertical="top" wrapText="1"/>
    </xf>
    <xf numFmtId="0" fontId="0" fillId="2" borderId="3" xfId="0" applyFont="1" applyFill="1" applyBorder="1" applyAlignment="1">
      <alignment horizontal="right" vertical="top" wrapText="1"/>
    </xf>
    <xf numFmtId="0" fontId="0" fillId="2" borderId="4" xfId="0" applyFont="1" applyFill="1" applyBorder="1" applyAlignment="1">
      <alignment horizontal="center" vertical="top" wrapText="1"/>
    </xf>
    <xf numFmtId="0" fontId="0" fillId="2" borderId="5" xfId="0" applyFont="1" applyFill="1" applyBorder="1" applyAlignment="1">
      <alignment horizontal="center" vertical="top" wrapText="1"/>
    </xf>
    <xf numFmtId="0" fontId="0" fillId="2" borderId="6"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3" borderId="1" xfId="0" applyFont="1" applyFill="1" applyBorder="1" applyAlignment="1">
      <alignment horizontal="center"/>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2" xfId="0" applyFont="1" applyFill="1" applyBorder="1" applyAlignment="1">
      <alignment horizontal="left" vertical="top" wrapText="1" indent="2"/>
    </xf>
    <xf numFmtId="0" fontId="0" fillId="2" borderId="3" xfId="0" applyFont="1" applyFill="1" applyBorder="1" applyAlignment="1">
      <alignment horizontal="left" vertical="top" wrapText="1" indent="2"/>
    </xf>
    <xf numFmtId="0" fontId="0" fillId="5" borderId="2" xfId="0" applyFont="1" applyFill="1" applyBorder="1" applyAlignment="1">
      <alignment horizontal="center" vertical="top" wrapText="1"/>
    </xf>
    <xf numFmtId="0" fontId="0" fillId="5" borderId="7" xfId="0" applyFont="1" applyFill="1" applyBorder="1" applyAlignment="1">
      <alignment horizontal="center" vertical="top" wrapText="1"/>
    </xf>
    <xf numFmtId="0" fontId="0" fillId="5" borderId="3" xfId="0" applyFont="1" applyFill="1" applyBorder="1" applyAlignment="1">
      <alignment horizontal="center" vertical="top" wrapText="1"/>
    </xf>
    <xf numFmtId="0" fontId="0" fillId="5" borderId="4" xfId="0" applyFont="1" applyFill="1" applyBorder="1" applyAlignment="1">
      <alignment horizontal="center" vertical="top" wrapText="1"/>
    </xf>
    <xf numFmtId="0" fontId="0" fillId="5" borderId="5" xfId="0" applyFont="1" applyFill="1" applyBorder="1" applyAlignment="1">
      <alignment horizontal="center" vertical="top" wrapText="1"/>
    </xf>
    <xf numFmtId="0" fontId="0" fillId="5" borderId="6" xfId="0" applyFont="1" applyFill="1" applyBorder="1" applyAlignment="1">
      <alignment horizontal="center" vertical="top" wrapText="1"/>
    </xf>
    <xf numFmtId="0" fontId="0" fillId="5" borderId="2" xfId="0" applyFont="1" applyFill="1" applyBorder="1" applyAlignment="1">
      <alignment horizontal="left" vertical="top" wrapText="1" indent="1"/>
    </xf>
    <xf numFmtId="0" fontId="0" fillId="5" borderId="7" xfId="0" applyFont="1" applyFill="1" applyBorder="1" applyAlignment="1">
      <alignment horizontal="left" vertical="top" wrapText="1" indent="1"/>
    </xf>
    <xf numFmtId="0" fontId="0" fillId="5" borderId="8" xfId="0" applyFont="1" applyFill="1" applyBorder="1" applyAlignment="1">
      <alignment horizontal="left" vertical="top" wrapText="1" indent="1"/>
    </xf>
    <xf numFmtId="0" fontId="0" fillId="5" borderId="2" xfId="0" applyFont="1" applyFill="1" applyBorder="1" applyAlignment="1">
      <alignment horizontal="right" vertical="top" wrapText="1"/>
    </xf>
    <xf numFmtId="0" fontId="0" fillId="5" borderId="8" xfId="0" applyFont="1" applyFill="1" applyBorder="1" applyAlignment="1">
      <alignment horizontal="right" vertical="top" wrapText="1"/>
    </xf>
    <xf numFmtId="0" fontId="0" fillId="8" borderId="1" xfId="0" applyFont="1" applyFill="1" applyBorder="1" applyAlignment="1">
      <alignment horizontal="left" vertical="top" wrapText="1"/>
    </xf>
    <xf numFmtId="0" fontId="0" fillId="8" borderId="1" xfId="0" applyFont="1" applyFill="1" applyBorder="1" applyAlignment="1">
      <alignment horizontal="center" vertical="top" wrapText="1"/>
    </xf>
    <xf numFmtId="0" fontId="0" fillId="8" borderId="6" xfId="0" applyFont="1" applyFill="1" applyBorder="1" applyAlignment="1">
      <alignment horizontal="center" vertical="top" wrapText="1"/>
    </xf>
    <xf numFmtId="0" fontId="0" fillId="8" borderId="4" xfId="0" applyFont="1" applyFill="1" applyBorder="1" applyAlignment="1">
      <alignment horizontal="center" vertical="top" wrapText="1"/>
    </xf>
    <xf numFmtId="3" fontId="0" fillId="8" borderId="9" xfId="0" applyNumberFormat="1" applyFont="1" applyFill="1" applyBorder="1" applyAlignment="1">
      <alignment horizontal="left" vertical="top" wrapText="1" indent="1"/>
    </xf>
    <xf numFmtId="0" fontId="15" fillId="0" borderId="0" xfId="0" applyNumberFormat="1" applyFont="1" applyBorder="1" applyAlignment="1">
      <alignment horizontal="left" vertical="top" wrapText="1"/>
    </xf>
    <xf numFmtId="0" fontId="0" fillId="8" borderId="2" xfId="0" applyFont="1" applyFill="1" applyBorder="1" applyAlignment="1">
      <alignment horizontal="left" vertical="top" wrapText="1" indent="1"/>
    </xf>
    <xf numFmtId="0" fontId="0" fillId="8" borderId="7" xfId="0" applyFont="1" applyFill="1" applyBorder="1" applyAlignment="1">
      <alignment horizontal="left" vertical="top" wrapText="1" indent="1"/>
    </xf>
    <xf numFmtId="0" fontId="0" fillId="8" borderId="3" xfId="0" applyFont="1" applyFill="1" applyBorder="1" applyAlignment="1">
      <alignment horizontal="left" vertical="top" wrapText="1" indent="1"/>
    </xf>
    <xf numFmtId="0" fontId="0" fillId="8" borderId="5" xfId="0" applyFont="1" applyFill="1" applyBorder="1" applyAlignment="1">
      <alignment horizontal="center" vertical="top" wrapText="1"/>
    </xf>
    <xf numFmtId="0" fontId="0" fillId="8" borderId="2" xfId="0" applyFont="1" applyFill="1" applyBorder="1" applyAlignment="1">
      <alignment horizontal="right" vertical="top" wrapText="1"/>
    </xf>
    <xf numFmtId="0" fontId="0" fillId="8" borderId="3" xfId="0" applyFont="1" applyFill="1" applyBorder="1" applyAlignment="1">
      <alignment horizontal="right" vertical="top" wrapText="1"/>
    </xf>
    <xf numFmtId="0" fontId="0" fillId="8" borderId="2" xfId="0" applyFont="1" applyFill="1" applyBorder="1" applyAlignment="1">
      <alignment horizontal="center" vertical="top" wrapText="1"/>
    </xf>
    <xf numFmtId="0" fontId="0" fillId="8" borderId="7" xfId="0" applyFont="1" applyFill="1" applyBorder="1" applyAlignment="1">
      <alignment horizontal="center" vertical="top" wrapText="1"/>
    </xf>
    <xf numFmtId="0" fontId="0" fillId="8" borderId="3" xfId="0" applyFont="1" applyFill="1" applyBorder="1" applyAlignment="1">
      <alignment horizontal="center" vertical="top" wrapText="1"/>
    </xf>
    <xf numFmtId="0" fontId="0" fillId="8" borderId="1" xfId="0" applyFont="1" applyFill="1" applyBorder="1" applyAlignment="1">
      <alignment horizontal="left" vertical="top" wrapText="1" indent="1"/>
    </xf>
    <xf numFmtId="0" fontId="0" fillId="8" borderId="1" xfId="0" applyFont="1" applyFill="1" applyBorder="1" applyAlignment="1">
      <alignment horizontal="right" vertical="top" wrapText="1"/>
    </xf>
    <xf numFmtId="0" fontId="15" fillId="0" borderId="0" xfId="0" applyFont="1" applyBorder="1" applyAlignment="1">
      <alignment horizontal="left" vertical="top" wrapText="1"/>
    </xf>
    <xf numFmtId="0" fontId="0" fillId="8" borderId="1" xfId="0" applyFont="1" applyFill="1" applyBorder="1" applyAlignment="1">
      <alignment horizontal="left" vertical="top" wrapText="1" indent="2"/>
    </xf>
    <xf numFmtId="0" fontId="0" fillId="8" borderId="1" xfId="0" applyFont="1" applyFill="1" applyBorder="1" applyAlignment="1">
      <alignment horizontal="left" vertical="top" wrapText="1" indent="3"/>
    </xf>
    <xf numFmtId="0" fontId="0" fillId="8" borderId="2" xfId="0" applyFont="1" applyFill="1" applyBorder="1" applyAlignment="1">
      <alignment horizontal="left" vertical="top" wrapText="1"/>
    </xf>
    <xf numFmtId="0" fontId="0" fillId="8" borderId="7" xfId="0" applyFont="1" applyFill="1" applyBorder="1" applyAlignment="1">
      <alignment horizontal="left" vertical="top" wrapText="1"/>
    </xf>
    <xf numFmtId="0" fontId="0" fillId="8" borderId="3" xfId="0" applyFont="1" applyFill="1" applyBorder="1" applyAlignment="1">
      <alignment horizontal="left" vertical="top" wrapText="1"/>
    </xf>
    <xf numFmtId="0" fontId="0" fillId="8" borderId="2" xfId="0" applyFont="1" applyFill="1" applyBorder="1" applyAlignment="1">
      <alignment horizontal="left" vertical="top" wrapText="1" indent="2"/>
    </xf>
    <xf numFmtId="0" fontId="0" fillId="8" borderId="7" xfId="0" applyFont="1" applyFill="1" applyBorder="1" applyAlignment="1">
      <alignment horizontal="left" vertical="top" wrapText="1" indent="2"/>
    </xf>
    <xf numFmtId="0" fontId="0" fillId="8" borderId="3" xfId="0" applyFont="1" applyFill="1" applyBorder="1" applyAlignment="1">
      <alignment horizontal="left" vertical="top" wrapText="1" indent="2"/>
    </xf>
    <xf numFmtId="0" fontId="0" fillId="8" borderId="9" xfId="0" applyFill="1" applyBorder="1" applyAlignment="1">
      <alignment horizontal="left" vertical="top" wrapText="1"/>
    </xf>
    <xf numFmtId="0" fontId="0" fillId="8" borderId="11" xfId="0" applyFill="1" applyBorder="1" applyAlignment="1">
      <alignment horizontal="left" vertical="top" wrapText="1"/>
    </xf>
    <xf numFmtId="0" fontId="0" fillId="8" borderId="22" xfId="0" applyFill="1" applyBorder="1" applyAlignment="1">
      <alignment horizontal="left" vertical="top" wrapText="1"/>
    </xf>
    <xf numFmtId="0" fontId="0" fillId="8" borderId="9" xfId="0" applyFill="1" applyBorder="1" applyAlignment="1">
      <alignment horizontal="right" vertical="top" wrapText="1"/>
    </xf>
    <xf numFmtId="0" fontId="0" fillId="8" borderId="9" xfId="0" applyFont="1" applyFill="1" applyBorder="1" applyAlignment="1">
      <alignment horizontal="left" vertical="top" wrapText="1"/>
    </xf>
    <xf numFmtId="0" fontId="0" fillId="8" borderId="11" xfId="0" applyFill="1" applyBorder="1" applyAlignment="1">
      <alignment horizontal="left" vertical="top" wrapText="1" indent="2"/>
    </xf>
    <xf numFmtId="0" fontId="0" fillId="8" borderId="23" xfId="0" applyFill="1" applyBorder="1" applyAlignment="1">
      <alignment horizontal="left" vertical="top" wrapText="1" indent="2"/>
    </xf>
    <xf numFmtId="0" fontId="0" fillId="8" borderId="25" xfId="0" applyFill="1" applyBorder="1" applyAlignment="1">
      <alignment horizontal="center" vertical="top"/>
    </xf>
    <xf numFmtId="0" fontId="0" fillId="8" borderId="27" xfId="0" applyFill="1" applyBorder="1" applyAlignment="1">
      <alignment horizontal="center" vertical="top"/>
    </xf>
    <xf numFmtId="0" fontId="0" fillId="8" borderId="11" xfId="0" applyFill="1" applyBorder="1" applyAlignment="1">
      <alignment horizontal="right" vertical="top"/>
    </xf>
    <xf numFmtId="0" fontId="0" fillId="8" borderId="23" xfId="0" applyFill="1" applyBorder="1" applyAlignment="1">
      <alignment horizontal="right" vertical="top"/>
    </xf>
    <xf numFmtId="2" fontId="0" fillId="8" borderId="11" xfId="0" applyNumberFormat="1" applyFill="1" applyBorder="1" applyAlignment="1">
      <alignment horizontal="left" vertical="top" wrapText="1" indent="1"/>
    </xf>
    <xf numFmtId="2" fontId="0" fillId="8" borderId="24" xfId="0" applyNumberFormat="1" applyFill="1" applyBorder="1" applyAlignment="1">
      <alignment horizontal="left" vertical="top" indent="1"/>
    </xf>
    <xf numFmtId="2" fontId="0" fillId="8" borderId="23" xfId="0" applyNumberFormat="1" applyFill="1" applyBorder="1" applyAlignment="1">
      <alignment horizontal="left" vertical="top" indent="1"/>
    </xf>
    <xf numFmtId="0" fontId="0" fillId="8" borderId="11" xfId="0" applyFill="1" applyBorder="1" applyAlignment="1">
      <alignment vertical="top" wrapText="1"/>
    </xf>
    <xf numFmtId="0" fontId="0" fillId="8" borderId="24" xfId="0" applyFill="1" applyBorder="1" applyAlignment="1">
      <alignment vertical="top"/>
    </xf>
    <xf numFmtId="0" fontId="0" fillId="8" borderId="23" xfId="0" applyFill="1" applyBorder="1" applyAlignment="1">
      <alignment vertical="top"/>
    </xf>
    <xf numFmtId="0" fontId="0" fillId="8" borderId="26" xfId="0" applyFill="1" applyBorder="1" applyAlignment="1">
      <alignment horizontal="center" vertical="top"/>
    </xf>
    <xf numFmtId="0" fontId="0" fillId="8" borderId="9" xfId="0" applyFill="1" applyBorder="1"/>
    <xf numFmtId="0" fontId="0" fillId="8" borderId="9" xfId="0" applyFill="1" applyBorder="1" applyAlignment="1">
      <alignment vertical="top" wrapText="1"/>
    </xf>
    <xf numFmtId="0" fontId="0" fillId="8" borderId="9" xfId="0" applyFill="1" applyBorder="1" applyAlignment="1">
      <alignment vertical="top"/>
    </xf>
    <xf numFmtId="0" fontId="0" fillId="8" borderId="25" xfId="0" applyFill="1" applyBorder="1" applyAlignment="1">
      <alignment horizontal="center"/>
    </xf>
    <xf numFmtId="0" fontId="0" fillId="8" borderId="26" xfId="0" applyFill="1" applyBorder="1" applyAlignment="1">
      <alignment horizontal="center"/>
    </xf>
    <xf numFmtId="0" fontId="0" fillId="8" borderId="27" xfId="0" applyFill="1" applyBorder="1" applyAlignment="1">
      <alignment horizontal="center"/>
    </xf>
    <xf numFmtId="0" fontId="0" fillId="0" borderId="0" xfId="0" applyNumberFormat="1" applyFont="1" applyBorder="1" applyAlignment="1">
      <alignment vertical="top" wrapText="1"/>
    </xf>
    <xf numFmtId="0" fontId="0" fillId="0" borderId="0" xfId="0" applyNumberFormat="1" applyFont="1" applyBorder="1" applyAlignment="1">
      <alignment wrapText="1"/>
    </xf>
    <xf numFmtId="0" fontId="0" fillId="0" borderId="0" xfId="0" applyFont="1" applyBorder="1" applyAlignment="1">
      <alignment vertical="top" wrapText="1"/>
    </xf>
    <xf numFmtId="0" fontId="0" fillId="0" borderId="0" xfId="0" applyAlignment="1">
      <alignment horizontal="left" vertical="top" wrapText="1"/>
    </xf>
    <xf numFmtId="0" fontId="0" fillId="0" borderId="0" xfId="0" applyNumberFormat="1" applyFont="1" applyBorder="1" applyAlignment="1">
      <alignment horizontal="left" vertical="top" wrapText="1"/>
    </xf>
  </cellXfs>
  <cellStyles count="291">
    <cellStyle name="20 % - Akzent1" xfId="19" builtinId="30" customBuiltin="1"/>
    <cellStyle name="20 % - Akzent1 10" xfId="236"/>
    <cellStyle name="20 % - Akzent1 11" xfId="250"/>
    <cellStyle name="20 % - Akzent1 12" xfId="265"/>
    <cellStyle name="20 % - Akzent1 13" xfId="279"/>
    <cellStyle name="20 % - Akzent1 2" xfId="48"/>
    <cellStyle name="20 % - Akzent1 2 2" xfId="82"/>
    <cellStyle name="20 % - Akzent1 2 2 2" xfId="144"/>
    <cellStyle name="20 % - Akzent1 2 3" xfId="114"/>
    <cellStyle name="20 % - Akzent1 3" xfId="62"/>
    <cellStyle name="20 % - Akzent1 3 2" xfId="128"/>
    <cellStyle name="20 % - Akzent1 4" xfId="97"/>
    <cellStyle name="20 % - Akzent1 5" xfId="166"/>
    <cellStyle name="20 % - Akzent1 6" xfId="180"/>
    <cellStyle name="20 % - Akzent1 7" xfId="194"/>
    <cellStyle name="20 % - Akzent1 8" xfId="208"/>
    <cellStyle name="20 % - Akzent1 9" xfId="222"/>
    <cellStyle name="20 % - Akzent2" xfId="23" builtinId="34" customBuiltin="1"/>
    <cellStyle name="20 % - Akzent2 10" xfId="238"/>
    <cellStyle name="20 % - Akzent2 11" xfId="252"/>
    <cellStyle name="20 % - Akzent2 12" xfId="267"/>
    <cellStyle name="20 % - Akzent2 13" xfId="281"/>
    <cellStyle name="20 % - Akzent2 2" xfId="50"/>
    <cellStyle name="20 % - Akzent2 2 2" xfId="84"/>
    <cellStyle name="20 % - Akzent2 2 2 2" xfId="146"/>
    <cellStyle name="20 % - Akzent2 2 3" xfId="116"/>
    <cellStyle name="20 % - Akzent2 3" xfId="64"/>
    <cellStyle name="20 % - Akzent2 3 2" xfId="130"/>
    <cellStyle name="20 % - Akzent2 4" xfId="99"/>
    <cellStyle name="20 % - Akzent2 5" xfId="168"/>
    <cellStyle name="20 % - Akzent2 6" xfId="182"/>
    <cellStyle name="20 % - Akzent2 7" xfId="196"/>
    <cellStyle name="20 % - Akzent2 8" xfId="210"/>
    <cellStyle name="20 % - Akzent2 9" xfId="224"/>
    <cellStyle name="20 % - Akzent3" xfId="27" builtinId="38" customBuiltin="1"/>
    <cellStyle name="20 % - Akzent3 10" xfId="240"/>
    <cellStyle name="20 % - Akzent3 11" xfId="254"/>
    <cellStyle name="20 % - Akzent3 12" xfId="269"/>
    <cellStyle name="20 % - Akzent3 13" xfId="283"/>
    <cellStyle name="20 % - Akzent3 2" xfId="52"/>
    <cellStyle name="20 % - Akzent3 2 2" xfId="86"/>
    <cellStyle name="20 % - Akzent3 2 2 2" xfId="148"/>
    <cellStyle name="20 % - Akzent3 2 3" xfId="118"/>
    <cellStyle name="20 % - Akzent3 3" xfId="66"/>
    <cellStyle name="20 % - Akzent3 3 2" xfId="132"/>
    <cellStyle name="20 % - Akzent3 4" xfId="101"/>
    <cellStyle name="20 % - Akzent3 5" xfId="170"/>
    <cellStyle name="20 % - Akzent3 6" xfId="184"/>
    <cellStyle name="20 % - Akzent3 7" xfId="198"/>
    <cellStyle name="20 % - Akzent3 8" xfId="212"/>
    <cellStyle name="20 % - Akzent3 9" xfId="226"/>
    <cellStyle name="20 % - Akzent4" xfId="31" builtinId="42" customBuiltin="1"/>
    <cellStyle name="20 % - Akzent4 10" xfId="242"/>
    <cellStyle name="20 % - Akzent4 11" xfId="256"/>
    <cellStyle name="20 % - Akzent4 12" xfId="271"/>
    <cellStyle name="20 % - Akzent4 13" xfId="285"/>
    <cellStyle name="20 % - Akzent4 2" xfId="54"/>
    <cellStyle name="20 % - Akzent4 2 2" xfId="88"/>
    <cellStyle name="20 % - Akzent4 2 2 2" xfId="150"/>
    <cellStyle name="20 % - Akzent4 2 3" xfId="120"/>
    <cellStyle name="20 % - Akzent4 3" xfId="68"/>
    <cellStyle name="20 % - Akzent4 3 2" xfId="134"/>
    <cellStyle name="20 % - Akzent4 4" xfId="103"/>
    <cellStyle name="20 % - Akzent4 5" xfId="172"/>
    <cellStyle name="20 % - Akzent4 6" xfId="186"/>
    <cellStyle name="20 % - Akzent4 7" xfId="200"/>
    <cellStyle name="20 % - Akzent4 8" xfId="214"/>
    <cellStyle name="20 % - Akzent4 9" xfId="228"/>
    <cellStyle name="20 % - Akzent5" xfId="35" builtinId="46" customBuiltin="1"/>
    <cellStyle name="20 % - Akzent5 10" xfId="244"/>
    <cellStyle name="20 % - Akzent5 11" xfId="258"/>
    <cellStyle name="20 % - Akzent5 12" xfId="273"/>
    <cellStyle name="20 % - Akzent5 13" xfId="287"/>
    <cellStyle name="20 % - Akzent5 2" xfId="56"/>
    <cellStyle name="20 % - Akzent5 2 2" xfId="90"/>
    <cellStyle name="20 % - Akzent5 2 2 2" xfId="152"/>
    <cellStyle name="20 % - Akzent5 2 3" xfId="122"/>
    <cellStyle name="20 % - Akzent5 3" xfId="70"/>
    <cellStyle name="20 % - Akzent5 3 2" xfId="136"/>
    <cellStyle name="20 % - Akzent5 4" xfId="105"/>
    <cellStyle name="20 % - Akzent5 5" xfId="174"/>
    <cellStyle name="20 % - Akzent5 6" xfId="188"/>
    <cellStyle name="20 % - Akzent5 7" xfId="202"/>
    <cellStyle name="20 % - Akzent5 8" xfId="216"/>
    <cellStyle name="20 % - Akzent5 9" xfId="230"/>
    <cellStyle name="20 % - Akzent6" xfId="39" builtinId="50" customBuiltin="1"/>
    <cellStyle name="20 % - Akzent6 10" xfId="246"/>
    <cellStyle name="20 % - Akzent6 11" xfId="260"/>
    <cellStyle name="20 % - Akzent6 12" xfId="275"/>
    <cellStyle name="20 % - Akzent6 13" xfId="289"/>
    <cellStyle name="20 % - Akzent6 2" xfId="58"/>
    <cellStyle name="20 % - Akzent6 2 2" xfId="92"/>
    <cellStyle name="20 % - Akzent6 2 2 2" xfId="154"/>
    <cellStyle name="20 % - Akzent6 2 3" xfId="124"/>
    <cellStyle name="20 % - Akzent6 3" xfId="72"/>
    <cellStyle name="20 % - Akzent6 3 2" xfId="138"/>
    <cellStyle name="20 % - Akzent6 4" xfId="107"/>
    <cellStyle name="20 % - Akzent6 5" xfId="176"/>
    <cellStyle name="20 % - Akzent6 6" xfId="190"/>
    <cellStyle name="20 % - Akzent6 7" xfId="204"/>
    <cellStyle name="20 % - Akzent6 8" xfId="218"/>
    <cellStyle name="20 % - Akzent6 9" xfId="232"/>
    <cellStyle name="40 % - Akzent1" xfId="20" builtinId="31" customBuiltin="1"/>
    <cellStyle name="40 % - Akzent1 10" xfId="237"/>
    <cellStyle name="40 % - Akzent1 11" xfId="251"/>
    <cellStyle name="40 % - Akzent1 12" xfId="266"/>
    <cellStyle name="40 % - Akzent1 13" xfId="280"/>
    <cellStyle name="40 % - Akzent1 2" xfId="49"/>
    <cellStyle name="40 % - Akzent1 2 2" xfId="83"/>
    <cellStyle name="40 % - Akzent1 2 2 2" xfId="145"/>
    <cellStyle name="40 % - Akzent1 2 3" xfId="115"/>
    <cellStyle name="40 % - Akzent1 3" xfId="63"/>
    <cellStyle name="40 % - Akzent1 3 2" xfId="129"/>
    <cellStyle name="40 % - Akzent1 4" xfId="98"/>
    <cellStyle name="40 % - Akzent1 5" xfId="167"/>
    <cellStyle name="40 % - Akzent1 6" xfId="181"/>
    <cellStyle name="40 % - Akzent1 7" xfId="195"/>
    <cellStyle name="40 % - Akzent1 8" xfId="209"/>
    <cellStyle name="40 % - Akzent1 9" xfId="223"/>
    <cellStyle name="40 % - Akzent2" xfId="24" builtinId="35" customBuiltin="1"/>
    <cellStyle name="40 % - Akzent2 10" xfId="239"/>
    <cellStyle name="40 % - Akzent2 11" xfId="253"/>
    <cellStyle name="40 % - Akzent2 12" xfId="268"/>
    <cellStyle name="40 % - Akzent2 13" xfId="282"/>
    <cellStyle name="40 % - Akzent2 2" xfId="51"/>
    <cellStyle name="40 % - Akzent2 2 2" xfId="85"/>
    <cellStyle name="40 % - Akzent2 2 2 2" xfId="147"/>
    <cellStyle name="40 % - Akzent2 2 3" xfId="117"/>
    <cellStyle name="40 % - Akzent2 3" xfId="65"/>
    <cellStyle name="40 % - Akzent2 3 2" xfId="131"/>
    <cellStyle name="40 % - Akzent2 4" xfId="100"/>
    <cellStyle name="40 % - Akzent2 5" xfId="169"/>
    <cellStyle name="40 % - Akzent2 6" xfId="183"/>
    <cellStyle name="40 % - Akzent2 7" xfId="197"/>
    <cellStyle name="40 % - Akzent2 8" xfId="211"/>
    <cellStyle name="40 % - Akzent2 9" xfId="225"/>
    <cellStyle name="40 % - Akzent3" xfId="28" builtinId="39" customBuiltin="1"/>
    <cellStyle name="40 % - Akzent3 10" xfId="241"/>
    <cellStyle name="40 % - Akzent3 11" xfId="255"/>
    <cellStyle name="40 % - Akzent3 12" xfId="270"/>
    <cellStyle name="40 % - Akzent3 13" xfId="284"/>
    <cellStyle name="40 % - Akzent3 2" xfId="53"/>
    <cellStyle name="40 % - Akzent3 2 2" xfId="87"/>
    <cellStyle name="40 % - Akzent3 2 2 2" xfId="149"/>
    <cellStyle name="40 % - Akzent3 2 3" xfId="119"/>
    <cellStyle name="40 % - Akzent3 3" xfId="67"/>
    <cellStyle name="40 % - Akzent3 3 2" xfId="133"/>
    <cellStyle name="40 % - Akzent3 4" xfId="102"/>
    <cellStyle name="40 % - Akzent3 5" xfId="171"/>
    <cellStyle name="40 % - Akzent3 6" xfId="185"/>
    <cellStyle name="40 % - Akzent3 7" xfId="199"/>
    <cellStyle name="40 % - Akzent3 8" xfId="213"/>
    <cellStyle name="40 % - Akzent3 9" xfId="227"/>
    <cellStyle name="40 % - Akzent4" xfId="32" builtinId="43" customBuiltin="1"/>
    <cellStyle name="40 % - Akzent4 10" xfId="243"/>
    <cellStyle name="40 % - Akzent4 11" xfId="257"/>
    <cellStyle name="40 % - Akzent4 12" xfId="272"/>
    <cellStyle name="40 % - Akzent4 13" xfId="286"/>
    <cellStyle name="40 % - Akzent4 2" xfId="55"/>
    <cellStyle name="40 % - Akzent4 2 2" xfId="89"/>
    <cellStyle name="40 % - Akzent4 2 2 2" xfId="151"/>
    <cellStyle name="40 % - Akzent4 2 3" xfId="121"/>
    <cellStyle name="40 % - Akzent4 3" xfId="69"/>
    <cellStyle name="40 % - Akzent4 3 2" xfId="135"/>
    <cellStyle name="40 % - Akzent4 4" xfId="104"/>
    <cellStyle name="40 % - Akzent4 5" xfId="173"/>
    <cellStyle name="40 % - Akzent4 6" xfId="187"/>
    <cellStyle name="40 % - Akzent4 7" xfId="201"/>
    <cellStyle name="40 % - Akzent4 8" xfId="215"/>
    <cellStyle name="40 % - Akzent4 9" xfId="229"/>
    <cellStyle name="40 % - Akzent5" xfId="36" builtinId="47" customBuiltin="1"/>
    <cellStyle name="40 % - Akzent5 10" xfId="245"/>
    <cellStyle name="40 % - Akzent5 11" xfId="259"/>
    <cellStyle name="40 % - Akzent5 12" xfId="274"/>
    <cellStyle name="40 % - Akzent5 13" xfId="288"/>
    <cellStyle name="40 % - Akzent5 2" xfId="57"/>
    <cellStyle name="40 % - Akzent5 2 2" xfId="91"/>
    <cellStyle name="40 % - Akzent5 2 2 2" xfId="153"/>
    <cellStyle name="40 % - Akzent5 2 3" xfId="123"/>
    <cellStyle name="40 % - Akzent5 3" xfId="71"/>
    <cellStyle name="40 % - Akzent5 3 2" xfId="137"/>
    <cellStyle name="40 % - Akzent5 4" xfId="106"/>
    <cellStyle name="40 % - Akzent5 5" xfId="175"/>
    <cellStyle name="40 % - Akzent5 6" xfId="189"/>
    <cellStyle name="40 % - Akzent5 7" xfId="203"/>
    <cellStyle name="40 % - Akzent5 8" xfId="217"/>
    <cellStyle name="40 % - Akzent5 9" xfId="231"/>
    <cellStyle name="40 % - Akzent6" xfId="40" builtinId="51" customBuiltin="1"/>
    <cellStyle name="40 % - Akzent6 10" xfId="247"/>
    <cellStyle name="40 % - Akzent6 11" xfId="261"/>
    <cellStyle name="40 % - Akzent6 12" xfId="276"/>
    <cellStyle name="40 % - Akzent6 13" xfId="290"/>
    <cellStyle name="40 % - Akzent6 2" xfId="59"/>
    <cellStyle name="40 % - Akzent6 2 2" xfId="93"/>
    <cellStyle name="40 % - Akzent6 2 2 2" xfId="155"/>
    <cellStyle name="40 % - Akzent6 2 3" xfId="125"/>
    <cellStyle name="40 % - Akzent6 3" xfId="73"/>
    <cellStyle name="40 % - Akzent6 3 2" xfId="139"/>
    <cellStyle name="40 % - Akzent6 4" xfId="108"/>
    <cellStyle name="40 % - Akzent6 5" xfId="177"/>
    <cellStyle name="40 % - Akzent6 6" xfId="191"/>
    <cellStyle name="40 % - Akzent6 7" xfId="205"/>
    <cellStyle name="40 % - Akzent6 8" xfId="219"/>
    <cellStyle name="40 % - Akzent6 9" xfId="233"/>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1" builtinId="21" customBuiltin="1"/>
    <cellStyle name="Berechnung" xfId="12" builtinId="22" customBuiltin="1"/>
    <cellStyle name="Eingabe" xfId="10" builtinId="20" customBuiltin="1"/>
    <cellStyle name="Ergebnis" xfId="17" builtinId="25" customBuiltin="1"/>
    <cellStyle name="Erklärender Text" xfId="16" builtinId="53" customBuiltin="1"/>
    <cellStyle name="Gut" xfId="7" builtinId="26" customBuiltin="1"/>
    <cellStyle name="Hyperlink" xfId="1" builtinId="8"/>
    <cellStyle name="Hyperlink 2" xfId="45"/>
    <cellStyle name="Hyperlink 3" xfId="79"/>
    <cellStyle name="Monétaire 2" xfId="159"/>
    <cellStyle name="Neutral" xfId="9" builtinId="28" customBuiltin="1"/>
    <cellStyle name="Normal 2" xfId="160"/>
    <cellStyle name="Normal 2 2" xfId="161"/>
    <cellStyle name="Normal 5" xfId="162"/>
    <cellStyle name="Notiz 10" xfId="221"/>
    <cellStyle name="Notiz 11" xfId="235"/>
    <cellStyle name="Notiz 12" xfId="249"/>
    <cellStyle name="Notiz 13" xfId="264"/>
    <cellStyle name="Notiz 14" xfId="278"/>
    <cellStyle name="Notiz 2" xfId="43"/>
    <cellStyle name="Notiz 2 2" xfId="77"/>
    <cellStyle name="Notiz 2 2 2" xfId="141"/>
    <cellStyle name="Notiz 2 3" xfId="111"/>
    <cellStyle name="Notiz 3" xfId="47"/>
    <cellStyle name="Notiz 3 2" xfId="81"/>
    <cellStyle name="Notiz 3 2 2" xfId="143"/>
    <cellStyle name="Notiz 3 3" xfId="113"/>
    <cellStyle name="Notiz 4" xfId="61"/>
    <cellStyle name="Notiz 4 2" xfId="127"/>
    <cellStyle name="Notiz 5" xfId="96"/>
    <cellStyle name="Notiz 6" xfId="165"/>
    <cellStyle name="Notiz 7" xfId="179"/>
    <cellStyle name="Notiz 8" xfId="193"/>
    <cellStyle name="Notiz 9" xfId="207"/>
    <cellStyle name="Schlecht" xfId="8" builtinId="27" customBuiltin="1"/>
    <cellStyle name="Standard" xfId="0" builtinId="0"/>
    <cellStyle name="Standard 10" xfId="95"/>
    <cellStyle name="Standard 11" xfId="157"/>
    <cellStyle name="Standard 12" xfId="156"/>
    <cellStyle name="Standard 13" xfId="158"/>
    <cellStyle name="Standard 14" xfId="164"/>
    <cellStyle name="Standard 15" xfId="178"/>
    <cellStyle name="Standard 16" xfId="192"/>
    <cellStyle name="Standard 17" xfId="206"/>
    <cellStyle name="Standard 18" xfId="220"/>
    <cellStyle name="Standard 19" xfId="234"/>
    <cellStyle name="Standard 2" xfId="42"/>
    <cellStyle name="Standard 2 2" xfId="76"/>
    <cellStyle name="Standard 2 2 2" xfId="140"/>
    <cellStyle name="Standard 2 3" xfId="110"/>
    <cellStyle name="Standard 20" xfId="248"/>
    <cellStyle name="Standard 21" xfId="262"/>
    <cellStyle name="Standard 22" xfId="263"/>
    <cellStyle name="Standard 23" xfId="277"/>
    <cellStyle name="Standard 3" xfId="44"/>
    <cellStyle name="Standard 3 2" xfId="78"/>
    <cellStyle name="Standard 4" xfId="46"/>
    <cellStyle name="Standard 4 2" xfId="80"/>
    <cellStyle name="Standard 4 2 2" xfId="142"/>
    <cellStyle name="Standard 4 3" xfId="112"/>
    <cellStyle name="Standard 5" xfId="60"/>
    <cellStyle name="Standard 5 2" xfId="126"/>
    <cellStyle name="Standard 6" xfId="75"/>
    <cellStyle name="Standard 7" xfId="94"/>
    <cellStyle name="Standard 8" xfId="74"/>
    <cellStyle name="Standard 9" xfId="109"/>
    <cellStyle name="Überschrift" xfId="2" builtinId="15" customBuiltin="1"/>
    <cellStyle name="Überschrift 1" xfId="3" builtinId="16" customBuiltin="1"/>
    <cellStyle name="Überschrift 2" xfId="4" builtinId="17" customBuiltin="1"/>
    <cellStyle name="Überschrift 3" xfId="5" builtinId="18" customBuiltin="1"/>
    <cellStyle name="Überschrift 4" xfId="6" builtinId="19" customBuiltin="1"/>
    <cellStyle name="Verknüpfte Zelle" xfId="13" builtinId="24" customBuiltin="1"/>
    <cellStyle name="Währung" xfId="163" builtinId="4"/>
    <cellStyle name="Warnender Text" xfId="15" builtinId="11" customBuiltin="1"/>
    <cellStyle name="Zelle überprüfen" xfId="14"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6F6F6"/>
      <rgbColor rgb="00FF0000"/>
      <rgbColor rgb="0000FF00"/>
      <rgbColor rgb="000000FF"/>
      <rgbColor rgb="00FFFF00"/>
      <rgbColor rgb="00FF00FF"/>
      <rgbColor rgb="0000FFFF"/>
      <rgbColor rgb="00800000"/>
      <rgbColor rgb="00008000"/>
      <rgbColor rgb="00000080"/>
      <rgbColor rgb="00757468"/>
      <rgbColor rgb="00800080"/>
      <rgbColor rgb="00008080"/>
      <rgbColor rgb="00C7BEAB"/>
      <rgbColor rgb="00808080"/>
      <rgbColor rgb="00ABB2CB"/>
      <rgbColor rgb="00712963"/>
      <rgbColor rgb="00EBE0D8"/>
      <rgbColor rgb="00CCFFFF"/>
      <rgbColor rgb="00660066"/>
      <rgbColor rgb="00BC829A"/>
      <rgbColor rgb="000066CC"/>
      <rgbColor rgb="00D6C5BE"/>
      <rgbColor rgb="00000080"/>
      <rgbColor rgb="00FF00FF"/>
      <rgbColor rgb="00FFFF00"/>
      <rgbColor rgb="0000FFFF"/>
      <rgbColor rgb="00800080"/>
      <rgbColor rgb="00800000"/>
      <rgbColor rgb="00008080"/>
      <rgbColor rgb="000000FF"/>
      <rgbColor rgb="0000CCFF"/>
      <rgbColor rgb="00CCFFFF"/>
      <rgbColor rgb="00CCFFCC"/>
      <rgbColor rgb="00FFFF99"/>
      <rgbColor rgb="00AFA191"/>
      <rgbColor rgb="00C49A82"/>
      <rgbColor rgb="00BCB29A"/>
      <rgbColor rgb="00FFCC99"/>
      <rgbColor rgb="003366FF"/>
      <rgbColor rgb="0033CCCC"/>
      <rgbColor rgb="0099CC00"/>
      <rgbColor rgb="00FFCC00"/>
      <rgbColor rgb="00FF9900"/>
      <rgbColor rgb="00FF6600"/>
      <rgbColor rgb="00586685"/>
      <rgbColor rgb="00908C85"/>
      <rgbColor rgb="00003366"/>
      <rgbColor rgb="006F83A9"/>
      <rgbColor rgb="00003300"/>
      <rgbColor rgb="00333300"/>
      <rgbColor rgb="00732706"/>
      <rgbColor rgb="00A76E50"/>
      <rgbColor rgb="001F3C90"/>
      <rgbColor rgb="00333333"/>
    </indexedColors>
    <mruColors>
      <color rgb="FFEBE0D8"/>
      <color rgb="FFC49A82"/>
      <color rgb="FF94624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de-CH" sz="1200">
                <a:latin typeface="Arial" panose="020B0604020202020204" pitchFamily="34" charset="0"/>
                <a:cs typeface="Arial" panose="020B0604020202020204" pitchFamily="34" charset="0"/>
              </a:rPr>
              <a:t>Bautätigkeit nach Bausparten,</a:t>
            </a:r>
            <a:r>
              <a:rPr lang="de-CH" sz="1200" baseline="0">
                <a:latin typeface="Arial" panose="020B0604020202020204" pitchFamily="34" charset="0"/>
                <a:cs typeface="Arial" panose="020B0604020202020204" pitchFamily="34" charset="0"/>
              </a:rPr>
              <a:t> in Mio. Franken, 1970–2015</a:t>
            </a:r>
            <a:endParaRPr lang="de-CH" sz="1200">
              <a:latin typeface="Arial" panose="020B0604020202020204" pitchFamily="34" charset="0"/>
              <a:cs typeface="Arial" panose="020B0604020202020204" pitchFamily="34" charset="0"/>
            </a:endParaRPr>
          </a:p>
        </c:rich>
      </c:tx>
      <c:overlay val="1"/>
    </c:title>
    <c:autoTitleDeleted val="0"/>
    <c:plotArea>
      <c:layout>
        <c:manualLayout>
          <c:layoutTarget val="inner"/>
          <c:xMode val="edge"/>
          <c:yMode val="edge"/>
          <c:x val="8.3087910307507853E-2"/>
          <c:y val="0.17811529114416252"/>
          <c:w val="0.63850827905771035"/>
          <c:h val="0.75587103463918859"/>
        </c:manualLayout>
      </c:layout>
      <c:areaChart>
        <c:grouping val="stacked"/>
        <c:varyColors val="0"/>
        <c:ser>
          <c:idx val="1"/>
          <c:order val="0"/>
          <c:tx>
            <c:v>Tiefbau</c:v>
          </c:tx>
          <c:spPr>
            <a:solidFill>
              <a:schemeClr val="accent1"/>
            </a:solidFill>
          </c:spPr>
          <c:cat>
            <c:strRef>
              <c:f>'T3'!$B$7:$B$53</c:f>
              <c:strCache>
                <c:ptCount val="47"/>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2012¹</c:v>
                </c:pt>
                <c:pt idx="43">
                  <c:v>2012²</c:v>
                </c:pt>
                <c:pt idx="44">
                  <c:v>2013</c:v>
                </c:pt>
                <c:pt idx="45">
                  <c:v>2014</c:v>
                </c:pt>
                <c:pt idx="46">
                  <c:v>2015</c:v>
                </c:pt>
              </c:strCache>
            </c:strRef>
          </c:cat>
          <c:val>
            <c:numRef>
              <c:f>'T3'!$E$7:$E$53</c:f>
              <c:numCache>
                <c:formatCode>#,##0</c:formatCode>
                <c:ptCount val="47"/>
                <c:pt idx="0">
                  <c:v>224</c:v>
                </c:pt>
                <c:pt idx="1">
                  <c:v>280</c:v>
                </c:pt>
                <c:pt idx="2">
                  <c:v>305</c:v>
                </c:pt>
                <c:pt idx="3">
                  <c:v>305</c:v>
                </c:pt>
                <c:pt idx="4">
                  <c:v>362</c:v>
                </c:pt>
                <c:pt idx="5">
                  <c:v>306</c:v>
                </c:pt>
                <c:pt idx="6">
                  <c:v>258</c:v>
                </c:pt>
                <c:pt idx="7">
                  <c:v>284</c:v>
                </c:pt>
                <c:pt idx="8">
                  <c:v>257</c:v>
                </c:pt>
                <c:pt idx="9">
                  <c:v>265</c:v>
                </c:pt>
                <c:pt idx="10">
                  <c:v>293</c:v>
                </c:pt>
                <c:pt idx="11">
                  <c:v>306</c:v>
                </c:pt>
                <c:pt idx="12">
                  <c:v>318</c:v>
                </c:pt>
                <c:pt idx="13">
                  <c:v>309</c:v>
                </c:pt>
                <c:pt idx="14">
                  <c:v>326</c:v>
                </c:pt>
                <c:pt idx="15">
                  <c:v>334</c:v>
                </c:pt>
                <c:pt idx="16">
                  <c:v>318</c:v>
                </c:pt>
                <c:pt idx="17">
                  <c:v>326</c:v>
                </c:pt>
                <c:pt idx="18">
                  <c:v>389</c:v>
                </c:pt>
                <c:pt idx="19">
                  <c:v>498</c:v>
                </c:pt>
                <c:pt idx="20">
                  <c:v>513</c:v>
                </c:pt>
                <c:pt idx="21">
                  <c:v>603</c:v>
                </c:pt>
                <c:pt idx="22">
                  <c:v>651</c:v>
                </c:pt>
                <c:pt idx="23">
                  <c:v>697</c:v>
                </c:pt>
                <c:pt idx="24">
                  <c:v>641</c:v>
                </c:pt>
                <c:pt idx="25">
                  <c:v>580</c:v>
                </c:pt>
                <c:pt idx="26">
                  <c:v>571</c:v>
                </c:pt>
                <c:pt idx="27">
                  <c:v>404</c:v>
                </c:pt>
                <c:pt idx="28">
                  <c:v>436</c:v>
                </c:pt>
                <c:pt idx="29">
                  <c:v>477</c:v>
                </c:pt>
                <c:pt idx="30">
                  <c:v>529</c:v>
                </c:pt>
                <c:pt idx="31">
                  <c:v>444</c:v>
                </c:pt>
                <c:pt idx="32">
                  <c:v>494</c:v>
                </c:pt>
                <c:pt idx="33">
                  <c:v>478</c:v>
                </c:pt>
                <c:pt idx="34">
                  <c:v>519</c:v>
                </c:pt>
                <c:pt idx="35">
                  <c:v>527</c:v>
                </c:pt>
                <c:pt idx="36">
                  <c:v>546</c:v>
                </c:pt>
                <c:pt idx="37">
                  <c:v>538</c:v>
                </c:pt>
                <c:pt idx="38">
                  <c:v>564</c:v>
                </c:pt>
                <c:pt idx="39">
                  <c:v>564</c:v>
                </c:pt>
                <c:pt idx="40">
                  <c:v>477</c:v>
                </c:pt>
                <c:pt idx="41">
                  <c:v>545</c:v>
                </c:pt>
                <c:pt idx="42">
                  <c:v>604</c:v>
                </c:pt>
                <c:pt idx="43">
                  <c:v>597</c:v>
                </c:pt>
                <c:pt idx="44">
                  <c:v>603</c:v>
                </c:pt>
                <c:pt idx="45">
                  <c:v>653.24900000000002</c:v>
                </c:pt>
                <c:pt idx="46">
                  <c:v>762.40499999999997</c:v>
                </c:pt>
              </c:numCache>
            </c:numRef>
          </c:val>
        </c:ser>
        <c:ser>
          <c:idx val="0"/>
          <c:order val="1"/>
          <c:tx>
            <c:v>Hochbau</c:v>
          </c:tx>
          <c:spPr>
            <a:solidFill>
              <a:schemeClr val="accent1">
                <a:lumMod val="60000"/>
                <a:lumOff val="40000"/>
              </a:schemeClr>
            </a:solidFill>
            <a:ln w="25400">
              <a:noFill/>
            </a:ln>
          </c:spPr>
          <c:cat>
            <c:strRef>
              <c:f>'T3'!$B$7:$B$53</c:f>
              <c:strCache>
                <c:ptCount val="47"/>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2012¹</c:v>
                </c:pt>
                <c:pt idx="43">
                  <c:v>2012²</c:v>
                </c:pt>
                <c:pt idx="44">
                  <c:v>2013</c:v>
                </c:pt>
                <c:pt idx="45">
                  <c:v>2014</c:v>
                </c:pt>
                <c:pt idx="46">
                  <c:v>2015</c:v>
                </c:pt>
              </c:strCache>
            </c:strRef>
          </c:cat>
          <c:val>
            <c:numRef>
              <c:f>'T3'!$H$7:$H$53</c:f>
              <c:numCache>
                <c:formatCode>#,##0</c:formatCode>
                <c:ptCount val="47"/>
                <c:pt idx="0">
                  <c:v>141</c:v>
                </c:pt>
                <c:pt idx="1">
                  <c:v>149</c:v>
                </c:pt>
                <c:pt idx="2">
                  <c:v>262</c:v>
                </c:pt>
                <c:pt idx="3">
                  <c:v>357</c:v>
                </c:pt>
                <c:pt idx="4">
                  <c:v>318</c:v>
                </c:pt>
                <c:pt idx="5">
                  <c:v>269</c:v>
                </c:pt>
                <c:pt idx="6">
                  <c:v>250</c:v>
                </c:pt>
                <c:pt idx="7">
                  <c:v>230</c:v>
                </c:pt>
                <c:pt idx="8">
                  <c:v>134</c:v>
                </c:pt>
                <c:pt idx="9">
                  <c:v>156</c:v>
                </c:pt>
                <c:pt idx="10">
                  <c:v>175</c:v>
                </c:pt>
                <c:pt idx="11">
                  <c:v>240</c:v>
                </c:pt>
                <c:pt idx="12">
                  <c:v>234</c:v>
                </c:pt>
                <c:pt idx="13">
                  <c:v>269</c:v>
                </c:pt>
                <c:pt idx="14">
                  <c:v>283</c:v>
                </c:pt>
                <c:pt idx="15">
                  <c:v>276</c:v>
                </c:pt>
                <c:pt idx="16">
                  <c:v>317</c:v>
                </c:pt>
                <c:pt idx="17">
                  <c:v>302</c:v>
                </c:pt>
                <c:pt idx="18">
                  <c:v>280</c:v>
                </c:pt>
                <c:pt idx="19">
                  <c:v>327</c:v>
                </c:pt>
                <c:pt idx="20">
                  <c:v>373</c:v>
                </c:pt>
                <c:pt idx="21">
                  <c:v>421</c:v>
                </c:pt>
                <c:pt idx="22">
                  <c:v>416</c:v>
                </c:pt>
                <c:pt idx="23">
                  <c:v>422</c:v>
                </c:pt>
                <c:pt idx="24">
                  <c:v>434</c:v>
                </c:pt>
                <c:pt idx="25">
                  <c:v>348</c:v>
                </c:pt>
                <c:pt idx="26">
                  <c:v>315</c:v>
                </c:pt>
                <c:pt idx="27">
                  <c:v>340</c:v>
                </c:pt>
                <c:pt idx="28">
                  <c:v>317</c:v>
                </c:pt>
                <c:pt idx="29">
                  <c:v>299</c:v>
                </c:pt>
                <c:pt idx="30">
                  <c:v>335</c:v>
                </c:pt>
                <c:pt idx="31">
                  <c:v>318</c:v>
                </c:pt>
                <c:pt idx="32">
                  <c:v>268</c:v>
                </c:pt>
                <c:pt idx="33">
                  <c:v>349</c:v>
                </c:pt>
                <c:pt idx="34">
                  <c:v>326</c:v>
                </c:pt>
                <c:pt idx="35">
                  <c:v>344</c:v>
                </c:pt>
                <c:pt idx="36">
                  <c:v>353</c:v>
                </c:pt>
                <c:pt idx="37">
                  <c:v>443</c:v>
                </c:pt>
                <c:pt idx="38">
                  <c:v>370</c:v>
                </c:pt>
                <c:pt idx="39">
                  <c:v>364</c:v>
                </c:pt>
                <c:pt idx="40">
                  <c:v>348</c:v>
                </c:pt>
                <c:pt idx="41">
                  <c:v>366</c:v>
                </c:pt>
                <c:pt idx="42">
                  <c:v>457</c:v>
                </c:pt>
                <c:pt idx="43">
                  <c:v>409</c:v>
                </c:pt>
                <c:pt idx="44">
                  <c:v>486</c:v>
                </c:pt>
                <c:pt idx="45">
                  <c:v>564.36199999999997</c:v>
                </c:pt>
                <c:pt idx="46">
                  <c:v>509.52100000000002</c:v>
                </c:pt>
              </c:numCache>
            </c:numRef>
          </c:val>
        </c:ser>
        <c:ser>
          <c:idx val="2"/>
          <c:order val="2"/>
          <c:tx>
            <c:v>Wohnungsbau</c:v>
          </c:tx>
          <c:spPr>
            <a:solidFill>
              <a:schemeClr val="accent5"/>
            </a:solidFill>
            <a:ln w="25400">
              <a:noFill/>
            </a:ln>
          </c:spPr>
          <c:cat>
            <c:strRef>
              <c:f>'T3'!$B$7:$B$53</c:f>
              <c:strCache>
                <c:ptCount val="47"/>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2012¹</c:v>
                </c:pt>
                <c:pt idx="43">
                  <c:v>2012²</c:v>
                </c:pt>
                <c:pt idx="44">
                  <c:v>2013</c:v>
                </c:pt>
                <c:pt idx="45">
                  <c:v>2014</c:v>
                </c:pt>
                <c:pt idx="46">
                  <c:v>2015</c:v>
                </c:pt>
              </c:strCache>
            </c:strRef>
          </c:cat>
          <c:val>
            <c:numRef>
              <c:f>'T3'!$J$7:$J$53</c:f>
              <c:numCache>
                <c:formatCode>#,##0</c:formatCode>
                <c:ptCount val="47"/>
                <c:pt idx="0">
                  <c:v>410</c:v>
                </c:pt>
                <c:pt idx="1">
                  <c:v>507</c:v>
                </c:pt>
                <c:pt idx="2">
                  <c:v>721</c:v>
                </c:pt>
                <c:pt idx="3">
                  <c:v>972</c:v>
                </c:pt>
                <c:pt idx="4">
                  <c:v>776</c:v>
                </c:pt>
                <c:pt idx="5">
                  <c:v>469</c:v>
                </c:pt>
                <c:pt idx="6">
                  <c:v>429</c:v>
                </c:pt>
                <c:pt idx="7">
                  <c:v>446</c:v>
                </c:pt>
                <c:pt idx="8">
                  <c:v>579</c:v>
                </c:pt>
                <c:pt idx="9">
                  <c:v>646</c:v>
                </c:pt>
                <c:pt idx="10">
                  <c:v>832</c:v>
                </c:pt>
                <c:pt idx="11">
                  <c:v>955</c:v>
                </c:pt>
                <c:pt idx="12">
                  <c:v>887</c:v>
                </c:pt>
                <c:pt idx="13">
                  <c:v>1016</c:v>
                </c:pt>
                <c:pt idx="14">
                  <c:v>1135</c:v>
                </c:pt>
                <c:pt idx="15">
                  <c:v>1292</c:v>
                </c:pt>
                <c:pt idx="16">
                  <c:v>1222</c:v>
                </c:pt>
                <c:pt idx="17">
                  <c:v>1336</c:v>
                </c:pt>
                <c:pt idx="18">
                  <c:v>1394</c:v>
                </c:pt>
                <c:pt idx="19">
                  <c:v>1441</c:v>
                </c:pt>
                <c:pt idx="20">
                  <c:v>1483</c:v>
                </c:pt>
                <c:pt idx="21">
                  <c:v>1440</c:v>
                </c:pt>
                <c:pt idx="22">
                  <c:v>1509</c:v>
                </c:pt>
                <c:pt idx="23">
                  <c:v>1691</c:v>
                </c:pt>
                <c:pt idx="24">
                  <c:v>2094</c:v>
                </c:pt>
                <c:pt idx="25">
                  <c:v>1919</c:v>
                </c:pt>
                <c:pt idx="26">
                  <c:v>1689</c:v>
                </c:pt>
                <c:pt idx="27">
                  <c:v>1484</c:v>
                </c:pt>
                <c:pt idx="28">
                  <c:v>1570</c:v>
                </c:pt>
                <c:pt idx="29">
                  <c:v>1504</c:v>
                </c:pt>
                <c:pt idx="30">
                  <c:v>1459</c:v>
                </c:pt>
                <c:pt idx="31">
                  <c:v>1367</c:v>
                </c:pt>
                <c:pt idx="32">
                  <c:v>1438</c:v>
                </c:pt>
                <c:pt idx="33">
                  <c:v>1512</c:v>
                </c:pt>
                <c:pt idx="34">
                  <c:v>1766</c:v>
                </c:pt>
                <c:pt idx="35">
                  <c:v>1935</c:v>
                </c:pt>
                <c:pt idx="36">
                  <c:v>1864</c:v>
                </c:pt>
                <c:pt idx="37">
                  <c:v>2106</c:v>
                </c:pt>
                <c:pt idx="38">
                  <c:v>2013</c:v>
                </c:pt>
                <c:pt idx="39">
                  <c:v>2086</c:v>
                </c:pt>
                <c:pt idx="40">
                  <c:v>2107</c:v>
                </c:pt>
                <c:pt idx="41">
                  <c:v>2184</c:v>
                </c:pt>
                <c:pt idx="42">
                  <c:v>2221</c:v>
                </c:pt>
                <c:pt idx="43">
                  <c:v>2393</c:v>
                </c:pt>
                <c:pt idx="44">
                  <c:v>2429</c:v>
                </c:pt>
                <c:pt idx="45">
                  <c:v>2301.1799999999998</c:v>
                </c:pt>
                <c:pt idx="46">
                  <c:v>2371.096</c:v>
                </c:pt>
              </c:numCache>
            </c:numRef>
          </c:val>
        </c:ser>
        <c:ser>
          <c:idx val="3"/>
          <c:order val="3"/>
          <c:tx>
            <c:v>Industriebau und übriger Privatbau</c:v>
          </c:tx>
          <c:spPr>
            <a:solidFill>
              <a:schemeClr val="bg2">
                <a:lumMod val="90000"/>
              </a:schemeClr>
            </a:solidFill>
            <a:ln w="25400">
              <a:noFill/>
            </a:ln>
          </c:spPr>
          <c:cat>
            <c:strRef>
              <c:f>'T3'!$B$7:$B$53</c:f>
              <c:strCache>
                <c:ptCount val="47"/>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2012¹</c:v>
                </c:pt>
                <c:pt idx="43">
                  <c:v>2012²</c:v>
                </c:pt>
                <c:pt idx="44">
                  <c:v>2013</c:v>
                </c:pt>
                <c:pt idx="45">
                  <c:v>2014</c:v>
                </c:pt>
                <c:pt idx="46">
                  <c:v>2015</c:v>
                </c:pt>
              </c:strCache>
            </c:strRef>
          </c:cat>
          <c:val>
            <c:numRef>
              <c:f>'T3'!$O$7:$O$53</c:f>
              <c:numCache>
                <c:formatCode>#,##0</c:formatCode>
                <c:ptCount val="47"/>
                <c:pt idx="0">
                  <c:v>341</c:v>
                </c:pt>
                <c:pt idx="1">
                  <c:v>372</c:v>
                </c:pt>
                <c:pt idx="2">
                  <c:v>470</c:v>
                </c:pt>
                <c:pt idx="3">
                  <c:v>404</c:v>
                </c:pt>
                <c:pt idx="4">
                  <c:v>405</c:v>
                </c:pt>
                <c:pt idx="5">
                  <c:v>316</c:v>
                </c:pt>
                <c:pt idx="6">
                  <c:v>303</c:v>
                </c:pt>
                <c:pt idx="7">
                  <c:v>358</c:v>
                </c:pt>
                <c:pt idx="8">
                  <c:v>390</c:v>
                </c:pt>
                <c:pt idx="9">
                  <c:v>387</c:v>
                </c:pt>
                <c:pt idx="10">
                  <c:v>525</c:v>
                </c:pt>
                <c:pt idx="11">
                  <c:v>571</c:v>
                </c:pt>
                <c:pt idx="12">
                  <c:v>577</c:v>
                </c:pt>
                <c:pt idx="13">
                  <c:v>543</c:v>
                </c:pt>
                <c:pt idx="14">
                  <c:v>540</c:v>
                </c:pt>
                <c:pt idx="15">
                  <c:v>637</c:v>
                </c:pt>
                <c:pt idx="16">
                  <c:v>638</c:v>
                </c:pt>
                <c:pt idx="17">
                  <c:v>740</c:v>
                </c:pt>
                <c:pt idx="18">
                  <c:v>883</c:v>
                </c:pt>
                <c:pt idx="19">
                  <c:v>1064</c:v>
                </c:pt>
                <c:pt idx="20">
                  <c:v>1203</c:v>
                </c:pt>
                <c:pt idx="21">
                  <c:v>1081</c:v>
                </c:pt>
                <c:pt idx="22">
                  <c:v>1165</c:v>
                </c:pt>
                <c:pt idx="23">
                  <c:v>1064</c:v>
                </c:pt>
                <c:pt idx="24">
                  <c:v>984</c:v>
                </c:pt>
                <c:pt idx="25">
                  <c:v>949</c:v>
                </c:pt>
                <c:pt idx="26">
                  <c:v>691</c:v>
                </c:pt>
                <c:pt idx="27">
                  <c:v>747</c:v>
                </c:pt>
                <c:pt idx="28">
                  <c:v>657</c:v>
                </c:pt>
                <c:pt idx="29">
                  <c:v>663</c:v>
                </c:pt>
                <c:pt idx="30">
                  <c:v>740</c:v>
                </c:pt>
                <c:pt idx="31">
                  <c:v>710</c:v>
                </c:pt>
                <c:pt idx="32">
                  <c:v>750</c:v>
                </c:pt>
                <c:pt idx="33">
                  <c:v>607</c:v>
                </c:pt>
                <c:pt idx="34">
                  <c:v>686</c:v>
                </c:pt>
                <c:pt idx="35">
                  <c:v>732</c:v>
                </c:pt>
                <c:pt idx="36">
                  <c:v>715</c:v>
                </c:pt>
                <c:pt idx="37">
                  <c:v>768</c:v>
                </c:pt>
                <c:pt idx="38">
                  <c:v>896</c:v>
                </c:pt>
                <c:pt idx="39">
                  <c:v>772</c:v>
                </c:pt>
                <c:pt idx="40">
                  <c:v>768</c:v>
                </c:pt>
                <c:pt idx="41">
                  <c:v>824</c:v>
                </c:pt>
                <c:pt idx="42">
                  <c:v>789</c:v>
                </c:pt>
                <c:pt idx="43">
                  <c:v>737</c:v>
                </c:pt>
                <c:pt idx="44">
                  <c:v>919</c:v>
                </c:pt>
                <c:pt idx="45">
                  <c:v>1169.0059999999999</c:v>
                </c:pt>
                <c:pt idx="46">
                  <c:v>1244.309</c:v>
                </c:pt>
              </c:numCache>
            </c:numRef>
          </c:val>
        </c:ser>
        <c:dLbls>
          <c:showLegendKey val="0"/>
          <c:showVal val="0"/>
          <c:showCatName val="0"/>
          <c:showSerName val="0"/>
          <c:showPercent val="0"/>
          <c:showBubbleSize val="0"/>
        </c:dLbls>
        <c:axId val="127519744"/>
        <c:axId val="127529728"/>
      </c:areaChart>
      <c:catAx>
        <c:axId val="127519744"/>
        <c:scaling>
          <c:orientation val="minMax"/>
        </c:scaling>
        <c:delete val="0"/>
        <c:axPos val="b"/>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de-DE"/>
          </a:p>
        </c:txPr>
        <c:crossAx val="127529728"/>
        <c:crosses val="autoZero"/>
        <c:auto val="1"/>
        <c:lblAlgn val="ctr"/>
        <c:lblOffset val="100"/>
        <c:tickLblSkip val="5"/>
        <c:noMultiLvlLbl val="0"/>
      </c:catAx>
      <c:valAx>
        <c:axId val="127529728"/>
        <c:scaling>
          <c:orientation val="minMax"/>
        </c:scaling>
        <c:delete val="0"/>
        <c:axPos val="l"/>
        <c:majorGridlines/>
        <c:title>
          <c:tx>
            <c:rich>
              <a:bodyPr rot="0" vert="horz"/>
              <a:lstStyle/>
              <a:p>
                <a:pPr algn="l">
                  <a:defRPr sz="1000">
                    <a:latin typeface="Arial" panose="020B0604020202020204" pitchFamily="34" charset="0"/>
                    <a:cs typeface="Arial" panose="020B0604020202020204" pitchFamily="34" charset="0"/>
                  </a:defRPr>
                </a:pPr>
                <a:r>
                  <a:rPr lang="de-CH" sz="1000" b="0">
                    <a:latin typeface="Arial" panose="020B0604020202020204" pitchFamily="34" charset="0"/>
                    <a:cs typeface="Arial" panose="020B0604020202020204" pitchFamily="34" charset="0"/>
                  </a:rPr>
                  <a:t>Bauausgaben</a:t>
                </a:r>
                <a:r>
                  <a:rPr lang="de-CH" sz="1000" b="0" baseline="0">
                    <a:latin typeface="Arial" panose="020B0604020202020204" pitchFamily="34" charset="0"/>
                    <a:cs typeface="Arial" panose="020B0604020202020204" pitchFamily="34" charset="0"/>
                  </a:rPr>
                  <a:t> in Mio. Franken</a:t>
                </a:r>
                <a:endParaRPr lang="de-CH" sz="1000" b="0">
                  <a:latin typeface="Arial" panose="020B0604020202020204" pitchFamily="34" charset="0"/>
                  <a:cs typeface="Arial" panose="020B0604020202020204" pitchFamily="34" charset="0"/>
                </a:endParaRPr>
              </a:p>
            </c:rich>
          </c:tx>
          <c:layout>
            <c:manualLayout>
              <c:xMode val="edge"/>
              <c:yMode val="edge"/>
              <c:x val="2.4691358024691357E-2"/>
              <c:y val="5.3318298175691003E-2"/>
            </c:manualLayout>
          </c:layout>
          <c:overlay val="0"/>
        </c:title>
        <c:numFmt formatCode="#,##0"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de-DE"/>
          </a:p>
        </c:txPr>
        <c:crossAx val="127519744"/>
        <c:crosses val="autoZero"/>
        <c:crossBetween val="midCat"/>
      </c:valAx>
    </c:plotArea>
    <c:legend>
      <c:legendPos val="r"/>
      <c:layout>
        <c:manualLayout>
          <c:xMode val="edge"/>
          <c:yMode val="edge"/>
          <c:x val="0.72104118466673151"/>
          <c:y val="0.38764939567739215"/>
          <c:w val="0.27895881533326855"/>
          <c:h val="0.22470094941835975"/>
        </c:manualLayout>
      </c:layout>
      <c:overlay val="0"/>
      <c:txPr>
        <a:bodyPr/>
        <a:lstStyle/>
        <a:p>
          <a:pPr>
            <a:defRPr>
              <a:latin typeface="Arial" panose="020B0604020202020204" pitchFamily="34" charset="0"/>
              <a:cs typeface="Arial" panose="020B0604020202020204" pitchFamily="34" charset="0"/>
            </a:defRPr>
          </a:pPr>
          <a:endParaRPr lang="de-DE"/>
        </a:p>
      </c:txPr>
    </c:legend>
    <c:plotVisOnly val="1"/>
    <c:dispBlanksAs val="zero"/>
    <c:showDLblsOverMax val="0"/>
  </c:chart>
  <c:printSettings>
    <c:headerFooter/>
    <c:pageMargins b="0.78740157499999996" l="0.7" r="0.7" t="0.78740157499999996"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Bautätigkeit nach Auftraggebern in Prozent, 2015</a:t>
            </a:r>
          </a:p>
        </c:rich>
      </c:tx>
      <c:overlay val="1"/>
    </c:title>
    <c:autoTitleDeleted val="0"/>
    <c:plotArea>
      <c:layout>
        <c:manualLayout>
          <c:layoutTarget val="inner"/>
          <c:xMode val="edge"/>
          <c:yMode val="edge"/>
          <c:x val="0.11044422572178478"/>
          <c:y val="0.14814814814814814"/>
          <c:w val="0.48055555555555557"/>
          <c:h val="0.80092592592592593"/>
        </c:manualLayout>
      </c:layout>
      <c:pieChart>
        <c:varyColors val="1"/>
        <c:ser>
          <c:idx val="0"/>
          <c:order val="0"/>
          <c:dPt>
            <c:idx val="0"/>
            <c:bubble3D val="0"/>
            <c:spPr>
              <a:solidFill>
                <a:schemeClr val="accent1"/>
              </a:solidFill>
            </c:spPr>
          </c:dPt>
          <c:dPt>
            <c:idx val="1"/>
            <c:bubble3D val="0"/>
            <c:spPr>
              <a:solidFill>
                <a:schemeClr val="accent1">
                  <a:lumMod val="60000"/>
                  <a:lumOff val="40000"/>
                </a:schemeClr>
              </a:solidFill>
            </c:spPr>
          </c:dPt>
          <c:dPt>
            <c:idx val="2"/>
            <c:bubble3D val="0"/>
            <c:spPr>
              <a:solidFill>
                <a:schemeClr val="accent1">
                  <a:lumMod val="40000"/>
                  <a:lumOff val="60000"/>
                </a:schemeClr>
              </a:solidFill>
            </c:spPr>
          </c:dPt>
          <c:dPt>
            <c:idx val="3"/>
            <c:bubble3D val="0"/>
            <c:spPr>
              <a:solidFill>
                <a:schemeClr val="accent3">
                  <a:lumMod val="40000"/>
                  <a:lumOff val="60000"/>
                </a:schemeClr>
              </a:solidFill>
            </c:spPr>
          </c:dPt>
          <c:dPt>
            <c:idx val="4"/>
            <c:bubble3D val="0"/>
            <c:spPr>
              <a:solidFill>
                <a:schemeClr val="accent3">
                  <a:lumMod val="60000"/>
                  <a:lumOff val="40000"/>
                </a:schemeClr>
              </a:solidFill>
            </c:spPr>
          </c:dPt>
          <c:dPt>
            <c:idx val="5"/>
            <c:bubble3D val="0"/>
            <c:spPr>
              <a:solidFill>
                <a:schemeClr val="accent3"/>
              </a:solidFill>
            </c:spPr>
          </c:dPt>
          <c:dPt>
            <c:idx val="6"/>
            <c:bubble3D val="0"/>
            <c:spPr>
              <a:solidFill>
                <a:schemeClr val="accent2">
                  <a:lumMod val="50000"/>
                </a:schemeClr>
              </a:solidFill>
            </c:spPr>
          </c:dPt>
          <c:dPt>
            <c:idx val="7"/>
            <c:bubble3D val="0"/>
            <c:spPr>
              <a:solidFill>
                <a:schemeClr val="accent2">
                  <a:lumMod val="75000"/>
                </a:schemeClr>
              </a:solidFill>
            </c:spPr>
          </c:dPt>
          <c:dPt>
            <c:idx val="8"/>
            <c:bubble3D val="0"/>
            <c:spPr>
              <a:solidFill>
                <a:schemeClr val="accent2"/>
              </a:solidFill>
            </c:spPr>
          </c:dPt>
          <c:cat>
            <c:strRef>
              <c:f>('T6'!$C$5:$E$5,'T6'!$G$5:$L$5)</c:f>
              <c:strCache>
                <c:ptCount val="9"/>
                <c:pt idx="0">
                  <c:v>Bund</c:v>
                </c:pt>
                <c:pt idx="1">
                  <c:v>Kanton</c:v>
                </c:pt>
                <c:pt idx="2">
                  <c:v>Gemeinden</c:v>
                </c:pt>
                <c:pt idx="3">
                  <c:v>Haushalte</c:v>
                </c:pt>
                <c:pt idx="4">
                  <c:v>Inst. Anleger</c:v>
                </c:pt>
                <c:pt idx="5">
                  <c:v>Immob.-Gesellschaften</c:v>
                </c:pt>
                <c:pt idx="6">
                  <c:v>Wohnbaugenossenschaften</c:v>
                </c:pt>
                <c:pt idx="7">
                  <c:v>Übrige Unternehmen</c:v>
                </c:pt>
                <c:pt idx="8">
                  <c:v>EW, GW1 u. Privatbahnen</c:v>
                </c:pt>
              </c:strCache>
            </c:strRef>
          </c:cat>
          <c:val>
            <c:numRef>
              <c:f>('T6'!$C$43:$E$43,'T6'!$G$43:$L$43)</c:f>
              <c:numCache>
                <c:formatCode>#,##0</c:formatCode>
                <c:ptCount val="9"/>
                <c:pt idx="0">
                  <c:v>281.358</c:v>
                </c:pt>
                <c:pt idx="1">
                  <c:v>388.36500000000001</c:v>
                </c:pt>
                <c:pt idx="2">
                  <c:v>602.20299999999997</c:v>
                </c:pt>
                <c:pt idx="3">
                  <c:v>878.47</c:v>
                </c:pt>
                <c:pt idx="4">
                  <c:v>91.097999999999999</c:v>
                </c:pt>
                <c:pt idx="5">
                  <c:v>1207.9359999999999</c:v>
                </c:pt>
                <c:pt idx="6">
                  <c:v>40.558999999999997</c:v>
                </c:pt>
                <c:pt idx="7">
                  <c:v>1281.633</c:v>
                </c:pt>
                <c:pt idx="8">
                  <c:v>115.709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6332271945630616"/>
          <c:y val="0.24012570259472205"/>
          <c:w val="0.32413809559071571"/>
          <c:h val="0.62833116402393152"/>
        </c:manualLayout>
      </c:layout>
      <c:overlay val="0"/>
      <c:txPr>
        <a:bodyPr/>
        <a:lstStyle/>
        <a:p>
          <a:pPr rtl="0">
            <a:defRPr/>
          </a:pPr>
          <a:endParaRPr lang="de-DE"/>
        </a:p>
      </c:txPr>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Arbeitsvorräte nach Auftraggebern in Prozent, 2015 für das Folgejahr 2016</a:t>
            </a:r>
          </a:p>
        </c:rich>
      </c:tx>
      <c:overlay val="1"/>
    </c:title>
    <c:autoTitleDeleted val="0"/>
    <c:plotArea>
      <c:layout>
        <c:manualLayout>
          <c:layoutTarget val="inner"/>
          <c:xMode val="edge"/>
          <c:yMode val="edge"/>
          <c:x val="0.13788149379100234"/>
          <c:y val="0.13683008624245907"/>
          <c:w val="0.41056719483252008"/>
          <c:h val="0.77252122977010451"/>
        </c:manualLayout>
      </c:layout>
      <c:pieChart>
        <c:varyColors val="1"/>
        <c:ser>
          <c:idx val="0"/>
          <c:order val="0"/>
          <c:dPt>
            <c:idx val="1"/>
            <c:bubble3D val="0"/>
            <c:spPr>
              <a:solidFill>
                <a:schemeClr val="accent1">
                  <a:lumMod val="60000"/>
                  <a:lumOff val="40000"/>
                </a:schemeClr>
              </a:solidFill>
            </c:spPr>
          </c:dPt>
          <c:dPt>
            <c:idx val="2"/>
            <c:bubble3D val="0"/>
            <c:spPr>
              <a:solidFill>
                <a:schemeClr val="accent1">
                  <a:lumMod val="40000"/>
                  <a:lumOff val="60000"/>
                </a:schemeClr>
              </a:solidFill>
            </c:spPr>
          </c:dPt>
          <c:dPt>
            <c:idx val="3"/>
            <c:bubble3D val="0"/>
            <c:spPr>
              <a:solidFill>
                <a:schemeClr val="accent3">
                  <a:lumMod val="40000"/>
                  <a:lumOff val="60000"/>
                </a:schemeClr>
              </a:solidFill>
            </c:spPr>
          </c:dPt>
          <c:dPt>
            <c:idx val="4"/>
            <c:bubble3D val="0"/>
            <c:spPr>
              <a:solidFill>
                <a:schemeClr val="accent3">
                  <a:lumMod val="60000"/>
                  <a:lumOff val="40000"/>
                </a:schemeClr>
              </a:solidFill>
            </c:spPr>
          </c:dPt>
          <c:dPt>
            <c:idx val="5"/>
            <c:bubble3D val="0"/>
            <c:spPr>
              <a:solidFill>
                <a:schemeClr val="accent3"/>
              </a:solidFill>
            </c:spPr>
          </c:dPt>
          <c:dPt>
            <c:idx val="6"/>
            <c:bubble3D val="0"/>
            <c:spPr>
              <a:solidFill>
                <a:schemeClr val="accent2">
                  <a:lumMod val="50000"/>
                </a:schemeClr>
              </a:solidFill>
            </c:spPr>
          </c:dPt>
          <c:dPt>
            <c:idx val="7"/>
            <c:bubble3D val="0"/>
            <c:spPr>
              <a:solidFill>
                <a:schemeClr val="accent2">
                  <a:lumMod val="75000"/>
                </a:schemeClr>
              </a:solidFill>
            </c:spPr>
          </c:dPt>
          <c:dPt>
            <c:idx val="8"/>
            <c:bubble3D val="0"/>
            <c:spPr>
              <a:solidFill>
                <a:schemeClr val="accent2"/>
              </a:solidFill>
            </c:spPr>
          </c:dPt>
          <c:cat>
            <c:strRef>
              <c:f>('T9'!$B$7:$B$9,'T9'!$B$12:$B$17)</c:f>
              <c:strCache>
                <c:ptCount val="9"/>
                <c:pt idx="0">
                  <c:v>Bund</c:v>
                </c:pt>
                <c:pt idx="1">
                  <c:v>Kanton</c:v>
                </c:pt>
                <c:pt idx="2">
                  <c:v>Gemeinden</c:v>
                </c:pt>
                <c:pt idx="3">
                  <c:v>Private Haushalte</c:v>
                </c:pt>
                <c:pt idx="4">
                  <c:v>Institutionelle Anleger</c:v>
                </c:pt>
                <c:pt idx="5">
                  <c:v>Immobiliengesellschaften</c:v>
                </c:pt>
                <c:pt idx="6">
                  <c:v>Wohnbaugenossenschaften</c:v>
                </c:pt>
                <c:pt idx="7">
                  <c:v>Private Elektrizitäts- u. Gaswerke, Privatbahnen</c:v>
                </c:pt>
                <c:pt idx="8">
                  <c:v>Übrige Unternehmen</c:v>
                </c:pt>
              </c:strCache>
            </c:strRef>
          </c:cat>
          <c:val>
            <c:numRef>
              <c:f>('T9'!$D$7:$D$9,'T9'!$D$12:$D$17)</c:f>
              <c:numCache>
                <c:formatCode>#,##0</c:formatCode>
                <c:ptCount val="9"/>
                <c:pt idx="0">
                  <c:v>261943</c:v>
                </c:pt>
                <c:pt idx="1">
                  <c:v>266449</c:v>
                </c:pt>
                <c:pt idx="2">
                  <c:v>553224</c:v>
                </c:pt>
                <c:pt idx="3">
                  <c:v>381755</c:v>
                </c:pt>
                <c:pt idx="4">
                  <c:v>68464</c:v>
                </c:pt>
                <c:pt idx="5">
                  <c:v>856709</c:v>
                </c:pt>
                <c:pt idx="6">
                  <c:v>21495</c:v>
                </c:pt>
                <c:pt idx="7">
                  <c:v>33423</c:v>
                </c:pt>
                <c:pt idx="8">
                  <c:v>924248</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8062475090750452"/>
          <c:y val="0.12395877922336226"/>
          <c:w val="0.30295938041944481"/>
          <c:h val="0.86877051094133062"/>
        </c:manualLayout>
      </c:layout>
      <c:overlay val="0"/>
      <c:txPr>
        <a:bodyPr/>
        <a:lstStyle/>
        <a:p>
          <a:pPr rtl="0">
            <a:defRPr/>
          </a:pPr>
          <a:endParaRPr lang="de-DE"/>
        </a:p>
      </c:txPr>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Neu erstellte Gebäude mit Wohnungen,</a:t>
            </a:r>
            <a:r>
              <a:rPr lang="de-CH" baseline="0"/>
              <a:t> Einfamilienhäuser und </a:t>
            </a:r>
          </a:p>
          <a:p>
            <a:pPr>
              <a:defRPr/>
            </a:pPr>
            <a:r>
              <a:rPr lang="de-CH" baseline="0"/>
              <a:t>Wohnungen, 1971–2015</a:t>
            </a:r>
            <a:endParaRPr lang="de-CH"/>
          </a:p>
        </c:rich>
      </c:tx>
      <c:overlay val="1"/>
    </c:title>
    <c:autoTitleDeleted val="0"/>
    <c:plotArea>
      <c:layout>
        <c:manualLayout>
          <c:layoutTarget val="inner"/>
          <c:xMode val="edge"/>
          <c:yMode val="edge"/>
          <c:x val="6.6729322834645666E-2"/>
          <c:y val="0.14133333333333334"/>
          <c:w val="0.72619351181102365"/>
          <c:h val="0.80463559055118106"/>
        </c:manualLayout>
      </c:layout>
      <c:lineChart>
        <c:grouping val="standard"/>
        <c:varyColors val="0"/>
        <c:ser>
          <c:idx val="0"/>
          <c:order val="0"/>
          <c:tx>
            <c:strRef>
              <c:f>'T11'!$P$54</c:f>
              <c:strCache>
                <c:ptCount val="1"/>
                <c:pt idx="0">
                  <c:v>Einfamilienhäuser</c:v>
                </c:pt>
              </c:strCache>
            </c:strRef>
          </c:tx>
          <c:spPr>
            <a:ln>
              <a:solidFill>
                <a:schemeClr val="accent1">
                  <a:lumMod val="60000"/>
                  <a:lumOff val="40000"/>
                </a:schemeClr>
              </a:solidFill>
            </a:ln>
          </c:spPr>
          <c:marker>
            <c:symbol val="none"/>
          </c:marker>
          <c:cat>
            <c:numRef>
              <c:f>'T11'!$O$55:$O$99</c:f>
              <c:numCache>
                <c:formatCode>General</c:formatCode>
                <c:ptCount val="45"/>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numCache>
            </c:numRef>
          </c:cat>
          <c:val>
            <c:numRef>
              <c:f>'T11'!$P$55:$P$99</c:f>
              <c:numCache>
                <c:formatCode>#,##0</c:formatCode>
                <c:ptCount val="45"/>
                <c:pt idx="0">
                  <c:v>1116</c:v>
                </c:pt>
                <c:pt idx="1">
                  <c:v>1275</c:v>
                </c:pt>
                <c:pt idx="2">
                  <c:v>1428</c:v>
                </c:pt>
                <c:pt idx="3">
                  <c:v>1380</c:v>
                </c:pt>
                <c:pt idx="4">
                  <c:v>889</c:v>
                </c:pt>
                <c:pt idx="5">
                  <c:v>707</c:v>
                </c:pt>
                <c:pt idx="6">
                  <c:v>1112</c:v>
                </c:pt>
                <c:pt idx="7">
                  <c:v>1408</c:v>
                </c:pt>
                <c:pt idx="8">
                  <c:v>1630</c:v>
                </c:pt>
                <c:pt idx="9">
                  <c:v>2025</c:v>
                </c:pt>
                <c:pt idx="10">
                  <c:v>1605</c:v>
                </c:pt>
                <c:pt idx="11">
                  <c:v>1372</c:v>
                </c:pt>
                <c:pt idx="12">
                  <c:v>1261</c:v>
                </c:pt>
                <c:pt idx="13">
                  <c:v>1470</c:v>
                </c:pt>
                <c:pt idx="14">
                  <c:v>1547</c:v>
                </c:pt>
                <c:pt idx="15">
                  <c:v>1578</c:v>
                </c:pt>
                <c:pt idx="16">
                  <c:v>1484</c:v>
                </c:pt>
                <c:pt idx="17">
                  <c:v>1612</c:v>
                </c:pt>
                <c:pt idx="18">
                  <c:v>1394</c:v>
                </c:pt>
                <c:pt idx="19">
                  <c:v>1338</c:v>
                </c:pt>
                <c:pt idx="20">
                  <c:v>1070</c:v>
                </c:pt>
                <c:pt idx="21">
                  <c:v>911</c:v>
                </c:pt>
                <c:pt idx="22">
                  <c:v>1017</c:v>
                </c:pt>
                <c:pt idx="23">
                  <c:v>1636</c:v>
                </c:pt>
                <c:pt idx="24">
                  <c:v>1679</c:v>
                </c:pt>
                <c:pt idx="25">
                  <c:v>1547</c:v>
                </c:pt>
                <c:pt idx="26">
                  <c:v>1480</c:v>
                </c:pt>
                <c:pt idx="27">
                  <c:v>1687</c:v>
                </c:pt>
                <c:pt idx="28">
                  <c:v>1661</c:v>
                </c:pt>
                <c:pt idx="29">
                  <c:v>1593</c:v>
                </c:pt>
                <c:pt idx="30">
                  <c:v>1215</c:v>
                </c:pt>
                <c:pt idx="31">
                  <c:v>1277</c:v>
                </c:pt>
                <c:pt idx="32">
                  <c:v>1234</c:v>
                </c:pt>
                <c:pt idx="33">
                  <c:v>1458</c:v>
                </c:pt>
                <c:pt idx="34">
                  <c:v>1386</c:v>
                </c:pt>
                <c:pt idx="35">
                  <c:v>1360</c:v>
                </c:pt>
                <c:pt idx="36">
                  <c:v>1376</c:v>
                </c:pt>
                <c:pt idx="37">
                  <c:v>1176</c:v>
                </c:pt>
                <c:pt idx="38">
                  <c:v>1022</c:v>
                </c:pt>
                <c:pt idx="39" formatCode="General">
                  <c:v>913</c:v>
                </c:pt>
                <c:pt idx="40" formatCode="General">
                  <c:v>862</c:v>
                </c:pt>
                <c:pt idx="41">
                  <c:v>987</c:v>
                </c:pt>
                <c:pt idx="42">
                  <c:v>841</c:v>
                </c:pt>
                <c:pt idx="43">
                  <c:v>694</c:v>
                </c:pt>
                <c:pt idx="44">
                  <c:v>730</c:v>
                </c:pt>
              </c:numCache>
            </c:numRef>
          </c:val>
          <c:smooth val="0"/>
        </c:ser>
        <c:ser>
          <c:idx val="1"/>
          <c:order val="1"/>
          <c:tx>
            <c:strRef>
              <c:f>'T11'!$Q$54</c:f>
              <c:strCache>
                <c:ptCount val="1"/>
                <c:pt idx="0">
                  <c:v>Wohngebäude</c:v>
                </c:pt>
              </c:strCache>
            </c:strRef>
          </c:tx>
          <c:spPr>
            <a:ln>
              <a:solidFill>
                <a:schemeClr val="accent1"/>
              </a:solidFill>
            </a:ln>
          </c:spPr>
          <c:marker>
            <c:symbol val="none"/>
          </c:marker>
          <c:cat>
            <c:numRef>
              <c:f>'T11'!$O$55:$O$99</c:f>
              <c:numCache>
                <c:formatCode>General</c:formatCode>
                <c:ptCount val="45"/>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numCache>
            </c:numRef>
          </c:cat>
          <c:val>
            <c:numRef>
              <c:f>'T11'!$Q$55:$Q$99</c:f>
              <c:numCache>
                <c:formatCode>#,##0</c:formatCode>
                <c:ptCount val="45"/>
                <c:pt idx="0">
                  <c:v>1424</c:v>
                </c:pt>
                <c:pt idx="1">
                  <c:v>1642</c:v>
                </c:pt>
                <c:pt idx="2">
                  <c:v>1864</c:v>
                </c:pt>
                <c:pt idx="3">
                  <c:v>1799</c:v>
                </c:pt>
                <c:pt idx="4">
                  <c:v>1089</c:v>
                </c:pt>
                <c:pt idx="5">
                  <c:v>896</c:v>
                </c:pt>
                <c:pt idx="6">
                  <c:v>1262</c:v>
                </c:pt>
                <c:pt idx="7">
                  <c:v>1549</c:v>
                </c:pt>
                <c:pt idx="8">
                  <c:v>1772</c:v>
                </c:pt>
                <c:pt idx="9">
                  <c:v>2192</c:v>
                </c:pt>
                <c:pt idx="10">
                  <c:v>1836</c:v>
                </c:pt>
                <c:pt idx="11">
                  <c:v>1647</c:v>
                </c:pt>
                <c:pt idx="12">
                  <c:v>1571</c:v>
                </c:pt>
                <c:pt idx="13">
                  <c:v>1849</c:v>
                </c:pt>
                <c:pt idx="14">
                  <c:v>1883</c:v>
                </c:pt>
                <c:pt idx="15">
                  <c:v>1927</c:v>
                </c:pt>
                <c:pt idx="16">
                  <c:v>1839</c:v>
                </c:pt>
                <c:pt idx="17">
                  <c:v>1936</c:v>
                </c:pt>
                <c:pt idx="18">
                  <c:v>1681</c:v>
                </c:pt>
                <c:pt idx="19">
                  <c:v>1666</c:v>
                </c:pt>
                <c:pt idx="20">
                  <c:v>1408</c:v>
                </c:pt>
                <c:pt idx="21">
                  <c:v>1221</c:v>
                </c:pt>
                <c:pt idx="22">
                  <c:v>1414</c:v>
                </c:pt>
                <c:pt idx="23">
                  <c:v>2326</c:v>
                </c:pt>
                <c:pt idx="24">
                  <c:v>2112</c:v>
                </c:pt>
                <c:pt idx="25">
                  <c:v>1929</c:v>
                </c:pt>
                <c:pt idx="26">
                  <c:v>1770</c:v>
                </c:pt>
                <c:pt idx="27">
                  <c:v>1987</c:v>
                </c:pt>
                <c:pt idx="28">
                  <c:v>1971</c:v>
                </c:pt>
                <c:pt idx="29">
                  <c:v>1840</c:v>
                </c:pt>
                <c:pt idx="30">
                  <c:v>1439</c:v>
                </c:pt>
                <c:pt idx="31">
                  <c:v>1540</c:v>
                </c:pt>
                <c:pt idx="32">
                  <c:v>1566</c:v>
                </c:pt>
                <c:pt idx="33">
                  <c:v>1856</c:v>
                </c:pt>
                <c:pt idx="34">
                  <c:v>1798</c:v>
                </c:pt>
                <c:pt idx="35">
                  <c:v>1913</c:v>
                </c:pt>
                <c:pt idx="36">
                  <c:v>1820</c:v>
                </c:pt>
                <c:pt idx="37">
                  <c:v>1752</c:v>
                </c:pt>
                <c:pt idx="38">
                  <c:v>1506</c:v>
                </c:pt>
                <c:pt idx="39">
                  <c:v>1336</c:v>
                </c:pt>
                <c:pt idx="40">
                  <c:v>1386</c:v>
                </c:pt>
                <c:pt idx="41">
                  <c:v>1445</c:v>
                </c:pt>
                <c:pt idx="42">
                  <c:v>1319</c:v>
                </c:pt>
                <c:pt idx="43">
                  <c:v>1212</c:v>
                </c:pt>
                <c:pt idx="44">
                  <c:v>1310</c:v>
                </c:pt>
              </c:numCache>
            </c:numRef>
          </c:val>
          <c:smooth val="0"/>
        </c:ser>
        <c:ser>
          <c:idx val="2"/>
          <c:order val="2"/>
          <c:tx>
            <c:strRef>
              <c:f>'T11'!$R$54</c:f>
              <c:strCache>
                <c:ptCount val="1"/>
                <c:pt idx="0">
                  <c:v>Wohnungen</c:v>
                </c:pt>
              </c:strCache>
            </c:strRef>
          </c:tx>
          <c:spPr>
            <a:ln>
              <a:solidFill>
                <a:schemeClr val="accent2"/>
              </a:solidFill>
            </a:ln>
          </c:spPr>
          <c:marker>
            <c:symbol val="none"/>
          </c:marker>
          <c:cat>
            <c:numRef>
              <c:f>'T11'!$O$55:$O$99</c:f>
              <c:numCache>
                <c:formatCode>General</c:formatCode>
                <c:ptCount val="45"/>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numCache>
            </c:numRef>
          </c:cat>
          <c:val>
            <c:numRef>
              <c:f>'T11'!$R$55:$R$99</c:f>
              <c:numCache>
                <c:formatCode>#,##0</c:formatCode>
                <c:ptCount val="45"/>
                <c:pt idx="0">
                  <c:v>4143</c:v>
                </c:pt>
                <c:pt idx="1">
                  <c:v>4914</c:v>
                </c:pt>
                <c:pt idx="2">
                  <c:v>6342</c:v>
                </c:pt>
                <c:pt idx="3">
                  <c:v>6520</c:v>
                </c:pt>
                <c:pt idx="4">
                  <c:v>2715</c:v>
                </c:pt>
                <c:pt idx="5">
                  <c:v>2221</c:v>
                </c:pt>
                <c:pt idx="6">
                  <c:v>2184</c:v>
                </c:pt>
                <c:pt idx="7">
                  <c:v>2541</c:v>
                </c:pt>
                <c:pt idx="8">
                  <c:v>2761</c:v>
                </c:pt>
                <c:pt idx="9">
                  <c:v>3183</c:v>
                </c:pt>
                <c:pt idx="10">
                  <c:v>3244</c:v>
                </c:pt>
                <c:pt idx="11">
                  <c:v>3301</c:v>
                </c:pt>
                <c:pt idx="12">
                  <c:v>3516</c:v>
                </c:pt>
                <c:pt idx="13">
                  <c:v>4019</c:v>
                </c:pt>
                <c:pt idx="14">
                  <c:v>3725</c:v>
                </c:pt>
                <c:pt idx="15">
                  <c:v>3785</c:v>
                </c:pt>
                <c:pt idx="16">
                  <c:v>3953</c:v>
                </c:pt>
                <c:pt idx="17">
                  <c:v>3612</c:v>
                </c:pt>
                <c:pt idx="18">
                  <c:v>3280</c:v>
                </c:pt>
                <c:pt idx="19">
                  <c:v>2911</c:v>
                </c:pt>
                <c:pt idx="20">
                  <c:v>2751</c:v>
                </c:pt>
                <c:pt idx="21">
                  <c:v>2670</c:v>
                </c:pt>
                <c:pt idx="22">
                  <c:v>3160</c:v>
                </c:pt>
                <c:pt idx="23">
                  <c:v>5445</c:v>
                </c:pt>
                <c:pt idx="24">
                  <c:v>4442</c:v>
                </c:pt>
                <c:pt idx="25">
                  <c:v>3957</c:v>
                </c:pt>
                <c:pt idx="26">
                  <c:v>3351</c:v>
                </c:pt>
                <c:pt idx="27">
                  <c:v>3519</c:v>
                </c:pt>
                <c:pt idx="28">
                  <c:v>3187</c:v>
                </c:pt>
                <c:pt idx="29">
                  <c:v>2832</c:v>
                </c:pt>
                <c:pt idx="30">
                  <c:v>2491</c:v>
                </c:pt>
                <c:pt idx="31">
                  <c:v>2698</c:v>
                </c:pt>
                <c:pt idx="32">
                  <c:v>2806</c:v>
                </c:pt>
                <c:pt idx="33">
                  <c:v>3386</c:v>
                </c:pt>
                <c:pt idx="34">
                  <c:v>3618</c:v>
                </c:pt>
                <c:pt idx="35">
                  <c:v>4170</c:v>
                </c:pt>
                <c:pt idx="36">
                  <c:v>3774</c:v>
                </c:pt>
                <c:pt idx="37">
                  <c:v>4747</c:v>
                </c:pt>
                <c:pt idx="38">
                  <c:v>3900</c:v>
                </c:pt>
                <c:pt idx="39">
                  <c:v>3666</c:v>
                </c:pt>
                <c:pt idx="40">
                  <c:v>4612</c:v>
                </c:pt>
                <c:pt idx="41">
                  <c:v>4316</c:v>
                </c:pt>
                <c:pt idx="42">
                  <c:v>4307</c:v>
                </c:pt>
                <c:pt idx="43">
                  <c:v>4937</c:v>
                </c:pt>
                <c:pt idx="44">
                  <c:v>4839</c:v>
                </c:pt>
              </c:numCache>
            </c:numRef>
          </c:val>
          <c:smooth val="0"/>
        </c:ser>
        <c:dLbls>
          <c:showLegendKey val="0"/>
          <c:showVal val="0"/>
          <c:showCatName val="0"/>
          <c:showSerName val="0"/>
          <c:showPercent val="0"/>
          <c:showBubbleSize val="0"/>
        </c:dLbls>
        <c:marker val="1"/>
        <c:smooth val="0"/>
        <c:axId val="193022976"/>
        <c:axId val="193024768"/>
      </c:lineChart>
      <c:catAx>
        <c:axId val="193022976"/>
        <c:scaling>
          <c:orientation val="minMax"/>
        </c:scaling>
        <c:delete val="0"/>
        <c:axPos val="b"/>
        <c:numFmt formatCode="General" sourceLinked="1"/>
        <c:majorTickMark val="out"/>
        <c:minorTickMark val="none"/>
        <c:tickLblPos val="nextTo"/>
        <c:txPr>
          <a:bodyPr/>
          <a:lstStyle/>
          <a:p>
            <a:pPr>
              <a:defRPr sz="800"/>
            </a:pPr>
            <a:endParaRPr lang="de-DE"/>
          </a:p>
        </c:txPr>
        <c:crossAx val="193024768"/>
        <c:crosses val="autoZero"/>
        <c:auto val="1"/>
        <c:lblAlgn val="ctr"/>
        <c:lblOffset val="100"/>
        <c:tickLblSkip val="3"/>
        <c:tickMarkSkip val="1"/>
        <c:noMultiLvlLbl val="0"/>
      </c:catAx>
      <c:valAx>
        <c:axId val="193024768"/>
        <c:scaling>
          <c:orientation val="minMax"/>
        </c:scaling>
        <c:delete val="0"/>
        <c:axPos val="l"/>
        <c:majorGridlines/>
        <c:numFmt formatCode="#,##0" sourceLinked="1"/>
        <c:majorTickMark val="out"/>
        <c:minorTickMark val="none"/>
        <c:tickLblPos val="nextTo"/>
        <c:txPr>
          <a:bodyPr/>
          <a:lstStyle/>
          <a:p>
            <a:pPr>
              <a:defRPr sz="800"/>
            </a:pPr>
            <a:endParaRPr lang="de-DE"/>
          </a:p>
        </c:txPr>
        <c:crossAx val="193022976"/>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Anteil der einzelnen Wohnungstypen an den neu erstellten Wohnungen </a:t>
            </a:r>
          </a:p>
          <a:p>
            <a:pPr>
              <a:defRPr/>
            </a:pPr>
            <a:r>
              <a:rPr lang="de-CH"/>
              <a:t>nach Bezirken, 2015</a:t>
            </a:r>
          </a:p>
          <a:p>
            <a:pPr>
              <a:defRPr/>
            </a:pPr>
            <a:endParaRPr lang="de-CH"/>
          </a:p>
        </c:rich>
      </c:tx>
      <c:layout>
        <c:manualLayout>
          <c:xMode val="edge"/>
          <c:yMode val="edge"/>
          <c:x val="0.10554501683251909"/>
          <c:y val="1.610305958132045E-2"/>
        </c:manualLayout>
      </c:layout>
      <c:overlay val="1"/>
    </c:title>
    <c:autoTitleDeleted val="0"/>
    <c:plotArea>
      <c:layout>
        <c:manualLayout>
          <c:layoutTarget val="inner"/>
          <c:xMode val="edge"/>
          <c:yMode val="edge"/>
          <c:x val="5.7148186221002324E-2"/>
          <c:y val="0.14814814814814814"/>
          <c:w val="0.72596983923442948"/>
          <c:h val="0.69778361038203562"/>
        </c:manualLayout>
      </c:layout>
      <c:barChart>
        <c:barDir val="col"/>
        <c:grouping val="percentStacked"/>
        <c:varyColors val="0"/>
        <c:ser>
          <c:idx val="0"/>
          <c:order val="0"/>
          <c:tx>
            <c:strRef>
              <c:f>'T12'!$N$21</c:f>
              <c:strCache>
                <c:ptCount val="1"/>
                <c:pt idx="0">
                  <c:v>Mehrfamilienhäuser</c:v>
                </c:pt>
              </c:strCache>
            </c:strRef>
          </c:tx>
          <c:spPr>
            <a:solidFill>
              <a:schemeClr val="accent1"/>
            </a:solidFill>
          </c:spPr>
          <c:invertIfNegative val="0"/>
          <c:cat>
            <c:strRef>
              <c:f>'T12'!$M$22:$M$32</c:f>
              <c:strCache>
                <c:ptCount val="11"/>
                <c:pt idx="0">
                  <c:v>Aarau</c:v>
                </c:pt>
                <c:pt idx="1">
                  <c:v>Baden</c:v>
                </c:pt>
                <c:pt idx="2">
                  <c:v>Bremgarten</c:v>
                </c:pt>
                <c:pt idx="3">
                  <c:v>Brugg</c:v>
                </c:pt>
                <c:pt idx="4">
                  <c:v>Kulm</c:v>
                </c:pt>
                <c:pt idx="5">
                  <c:v>Laufenburg</c:v>
                </c:pt>
                <c:pt idx="6">
                  <c:v>Lenzburg</c:v>
                </c:pt>
                <c:pt idx="7">
                  <c:v>Muri</c:v>
                </c:pt>
                <c:pt idx="8">
                  <c:v>Rheinfelden</c:v>
                </c:pt>
                <c:pt idx="9">
                  <c:v>Zofingen</c:v>
                </c:pt>
                <c:pt idx="10">
                  <c:v>Zurzach</c:v>
                </c:pt>
              </c:strCache>
            </c:strRef>
          </c:cat>
          <c:val>
            <c:numRef>
              <c:f>'T12'!$N$22:$N$32</c:f>
              <c:numCache>
                <c:formatCode>#,##0</c:formatCode>
                <c:ptCount val="11"/>
                <c:pt idx="0">
                  <c:v>311</c:v>
                </c:pt>
                <c:pt idx="1">
                  <c:v>773</c:v>
                </c:pt>
                <c:pt idx="2">
                  <c:v>396</c:v>
                </c:pt>
                <c:pt idx="3">
                  <c:v>107</c:v>
                </c:pt>
                <c:pt idx="4">
                  <c:v>171</c:v>
                </c:pt>
                <c:pt idx="5">
                  <c:v>143</c:v>
                </c:pt>
                <c:pt idx="6">
                  <c:v>638</c:v>
                </c:pt>
                <c:pt idx="7">
                  <c:v>207</c:v>
                </c:pt>
                <c:pt idx="8">
                  <c:v>211</c:v>
                </c:pt>
                <c:pt idx="9">
                  <c:v>218</c:v>
                </c:pt>
                <c:pt idx="10">
                  <c:v>297</c:v>
                </c:pt>
              </c:numCache>
            </c:numRef>
          </c:val>
        </c:ser>
        <c:ser>
          <c:idx val="1"/>
          <c:order val="1"/>
          <c:tx>
            <c:strRef>
              <c:f>'T12'!$O$21</c:f>
              <c:strCache>
                <c:ptCount val="1"/>
                <c:pt idx="0">
                  <c:v>Einfamilienhäuser</c:v>
                </c:pt>
              </c:strCache>
            </c:strRef>
          </c:tx>
          <c:spPr>
            <a:solidFill>
              <a:schemeClr val="accent1">
                <a:lumMod val="60000"/>
                <a:lumOff val="40000"/>
              </a:schemeClr>
            </a:solidFill>
          </c:spPr>
          <c:invertIfNegative val="0"/>
          <c:cat>
            <c:strRef>
              <c:f>'T12'!$M$22:$M$32</c:f>
              <c:strCache>
                <c:ptCount val="11"/>
                <c:pt idx="0">
                  <c:v>Aarau</c:v>
                </c:pt>
                <c:pt idx="1">
                  <c:v>Baden</c:v>
                </c:pt>
                <c:pt idx="2">
                  <c:v>Bremgarten</c:v>
                </c:pt>
                <c:pt idx="3">
                  <c:v>Brugg</c:v>
                </c:pt>
                <c:pt idx="4">
                  <c:v>Kulm</c:v>
                </c:pt>
                <c:pt idx="5">
                  <c:v>Laufenburg</c:v>
                </c:pt>
                <c:pt idx="6">
                  <c:v>Lenzburg</c:v>
                </c:pt>
                <c:pt idx="7">
                  <c:v>Muri</c:v>
                </c:pt>
                <c:pt idx="8">
                  <c:v>Rheinfelden</c:v>
                </c:pt>
                <c:pt idx="9">
                  <c:v>Zofingen</c:v>
                </c:pt>
                <c:pt idx="10">
                  <c:v>Zurzach</c:v>
                </c:pt>
              </c:strCache>
            </c:strRef>
          </c:cat>
          <c:val>
            <c:numRef>
              <c:f>'T12'!$O$22:$O$32</c:f>
              <c:numCache>
                <c:formatCode>#,##0</c:formatCode>
                <c:ptCount val="11"/>
                <c:pt idx="0">
                  <c:v>66</c:v>
                </c:pt>
                <c:pt idx="1">
                  <c:v>41</c:v>
                </c:pt>
                <c:pt idx="2">
                  <c:v>83</c:v>
                </c:pt>
                <c:pt idx="3">
                  <c:v>57</c:v>
                </c:pt>
                <c:pt idx="4">
                  <c:v>74</c:v>
                </c:pt>
                <c:pt idx="5">
                  <c:v>71</c:v>
                </c:pt>
                <c:pt idx="6">
                  <c:v>97</c:v>
                </c:pt>
                <c:pt idx="7">
                  <c:v>68</c:v>
                </c:pt>
                <c:pt idx="8">
                  <c:v>68</c:v>
                </c:pt>
                <c:pt idx="9">
                  <c:v>53</c:v>
                </c:pt>
                <c:pt idx="10">
                  <c:v>52</c:v>
                </c:pt>
              </c:numCache>
            </c:numRef>
          </c:val>
        </c:ser>
        <c:ser>
          <c:idx val="2"/>
          <c:order val="2"/>
          <c:tx>
            <c:strRef>
              <c:f>'T12'!$P$21</c:f>
              <c:strCache>
                <c:ptCount val="1"/>
                <c:pt idx="0">
                  <c:v>andere Gebäude</c:v>
                </c:pt>
              </c:strCache>
            </c:strRef>
          </c:tx>
          <c:spPr>
            <a:solidFill>
              <a:schemeClr val="accent1">
                <a:lumMod val="40000"/>
                <a:lumOff val="60000"/>
              </a:schemeClr>
            </a:solidFill>
          </c:spPr>
          <c:invertIfNegative val="0"/>
          <c:cat>
            <c:strRef>
              <c:f>'T12'!$M$22:$M$32</c:f>
              <c:strCache>
                <c:ptCount val="11"/>
                <c:pt idx="0">
                  <c:v>Aarau</c:v>
                </c:pt>
                <c:pt idx="1">
                  <c:v>Baden</c:v>
                </c:pt>
                <c:pt idx="2">
                  <c:v>Bremgarten</c:v>
                </c:pt>
                <c:pt idx="3">
                  <c:v>Brugg</c:v>
                </c:pt>
                <c:pt idx="4">
                  <c:v>Kulm</c:v>
                </c:pt>
                <c:pt idx="5">
                  <c:v>Laufenburg</c:v>
                </c:pt>
                <c:pt idx="6">
                  <c:v>Lenzburg</c:v>
                </c:pt>
                <c:pt idx="7">
                  <c:v>Muri</c:v>
                </c:pt>
                <c:pt idx="8">
                  <c:v>Rheinfelden</c:v>
                </c:pt>
                <c:pt idx="9">
                  <c:v>Zofingen</c:v>
                </c:pt>
                <c:pt idx="10">
                  <c:v>Zurzach</c:v>
                </c:pt>
              </c:strCache>
            </c:strRef>
          </c:cat>
          <c:val>
            <c:numRef>
              <c:f>'T12'!$P$22:$P$32</c:f>
              <c:numCache>
                <c:formatCode>#,##0</c:formatCode>
                <c:ptCount val="11"/>
                <c:pt idx="0">
                  <c:v>52</c:v>
                </c:pt>
                <c:pt idx="1">
                  <c:v>55</c:v>
                </c:pt>
                <c:pt idx="2">
                  <c:v>72</c:v>
                </c:pt>
                <c:pt idx="3">
                  <c:v>3</c:v>
                </c:pt>
                <c:pt idx="4">
                  <c:v>24</c:v>
                </c:pt>
                <c:pt idx="5">
                  <c:v>11</c:v>
                </c:pt>
                <c:pt idx="6">
                  <c:v>224</c:v>
                </c:pt>
                <c:pt idx="7">
                  <c:v>88</c:v>
                </c:pt>
                <c:pt idx="8">
                  <c:v>46</c:v>
                </c:pt>
                <c:pt idx="9">
                  <c:v>58</c:v>
                </c:pt>
                <c:pt idx="10">
                  <c:v>4</c:v>
                </c:pt>
              </c:numCache>
            </c:numRef>
          </c:val>
        </c:ser>
        <c:dLbls>
          <c:showLegendKey val="0"/>
          <c:showVal val="0"/>
          <c:showCatName val="0"/>
          <c:showSerName val="0"/>
          <c:showPercent val="0"/>
          <c:showBubbleSize val="0"/>
        </c:dLbls>
        <c:gapWidth val="150"/>
        <c:overlap val="100"/>
        <c:axId val="194481536"/>
        <c:axId val="194483328"/>
      </c:barChart>
      <c:catAx>
        <c:axId val="194481536"/>
        <c:scaling>
          <c:orientation val="minMax"/>
        </c:scaling>
        <c:delete val="0"/>
        <c:axPos val="b"/>
        <c:majorTickMark val="out"/>
        <c:minorTickMark val="none"/>
        <c:tickLblPos val="nextTo"/>
        <c:txPr>
          <a:bodyPr/>
          <a:lstStyle/>
          <a:p>
            <a:pPr>
              <a:defRPr sz="800"/>
            </a:pPr>
            <a:endParaRPr lang="de-DE"/>
          </a:p>
        </c:txPr>
        <c:crossAx val="194483328"/>
        <c:crosses val="autoZero"/>
        <c:auto val="1"/>
        <c:lblAlgn val="ctr"/>
        <c:lblOffset val="100"/>
        <c:noMultiLvlLbl val="0"/>
      </c:catAx>
      <c:valAx>
        <c:axId val="194483328"/>
        <c:scaling>
          <c:orientation val="minMax"/>
        </c:scaling>
        <c:delete val="0"/>
        <c:axPos val="l"/>
        <c:majorGridlines/>
        <c:numFmt formatCode="0%" sourceLinked="1"/>
        <c:majorTickMark val="out"/>
        <c:minorTickMark val="none"/>
        <c:tickLblPos val="nextTo"/>
        <c:txPr>
          <a:bodyPr/>
          <a:lstStyle/>
          <a:p>
            <a:pPr>
              <a:defRPr sz="800"/>
            </a:pPr>
            <a:endParaRPr lang="de-DE"/>
          </a:p>
        </c:txPr>
        <c:crossAx val="194481536"/>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Wohnungszuwachs und Leerwohnungsbestand, 1974–2017</a:t>
            </a:r>
          </a:p>
        </c:rich>
      </c:tx>
      <c:overlay val="1"/>
    </c:title>
    <c:autoTitleDeleted val="0"/>
    <c:plotArea>
      <c:layout>
        <c:manualLayout>
          <c:layoutTarget val="inner"/>
          <c:xMode val="edge"/>
          <c:yMode val="edge"/>
          <c:x val="6.7802769379565947E-2"/>
          <c:y val="0.12823672815884887"/>
          <c:w val="0.67416975831607551"/>
          <c:h val="0.80514049857238579"/>
        </c:manualLayout>
      </c:layout>
      <c:lineChart>
        <c:grouping val="standard"/>
        <c:varyColors val="0"/>
        <c:ser>
          <c:idx val="0"/>
          <c:order val="0"/>
          <c:tx>
            <c:strRef>
              <c:f>'T18'!$L$56</c:f>
              <c:strCache>
                <c:ptCount val="1"/>
                <c:pt idx="0">
                  <c:v>Wohnungszuwachs</c:v>
                </c:pt>
              </c:strCache>
            </c:strRef>
          </c:tx>
          <c:marker>
            <c:symbol val="none"/>
          </c:marker>
          <c:cat>
            <c:numRef>
              <c:f>'T18'!$K$57:$K$99</c:f>
              <c:numCache>
                <c:formatCode>@</c:formatCode>
                <c:ptCount val="43"/>
                <c:pt idx="0">
                  <c:v>1974</c:v>
                </c:pt>
                <c:pt idx="1">
                  <c:v>1975</c:v>
                </c:pt>
                <c:pt idx="2">
                  <c:v>1976</c:v>
                </c:pt>
                <c:pt idx="3">
                  <c:v>1977</c:v>
                </c:pt>
                <c:pt idx="4">
                  <c:v>1978</c:v>
                </c:pt>
                <c:pt idx="5">
                  <c:v>1979</c:v>
                </c:pt>
                <c:pt idx="6" formatCode="General">
                  <c:v>1980</c:v>
                </c:pt>
                <c:pt idx="7">
                  <c:v>1981</c:v>
                </c:pt>
                <c:pt idx="8">
                  <c:v>1982</c:v>
                </c:pt>
                <c:pt idx="9">
                  <c:v>1984</c:v>
                </c:pt>
                <c:pt idx="10" formatCode="General">
                  <c:v>1985</c:v>
                </c:pt>
                <c:pt idx="11">
                  <c:v>1986</c:v>
                </c:pt>
                <c:pt idx="12">
                  <c:v>1987</c:v>
                </c:pt>
                <c:pt idx="13">
                  <c:v>1988</c:v>
                </c:pt>
                <c:pt idx="14">
                  <c:v>1989</c:v>
                </c:pt>
                <c:pt idx="15" formatCode="General">
                  <c:v>1990</c:v>
                </c:pt>
                <c:pt idx="16">
                  <c:v>1991</c:v>
                </c:pt>
                <c:pt idx="17">
                  <c:v>1992</c:v>
                </c:pt>
                <c:pt idx="18">
                  <c:v>1993</c:v>
                </c:pt>
                <c:pt idx="19">
                  <c:v>1994</c:v>
                </c:pt>
                <c:pt idx="20">
                  <c:v>1995</c:v>
                </c:pt>
                <c:pt idx="21">
                  <c:v>1996</c:v>
                </c:pt>
                <c:pt idx="22">
                  <c:v>1997</c:v>
                </c:pt>
                <c:pt idx="23">
                  <c:v>1998</c:v>
                </c:pt>
                <c:pt idx="24">
                  <c:v>1999</c:v>
                </c:pt>
                <c:pt idx="25" formatCode="General">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numCache>
            </c:numRef>
          </c:cat>
          <c:val>
            <c:numRef>
              <c:f>'T18'!$L$57:$L$99</c:f>
              <c:numCache>
                <c:formatCode>#,##0</c:formatCode>
                <c:ptCount val="43"/>
                <c:pt idx="0">
                  <c:v>6594</c:v>
                </c:pt>
                <c:pt idx="1">
                  <c:v>2689</c:v>
                </c:pt>
                <c:pt idx="2">
                  <c:v>2294</c:v>
                </c:pt>
                <c:pt idx="3">
                  <c:v>2171</c:v>
                </c:pt>
                <c:pt idx="4">
                  <c:v>2551</c:v>
                </c:pt>
                <c:pt idx="5">
                  <c:v>2737</c:v>
                </c:pt>
                <c:pt idx="6">
                  <c:v>3184</c:v>
                </c:pt>
                <c:pt idx="7">
                  <c:v>3289</c:v>
                </c:pt>
                <c:pt idx="8">
                  <c:v>3396</c:v>
                </c:pt>
                <c:pt idx="9">
                  <c:v>4134</c:v>
                </c:pt>
                <c:pt idx="10">
                  <c:v>3873</c:v>
                </c:pt>
                <c:pt idx="11">
                  <c:v>3927</c:v>
                </c:pt>
                <c:pt idx="12">
                  <c:v>4025</c:v>
                </c:pt>
                <c:pt idx="13">
                  <c:v>3723</c:v>
                </c:pt>
                <c:pt idx="14">
                  <c:v>3433</c:v>
                </c:pt>
                <c:pt idx="15">
                  <c:v>3088</c:v>
                </c:pt>
                <c:pt idx="16">
                  <c:v>2916</c:v>
                </c:pt>
                <c:pt idx="17">
                  <c:v>2905</c:v>
                </c:pt>
                <c:pt idx="18">
                  <c:v>3360</c:v>
                </c:pt>
                <c:pt idx="19">
                  <c:v>5856</c:v>
                </c:pt>
                <c:pt idx="20">
                  <c:v>4687</c:v>
                </c:pt>
                <c:pt idx="21">
                  <c:v>4131</c:v>
                </c:pt>
                <c:pt idx="22">
                  <c:v>3480</c:v>
                </c:pt>
                <c:pt idx="23">
                  <c:v>3557</c:v>
                </c:pt>
                <c:pt idx="24">
                  <c:v>3314</c:v>
                </c:pt>
                <c:pt idx="25">
                  <c:v>2865</c:v>
                </c:pt>
                <c:pt idx="26">
                  <c:v>2489</c:v>
                </c:pt>
                <c:pt idx="27">
                  <c:v>2733</c:v>
                </c:pt>
                <c:pt idx="28">
                  <c:v>2862</c:v>
                </c:pt>
                <c:pt idx="29">
                  <c:v>3434</c:v>
                </c:pt>
                <c:pt idx="30">
                  <c:v>3694</c:v>
                </c:pt>
                <c:pt idx="31">
                  <c:v>4061</c:v>
                </c:pt>
                <c:pt idx="32">
                  <c:v>3855</c:v>
                </c:pt>
                <c:pt idx="33">
                  <c:v>4809</c:v>
                </c:pt>
                <c:pt idx="34">
                  <c:v>3864</c:v>
                </c:pt>
                <c:pt idx="35">
                  <c:v>9271</c:v>
                </c:pt>
                <c:pt idx="36">
                  <c:v>5146</c:v>
                </c:pt>
                <c:pt idx="37" formatCode="#,##0;[Red]#,##0">
                  <c:v>4107</c:v>
                </c:pt>
                <c:pt idx="38">
                  <c:v>5418</c:v>
                </c:pt>
                <c:pt idx="39">
                  <c:v>5129</c:v>
                </c:pt>
                <c:pt idx="40" formatCode="General">
                  <c:v>5138</c:v>
                </c:pt>
                <c:pt idx="41" formatCode="General">
                  <c:v>5971</c:v>
                </c:pt>
              </c:numCache>
            </c:numRef>
          </c:val>
          <c:smooth val="0"/>
        </c:ser>
        <c:ser>
          <c:idx val="1"/>
          <c:order val="1"/>
          <c:tx>
            <c:strRef>
              <c:f>'T18'!$M$56</c:f>
              <c:strCache>
                <c:ptCount val="1"/>
                <c:pt idx="0">
                  <c:v>Leerwohnungen</c:v>
                </c:pt>
              </c:strCache>
            </c:strRef>
          </c:tx>
          <c:marker>
            <c:symbol val="none"/>
          </c:marker>
          <c:cat>
            <c:numRef>
              <c:f>'T18'!$K$57:$K$99</c:f>
              <c:numCache>
                <c:formatCode>@</c:formatCode>
                <c:ptCount val="43"/>
                <c:pt idx="0">
                  <c:v>1974</c:v>
                </c:pt>
                <c:pt idx="1">
                  <c:v>1975</c:v>
                </c:pt>
                <c:pt idx="2">
                  <c:v>1976</c:v>
                </c:pt>
                <c:pt idx="3">
                  <c:v>1977</c:v>
                </c:pt>
                <c:pt idx="4">
                  <c:v>1978</c:v>
                </c:pt>
                <c:pt idx="5">
                  <c:v>1979</c:v>
                </c:pt>
                <c:pt idx="6" formatCode="General">
                  <c:v>1980</c:v>
                </c:pt>
                <c:pt idx="7">
                  <c:v>1981</c:v>
                </c:pt>
                <c:pt idx="8">
                  <c:v>1982</c:v>
                </c:pt>
                <c:pt idx="9">
                  <c:v>1984</c:v>
                </c:pt>
                <c:pt idx="10" formatCode="General">
                  <c:v>1985</c:v>
                </c:pt>
                <c:pt idx="11">
                  <c:v>1986</c:v>
                </c:pt>
                <c:pt idx="12">
                  <c:v>1987</c:v>
                </c:pt>
                <c:pt idx="13">
                  <c:v>1988</c:v>
                </c:pt>
                <c:pt idx="14">
                  <c:v>1989</c:v>
                </c:pt>
                <c:pt idx="15" formatCode="General">
                  <c:v>1990</c:v>
                </c:pt>
                <c:pt idx="16">
                  <c:v>1991</c:v>
                </c:pt>
                <c:pt idx="17">
                  <c:v>1992</c:v>
                </c:pt>
                <c:pt idx="18">
                  <c:v>1993</c:v>
                </c:pt>
                <c:pt idx="19">
                  <c:v>1994</c:v>
                </c:pt>
                <c:pt idx="20">
                  <c:v>1995</c:v>
                </c:pt>
                <c:pt idx="21">
                  <c:v>1996</c:v>
                </c:pt>
                <c:pt idx="22">
                  <c:v>1997</c:v>
                </c:pt>
                <c:pt idx="23">
                  <c:v>1998</c:v>
                </c:pt>
                <c:pt idx="24">
                  <c:v>1999</c:v>
                </c:pt>
                <c:pt idx="25" formatCode="General">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numCache>
            </c:numRef>
          </c:cat>
          <c:val>
            <c:numRef>
              <c:f>'T18'!$M$57:$M$99</c:f>
              <c:numCache>
                <c:formatCode>#,##0;[Red]#,##0</c:formatCode>
                <c:ptCount val="43"/>
                <c:pt idx="0">
                  <c:v>3107</c:v>
                </c:pt>
                <c:pt idx="1">
                  <c:v>4052</c:v>
                </c:pt>
                <c:pt idx="2">
                  <c:v>4582</c:v>
                </c:pt>
                <c:pt idx="3">
                  <c:v>3207</c:v>
                </c:pt>
                <c:pt idx="4">
                  <c:v>1809</c:v>
                </c:pt>
                <c:pt idx="5">
                  <c:v>1083</c:v>
                </c:pt>
                <c:pt idx="6">
                  <c:v>870</c:v>
                </c:pt>
                <c:pt idx="7">
                  <c:v>774</c:v>
                </c:pt>
                <c:pt idx="8">
                  <c:v>1145</c:v>
                </c:pt>
                <c:pt idx="9">
                  <c:v>1903</c:v>
                </c:pt>
                <c:pt idx="10">
                  <c:v>2033</c:v>
                </c:pt>
                <c:pt idx="11">
                  <c:v>1970</c:v>
                </c:pt>
                <c:pt idx="12">
                  <c:v>1567</c:v>
                </c:pt>
                <c:pt idx="13">
                  <c:v>1072</c:v>
                </c:pt>
                <c:pt idx="14">
                  <c:v>492</c:v>
                </c:pt>
                <c:pt idx="15">
                  <c:v>526</c:v>
                </c:pt>
                <c:pt idx="16">
                  <c:v>871</c:v>
                </c:pt>
                <c:pt idx="17">
                  <c:v>1309</c:v>
                </c:pt>
                <c:pt idx="18">
                  <c:v>1744</c:v>
                </c:pt>
                <c:pt idx="19">
                  <c:v>2653</c:v>
                </c:pt>
                <c:pt idx="20">
                  <c:v>3237</c:v>
                </c:pt>
                <c:pt idx="21">
                  <c:v>3870</c:v>
                </c:pt>
                <c:pt idx="22">
                  <c:v>4950</c:v>
                </c:pt>
                <c:pt idx="23">
                  <c:v>5511</c:v>
                </c:pt>
                <c:pt idx="24">
                  <c:v>5164</c:v>
                </c:pt>
                <c:pt idx="25">
                  <c:v>5063</c:v>
                </c:pt>
                <c:pt idx="26">
                  <c:v>4417</c:v>
                </c:pt>
                <c:pt idx="27">
                  <c:v>3378</c:v>
                </c:pt>
                <c:pt idx="28">
                  <c:v>2844</c:v>
                </c:pt>
                <c:pt idx="29">
                  <c:v>2985</c:v>
                </c:pt>
                <c:pt idx="30">
                  <c:v>3336</c:v>
                </c:pt>
                <c:pt idx="31">
                  <c:v>3834</c:v>
                </c:pt>
                <c:pt idx="32">
                  <c:v>3932</c:v>
                </c:pt>
                <c:pt idx="33">
                  <c:v>3943</c:v>
                </c:pt>
                <c:pt idx="34">
                  <c:v>3634</c:v>
                </c:pt>
                <c:pt idx="35">
                  <c:v>4185</c:v>
                </c:pt>
                <c:pt idx="36">
                  <c:v>4335</c:v>
                </c:pt>
                <c:pt idx="37">
                  <c:v>4631</c:v>
                </c:pt>
                <c:pt idx="38">
                  <c:v>4881</c:v>
                </c:pt>
                <c:pt idx="39">
                  <c:v>4957</c:v>
                </c:pt>
                <c:pt idx="40">
                  <c:v>5975</c:v>
                </c:pt>
                <c:pt idx="41" formatCode="General">
                  <c:v>6687</c:v>
                </c:pt>
                <c:pt idx="42" formatCode="General">
                  <c:v>7323</c:v>
                </c:pt>
              </c:numCache>
            </c:numRef>
          </c:val>
          <c:smooth val="0"/>
        </c:ser>
        <c:dLbls>
          <c:showLegendKey val="0"/>
          <c:showVal val="0"/>
          <c:showCatName val="0"/>
          <c:showSerName val="0"/>
          <c:showPercent val="0"/>
          <c:showBubbleSize val="0"/>
        </c:dLbls>
        <c:marker val="1"/>
        <c:smooth val="0"/>
        <c:axId val="195541248"/>
        <c:axId val="195543040"/>
      </c:lineChart>
      <c:catAx>
        <c:axId val="195541248"/>
        <c:scaling>
          <c:orientation val="minMax"/>
        </c:scaling>
        <c:delete val="0"/>
        <c:axPos val="b"/>
        <c:numFmt formatCode="@" sourceLinked="1"/>
        <c:majorTickMark val="out"/>
        <c:minorTickMark val="none"/>
        <c:tickLblPos val="nextTo"/>
        <c:txPr>
          <a:bodyPr/>
          <a:lstStyle/>
          <a:p>
            <a:pPr>
              <a:defRPr sz="800"/>
            </a:pPr>
            <a:endParaRPr lang="de-DE"/>
          </a:p>
        </c:txPr>
        <c:crossAx val="195543040"/>
        <c:crosses val="autoZero"/>
        <c:auto val="1"/>
        <c:lblAlgn val="ctr"/>
        <c:lblOffset val="100"/>
        <c:tickLblSkip val="3"/>
        <c:noMultiLvlLbl val="0"/>
      </c:catAx>
      <c:valAx>
        <c:axId val="195543040"/>
        <c:scaling>
          <c:orientation val="minMax"/>
        </c:scaling>
        <c:delete val="0"/>
        <c:axPos val="l"/>
        <c:majorGridlines/>
        <c:numFmt formatCode="#,##0" sourceLinked="1"/>
        <c:majorTickMark val="out"/>
        <c:minorTickMark val="none"/>
        <c:tickLblPos val="nextTo"/>
        <c:txPr>
          <a:bodyPr/>
          <a:lstStyle/>
          <a:p>
            <a:pPr>
              <a:defRPr sz="800"/>
            </a:pPr>
            <a:endParaRPr lang="de-DE"/>
          </a:p>
        </c:txPr>
        <c:crossAx val="195541248"/>
        <c:crosses val="autoZero"/>
        <c:crossBetween val="between"/>
        <c:majorUnit val="2000"/>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66675</xdr:colOff>
      <xdr:row>0</xdr:row>
      <xdr:rowOff>66675</xdr:rowOff>
    </xdr:to>
    <xdr:sp macro="" textlink="" fLocksText="0">
      <xdr:nvSpPr>
        <xdr:cNvPr id="1025" name="Text 7"/>
        <xdr:cNvSpPr txBox="1">
          <a:spLocks noChangeArrowheads="1"/>
        </xdr:cNvSpPr>
      </xdr:nvSpPr>
      <xdr:spPr bwMode="auto">
        <a:xfrm>
          <a:off x="0" y="0"/>
          <a:ext cx="66675" cy="66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de-CH" sz="100" b="0" i="0" u="none" strike="noStrike" baseline="0">
              <a:solidFill>
                <a:srgbClr val="000000"/>
              </a:solidFill>
              <a:latin typeface="ZWAdobeF"/>
            </a:rPr>
            <a:t>0B</a:t>
          </a:r>
        </a:p>
      </xdr:txBody>
    </xdr:sp>
    <xdr:clientData/>
  </xdr:twoCellAnchor>
  <xdr:twoCellAnchor>
    <xdr:from>
      <xdr:col>0</xdr:col>
      <xdr:colOff>9525</xdr:colOff>
      <xdr:row>10</xdr:row>
      <xdr:rowOff>0</xdr:rowOff>
    </xdr:from>
    <xdr:to>
      <xdr:col>11</xdr:col>
      <xdr:colOff>0</xdr:colOff>
      <xdr:row>11</xdr:row>
      <xdr:rowOff>19050</xdr:rowOff>
    </xdr:to>
    <xdr:sp macro="" textlink="">
      <xdr:nvSpPr>
        <xdr:cNvPr id="1042" name="Rectangle 9"/>
        <xdr:cNvSpPr>
          <a:spLocks noChangeArrowheads="1"/>
        </xdr:cNvSpPr>
      </xdr:nvSpPr>
      <xdr:spPr bwMode="auto">
        <a:xfrm>
          <a:off x="9525" y="1755913"/>
          <a:ext cx="7999758" cy="118441"/>
        </a:xfrm>
        <a:prstGeom prst="rect">
          <a:avLst/>
        </a:prstGeom>
        <a:solidFill>
          <a:srgbClr val="A76E50"/>
        </a:soli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66675</xdr:colOff>
      <xdr:row>0</xdr:row>
      <xdr:rowOff>66675</xdr:rowOff>
    </xdr:to>
    <xdr:sp macro="" textlink="" fLocksText="0">
      <xdr:nvSpPr>
        <xdr:cNvPr id="5" name="Text 7"/>
        <xdr:cNvSpPr txBox="1">
          <a:spLocks noChangeArrowheads="1"/>
        </xdr:cNvSpPr>
      </xdr:nvSpPr>
      <xdr:spPr bwMode="auto">
        <a:xfrm>
          <a:off x="0" y="0"/>
          <a:ext cx="66675" cy="66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de-CH" sz="100" b="0" i="0" u="none" strike="noStrike" baseline="0">
              <a:solidFill>
                <a:srgbClr val="000000"/>
              </a:solidFill>
              <a:latin typeface="ZWAdobeF"/>
            </a:rPr>
            <a:t>0B</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19</xdr:row>
      <xdr:rowOff>19050</xdr:rowOff>
    </xdr:from>
    <xdr:to>
      <xdr:col>9</xdr:col>
      <xdr:colOff>95249</xdr:colOff>
      <xdr:row>43</xdr:row>
      <xdr:rowOff>76200</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0.81863</cdr:x>
      <cdr:y>0.93889</cdr:y>
    </cdr:from>
    <cdr:to>
      <cdr:x>1</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5776076" y="3588747"/>
          <a:ext cx="1279708" cy="2335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CH" sz="900" b="0" i="0" u="none" strike="noStrike" baseline="0">
              <a:solidFill>
                <a:srgbClr val="000000"/>
              </a:solidFill>
              <a:latin typeface="Arial"/>
              <a:cs typeface="Arial"/>
            </a:rPr>
            <a:t>© Statistik Aargau</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58</xdr:row>
      <xdr:rowOff>23811</xdr:rowOff>
    </xdr:from>
    <xdr:to>
      <xdr:col>7</xdr:col>
      <xdr:colOff>381000</xdr:colOff>
      <xdr:row>79</xdr:row>
      <xdr:rowOff>152399</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0.81494</cdr:x>
      <cdr:y>0.93381</cdr:y>
    </cdr:from>
    <cdr:to>
      <cdr:x>1</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5635442" y="3295433"/>
          <a:ext cx="1279708" cy="2335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CH" sz="900" b="0" i="0" u="none" strike="noStrike" baseline="0">
              <a:solidFill>
                <a:srgbClr val="000000"/>
              </a:solidFill>
              <a:latin typeface="Arial"/>
              <a:cs typeface="Arial"/>
            </a:rPr>
            <a:t>© Statistik Aargau</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727362</xdr:colOff>
      <xdr:row>41</xdr:row>
      <xdr:rowOff>8659</xdr:rowOff>
    </xdr:from>
    <xdr:to>
      <xdr:col>3</xdr:col>
      <xdr:colOff>406431</xdr:colOff>
      <xdr:row>41</xdr:row>
      <xdr:rowOff>121227</xdr:rowOff>
    </xdr:to>
    <xdr:sp macro="" textlink="">
      <xdr:nvSpPr>
        <xdr:cNvPr id="5" name="Textfeld 4"/>
        <xdr:cNvSpPr txBox="1"/>
      </xdr:nvSpPr>
      <xdr:spPr>
        <a:xfrm>
          <a:off x="2303317" y="6788727"/>
          <a:ext cx="900000" cy="112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clientData/>
  </xdr:twoCellAnchor>
  <xdr:twoCellAnchor editAs="oneCell">
    <xdr:from>
      <xdr:col>0</xdr:col>
      <xdr:colOff>246528</xdr:colOff>
      <xdr:row>0</xdr:row>
      <xdr:rowOff>190500</xdr:rowOff>
    </xdr:from>
    <xdr:to>
      <xdr:col>10</xdr:col>
      <xdr:colOff>493058</xdr:colOff>
      <xdr:row>56</xdr:row>
      <xdr:rowOff>100494</xdr:rowOff>
    </xdr:to>
    <xdr:pic>
      <xdr:nvPicPr>
        <xdr:cNvPr id="2" name="Grafik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700" b="14216"/>
        <a:stretch/>
      </xdr:blipFill>
      <xdr:spPr>
        <a:xfrm>
          <a:off x="246528" y="190500"/>
          <a:ext cx="8527677" cy="87402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727362</xdr:colOff>
      <xdr:row>41</xdr:row>
      <xdr:rowOff>8659</xdr:rowOff>
    </xdr:from>
    <xdr:to>
      <xdr:col>3</xdr:col>
      <xdr:colOff>406431</xdr:colOff>
      <xdr:row>41</xdr:row>
      <xdr:rowOff>121227</xdr:rowOff>
    </xdr:to>
    <xdr:sp macro="" textlink="">
      <xdr:nvSpPr>
        <xdr:cNvPr id="2" name="Textfeld 1"/>
        <xdr:cNvSpPr txBox="1"/>
      </xdr:nvSpPr>
      <xdr:spPr>
        <a:xfrm>
          <a:off x="2298987" y="6685684"/>
          <a:ext cx="898269" cy="112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clientData/>
  </xdr:twoCellAnchor>
  <xdr:twoCellAnchor editAs="oneCell">
    <xdr:from>
      <xdr:col>0</xdr:col>
      <xdr:colOff>235322</xdr:colOff>
      <xdr:row>1</xdr:row>
      <xdr:rowOff>755</xdr:rowOff>
    </xdr:from>
    <xdr:to>
      <xdr:col>10</xdr:col>
      <xdr:colOff>437028</xdr:colOff>
      <xdr:row>56</xdr:row>
      <xdr:rowOff>27656</xdr:rowOff>
    </xdr:to>
    <xdr:pic>
      <xdr:nvPicPr>
        <xdr:cNvPr id="6" name="Grafik 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146" r="1178" b="14216"/>
        <a:stretch/>
      </xdr:blipFill>
      <xdr:spPr>
        <a:xfrm>
          <a:off x="235322" y="202461"/>
          <a:ext cx="8482853" cy="8655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228599</xdr:colOff>
      <xdr:row>56</xdr:row>
      <xdr:rowOff>85724</xdr:rowOff>
    </xdr:from>
    <xdr:to>
      <xdr:col>14</xdr:col>
      <xdr:colOff>380999</xdr:colOff>
      <xdr:row>81</xdr:row>
      <xdr:rowOff>85725</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0.83413</cdr:x>
      <cdr:y>0.93945</cdr:y>
    </cdr:from>
    <cdr:to>
      <cdr:x>1</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6435542" y="3624045"/>
          <a:ext cx="1279708" cy="2335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CH" sz="900" b="0" i="0" u="none" strike="noStrike" baseline="0">
              <a:solidFill>
                <a:srgbClr val="000000"/>
              </a:solidFill>
              <a:latin typeface="Arial"/>
              <a:cs typeface="Arial"/>
            </a:rPr>
            <a:t>© Kanton Aargau</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304800</xdr:colOff>
      <xdr:row>49</xdr:row>
      <xdr:rowOff>52387</xdr:rowOff>
    </xdr:from>
    <xdr:to>
      <xdr:col>10</xdr:col>
      <xdr:colOff>285750</xdr:colOff>
      <xdr:row>73</xdr:row>
      <xdr:rowOff>142875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0.78942</cdr:x>
      <cdr:y>0.94126</cdr:y>
    </cdr:from>
    <cdr:to>
      <cdr:x>1</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4797242" y="3743108"/>
          <a:ext cx="1279708" cy="2335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CH" sz="900" b="0" i="0" u="none" strike="noStrike" baseline="0">
              <a:solidFill>
                <a:srgbClr val="000000"/>
              </a:solidFill>
              <a:latin typeface="Arial"/>
              <a:cs typeface="Arial"/>
            </a:rPr>
            <a:t>© Kanton Aargau</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19049</xdr:colOff>
      <xdr:row>23</xdr:row>
      <xdr:rowOff>119062</xdr:rowOff>
    </xdr:from>
    <xdr:to>
      <xdr:col>4</xdr:col>
      <xdr:colOff>876299</xdr:colOff>
      <xdr:row>46</xdr:row>
      <xdr:rowOff>95251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0.81621</cdr:x>
      <cdr:y>0.93688</cdr:y>
    </cdr:from>
    <cdr:to>
      <cdr:x>1</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5683067" y="3466884"/>
          <a:ext cx="1279708" cy="2335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CH" sz="900" b="0" i="0" u="none" strike="noStrike" baseline="0">
              <a:solidFill>
                <a:srgbClr val="000000"/>
              </a:solidFill>
              <a:latin typeface="Arial"/>
              <a:cs typeface="Arial"/>
            </a:rPr>
            <a:t>© Kanton Aargau</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209550</xdr:colOff>
      <xdr:row>56</xdr:row>
      <xdr:rowOff>104775</xdr:rowOff>
    </xdr:from>
    <xdr:to>
      <xdr:col>12</xdr:col>
      <xdr:colOff>650875</xdr:colOff>
      <xdr:row>86</xdr:row>
      <xdr:rowOff>9525</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0.83878</cdr:x>
      <cdr:y>0.95095</cdr:y>
    </cdr:from>
    <cdr:to>
      <cdr:x>1</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6657792" y="4528920"/>
          <a:ext cx="1279708" cy="2335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CH" sz="900" b="0" i="0" u="none" strike="noStrike" baseline="0">
              <a:solidFill>
                <a:srgbClr val="000000"/>
              </a:solidFill>
              <a:latin typeface="Arial"/>
              <a:cs typeface="Arial"/>
            </a:rPr>
            <a:t>© Kanton Aargau</a:t>
          </a:r>
        </a:p>
      </cdr:txBody>
    </cdr:sp>
  </cdr:relSizeAnchor>
</c:userShapes>
</file>

<file path=xl/theme/theme1.xml><?xml version="1.0" encoding="utf-8"?>
<a:theme xmlns:a="http://schemas.openxmlformats.org/drawingml/2006/main" name="Larissa">
  <a:themeElements>
    <a:clrScheme name="B09_Baustatistik">
      <a:dk1>
        <a:sysClr val="windowText" lastClr="000000"/>
      </a:dk1>
      <a:lt1>
        <a:sysClr val="window" lastClr="FFFFFF"/>
      </a:lt1>
      <a:dk2>
        <a:srgbClr val="1F497D"/>
      </a:dk2>
      <a:lt2>
        <a:srgbClr val="EEECE1"/>
      </a:lt2>
      <a:accent1>
        <a:srgbClr val="A06243"/>
      </a:accent1>
      <a:accent2>
        <a:srgbClr val="732706"/>
      </a:accent2>
      <a:accent3>
        <a:srgbClr val="908C85"/>
      </a:accent3>
      <a:accent4>
        <a:srgbClr val="C49A82"/>
      </a:accent4>
      <a:accent5>
        <a:srgbClr val="EBE0D8"/>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g.ch/statistik"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L61"/>
  <sheetViews>
    <sheetView showGridLines="0" tabSelected="1" zoomScale="115" zoomScaleNormal="115" zoomScaleSheetLayoutView="100" workbookViewId="0">
      <selection activeCell="N15" sqref="N15"/>
    </sheetView>
  </sheetViews>
  <sheetFormatPr baseColWidth="10" defaultRowHeight="12.75" x14ac:dyDescent="0.2"/>
  <cols>
    <col min="1" max="1" width="1.5703125" style="1" customWidth="1"/>
    <col min="2" max="2" width="6.42578125" style="1" customWidth="1"/>
    <col min="3" max="3" width="4" style="1" customWidth="1"/>
    <col min="4" max="4" width="3.42578125" style="1" customWidth="1"/>
    <col min="5" max="10" width="11.7109375" style="1" customWidth="1"/>
    <col min="11" max="11" width="34.5703125" style="1" bestFit="1" customWidth="1"/>
    <col min="12" max="12" width="5.5703125" style="2" customWidth="1"/>
    <col min="13" max="16384" width="11.42578125" style="1"/>
  </cols>
  <sheetData>
    <row r="1" spans="1:12" x14ac:dyDescent="0.2">
      <c r="A1" s="174" t="s">
        <v>506</v>
      </c>
      <c r="B1" s="174"/>
      <c r="C1" s="175"/>
      <c r="D1" s="174"/>
      <c r="E1" s="174"/>
      <c r="F1" s="2"/>
      <c r="G1" s="2"/>
      <c r="H1" s="2"/>
      <c r="I1" s="2"/>
      <c r="J1" s="2"/>
      <c r="K1" s="3"/>
    </row>
    <row r="2" spans="1:12" x14ac:dyDescent="0.2">
      <c r="A2" s="255" t="s">
        <v>507</v>
      </c>
      <c r="B2" s="255"/>
      <c r="C2" s="255"/>
      <c r="D2" s="255"/>
      <c r="E2" s="255"/>
      <c r="F2" s="2"/>
      <c r="G2" s="2"/>
      <c r="H2" s="2"/>
      <c r="I2" s="2"/>
      <c r="J2" s="2"/>
      <c r="K2" s="2"/>
    </row>
    <row r="3" spans="1:12" x14ac:dyDescent="0.2">
      <c r="A3" s="174" t="s">
        <v>508</v>
      </c>
      <c r="B3" s="174"/>
      <c r="C3" s="175"/>
      <c r="D3" s="174"/>
      <c r="E3" s="174"/>
      <c r="F3" s="2"/>
      <c r="G3" s="2"/>
      <c r="H3" s="2"/>
      <c r="I3" s="2"/>
      <c r="J3" s="2"/>
      <c r="K3" s="2"/>
    </row>
    <row r="4" spans="1:12" x14ac:dyDescent="0.2">
      <c r="A4" s="2"/>
      <c r="B4" s="2"/>
      <c r="C4" s="2"/>
      <c r="D4" s="2"/>
      <c r="E4" s="2"/>
      <c r="F4" s="2"/>
      <c r="G4" s="2"/>
      <c r="H4" s="2"/>
      <c r="I4" s="2"/>
      <c r="J4" s="2"/>
      <c r="K4" s="2"/>
    </row>
    <row r="5" spans="1:12" ht="19.5" customHeight="1" x14ac:dyDescent="0.2"/>
    <row r="6" spans="1:12" s="4" customFormat="1" ht="11.25" x14ac:dyDescent="0.2">
      <c r="L6" s="5"/>
    </row>
    <row r="7" spans="1:12" s="4" customFormat="1" ht="11.25" x14ac:dyDescent="0.2">
      <c r="A7" s="256"/>
      <c r="B7" s="256"/>
      <c r="C7" s="256"/>
      <c r="D7" s="256"/>
      <c r="E7" s="256"/>
      <c r="L7" s="5"/>
    </row>
    <row r="8" spans="1:12" s="4" customFormat="1" ht="20.25" x14ac:dyDescent="0.3">
      <c r="A8" s="256"/>
      <c r="B8" s="256"/>
      <c r="C8" s="6"/>
      <c r="F8" s="5"/>
      <c r="G8" s="5"/>
      <c r="H8" s="5"/>
      <c r="I8" s="5"/>
      <c r="J8" s="5"/>
      <c r="K8" s="193" t="s">
        <v>573</v>
      </c>
      <c r="L8" s="5"/>
    </row>
    <row r="9" spans="1:12" ht="20.25" x14ac:dyDescent="0.3">
      <c r="A9" s="2"/>
      <c r="B9" s="2"/>
      <c r="C9" s="2"/>
      <c r="D9" s="2"/>
      <c r="E9" s="2"/>
      <c r="F9" s="2"/>
      <c r="G9" s="2"/>
      <c r="H9" s="2"/>
      <c r="I9" s="2"/>
      <c r="J9" s="2"/>
      <c r="K9" s="193" t="s">
        <v>574</v>
      </c>
    </row>
    <row r="10" spans="1:12" ht="3.75" customHeight="1" x14ac:dyDescent="0.3">
      <c r="A10" s="2"/>
      <c r="B10" s="2"/>
      <c r="C10" s="2"/>
      <c r="D10" s="2"/>
      <c r="E10" s="2"/>
      <c r="F10" s="2"/>
      <c r="G10" s="2"/>
      <c r="H10" s="2"/>
      <c r="I10" s="2"/>
      <c r="J10" s="2"/>
      <c r="K10" s="7"/>
    </row>
    <row r="11" spans="1:12" ht="7.5" customHeight="1" x14ac:dyDescent="0.2">
      <c r="A11" s="2"/>
      <c r="B11" s="2"/>
      <c r="C11" s="2"/>
      <c r="D11" s="2"/>
      <c r="E11" s="2"/>
      <c r="F11" s="2"/>
      <c r="G11" s="2"/>
      <c r="H11" s="2"/>
      <c r="I11" s="2"/>
      <c r="J11" s="2"/>
      <c r="K11" s="2"/>
    </row>
    <row r="12" spans="1:12" ht="8.25" customHeight="1" x14ac:dyDescent="0.2">
      <c r="A12" s="2"/>
      <c r="B12" s="2"/>
      <c r="C12" s="2"/>
      <c r="D12" s="2"/>
      <c r="E12" s="2"/>
      <c r="F12" s="2"/>
      <c r="G12" s="2"/>
      <c r="H12" s="2"/>
      <c r="I12" s="2"/>
      <c r="J12" s="2"/>
      <c r="K12" s="2"/>
    </row>
    <row r="13" spans="1:12" ht="16.5" customHeight="1" x14ac:dyDescent="0.2">
      <c r="A13" s="2"/>
      <c r="B13" s="2"/>
      <c r="C13" s="2"/>
      <c r="D13" s="2"/>
      <c r="E13" s="2"/>
      <c r="F13" s="2"/>
      <c r="G13" s="2"/>
      <c r="H13" s="2"/>
      <c r="I13" s="2"/>
      <c r="J13" s="2"/>
      <c r="K13" s="2"/>
    </row>
    <row r="14" spans="1:12" ht="16.5" customHeight="1" x14ac:dyDescent="0.2">
      <c r="B14" s="8"/>
      <c r="C14" s="8"/>
    </row>
    <row r="15" spans="1:12" ht="15.75" x14ac:dyDescent="0.25">
      <c r="B15" s="9" t="s">
        <v>0</v>
      </c>
      <c r="C15" s="9"/>
    </row>
    <row r="16" spans="1:12" x14ac:dyDescent="0.2">
      <c r="B16" s="8"/>
      <c r="C16" s="8"/>
    </row>
    <row r="17" spans="2:11" x14ac:dyDescent="0.2">
      <c r="B17" s="10" t="s">
        <v>1</v>
      </c>
      <c r="C17" s="10"/>
      <c r="D17" s="11"/>
      <c r="E17" s="12"/>
      <c r="F17" s="12"/>
      <c r="G17" s="12"/>
      <c r="H17" s="12"/>
      <c r="I17" s="12"/>
      <c r="J17" s="12"/>
      <c r="K17" s="12"/>
    </row>
    <row r="18" spans="2:11" x14ac:dyDescent="0.2">
      <c r="B18" s="8" t="s">
        <v>2</v>
      </c>
      <c r="C18" s="13">
        <v>1</v>
      </c>
      <c r="D18" s="11"/>
      <c r="E18" s="253" t="s">
        <v>551</v>
      </c>
      <c r="F18" s="253"/>
      <c r="G18" s="253"/>
      <c r="H18" s="253"/>
      <c r="I18" s="253"/>
      <c r="J18" s="253"/>
      <c r="K18" s="253"/>
    </row>
    <row r="19" spans="2:11" x14ac:dyDescent="0.2">
      <c r="B19" s="8" t="s">
        <v>2</v>
      </c>
      <c r="C19" s="13">
        <v>2</v>
      </c>
      <c r="D19" s="11"/>
      <c r="E19" s="253" t="s">
        <v>590</v>
      </c>
      <c r="F19" s="253"/>
      <c r="G19" s="253"/>
      <c r="H19" s="253"/>
      <c r="I19" s="253"/>
      <c r="J19" s="253"/>
      <c r="K19" s="253"/>
    </row>
    <row r="20" spans="2:11" x14ac:dyDescent="0.2">
      <c r="B20" s="8" t="s">
        <v>2</v>
      </c>
      <c r="C20" s="13">
        <v>3</v>
      </c>
      <c r="D20" s="11"/>
      <c r="E20" s="253" t="s">
        <v>552</v>
      </c>
      <c r="F20" s="253"/>
      <c r="G20" s="253"/>
      <c r="H20" s="253"/>
      <c r="I20" s="253"/>
      <c r="J20" s="253"/>
      <c r="K20" s="253"/>
    </row>
    <row r="21" spans="2:11" x14ac:dyDescent="0.2">
      <c r="B21" s="8" t="s">
        <v>2</v>
      </c>
      <c r="C21" s="13">
        <v>4</v>
      </c>
      <c r="D21" s="11"/>
      <c r="E21" s="253" t="s">
        <v>553</v>
      </c>
      <c r="F21" s="253"/>
      <c r="G21" s="253"/>
      <c r="H21" s="253"/>
      <c r="I21" s="253"/>
      <c r="J21" s="253"/>
      <c r="K21" s="253"/>
    </row>
    <row r="22" spans="2:11" x14ac:dyDescent="0.2">
      <c r="B22" s="8" t="s">
        <v>2</v>
      </c>
      <c r="C22" s="13">
        <v>5</v>
      </c>
      <c r="D22" s="11"/>
      <c r="E22" s="253" t="s">
        <v>555</v>
      </c>
      <c r="F22" s="253"/>
      <c r="G22" s="253"/>
      <c r="H22" s="253"/>
      <c r="I22" s="253"/>
      <c r="J22" s="253"/>
      <c r="K22" s="253"/>
    </row>
    <row r="23" spans="2:11" x14ac:dyDescent="0.2">
      <c r="B23" s="8" t="s">
        <v>2</v>
      </c>
      <c r="C23" s="13">
        <v>6</v>
      </c>
      <c r="D23" s="11"/>
      <c r="E23" s="253" t="s">
        <v>556</v>
      </c>
      <c r="F23" s="253"/>
      <c r="G23" s="253"/>
      <c r="H23" s="253"/>
      <c r="I23" s="253"/>
      <c r="J23" s="253"/>
      <c r="K23" s="253"/>
    </row>
    <row r="24" spans="2:11" x14ac:dyDescent="0.2">
      <c r="B24" s="8" t="s">
        <v>2</v>
      </c>
      <c r="C24" s="13">
        <v>7</v>
      </c>
      <c r="D24" s="11"/>
      <c r="E24" s="254" t="s">
        <v>557</v>
      </c>
      <c r="F24" s="254"/>
      <c r="G24" s="254"/>
      <c r="H24" s="254"/>
      <c r="I24" s="254"/>
      <c r="J24" s="254"/>
      <c r="K24" s="254"/>
    </row>
    <row r="25" spans="2:11" x14ac:dyDescent="0.2">
      <c r="B25" s="8" t="s">
        <v>2</v>
      </c>
      <c r="C25" s="13">
        <v>8</v>
      </c>
      <c r="D25" s="11"/>
      <c r="E25" s="253" t="s">
        <v>559</v>
      </c>
      <c r="F25" s="253"/>
      <c r="G25" s="253"/>
      <c r="H25" s="253"/>
      <c r="I25" s="253"/>
      <c r="J25" s="253"/>
      <c r="K25" s="253"/>
    </row>
    <row r="26" spans="2:11" x14ac:dyDescent="0.2">
      <c r="B26" s="8" t="s">
        <v>2</v>
      </c>
      <c r="C26" s="13">
        <v>9</v>
      </c>
      <c r="D26" s="11"/>
      <c r="E26" s="253" t="s">
        <v>560</v>
      </c>
      <c r="F26" s="253"/>
      <c r="G26" s="253"/>
      <c r="H26" s="253"/>
      <c r="I26" s="253"/>
      <c r="J26" s="253"/>
      <c r="K26" s="253"/>
    </row>
    <row r="27" spans="2:11" x14ac:dyDescent="0.2">
      <c r="B27" s="8" t="s">
        <v>2</v>
      </c>
      <c r="C27" s="13">
        <v>10</v>
      </c>
      <c r="D27" s="11"/>
      <c r="E27" s="253" t="s">
        <v>562</v>
      </c>
      <c r="F27" s="253"/>
      <c r="G27" s="253"/>
      <c r="H27" s="253"/>
      <c r="I27" s="253"/>
      <c r="J27" s="253"/>
      <c r="K27" s="253"/>
    </row>
    <row r="28" spans="2:11" x14ac:dyDescent="0.2">
      <c r="B28" s="8"/>
      <c r="C28" s="8"/>
      <c r="D28" s="11"/>
      <c r="E28" s="14"/>
      <c r="F28" s="14"/>
      <c r="G28" s="14"/>
      <c r="H28" s="14"/>
      <c r="I28" s="14"/>
      <c r="J28" s="14"/>
      <c r="K28" s="14"/>
    </row>
    <row r="29" spans="2:11" x14ac:dyDescent="0.2">
      <c r="B29" s="10" t="s">
        <v>3</v>
      </c>
      <c r="C29" s="10"/>
      <c r="D29" s="11"/>
      <c r="E29" s="14"/>
      <c r="F29" s="14"/>
      <c r="G29" s="14"/>
      <c r="H29" s="14"/>
      <c r="I29" s="14"/>
      <c r="J29" s="14"/>
      <c r="K29" s="14"/>
    </row>
    <row r="30" spans="2:11" x14ac:dyDescent="0.2">
      <c r="B30" s="8" t="s">
        <v>2</v>
      </c>
      <c r="C30" s="13">
        <v>11</v>
      </c>
      <c r="D30" s="11"/>
      <c r="E30" s="253" t="s">
        <v>563</v>
      </c>
      <c r="F30" s="253"/>
      <c r="G30" s="253"/>
      <c r="H30" s="253"/>
      <c r="I30" s="253"/>
      <c r="J30" s="253"/>
      <c r="K30" s="253"/>
    </row>
    <row r="31" spans="2:11" x14ac:dyDescent="0.2">
      <c r="B31" s="8" t="s">
        <v>2</v>
      </c>
      <c r="C31" s="13">
        <v>12</v>
      </c>
      <c r="D31" s="11"/>
      <c r="E31" s="253" t="s">
        <v>564</v>
      </c>
      <c r="F31" s="253"/>
      <c r="G31" s="253"/>
      <c r="H31" s="253"/>
      <c r="I31" s="253"/>
      <c r="J31" s="253"/>
      <c r="K31" s="253"/>
    </row>
    <row r="32" spans="2:11" x14ac:dyDescent="0.2">
      <c r="B32" s="8" t="s">
        <v>2</v>
      </c>
      <c r="C32" s="13">
        <v>13</v>
      </c>
      <c r="D32" s="11"/>
      <c r="E32" s="253" t="s">
        <v>565</v>
      </c>
      <c r="F32" s="253"/>
      <c r="G32" s="253"/>
      <c r="H32" s="253"/>
      <c r="I32" s="253"/>
      <c r="J32" s="253"/>
      <c r="K32" s="253"/>
    </row>
    <row r="33" spans="2:11" x14ac:dyDescent="0.2">
      <c r="B33" s="8" t="s">
        <v>2</v>
      </c>
      <c r="C33" s="13">
        <v>14</v>
      </c>
      <c r="D33" s="11"/>
      <c r="E33" s="253" t="s">
        <v>567</v>
      </c>
      <c r="F33" s="253"/>
      <c r="G33" s="253"/>
      <c r="H33" s="253"/>
      <c r="I33" s="253"/>
      <c r="J33" s="253"/>
      <c r="K33" s="253"/>
    </row>
    <row r="34" spans="2:11" x14ac:dyDescent="0.2">
      <c r="B34" s="8" t="s">
        <v>2</v>
      </c>
      <c r="C34" s="13">
        <v>15</v>
      </c>
      <c r="D34" s="11"/>
      <c r="E34" s="253" t="s">
        <v>546</v>
      </c>
      <c r="F34" s="253"/>
      <c r="G34" s="253"/>
      <c r="H34" s="253"/>
      <c r="I34" s="253"/>
      <c r="J34" s="253"/>
      <c r="K34" s="253"/>
    </row>
    <row r="35" spans="2:11" x14ac:dyDescent="0.2">
      <c r="B35" s="8" t="s">
        <v>2</v>
      </c>
      <c r="C35" s="13">
        <v>16</v>
      </c>
      <c r="D35" s="11"/>
      <c r="E35" s="253" t="s">
        <v>545</v>
      </c>
      <c r="F35" s="253"/>
      <c r="G35" s="253"/>
      <c r="H35" s="253"/>
      <c r="I35" s="253"/>
      <c r="J35" s="253"/>
      <c r="K35" s="253"/>
    </row>
    <row r="36" spans="2:11" x14ac:dyDescent="0.2">
      <c r="B36" s="8"/>
      <c r="C36" s="13"/>
      <c r="D36" s="11"/>
      <c r="E36" s="42"/>
      <c r="F36" s="42"/>
      <c r="G36" s="42"/>
      <c r="H36" s="42"/>
      <c r="I36" s="42"/>
      <c r="J36" s="42"/>
      <c r="K36" s="42"/>
    </row>
    <row r="37" spans="2:11" x14ac:dyDescent="0.2">
      <c r="B37" s="10" t="s">
        <v>454</v>
      </c>
      <c r="C37" s="13"/>
      <c r="D37" s="11"/>
      <c r="E37" s="42"/>
      <c r="F37" s="42"/>
      <c r="G37" s="42"/>
      <c r="H37" s="42"/>
      <c r="I37" s="42"/>
      <c r="J37" s="42"/>
      <c r="K37" s="42"/>
    </row>
    <row r="38" spans="2:11" x14ac:dyDescent="0.2">
      <c r="B38" s="8" t="s">
        <v>2</v>
      </c>
      <c r="C38" s="13">
        <v>17</v>
      </c>
      <c r="D38" s="11"/>
      <c r="E38" s="253" t="s">
        <v>570</v>
      </c>
      <c r="F38" s="253"/>
      <c r="G38" s="253"/>
      <c r="H38" s="253"/>
      <c r="I38" s="253"/>
      <c r="J38" s="253"/>
      <c r="K38" s="253"/>
    </row>
    <row r="39" spans="2:11" x14ac:dyDescent="0.2">
      <c r="B39" s="8" t="s">
        <v>2</v>
      </c>
      <c r="C39" s="13">
        <v>18</v>
      </c>
      <c r="D39" s="11"/>
      <c r="E39" s="253" t="s">
        <v>569</v>
      </c>
      <c r="F39" s="253"/>
      <c r="G39" s="253"/>
      <c r="H39" s="253"/>
      <c r="I39" s="253"/>
      <c r="J39" s="253"/>
      <c r="K39" s="253"/>
    </row>
    <row r="40" spans="2:11" x14ac:dyDescent="0.2">
      <c r="B40" s="8" t="s">
        <v>2</v>
      </c>
      <c r="C40" s="13">
        <v>19</v>
      </c>
      <c r="D40" s="11"/>
      <c r="E40" s="253" t="s">
        <v>549</v>
      </c>
      <c r="F40" s="253"/>
      <c r="G40" s="253"/>
      <c r="H40" s="253"/>
      <c r="I40" s="253"/>
      <c r="J40" s="253"/>
      <c r="K40" s="253"/>
    </row>
    <row r="41" spans="2:11" x14ac:dyDescent="0.2">
      <c r="B41" s="8" t="s">
        <v>2</v>
      </c>
      <c r="C41" s="13">
        <v>20</v>
      </c>
      <c r="D41" s="11"/>
      <c r="E41" s="253" t="s">
        <v>575</v>
      </c>
      <c r="F41" s="253"/>
      <c r="G41" s="253"/>
      <c r="H41" s="253"/>
      <c r="I41" s="253"/>
      <c r="J41" s="253"/>
      <c r="K41" s="253"/>
    </row>
    <row r="42" spans="2:11" x14ac:dyDescent="0.2">
      <c r="B42" s="8"/>
      <c r="C42" s="13"/>
      <c r="D42" s="11"/>
      <c r="E42" s="14"/>
      <c r="F42" s="14"/>
      <c r="G42" s="14"/>
      <c r="H42" s="14"/>
      <c r="I42" s="14"/>
      <c r="J42" s="14"/>
      <c r="K42" s="14"/>
    </row>
    <row r="43" spans="2:11" x14ac:dyDescent="0.2">
      <c r="B43" s="10" t="s">
        <v>512</v>
      </c>
      <c r="C43" s="13"/>
      <c r="D43" s="11"/>
      <c r="E43" s="118"/>
      <c r="F43" s="118"/>
      <c r="G43" s="118"/>
      <c r="H43" s="118"/>
      <c r="I43" s="118"/>
      <c r="J43" s="118"/>
      <c r="K43" s="118"/>
    </row>
    <row r="44" spans="2:11" x14ac:dyDescent="0.2">
      <c r="B44" s="8" t="s">
        <v>2</v>
      </c>
      <c r="C44" s="13">
        <v>21</v>
      </c>
      <c r="D44" s="11"/>
      <c r="E44" s="253" t="s">
        <v>513</v>
      </c>
      <c r="F44" s="253"/>
      <c r="G44" s="253"/>
      <c r="H44" s="253"/>
      <c r="I44" s="253"/>
      <c r="J44" s="253"/>
      <c r="K44" s="253"/>
    </row>
    <row r="45" spans="2:11" x14ac:dyDescent="0.2">
      <c r="B45" s="8" t="s">
        <v>2</v>
      </c>
      <c r="C45" s="13">
        <v>22</v>
      </c>
      <c r="D45" s="11"/>
      <c r="E45" s="253" t="s">
        <v>576</v>
      </c>
      <c r="F45" s="253"/>
      <c r="G45" s="253"/>
      <c r="H45" s="253"/>
      <c r="I45" s="253"/>
      <c r="J45" s="253"/>
      <c r="K45" s="253"/>
    </row>
    <row r="46" spans="2:11" x14ac:dyDescent="0.2">
      <c r="B46" s="8" t="s">
        <v>2</v>
      </c>
      <c r="C46" s="13">
        <v>23</v>
      </c>
      <c r="D46" s="11"/>
      <c r="E46" s="253" t="s">
        <v>571</v>
      </c>
      <c r="F46" s="253"/>
      <c r="G46" s="253"/>
      <c r="H46" s="253"/>
      <c r="I46" s="253"/>
      <c r="J46" s="253"/>
      <c r="K46" s="253"/>
    </row>
    <row r="47" spans="2:11" x14ac:dyDescent="0.2">
      <c r="B47" s="8" t="s">
        <v>2</v>
      </c>
      <c r="C47" s="13">
        <v>24</v>
      </c>
      <c r="D47" s="11"/>
      <c r="E47" s="253" t="s">
        <v>548</v>
      </c>
      <c r="F47" s="253"/>
      <c r="G47" s="253"/>
      <c r="H47" s="253"/>
      <c r="I47" s="253"/>
      <c r="J47" s="253"/>
      <c r="K47" s="253"/>
    </row>
    <row r="48" spans="2:11" ht="13.5" customHeight="1" x14ac:dyDescent="0.2">
      <c r="I48" s="14"/>
      <c r="J48" s="14"/>
      <c r="K48" s="14"/>
    </row>
    <row r="49" spans="2:11" x14ac:dyDescent="0.2">
      <c r="B49" s="10" t="s">
        <v>593</v>
      </c>
      <c r="C49" s="13"/>
      <c r="D49" s="11"/>
      <c r="E49" s="118"/>
      <c r="F49" s="118"/>
      <c r="G49" s="118"/>
      <c r="H49" s="118"/>
      <c r="I49" s="118"/>
      <c r="J49" s="118"/>
      <c r="K49" s="118"/>
    </row>
    <row r="50" spans="2:11" x14ac:dyDescent="0.2">
      <c r="B50" s="257" t="s">
        <v>539</v>
      </c>
      <c r="C50" s="257"/>
      <c r="D50" s="257"/>
      <c r="E50" s="257"/>
      <c r="F50" s="257"/>
      <c r="G50" s="257"/>
      <c r="H50" s="257"/>
      <c r="I50" s="257"/>
      <c r="J50" s="257"/>
      <c r="K50" s="257"/>
    </row>
    <row r="51" spans="2:11" x14ac:dyDescent="0.2">
      <c r="B51" s="257" t="s">
        <v>592</v>
      </c>
      <c r="C51" s="257"/>
      <c r="D51" s="257"/>
      <c r="E51" s="257"/>
      <c r="F51" s="257"/>
      <c r="G51" s="257"/>
      <c r="H51" s="257"/>
      <c r="I51" s="257"/>
      <c r="J51" s="257"/>
      <c r="K51" s="257"/>
    </row>
    <row r="53" spans="2:11" ht="15.75" x14ac:dyDescent="0.25">
      <c r="B53" s="258" t="s">
        <v>340</v>
      </c>
      <c r="C53" s="258"/>
      <c r="D53" s="258"/>
      <c r="E53" s="258"/>
      <c r="F53" s="258"/>
      <c r="G53" s="258"/>
      <c r="H53" s="258"/>
      <c r="I53" s="15"/>
      <c r="J53" s="15"/>
      <c r="K53" s="15"/>
    </row>
    <row r="54" spans="2:11" ht="15.75" x14ac:dyDescent="0.25">
      <c r="B54" s="252" t="s">
        <v>4</v>
      </c>
      <c r="C54" s="252"/>
      <c r="D54" s="252"/>
      <c r="E54" s="252"/>
      <c r="F54" s="252"/>
      <c r="G54" s="252"/>
      <c r="H54" s="252"/>
      <c r="I54" s="15"/>
      <c r="J54" s="15"/>
      <c r="K54" s="15"/>
    </row>
    <row r="61" spans="2:11" x14ac:dyDescent="0.2">
      <c r="B61" s="121"/>
      <c r="C61" s="121"/>
    </row>
  </sheetData>
  <sheetProtection selectLockedCells="1" selectUnlockedCells="1"/>
  <mergeCells count="30">
    <mergeCell ref="B51:K51"/>
    <mergeCell ref="E46:K46"/>
    <mergeCell ref="E19:K19"/>
    <mergeCell ref="B50:K50"/>
    <mergeCell ref="B53:H53"/>
    <mergeCell ref="E45:K45"/>
    <mergeCell ref="E44:K44"/>
    <mergeCell ref="E39:K39"/>
    <mergeCell ref="E40:K40"/>
    <mergeCell ref="E41:K41"/>
    <mergeCell ref="E21:K21"/>
    <mergeCell ref="E27:K27"/>
    <mergeCell ref="E35:K35"/>
    <mergeCell ref="E34:K34"/>
    <mergeCell ref="E38:K38"/>
    <mergeCell ref="E47:K47"/>
    <mergeCell ref="A2:E2"/>
    <mergeCell ref="A7:E7"/>
    <mergeCell ref="A8:B8"/>
    <mergeCell ref="E18:K18"/>
    <mergeCell ref="E20:K20"/>
    <mergeCell ref="E30:K30"/>
    <mergeCell ref="E31:K31"/>
    <mergeCell ref="E32:K32"/>
    <mergeCell ref="E33:K33"/>
    <mergeCell ref="E22:K22"/>
    <mergeCell ref="E23:K23"/>
    <mergeCell ref="E24:K24"/>
    <mergeCell ref="E25:K25"/>
    <mergeCell ref="E26:K26"/>
  </mergeCells>
  <hyperlinks>
    <hyperlink ref="E18" location="T1!A1" display="Bauausgaben nach Art der Arbeiten,1979 – 2012 (in 1’000 Franken, zu laufenden Preisen)"/>
    <hyperlink ref="E20" location="T2!A1" display="Entwicklung der Bautätigkeit nach Bausparten, 1970 – 2012 (in Mio. Franken)"/>
    <hyperlink ref="E21" location="T3!A1" display="Bautätigkeit nach Bezirken und Bausparten, 2012 (in 1’000 Franken)"/>
    <hyperlink ref="E22" location="T4!A1" display="Bautätigkeit nach Bezirken und Bausparten, 2012"/>
    <hyperlink ref="E23" location="T5!A1" display="Bautätigkeit nach Auftraggebern, 1979 - 2012 (in Mio. Franken)"/>
    <hyperlink ref="E24" location="T6!A1" display="Entwicklung der Bautätigkeit nach Bauobjektkategorien, 1979 - 2012_x000a_(ohne öffentliche Unterhaltsarbeiten), in 1'000 Franken"/>
    <hyperlink ref="E25" location="T7!A1" display="Bautätigkeit ausgewählter Bauobjektkategorien nach Bauart, 2011 und 2012 (in 1’000 Franken)"/>
    <hyperlink ref="E26" location="T8!A1" display="Bauvorhaben nach Auftraggebern, 2012 und 2013"/>
    <hyperlink ref="E27" location="T9!A1" display="Bauvorhaben nach Bezirken und Bausparten, 2013 (in 1’000 Franken)"/>
    <hyperlink ref="E30" location="T11!A1" display="Neu erstellte Gebäude mit Wohnungen und neu erstellte Wohnungen, 1971 – 2012"/>
    <hyperlink ref="E31" location="T12!A1" display="Neu erstellte Gebäude mit Wohnungen und neu erstellte Wohnungen nach Bezirken, 2012"/>
    <hyperlink ref="E32" location="T13!A1" display="Neu erstellte Wohnungen nach Zimmerzahl und Bezirken, 2012"/>
    <hyperlink ref="E33" location="T15!A1" display="Wohnbaubilanz, 1971 – 2012"/>
    <hyperlink ref="E34" location="T16!A1" display="Im Bau befindliche Wohnungen sowie baubewilligte Wohnungen und Wohngebäude, 1977 – 2012"/>
    <hyperlink ref="E35" location="T17!A1" display="Wohnungsbestand nach Wohnungsgrösse und Einwohner pro Wohnung, 1980 – 2012¹"/>
    <hyperlink ref="B54" location="Erläuterungen!A1" display="Methodische Hinweise"/>
    <hyperlink ref="E38" location="T18!A1" display="Entwicklung des Leerwohnungsbestands im Kanton Aargau, 1974 – 2013"/>
    <hyperlink ref="E39" location="T19!A1" display="Wohnungsbestand, Reinzugang an Wohnungen, Leerwohnungsbestand und Leerwohnungsziffern, 1974 – 2013"/>
    <hyperlink ref="E40" location="T20!A1" display="Leerwohnungsziffern nach Zimmerzahl, 1980 – 2013"/>
    <hyperlink ref="E41" location="T21!A1" display="Leer stehende Wohnungen nach Zimmerzahl und Bezirken per 1. Juni 2013"/>
    <hyperlink ref="E44" location="T22!A1" display="Bautätigkeit und Bauvorhaben, Wohnungen, Wohnbautätigkeit und Leerwohnungen"/>
    <hyperlink ref="E18:K18" location="'T1'!Druckbereich" display="Bauausgaben nach Art der Arbeiten,1979 – 2012 (in 1’000 Franken, zu laufenden Preisen)"/>
    <hyperlink ref="E38:K38" location="'T17'!A1" display="Entwicklung des Leerwohnungsbestands im Kanton Aargau, 1974 – 2014"/>
    <hyperlink ref="E39:K39" location="'T18'!A1" display="Wohnungsbestand, Reinzugang an Wohnungen, Leerwohnungsbestand und Leerwohnungsziffern, 1974 – 2014"/>
    <hyperlink ref="E40:K40" location="'T19'!A1" display="Leerwohnungsziffern nach Zimmerzahl, 1980 – 2014"/>
    <hyperlink ref="E41:K41" location="'T20'!A1" display="Leer stehende Wohnungen nach Zimmerzahl und Bezirken per 1. Juni 2014"/>
    <hyperlink ref="E44:K44" location="'T21'!A1" display="Bautätigkeit und Bauvorhaben, Wohnungen, Wohnbautätigkeit und Leerwohnungen in den Gemeinden"/>
    <hyperlink ref="B50" location="Karte!A1" display="Leerwohnungszählung: Gemeindekarte"/>
    <hyperlink ref="B53" location="Karte!A1" display="Leerwohnungszählung: Gemeindekarte"/>
    <hyperlink ref="B53:H53" location="Begriffe!A1" display="Begriffe"/>
    <hyperlink ref="E45" location="bau_G1!A1" display="Bautätigkeit 2010 und Bauvorhaben 2011 nach Bausparten und Gemeinden"/>
    <hyperlink ref="E46" location="bau_G3!A1" display="Wohnungsbesstand per 31.12.2012 und Leerwohnungen vom 1. Juni 2013 nach Gemeinden"/>
    <hyperlink ref="E19" location="bau_G4!A1" display="Bautätigkeit 2011 und 2012 sowie Bauvorhaben 2012 und 2013 nach Bauobjektarten"/>
    <hyperlink ref="E45:K45" location="'T22'!A1" display="Bautätigkeit 2013 und Baureserven für das Folgejahr 2014 nach Bausparten und Gemeinden"/>
    <hyperlink ref="E46:K46" location="'T23'!A1" display="Wohnungsbesstand per 31.12.2014 und Leerwohnungen vom 1. Juni 2015 nach Gemeinden"/>
    <hyperlink ref="E19:K19" location="'t2'!A1" display="Bautätigkeit 2012 und 2013 sowie Bauvorhaben 2013 und 2014 nach Bauobjektarten"/>
    <hyperlink ref="B54:H54" location="'Methodische Hinweise'!A1" display="Methodische Hinweise"/>
    <hyperlink ref="E47" location="'T25'!A1" display="Gebäude nach Kategorien in den Gemeinden, 2013"/>
    <hyperlink ref="E30:K30" location="'T11'!A1" display="Neu erstellte Gebäude mit Wohnungen und neu erstellte Wohnungen, 1971 – 2013"/>
    <hyperlink ref="E31:K31" location="'T12'!A1" display="Neu erstellte Gebäude mit Wohnungen und neu erstellte Wohnungen nach Bezirken, 2013"/>
    <hyperlink ref="A2" r:id="rId1"/>
    <hyperlink ref="E32:K32" location="'T13'!A1" display="Neu erstellte Wohnungen nach Zimmerzahl und Bezirken, 2013"/>
    <hyperlink ref="E33:K33" location="'T14'!A1" display="Wohnbaubilanz, 1971 – 2013"/>
    <hyperlink ref="E34:K34" location="'T15'!A1" display="Im Bau befindliche Wohnungen sowie baubewilligte Wohnungen und Wohngebäude, 1977 – 2013"/>
    <hyperlink ref="E35:K35" location="'T16'!A1" display="Wohnungsbestand nach Wohnungsgrösse und Einwohner pro Wohnung, 1980 – 2013¹"/>
    <hyperlink ref="B50:K50" location="'Karte 1'!A1" display="Leerwohnungszählung: Gemeindekarte, Leerwohnungsziffern nach Gemeinden, per 1. Juni 2016"/>
    <hyperlink ref="E20:K20" location="'T3'!A1" display="Entwicklung der Bautätigkeit nach Bausparten, 1970 – 2013 (in Mio. Franken)"/>
    <hyperlink ref="E21:K21" location="'T4'!A1" display="Bautätigkeit nach Bezirken und Bausparten, 2013 (in 1’000 Franken)"/>
    <hyperlink ref="E22:K22" location="'T5'!A1" display="Bautätigkeit nach Bezirken und Bausparten, 2013 (in 1’000 Franken)"/>
    <hyperlink ref="E23:K23" location="'T6'!A1" display="Bautätigkeit nach Auftraggebern, 1979 – 2013 (in Mio. Franken)"/>
    <hyperlink ref="E24:K24" location="'T7'!A1" display="Entwicklung der Bautätigkeit nach Bauobjektkategorien, 1979 – 2013 (ohne öffentliche Unterhaltsarbeiten), in 1'000 Franken"/>
    <hyperlink ref="E25:K25" location="'T8'!A1" display="Bautätigkeit ausgewählter Bauobjektkategorien nach Bauart, 2012 und 2013 (in 1’000 Franken)"/>
    <hyperlink ref="E26:K26" location="'T9'!A1" display="Arbeitsvorräte nach Auftraggebern, 2013 und 2014"/>
    <hyperlink ref="E27:K27" location="'T10'!A1" display="Arbeitsvorräte nach Bezirken und Bausparten, 2014 (in 1’000 Franken)"/>
    <hyperlink ref="E47:K47" location="'T24'!A1" display="Gebäude nach Kategorien in den Gemeinden, 2014"/>
    <hyperlink ref="B51" location="Karte!A1" display="Leerwohnungszählung: Gemeindekarte"/>
    <hyperlink ref="B51:K51" location="'Karte 2'!A1" display="Bauausgaben f'ür den Wohnungsbau, in Franken pro Einwohner, 2015"/>
  </hyperlinks>
  <pageMargins left="0.78740157480314965" right="0.59055118110236227" top="0.98425196850393704" bottom="0.86614173228346458" header="0.51181102362204722" footer="0.35433070866141736"/>
  <pageSetup paperSize="9" scale="74" firstPageNumber="0" orientation="portrait" r:id="rId2"/>
  <headerFooter alignWithMargins="0">
    <oddHeader>&amp;L &amp;G</oddHeader>
    <oddFooter>&amp;L&amp;"Arial,Fett"&amp;8DEPARTEMENT FINANZEN UND RESSOURCEN&amp;"Arial,Standard" Statistik Aargau
Bleichemattstrasse 4, 5000 Aarau&amp;R&amp;8Baustatistik 2015/2016
stat.kurzinfo Nr. 52 | November 2017</oddFooter>
  </headerFooter>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rgb="FF946246"/>
  </sheetPr>
  <dimension ref="A1:H53"/>
  <sheetViews>
    <sheetView showGridLines="0" zoomScaleNormal="100" zoomScaleSheetLayoutView="100" workbookViewId="0"/>
  </sheetViews>
  <sheetFormatPr baseColWidth="10" defaultRowHeight="12.75" x14ac:dyDescent="0.2"/>
  <cols>
    <col min="1" max="1" width="3.7109375" customWidth="1"/>
    <col min="2" max="2" width="41.5703125" customWidth="1"/>
    <col min="3" max="5" width="25" customWidth="1"/>
  </cols>
  <sheetData>
    <row r="1" spans="1:8" ht="15.75" x14ac:dyDescent="0.25">
      <c r="A1" s="17" t="str">
        <f>Inhaltsverzeichnis!B26&amp;" "&amp;Inhaltsverzeichnis!C26&amp;": "&amp;Inhaltsverzeichnis!E26</f>
        <v>Tabelle 9: Arbeitsvorräte nach Auftraggebern, 2015 und 2016</v>
      </c>
    </row>
    <row r="2" spans="1:8" x14ac:dyDescent="0.2">
      <c r="B2" s="191" t="s">
        <v>525</v>
      </c>
    </row>
    <row r="3" spans="1:8" x14ac:dyDescent="0.2">
      <c r="A3" s="1"/>
    </row>
    <row r="4" spans="1:8" ht="12.75" customHeight="1" x14ac:dyDescent="0.2">
      <c r="B4" s="268" t="s">
        <v>57</v>
      </c>
      <c r="C4" s="259" t="s">
        <v>487</v>
      </c>
      <c r="D4" s="259"/>
      <c r="E4" s="266" t="s">
        <v>69</v>
      </c>
    </row>
    <row r="5" spans="1:8" x14ac:dyDescent="0.2">
      <c r="B5" s="268"/>
      <c r="C5" s="28">
        <v>2015</v>
      </c>
      <c r="D5" s="28">
        <v>2016</v>
      </c>
      <c r="E5" s="266"/>
    </row>
    <row r="6" spans="1:8" x14ac:dyDescent="0.2">
      <c r="B6" s="277" t="s">
        <v>11</v>
      </c>
      <c r="C6" s="277"/>
      <c r="D6" s="277"/>
      <c r="E6" s="277"/>
    </row>
    <row r="7" spans="1:8" x14ac:dyDescent="0.2">
      <c r="B7" s="31" t="s">
        <v>43</v>
      </c>
      <c r="C7" s="29">
        <v>259564</v>
      </c>
      <c r="D7" s="29">
        <v>261943</v>
      </c>
      <c r="E7" s="38">
        <v>0.91653696198238777</v>
      </c>
      <c r="G7" s="24"/>
      <c r="H7" t="s">
        <v>591</v>
      </c>
    </row>
    <row r="8" spans="1:8" x14ac:dyDescent="0.2">
      <c r="B8" s="31" t="s">
        <v>44</v>
      </c>
      <c r="C8" s="29">
        <v>269336</v>
      </c>
      <c r="D8" s="29">
        <v>266449</v>
      </c>
      <c r="E8" s="38">
        <v>-1.0718953277690275</v>
      </c>
      <c r="G8" s="24"/>
    </row>
    <row r="9" spans="1:8" x14ac:dyDescent="0.2">
      <c r="B9" s="31" t="s">
        <v>45</v>
      </c>
      <c r="C9" s="29">
        <v>544649</v>
      </c>
      <c r="D9" s="29">
        <v>553224</v>
      </c>
      <c r="E9" s="38">
        <v>1.5744084722454375</v>
      </c>
      <c r="G9" s="24"/>
    </row>
    <row r="10" spans="1:8" x14ac:dyDescent="0.2">
      <c r="B10" s="32" t="s">
        <v>13</v>
      </c>
      <c r="C10" s="80">
        <v>1073549</v>
      </c>
      <c r="D10" s="80">
        <v>1081616</v>
      </c>
      <c r="E10" s="38">
        <v>0.75143286426609279</v>
      </c>
      <c r="G10" s="24"/>
    </row>
    <row r="11" spans="1:8" x14ac:dyDescent="0.2">
      <c r="B11" s="277"/>
      <c r="C11" s="277"/>
      <c r="D11" s="277"/>
      <c r="E11" s="277"/>
      <c r="G11" s="24"/>
    </row>
    <row r="12" spans="1:8" x14ac:dyDescent="0.2">
      <c r="B12" s="31" t="s">
        <v>70</v>
      </c>
      <c r="C12" s="29">
        <v>412711</v>
      </c>
      <c r="D12" s="29">
        <v>381755</v>
      </c>
      <c r="E12" s="38">
        <v>-7.5006481533082479</v>
      </c>
      <c r="G12" s="24"/>
    </row>
    <row r="13" spans="1:8" x14ac:dyDescent="0.2">
      <c r="B13" s="31" t="s">
        <v>71</v>
      </c>
      <c r="C13" s="29">
        <v>71711</v>
      </c>
      <c r="D13" s="29">
        <v>68464</v>
      </c>
      <c r="E13" s="38">
        <v>-4.5278966964621929</v>
      </c>
      <c r="G13" s="24"/>
    </row>
    <row r="14" spans="1:8" x14ac:dyDescent="0.2">
      <c r="B14" s="31" t="s">
        <v>72</v>
      </c>
      <c r="C14" s="29">
        <v>794844</v>
      </c>
      <c r="D14" s="29">
        <v>856709</v>
      </c>
      <c r="E14" s="38">
        <v>7.7832882930487131</v>
      </c>
      <c r="G14" s="24"/>
    </row>
    <row r="15" spans="1:8" x14ac:dyDescent="0.2">
      <c r="B15" s="31" t="s">
        <v>73</v>
      </c>
      <c r="C15" s="29">
        <v>19471</v>
      </c>
      <c r="D15" s="29">
        <v>21495</v>
      </c>
      <c r="E15" s="38">
        <v>10.394946330440135</v>
      </c>
      <c r="G15" s="24"/>
    </row>
    <row r="16" spans="1:8" x14ac:dyDescent="0.2">
      <c r="B16" s="31" t="s">
        <v>74</v>
      </c>
      <c r="C16" s="29">
        <v>64498</v>
      </c>
      <c r="D16" s="29">
        <v>33423</v>
      </c>
      <c r="E16" s="38">
        <v>-48.2</v>
      </c>
      <c r="G16" s="24"/>
    </row>
    <row r="17" spans="2:8" x14ac:dyDescent="0.2">
      <c r="B17" s="31" t="s">
        <v>75</v>
      </c>
      <c r="C17" s="29">
        <v>807677</v>
      </c>
      <c r="D17" s="29">
        <v>924248</v>
      </c>
      <c r="E17" s="38">
        <v>14.4</v>
      </c>
      <c r="G17" s="24"/>
    </row>
    <row r="18" spans="2:8" x14ac:dyDescent="0.2">
      <c r="B18" s="32" t="s">
        <v>13</v>
      </c>
      <c r="C18" s="80">
        <v>2170912</v>
      </c>
      <c r="D18" s="80">
        <v>2286094</v>
      </c>
      <c r="E18" s="84">
        <v>5.3056964077770061</v>
      </c>
      <c r="G18" s="24"/>
    </row>
    <row r="19" spans="2:8" x14ac:dyDescent="0.2">
      <c r="B19" s="277" t="s">
        <v>13</v>
      </c>
      <c r="C19" s="277"/>
      <c r="D19" s="277"/>
      <c r="E19" s="277"/>
      <c r="G19" s="24"/>
    </row>
    <row r="20" spans="2:8" x14ac:dyDescent="0.2">
      <c r="B20" s="32" t="s">
        <v>76</v>
      </c>
      <c r="C20" s="80">
        <v>3244461</v>
      </c>
      <c r="D20" s="80">
        <v>3367710</v>
      </c>
      <c r="E20" s="84">
        <v>3.7987511639067293</v>
      </c>
      <c r="G20" s="24"/>
    </row>
    <row r="21" spans="2:8" x14ac:dyDescent="0.2">
      <c r="D21" s="49"/>
    </row>
    <row r="22" spans="2:8" x14ac:dyDescent="0.2">
      <c r="B22" s="260" t="s">
        <v>534</v>
      </c>
      <c r="C22" s="260"/>
      <c r="D22" s="260"/>
      <c r="E22" s="260"/>
      <c r="F22" s="260"/>
      <c r="G22" s="260"/>
      <c r="H22" s="260"/>
    </row>
    <row r="23" spans="2:8" ht="12.75" customHeight="1" x14ac:dyDescent="0.2"/>
    <row r="50" spans="1:1" ht="15.75" x14ac:dyDescent="0.25">
      <c r="A50" s="17"/>
    </row>
    <row r="52" spans="1:1" x14ac:dyDescent="0.2">
      <c r="A52" s="1"/>
    </row>
    <row r="53" spans="1:1" ht="12.75" customHeight="1" x14ac:dyDescent="0.2"/>
  </sheetData>
  <sheetProtection selectLockedCells="1" selectUnlockedCells="1"/>
  <mergeCells count="7">
    <mergeCell ref="B22:H22"/>
    <mergeCell ref="B19:E19"/>
    <mergeCell ref="B4:B5"/>
    <mergeCell ref="C4:D4"/>
    <mergeCell ref="E4:E5"/>
    <mergeCell ref="B6:E6"/>
    <mergeCell ref="B11:E11"/>
  </mergeCells>
  <pageMargins left="0.78740157480314965" right="0.59055118110236227" top="0.78740157480314965" bottom="0.86614173228346458" header="0.51181102362204722" footer="0.35433070866141736"/>
  <pageSetup paperSize="9" scale="74" firstPageNumber="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6246"/>
    <pageSetUpPr fitToPage="1"/>
  </sheetPr>
  <dimension ref="A1:L31"/>
  <sheetViews>
    <sheetView zoomScaleNormal="100" workbookViewId="0"/>
  </sheetViews>
  <sheetFormatPr baseColWidth="10" defaultRowHeight="12.75" x14ac:dyDescent="0.2"/>
  <cols>
    <col min="1" max="1" width="3.7109375" customWidth="1"/>
    <col min="2" max="2" width="19.7109375" customWidth="1"/>
    <col min="3" max="12" width="11.85546875" customWidth="1"/>
  </cols>
  <sheetData>
    <row r="1" spans="1:12" ht="15.75" x14ac:dyDescent="0.25">
      <c r="A1" s="17" t="str">
        <f>Inhaltsverzeichnis!B27&amp;" "&amp;Inhaltsverzeichnis!C27&amp;": "&amp;Inhaltsverzeichnis!E27</f>
        <v>Tabelle 10: Arbeitsvorräte nach Bezirken und Bausparten, 2016 (in 1’000 Franken)</v>
      </c>
    </row>
    <row r="2" spans="1:12" x14ac:dyDescent="0.2">
      <c r="B2" s="191" t="s">
        <v>525</v>
      </c>
    </row>
    <row r="4" spans="1:12" x14ac:dyDescent="0.2">
      <c r="B4" s="268" t="s">
        <v>21</v>
      </c>
      <c r="C4" s="259" t="s">
        <v>11</v>
      </c>
      <c r="D4" s="259"/>
      <c r="E4" s="259"/>
      <c r="F4" s="259"/>
      <c r="G4" s="259"/>
      <c r="H4" s="259" t="s">
        <v>12</v>
      </c>
      <c r="I4" s="259"/>
      <c r="J4" s="259"/>
      <c r="K4" s="259"/>
      <c r="L4" s="266" t="s">
        <v>13</v>
      </c>
    </row>
    <row r="5" spans="1:12" x14ac:dyDescent="0.2">
      <c r="B5" s="268"/>
      <c r="C5" s="259" t="s">
        <v>14</v>
      </c>
      <c r="D5" s="259"/>
      <c r="E5" s="259" t="s">
        <v>15</v>
      </c>
      <c r="F5" s="259"/>
      <c r="G5" s="266" t="s">
        <v>13</v>
      </c>
      <c r="H5" s="268" t="s">
        <v>22</v>
      </c>
      <c r="I5" s="268" t="s">
        <v>380</v>
      </c>
      <c r="J5" s="280" t="s">
        <v>18</v>
      </c>
      <c r="K5" s="266" t="s">
        <v>13</v>
      </c>
      <c r="L5" s="266"/>
    </row>
    <row r="6" spans="1:12" ht="38.25" x14ac:dyDescent="0.2">
      <c r="B6" s="268"/>
      <c r="C6" s="119" t="s">
        <v>13</v>
      </c>
      <c r="D6" s="120" t="s">
        <v>24</v>
      </c>
      <c r="E6" s="119" t="s">
        <v>13</v>
      </c>
      <c r="F6" s="120" t="s">
        <v>24</v>
      </c>
      <c r="G6" s="266"/>
      <c r="H6" s="268"/>
      <c r="I6" s="268"/>
      <c r="J6" s="281"/>
      <c r="K6" s="266"/>
      <c r="L6" s="266"/>
    </row>
    <row r="7" spans="1:12" x14ac:dyDescent="0.2">
      <c r="B7" s="31" t="s">
        <v>25</v>
      </c>
      <c r="C7" s="29">
        <v>37968</v>
      </c>
      <c r="D7" s="29">
        <v>22504</v>
      </c>
      <c r="E7" s="29">
        <v>53507</v>
      </c>
      <c r="F7" s="29">
        <v>15160</v>
      </c>
      <c r="G7" s="29">
        <v>91475</v>
      </c>
      <c r="H7" s="29">
        <v>146175</v>
      </c>
      <c r="I7" s="29">
        <v>18797</v>
      </c>
      <c r="J7" s="29">
        <v>20150</v>
      </c>
      <c r="K7" s="29">
        <v>185122</v>
      </c>
      <c r="L7" s="29">
        <v>276597</v>
      </c>
    </row>
    <row r="8" spans="1:12" x14ac:dyDescent="0.2">
      <c r="B8" s="31" t="s">
        <v>26</v>
      </c>
      <c r="C8" s="29">
        <v>120914</v>
      </c>
      <c r="D8" s="29">
        <v>38370</v>
      </c>
      <c r="E8" s="29">
        <v>102929</v>
      </c>
      <c r="F8" s="29">
        <v>25249</v>
      </c>
      <c r="G8" s="29">
        <v>223843</v>
      </c>
      <c r="H8" s="29">
        <v>301693</v>
      </c>
      <c r="I8" s="29">
        <v>51620</v>
      </c>
      <c r="J8" s="29">
        <v>85785</v>
      </c>
      <c r="K8" s="29">
        <v>439098</v>
      </c>
      <c r="L8" s="29">
        <v>662941</v>
      </c>
    </row>
    <row r="9" spans="1:12" x14ac:dyDescent="0.2">
      <c r="B9" s="31" t="s">
        <v>27</v>
      </c>
      <c r="C9" s="29">
        <v>72172</v>
      </c>
      <c r="D9" s="29">
        <v>30285</v>
      </c>
      <c r="E9" s="29">
        <v>25974</v>
      </c>
      <c r="F9" s="29">
        <v>20093</v>
      </c>
      <c r="G9" s="29">
        <v>98146</v>
      </c>
      <c r="H9" s="29">
        <v>180367</v>
      </c>
      <c r="I9" s="29">
        <v>33054</v>
      </c>
      <c r="J9" s="29">
        <v>1746</v>
      </c>
      <c r="K9" s="29">
        <v>215167</v>
      </c>
      <c r="L9" s="29">
        <v>313313</v>
      </c>
    </row>
    <row r="10" spans="1:12" x14ac:dyDescent="0.2">
      <c r="B10" s="31" t="s">
        <v>28</v>
      </c>
      <c r="C10" s="29">
        <v>39399</v>
      </c>
      <c r="D10" s="29">
        <v>16983</v>
      </c>
      <c r="E10" s="29">
        <v>22056</v>
      </c>
      <c r="F10" s="29">
        <v>5500</v>
      </c>
      <c r="G10" s="29">
        <v>61455</v>
      </c>
      <c r="H10" s="29">
        <v>87484</v>
      </c>
      <c r="I10" s="29">
        <v>15589</v>
      </c>
      <c r="J10" s="29">
        <v>8093</v>
      </c>
      <c r="K10" s="29">
        <v>111166</v>
      </c>
      <c r="L10" s="29">
        <v>172621</v>
      </c>
    </row>
    <row r="11" spans="1:12" x14ac:dyDescent="0.2">
      <c r="B11" s="31" t="s">
        <v>29</v>
      </c>
      <c r="C11" s="29">
        <v>28813</v>
      </c>
      <c r="D11" s="29">
        <v>21259</v>
      </c>
      <c r="E11" s="29">
        <v>20291</v>
      </c>
      <c r="F11" s="29">
        <v>7802</v>
      </c>
      <c r="G11" s="29">
        <v>49104</v>
      </c>
      <c r="H11" s="29">
        <v>112865</v>
      </c>
      <c r="I11" s="29">
        <v>7644</v>
      </c>
      <c r="J11" s="29">
        <v>3758</v>
      </c>
      <c r="K11" s="29">
        <v>124267</v>
      </c>
      <c r="L11" s="29">
        <v>173371</v>
      </c>
    </row>
    <row r="12" spans="1:12" x14ac:dyDescent="0.2">
      <c r="B12" s="31" t="s">
        <v>30</v>
      </c>
      <c r="C12" s="29">
        <v>16193</v>
      </c>
      <c r="D12" s="29">
        <v>12720</v>
      </c>
      <c r="E12" s="29">
        <v>9578</v>
      </c>
      <c r="F12" s="29">
        <v>5576</v>
      </c>
      <c r="G12" s="29">
        <v>25771</v>
      </c>
      <c r="H12" s="29">
        <v>67402</v>
      </c>
      <c r="I12" s="29">
        <v>19859</v>
      </c>
      <c r="J12" s="29">
        <v>13793</v>
      </c>
      <c r="K12" s="29">
        <v>101054</v>
      </c>
      <c r="L12" s="29">
        <v>126825</v>
      </c>
    </row>
    <row r="13" spans="1:12" x14ac:dyDescent="0.2">
      <c r="B13" s="31" t="s">
        <v>31</v>
      </c>
      <c r="C13" s="29">
        <v>49078</v>
      </c>
      <c r="D13" s="29">
        <v>26617</v>
      </c>
      <c r="E13" s="29">
        <v>53790</v>
      </c>
      <c r="F13" s="29">
        <v>10482</v>
      </c>
      <c r="G13" s="29">
        <v>102868</v>
      </c>
      <c r="H13" s="29">
        <v>177958</v>
      </c>
      <c r="I13" s="29">
        <v>66857</v>
      </c>
      <c r="J13" s="29">
        <v>27621</v>
      </c>
      <c r="K13" s="29">
        <v>272436</v>
      </c>
      <c r="L13" s="29">
        <v>375304</v>
      </c>
    </row>
    <row r="14" spans="1:12" x14ac:dyDescent="0.2">
      <c r="B14" s="31" t="s">
        <v>32</v>
      </c>
      <c r="C14" s="29">
        <v>18134</v>
      </c>
      <c r="D14" s="29">
        <v>5647</v>
      </c>
      <c r="E14" s="29">
        <v>18735</v>
      </c>
      <c r="F14" s="29">
        <v>3153</v>
      </c>
      <c r="G14" s="29">
        <v>36869</v>
      </c>
      <c r="H14" s="29">
        <v>73227</v>
      </c>
      <c r="I14" s="29">
        <v>9249</v>
      </c>
      <c r="J14" s="29">
        <v>28441</v>
      </c>
      <c r="K14" s="29">
        <v>110917</v>
      </c>
      <c r="L14" s="29">
        <v>147786</v>
      </c>
    </row>
    <row r="15" spans="1:12" x14ac:dyDescent="0.2">
      <c r="B15" s="31" t="s">
        <v>33</v>
      </c>
      <c r="C15" s="29">
        <v>23755</v>
      </c>
      <c r="D15" s="29">
        <v>10229</v>
      </c>
      <c r="E15" s="29">
        <v>14130</v>
      </c>
      <c r="F15" s="29">
        <v>6509</v>
      </c>
      <c r="G15" s="29">
        <v>37885</v>
      </c>
      <c r="H15" s="29">
        <v>67361</v>
      </c>
      <c r="I15" s="29">
        <v>248185</v>
      </c>
      <c r="J15" s="29">
        <v>26623</v>
      </c>
      <c r="K15" s="29">
        <v>342169</v>
      </c>
      <c r="L15" s="29">
        <v>380054</v>
      </c>
    </row>
    <row r="16" spans="1:12" x14ac:dyDescent="0.2">
      <c r="B16" s="31" t="s">
        <v>34</v>
      </c>
      <c r="C16" s="29">
        <v>43769</v>
      </c>
      <c r="D16" s="29">
        <v>21388</v>
      </c>
      <c r="E16" s="29">
        <v>13657</v>
      </c>
      <c r="F16" s="29">
        <v>10407</v>
      </c>
      <c r="G16" s="29">
        <v>57426</v>
      </c>
      <c r="H16" s="29">
        <v>178554</v>
      </c>
      <c r="I16" s="29">
        <v>49043</v>
      </c>
      <c r="J16" s="29">
        <v>14463</v>
      </c>
      <c r="K16" s="29">
        <v>242060</v>
      </c>
      <c r="L16" s="29">
        <v>299486</v>
      </c>
    </row>
    <row r="17" spans="2:12" x14ac:dyDescent="0.2">
      <c r="B17" s="31" t="s">
        <v>35</v>
      </c>
      <c r="C17" s="29">
        <v>36176</v>
      </c>
      <c r="D17" s="29">
        <v>19756</v>
      </c>
      <c r="E17" s="29">
        <v>1826</v>
      </c>
      <c r="F17" s="29">
        <v>1677</v>
      </c>
      <c r="G17" s="29">
        <v>38002</v>
      </c>
      <c r="H17" s="29">
        <v>100891</v>
      </c>
      <c r="I17" s="29">
        <v>13576</v>
      </c>
      <c r="J17" s="29">
        <v>16191</v>
      </c>
      <c r="K17" s="29">
        <v>130658</v>
      </c>
      <c r="L17" s="29">
        <v>168660</v>
      </c>
    </row>
    <row r="18" spans="2:12" ht="14.25" x14ac:dyDescent="0.2">
      <c r="B18" s="31" t="s">
        <v>36</v>
      </c>
      <c r="C18" s="29">
        <v>242717</v>
      </c>
      <c r="D18" s="29">
        <v>41530</v>
      </c>
      <c r="E18" s="29">
        <v>16055</v>
      </c>
      <c r="F18" s="29">
        <v>16055</v>
      </c>
      <c r="G18" s="29">
        <v>258772</v>
      </c>
      <c r="H18" s="29">
        <v>0</v>
      </c>
      <c r="I18" s="29">
        <v>0</v>
      </c>
      <c r="J18" s="29">
        <v>11980</v>
      </c>
      <c r="K18" s="29">
        <v>11980</v>
      </c>
      <c r="L18" s="29">
        <v>270752</v>
      </c>
    </row>
    <row r="19" spans="2:12" x14ac:dyDescent="0.2">
      <c r="B19" s="32" t="s">
        <v>561</v>
      </c>
      <c r="C19" s="80">
        <v>729088</v>
      </c>
      <c r="D19" s="80">
        <v>267288</v>
      </c>
      <c r="E19" s="80">
        <v>352528</v>
      </c>
      <c r="F19" s="80">
        <v>127663</v>
      </c>
      <c r="G19" s="80">
        <v>1081616</v>
      </c>
      <c r="H19" s="80">
        <v>1493977</v>
      </c>
      <c r="I19" s="80">
        <v>533473</v>
      </c>
      <c r="J19" s="80">
        <v>258644</v>
      </c>
      <c r="K19" s="80">
        <v>2286094</v>
      </c>
      <c r="L19" s="80">
        <v>3367710</v>
      </c>
    </row>
    <row r="20" spans="2:12" x14ac:dyDescent="0.2">
      <c r="B20" s="31" t="s">
        <v>523</v>
      </c>
      <c r="C20" s="29">
        <v>673485</v>
      </c>
      <c r="D20" s="29">
        <v>233698</v>
      </c>
      <c r="E20" s="29">
        <v>400064</v>
      </c>
      <c r="F20" s="29">
        <v>118054</v>
      </c>
      <c r="G20" s="29">
        <v>1073549</v>
      </c>
      <c r="H20" s="29">
        <v>1376165</v>
      </c>
      <c r="I20" s="29">
        <v>548271</v>
      </c>
      <c r="J20" s="29">
        <v>246476</v>
      </c>
      <c r="K20" s="29">
        <v>2170912</v>
      </c>
      <c r="L20" s="29">
        <v>3244461</v>
      </c>
    </row>
    <row r="22" spans="2:12" x14ac:dyDescent="0.2">
      <c r="B22" s="4" t="s">
        <v>38</v>
      </c>
    </row>
    <row r="23" spans="2:12" ht="12.75" customHeight="1" x14ac:dyDescent="0.2">
      <c r="B23" s="260" t="s">
        <v>535</v>
      </c>
      <c r="C23" s="260"/>
      <c r="D23" s="260"/>
      <c r="E23" s="260"/>
      <c r="F23" s="260"/>
      <c r="G23" s="260"/>
      <c r="H23" s="260"/>
      <c r="I23" s="260"/>
      <c r="J23" s="217"/>
      <c r="K23" s="217"/>
      <c r="L23" s="217"/>
    </row>
    <row r="24" spans="2:12" x14ac:dyDescent="0.2">
      <c r="B24" s="217"/>
      <c r="C24" s="217"/>
      <c r="D24" s="217"/>
      <c r="E24" s="217"/>
      <c r="F24" s="217"/>
      <c r="G24" s="217"/>
      <c r="H24" s="217"/>
      <c r="I24" s="217"/>
      <c r="J24" s="217"/>
    </row>
    <row r="25" spans="2:12" x14ac:dyDescent="0.2">
      <c r="B25" s="217"/>
      <c r="C25" s="217"/>
      <c r="D25" s="217"/>
      <c r="E25" s="217"/>
      <c r="F25" s="217"/>
      <c r="G25" s="217"/>
      <c r="H25" s="217"/>
      <c r="I25" s="217"/>
      <c r="J25" s="217"/>
    </row>
    <row r="26" spans="2:12" x14ac:dyDescent="0.2">
      <c r="B26" s="217"/>
      <c r="C26" s="217"/>
      <c r="D26" s="217"/>
      <c r="E26" s="217"/>
      <c r="F26" s="217"/>
      <c r="G26" s="217"/>
      <c r="H26" s="217"/>
      <c r="I26" s="217"/>
      <c r="J26" s="217"/>
    </row>
    <row r="31" spans="2:12" x14ac:dyDescent="0.2">
      <c r="I31" s="12"/>
    </row>
  </sheetData>
  <mergeCells count="12">
    <mergeCell ref="B4:B6"/>
    <mergeCell ref="C4:G4"/>
    <mergeCell ref="H4:K4"/>
    <mergeCell ref="B23:I23"/>
    <mergeCell ref="L4:L6"/>
    <mergeCell ref="C5:D5"/>
    <mergeCell ref="E5:F5"/>
    <mergeCell ref="G5:G6"/>
    <mergeCell ref="H5:H6"/>
    <mergeCell ref="I5:I6"/>
    <mergeCell ref="J5:J6"/>
    <mergeCell ref="K5:K6"/>
  </mergeCells>
  <pageMargins left="0.70866141732283472" right="0.70866141732283472" top="0.78740157480314965" bottom="0.78740157480314965" header="0.31496062992125984" footer="0.31496062992125984"/>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9A82"/>
  </sheetPr>
  <dimension ref="A1:T99"/>
  <sheetViews>
    <sheetView zoomScaleNormal="100" zoomScaleSheetLayoutView="100" workbookViewId="0">
      <pane ySplit="6" topLeftCell="A25" activePane="bottomLeft" state="frozen"/>
      <selection pane="bottomLeft"/>
    </sheetView>
  </sheetViews>
  <sheetFormatPr baseColWidth="10" defaultRowHeight="12.75" x14ac:dyDescent="0.2"/>
  <cols>
    <col min="1" max="1" width="3.7109375" customWidth="1"/>
    <col min="2" max="2" width="5.85546875" customWidth="1"/>
    <col min="3" max="13" width="10.28515625" customWidth="1"/>
    <col min="14" max="14" width="4.42578125" customWidth="1"/>
  </cols>
  <sheetData>
    <row r="1" spans="1:20" ht="15.75" x14ac:dyDescent="0.25">
      <c r="A1" s="17" t="str">
        <f>Inhaltsverzeichnis!B30&amp;" "&amp;Inhaltsverzeichnis!C30&amp;": "&amp;Inhaltsverzeichnis!E30</f>
        <v>Tabelle 11: Neu erstellte Gebäude mit Wohnungen und neu erstellte Wohnungen, 1971 – 2015</v>
      </c>
    </row>
    <row r="2" spans="1:20" x14ac:dyDescent="0.2">
      <c r="B2" s="191" t="s">
        <v>525</v>
      </c>
    </row>
    <row r="4" spans="1:20" ht="12.75" customHeight="1" x14ac:dyDescent="0.2">
      <c r="B4" s="282" t="s">
        <v>5</v>
      </c>
      <c r="C4" s="285" t="s">
        <v>98</v>
      </c>
      <c r="D4" s="286"/>
      <c r="E4" s="287"/>
      <c r="F4" s="285" t="s">
        <v>99</v>
      </c>
      <c r="G4" s="286"/>
      <c r="H4" s="286"/>
      <c r="I4" s="286"/>
      <c r="J4" s="286"/>
      <c r="K4" s="286"/>
      <c r="L4" s="287"/>
      <c r="M4" s="288" t="s">
        <v>100</v>
      </c>
      <c r="N4" s="1"/>
      <c r="O4" s="1"/>
      <c r="P4" s="1"/>
      <c r="Q4" s="1"/>
      <c r="R4" s="1"/>
      <c r="S4" s="1"/>
      <c r="T4" s="1"/>
    </row>
    <row r="5" spans="1:20" ht="12.75" customHeight="1" x14ac:dyDescent="0.2">
      <c r="B5" s="283"/>
      <c r="C5" s="291" t="s">
        <v>13</v>
      </c>
      <c r="D5" s="285" t="s">
        <v>83</v>
      </c>
      <c r="E5" s="287"/>
      <c r="F5" s="291" t="s">
        <v>13</v>
      </c>
      <c r="G5" s="285" t="s">
        <v>101</v>
      </c>
      <c r="H5" s="287"/>
      <c r="I5" s="285" t="s">
        <v>102</v>
      </c>
      <c r="J5" s="287"/>
      <c r="K5" s="285" t="s">
        <v>103</v>
      </c>
      <c r="L5" s="287"/>
      <c r="M5" s="289"/>
      <c r="N5" s="1"/>
      <c r="O5" s="1"/>
      <c r="P5" s="1"/>
      <c r="Q5" s="1"/>
      <c r="R5" s="1"/>
      <c r="S5" s="1"/>
      <c r="T5" s="1"/>
    </row>
    <row r="6" spans="1:20" ht="43.5" customHeight="1" x14ac:dyDescent="0.2">
      <c r="B6" s="284"/>
      <c r="C6" s="292"/>
      <c r="D6" s="45" t="s">
        <v>85</v>
      </c>
      <c r="E6" s="45" t="s">
        <v>86</v>
      </c>
      <c r="F6" s="292"/>
      <c r="G6" s="45" t="s">
        <v>85</v>
      </c>
      <c r="H6" s="45" t="s">
        <v>86</v>
      </c>
      <c r="I6" s="45" t="s">
        <v>85</v>
      </c>
      <c r="J6" s="45" t="s">
        <v>86</v>
      </c>
      <c r="K6" s="45" t="s">
        <v>85</v>
      </c>
      <c r="L6" s="45" t="s">
        <v>86</v>
      </c>
      <c r="M6" s="290"/>
    </row>
    <row r="7" spans="1:20" x14ac:dyDescent="0.2">
      <c r="B7" s="86">
        <v>1971</v>
      </c>
      <c r="C7" s="87">
        <v>1424</v>
      </c>
      <c r="D7" s="87">
        <v>1116</v>
      </c>
      <c r="E7" s="88">
        <v>78.400000000000006</v>
      </c>
      <c r="F7" s="87">
        <v>4143</v>
      </c>
      <c r="G7" s="87">
        <v>1116</v>
      </c>
      <c r="H7" s="88">
        <v>26.9</v>
      </c>
      <c r="I7" s="81" t="s">
        <v>334</v>
      </c>
      <c r="J7" s="81" t="s">
        <v>334</v>
      </c>
      <c r="K7" s="81" t="s">
        <v>334</v>
      </c>
      <c r="L7" s="81" t="s">
        <v>334</v>
      </c>
      <c r="M7" s="81" t="s">
        <v>334</v>
      </c>
    </row>
    <row r="8" spans="1:20" x14ac:dyDescent="0.2">
      <c r="B8" s="86">
        <v>1972</v>
      </c>
      <c r="C8" s="87">
        <v>1642</v>
      </c>
      <c r="D8" s="87">
        <v>1275</v>
      </c>
      <c r="E8" s="88">
        <v>77.599999999999994</v>
      </c>
      <c r="F8" s="87">
        <v>4914</v>
      </c>
      <c r="G8" s="87">
        <v>1275</v>
      </c>
      <c r="H8" s="88">
        <v>25.9</v>
      </c>
      <c r="I8" s="81" t="s">
        <v>334</v>
      </c>
      <c r="J8" s="81" t="s">
        <v>334</v>
      </c>
      <c r="K8" s="81" t="s">
        <v>334</v>
      </c>
      <c r="L8" s="81" t="s">
        <v>334</v>
      </c>
      <c r="M8" s="81" t="s">
        <v>334</v>
      </c>
    </row>
    <row r="9" spans="1:20" x14ac:dyDescent="0.2">
      <c r="B9" s="86">
        <v>1973</v>
      </c>
      <c r="C9" s="87">
        <v>1864</v>
      </c>
      <c r="D9" s="87">
        <v>1428</v>
      </c>
      <c r="E9" s="88">
        <v>76.599999999999994</v>
      </c>
      <c r="F9" s="87">
        <v>6342</v>
      </c>
      <c r="G9" s="87">
        <v>1428</v>
      </c>
      <c r="H9" s="88">
        <v>22.5</v>
      </c>
      <c r="I9" s="81" t="s">
        <v>334</v>
      </c>
      <c r="J9" s="81" t="s">
        <v>334</v>
      </c>
      <c r="K9" s="81" t="s">
        <v>334</v>
      </c>
      <c r="L9" s="81" t="s">
        <v>334</v>
      </c>
      <c r="M9" s="81" t="s">
        <v>334</v>
      </c>
    </row>
    <row r="10" spans="1:20" x14ac:dyDescent="0.2">
      <c r="B10" s="86">
        <v>1974</v>
      </c>
      <c r="C10" s="87">
        <v>1799</v>
      </c>
      <c r="D10" s="87">
        <v>1380</v>
      </c>
      <c r="E10" s="88">
        <v>76.7</v>
      </c>
      <c r="F10" s="87">
        <v>6520</v>
      </c>
      <c r="G10" s="87">
        <v>1380</v>
      </c>
      <c r="H10" s="88">
        <v>21.2</v>
      </c>
      <c r="I10" s="81" t="s">
        <v>334</v>
      </c>
      <c r="J10" s="81" t="s">
        <v>334</v>
      </c>
      <c r="K10" s="81" t="s">
        <v>334</v>
      </c>
      <c r="L10" s="81" t="s">
        <v>334</v>
      </c>
      <c r="M10" s="81" t="s">
        <v>334</v>
      </c>
    </row>
    <row r="11" spans="1:20" x14ac:dyDescent="0.2">
      <c r="B11" s="86">
        <v>1975</v>
      </c>
      <c r="C11" s="87">
        <v>1089</v>
      </c>
      <c r="D11" s="87">
        <v>889</v>
      </c>
      <c r="E11" s="88">
        <v>81.599999999999994</v>
      </c>
      <c r="F11" s="87">
        <v>2715</v>
      </c>
      <c r="G11" s="87">
        <v>889</v>
      </c>
      <c r="H11" s="88">
        <v>32.700000000000003</v>
      </c>
      <c r="I11" s="81" t="s">
        <v>334</v>
      </c>
      <c r="J11" s="81" t="s">
        <v>334</v>
      </c>
      <c r="K11" s="81" t="s">
        <v>334</v>
      </c>
      <c r="L11" s="81" t="s">
        <v>334</v>
      </c>
      <c r="M11" s="81" t="s">
        <v>334</v>
      </c>
    </row>
    <row r="12" spans="1:20" x14ac:dyDescent="0.2">
      <c r="B12" s="86">
        <v>1976</v>
      </c>
      <c r="C12" s="87">
        <v>896</v>
      </c>
      <c r="D12" s="87">
        <v>707</v>
      </c>
      <c r="E12" s="88">
        <v>78.900000000000006</v>
      </c>
      <c r="F12" s="87">
        <v>2221</v>
      </c>
      <c r="G12" s="87">
        <v>707</v>
      </c>
      <c r="H12" s="88">
        <v>31.8</v>
      </c>
      <c r="I12" s="81" t="s">
        <v>334</v>
      </c>
      <c r="J12" s="81" t="s">
        <v>334</v>
      </c>
      <c r="K12" s="81" t="s">
        <v>334</v>
      </c>
      <c r="L12" s="81" t="s">
        <v>334</v>
      </c>
      <c r="M12" s="81" t="s">
        <v>334</v>
      </c>
    </row>
    <row r="13" spans="1:20" x14ac:dyDescent="0.2">
      <c r="B13" s="86">
        <v>1977</v>
      </c>
      <c r="C13" s="87">
        <v>1262</v>
      </c>
      <c r="D13" s="87">
        <v>1112</v>
      </c>
      <c r="E13" s="88">
        <v>88.1</v>
      </c>
      <c r="F13" s="87">
        <v>2184</v>
      </c>
      <c r="G13" s="87">
        <v>1112</v>
      </c>
      <c r="H13" s="88">
        <v>50.9</v>
      </c>
      <c r="I13" s="81" t="s">
        <v>334</v>
      </c>
      <c r="J13" s="81" t="s">
        <v>334</v>
      </c>
      <c r="K13" s="81" t="s">
        <v>334</v>
      </c>
      <c r="L13" s="81" t="s">
        <v>334</v>
      </c>
      <c r="M13" s="81" t="s">
        <v>334</v>
      </c>
    </row>
    <row r="14" spans="1:20" x14ac:dyDescent="0.2">
      <c r="B14" s="86">
        <v>1978</v>
      </c>
      <c r="C14" s="87">
        <v>1549</v>
      </c>
      <c r="D14" s="87">
        <v>1408</v>
      </c>
      <c r="E14" s="88">
        <v>90.9</v>
      </c>
      <c r="F14" s="87">
        <v>2541</v>
      </c>
      <c r="G14" s="87">
        <v>1408</v>
      </c>
      <c r="H14" s="88">
        <v>55.4</v>
      </c>
      <c r="I14" s="81" t="s">
        <v>334</v>
      </c>
      <c r="J14" s="81" t="s">
        <v>334</v>
      </c>
      <c r="K14" s="81" t="s">
        <v>334</v>
      </c>
      <c r="L14" s="81" t="s">
        <v>334</v>
      </c>
      <c r="M14" s="81" t="s">
        <v>334</v>
      </c>
    </row>
    <row r="15" spans="1:20" x14ac:dyDescent="0.2">
      <c r="B15" s="86">
        <v>1979</v>
      </c>
      <c r="C15" s="87">
        <v>1772</v>
      </c>
      <c r="D15" s="87">
        <v>1630</v>
      </c>
      <c r="E15" s="88">
        <v>92</v>
      </c>
      <c r="F15" s="87">
        <v>2761</v>
      </c>
      <c r="G15" s="87">
        <v>1630</v>
      </c>
      <c r="H15" s="88">
        <v>59</v>
      </c>
      <c r="I15" s="81" t="s">
        <v>334</v>
      </c>
      <c r="J15" s="81" t="s">
        <v>334</v>
      </c>
      <c r="K15" s="81" t="s">
        <v>334</v>
      </c>
      <c r="L15" s="81" t="s">
        <v>334</v>
      </c>
      <c r="M15" s="81" t="s">
        <v>334</v>
      </c>
    </row>
    <row r="16" spans="1:20" x14ac:dyDescent="0.2">
      <c r="B16" s="86">
        <v>1980</v>
      </c>
      <c r="C16" s="87">
        <v>2192</v>
      </c>
      <c r="D16" s="87">
        <v>2025</v>
      </c>
      <c r="E16" s="88">
        <v>92.4</v>
      </c>
      <c r="F16" s="87">
        <v>3183</v>
      </c>
      <c r="G16" s="87">
        <v>2025</v>
      </c>
      <c r="H16" s="88">
        <v>63.6</v>
      </c>
      <c r="I16" s="81" t="s">
        <v>334</v>
      </c>
      <c r="J16" s="81" t="s">
        <v>334</v>
      </c>
      <c r="K16" s="81" t="s">
        <v>334</v>
      </c>
      <c r="L16" s="81" t="s">
        <v>334</v>
      </c>
      <c r="M16" s="81" t="s">
        <v>334</v>
      </c>
    </row>
    <row r="17" spans="2:16" x14ac:dyDescent="0.2">
      <c r="B17" s="86">
        <v>1981</v>
      </c>
      <c r="C17" s="87">
        <v>1836</v>
      </c>
      <c r="D17" s="87">
        <v>1605</v>
      </c>
      <c r="E17" s="88">
        <v>87.4</v>
      </c>
      <c r="F17" s="87">
        <v>3244</v>
      </c>
      <c r="G17" s="87">
        <v>1605</v>
      </c>
      <c r="H17" s="88">
        <v>49.5</v>
      </c>
      <c r="I17" s="81" t="s">
        <v>334</v>
      </c>
      <c r="J17" s="81" t="s">
        <v>334</v>
      </c>
      <c r="K17" s="81" t="s">
        <v>334</v>
      </c>
      <c r="L17" s="81" t="s">
        <v>334</v>
      </c>
      <c r="M17" s="81" t="s">
        <v>334</v>
      </c>
    </row>
    <row r="18" spans="2:16" x14ac:dyDescent="0.2">
      <c r="B18" s="86">
        <v>1982</v>
      </c>
      <c r="C18" s="87">
        <v>1647</v>
      </c>
      <c r="D18" s="87">
        <v>1372</v>
      </c>
      <c r="E18" s="88">
        <v>83.3</v>
      </c>
      <c r="F18" s="87">
        <v>3301</v>
      </c>
      <c r="G18" s="87">
        <v>1372</v>
      </c>
      <c r="H18" s="88">
        <v>41.6</v>
      </c>
      <c r="I18" s="81" t="s">
        <v>334</v>
      </c>
      <c r="J18" s="81" t="s">
        <v>334</v>
      </c>
      <c r="K18" s="81" t="s">
        <v>334</v>
      </c>
      <c r="L18" s="81" t="s">
        <v>334</v>
      </c>
      <c r="M18" s="81" t="s">
        <v>334</v>
      </c>
    </row>
    <row r="19" spans="2:16" x14ac:dyDescent="0.2">
      <c r="B19" s="86">
        <v>1983</v>
      </c>
      <c r="C19" s="87">
        <v>1571</v>
      </c>
      <c r="D19" s="87">
        <v>1261</v>
      </c>
      <c r="E19" s="88">
        <v>80.3</v>
      </c>
      <c r="F19" s="87">
        <v>3516</v>
      </c>
      <c r="G19" s="87">
        <v>1261</v>
      </c>
      <c r="H19" s="88">
        <v>35.9</v>
      </c>
      <c r="I19" s="81" t="s">
        <v>334</v>
      </c>
      <c r="J19" s="81" t="s">
        <v>334</v>
      </c>
      <c r="K19" s="81" t="s">
        <v>334</v>
      </c>
      <c r="L19" s="81" t="s">
        <v>334</v>
      </c>
      <c r="M19" s="81" t="s">
        <v>334</v>
      </c>
    </row>
    <row r="20" spans="2:16" x14ac:dyDescent="0.2">
      <c r="B20" s="86">
        <v>1984</v>
      </c>
      <c r="C20" s="87">
        <v>1849</v>
      </c>
      <c r="D20" s="87">
        <v>1470</v>
      </c>
      <c r="E20" s="88">
        <v>79.5</v>
      </c>
      <c r="F20" s="87">
        <v>4019</v>
      </c>
      <c r="G20" s="87">
        <v>1470</v>
      </c>
      <c r="H20" s="88">
        <v>36.6</v>
      </c>
      <c r="I20" s="81" t="s">
        <v>334</v>
      </c>
      <c r="J20" s="81" t="s">
        <v>334</v>
      </c>
      <c r="K20" s="81" t="s">
        <v>334</v>
      </c>
      <c r="L20" s="81" t="s">
        <v>334</v>
      </c>
      <c r="M20" s="81" t="s">
        <v>334</v>
      </c>
    </row>
    <row r="21" spans="2:16" x14ac:dyDescent="0.2">
      <c r="B21" s="86">
        <v>1985</v>
      </c>
      <c r="C21" s="87">
        <v>1883</v>
      </c>
      <c r="D21" s="87">
        <v>1547</v>
      </c>
      <c r="E21" s="88">
        <v>82.2</v>
      </c>
      <c r="F21" s="87">
        <v>3725</v>
      </c>
      <c r="G21" s="87">
        <v>1547</v>
      </c>
      <c r="H21" s="88">
        <v>41.5</v>
      </c>
      <c r="I21" s="81" t="s">
        <v>334</v>
      </c>
      <c r="J21" s="81" t="s">
        <v>334</v>
      </c>
      <c r="K21" s="81" t="s">
        <v>334</v>
      </c>
      <c r="L21" s="81" t="s">
        <v>334</v>
      </c>
      <c r="M21" s="81" t="s">
        <v>334</v>
      </c>
    </row>
    <row r="22" spans="2:16" x14ac:dyDescent="0.2">
      <c r="B22" s="86">
        <v>1986</v>
      </c>
      <c r="C22" s="87">
        <v>1927</v>
      </c>
      <c r="D22" s="87">
        <v>1578</v>
      </c>
      <c r="E22" s="88">
        <v>81.900000000000006</v>
      </c>
      <c r="F22" s="87">
        <v>3785</v>
      </c>
      <c r="G22" s="87">
        <v>1578</v>
      </c>
      <c r="H22" s="88">
        <v>41.7</v>
      </c>
      <c r="I22" s="81" t="s">
        <v>334</v>
      </c>
      <c r="J22" s="81" t="s">
        <v>334</v>
      </c>
      <c r="K22" s="81" t="s">
        <v>334</v>
      </c>
      <c r="L22" s="81" t="s">
        <v>334</v>
      </c>
      <c r="M22" s="81" t="s">
        <v>334</v>
      </c>
    </row>
    <row r="23" spans="2:16" x14ac:dyDescent="0.2">
      <c r="B23" s="86">
        <v>1987</v>
      </c>
      <c r="C23" s="87">
        <v>1839</v>
      </c>
      <c r="D23" s="87">
        <v>1484</v>
      </c>
      <c r="E23" s="88">
        <v>80.7</v>
      </c>
      <c r="F23" s="87">
        <v>3953</v>
      </c>
      <c r="G23" s="87">
        <v>1484</v>
      </c>
      <c r="H23" s="88">
        <v>37.5</v>
      </c>
      <c r="I23" s="81" t="s">
        <v>334</v>
      </c>
      <c r="J23" s="81" t="s">
        <v>334</v>
      </c>
      <c r="K23" s="81" t="s">
        <v>334</v>
      </c>
      <c r="L23" s="81" t="s">
        <v>334</v>
      </c>
      <c r="M23" s="81" t="s">
        <v>334</v>
      </c>
    </row>
    <row r="24" spans="2:16" x14ac:dyDescent="0.2">
      <c r="B24" s="86">
        <v>1988</v>
      </c>
      <c r="C24" s="87">
        <v>1936</v>
      </c>
      <c r="D24" s="87">
        <v>1612</v>
      </c>
      <c r="E24" s="88">
        <v>83.3</v>
      </c>
      <c r="F24" s="87">
        <v>3612</v>
      </c>
      <c r="G24" s="87">
        <v>1612</v>
      </c>
      <c r="H24" s="88">
        <v>44.6</v>
      </c>
      <c r="I24" s="81" t="s">
        <v>334</v>
      </c>
      <c r="J24" s="81" t="s">
        <v>334</v>
      </c>
      <c r="K24" s="81" t="s">
        <v>334</v>
      </c>
      <c r="L24" s="81" t="s">
        <v>334</v>
      </c>
      <c r="M24" s="81" t="s">
        <v>334</v>
      </c>
    </row>
    <row r="25" spans="2:16" x14ac:dyDescent="0.2">
      <c r="B25" s="86">
        <v>1989</v>
      </c>
      <c r="C25" s="87">
        <v>1681</v>
      </c>
      <c r="D25" s="87">
        <v>1394</v>
      </c>
      <c r="E25" s="88">
        <v>82.9</v>
      </c>
      <c r="F25" s="87">
        <v>3280</v>
      </c>
      <c r="G25" s="87">
        <v>1394</v>
      </c>
      <c r="H25" s="88">
        <v>42.5</v>
      </c>
      <c r="I25" s="81" t="s">
        <v>334</v>
      </c>
      <c r="J25" s="81" t="s">
        <v>334</v>
      </c>
      <c r="K25" s="81" t="s">
        <v>334</v>
      </c>
      <c r="L25" s="81" t="s">
        <v>334</v>
      </c>
      <c r="M25" s="81" t="s">
        <v>334</v>
      </c>
    </row>
    <row r="26" spans="2:16" x14ac:dyDescent="0.2">
      <c r="B26" s="86">
        <v>1990</v>
      </c>
      <c r="C26" s="87">
        <v>1666</v>
      </c>
      <c r="D26" s="87">
        <v>1338</v>
      </c>
      <c r="E26" s="88">
        <v>80.3</v>
      </c>
      <c r="F26" s="87">
        <v>2911</v>
      </c>
      <c r="G26" s="87">
        <v>1338</v>
      </c>
      <c r="H26" s="88">
        <v>46</v>
      </c>
      <c r="I26" s="81" t="s">
        <v>334</v>
      </c>
      <c r="J26" s="81" t="s">
        <v>334</v>
      </c>
      <c r="K26" s="81" t="s">
        <v>334</v>
      </c>
      <c r="L26" s="81" t="s">
        <v>334</v>
      </c>
      <c r="M26" s="81" t="s">
        <v>334</v>
      </c>
    </row>
    <row r="27" spans="2:16" x14ac:dyDescent="0.2">
      <c r="B27" s="86">
        <v>1991</v>
      </c>
      <c r="C27" s="87">
        <v>1408</v>
      </c>
      <c r="D27" s="87">
        <v>1070</v>
      </c>
      <c r="E27" s="88">
        <v>76</v>
      </c>
      <c r="F27" s="87">
        <v>2751</v>
      </c>
      <c r="G27" s="87">
        <v>1070</v>
      </c>
      <c r="H27" s="88">
        <v>38.9</v>
      </c>
      <c r="I27" s="81" t="s">
        <v>334</v>
      </c>
      <c r="J27" s="81" t="s">
        <v>334</v>
      </c>
      <c r="K27" s="81" t="s">
        <v>334</v>
      </c>
      <c r="L27" s="81" t="s">
        <v>334</v>
      </c>
      <c r="M27" s="81" t="s">
        <v>334</v>
      </c>
    </row>
    <row r="28" spans="2:16" x14ac:dyDescent="0.2">
      <c r="B28" s="86">
        <v>1992</v>
      </c>
      <c r="C28" s="87">
        <v>1221</v>
      </c>
      <c r="D28" s="87">
        <v>911</v>
      </c>
      <c r="E28" s="88">
        <v>74.599999999999994</v>
      </c>
      <c r="F28" s="87">
        <v>2670</v>
      </c>
      <c r="G28" s="87">
        <v>911</v>
      </c>
      <c r="H28" s="88">
        <v>34.1</v>
      </c>
      <c r="I28" s="81" t="s">
        <v>334</v>
      </c>
      <c r="J28" s="81" t="s">
        <v>334</v>
      </c>
      <c r="K28" s="81" t="s">
        <v>334</v>
      </c>
      <c r="L28" s="81" t="s">
        <v>334</v>
      </c>
      <c r="M28" s="81" t="s">
        <v>334</v>
      </c>
    </row>
    <row r="29" spans="2:16" x14ac:dyDescent="0.2">
      <c r="B29" s="86">
        <v>1993</v>
      </c>
      <c r="C29" s="87">
        <v>1414</v>
      </c>
      <c r="D29" s="87">
        <v>1017</v>
      </c>
      <c r="E29" s="88">
        <v>71.900000000000006</v>
      </c>
      <c r="F29" s="87">
        <v>3160</v>
      </c>
      <c r="G29" s="87">
        <v>1017</v>
      </c>
      <c r="H29" s="88">
        <v>32.200000000000003</v>
      </c>
      <c r="I29" s="81" t="s">
        <v>334</v>
      </c>
      <c r="J29" s="81" t="s">
        <v>334</v>
      </c>
      <c r="K29" s="81" t="s">
        <v>334</v>
      </c>
      <c r="L29" s="81" t="s">
        <v>334</v>
      </c>
      <c r="M29" s="81" t="s">
        <v>334</v>
      </c>
    </row>
    <row r="30" spans="2:16" x14ac:dyDescent="0.2">
      <c r="B30" s="86">
        <v>1994</v>
      </c>
      <c r="C30" s="87">
        <v>2326</v>
      </c>
      <c r="D30" s="87">
        <v>1636</v>
      </c>
      <c r="E30" s="88">
        <v>70.3</v>
      </c>
      <c r="F30" s="87">
        <v>5445</v>
      </c>
      <c r="G30" s="87">
        <v>1636</v>
      </c>
      <c r="H30" s="88">
        <v>30</v>
      </c>
      <c r="I30" s="87">
        <v>3323</v>
      </c>
      <c r="J30" s="88">
        <v>61</v>
      </c>
      <c r="K30" s="90">
        <v>486</v>
      </c>
      <c r="L30" s="88">
        <v>8.9</v>
      </c>
      <c r="M30" s="91">
        <v>5.69</v>
      </c>
      <c r="P30" s="49"/>
    </row>
    <row r="31" spans="2:16" x14ac:dyDescent="0.2">
      <c r="B31" s="86">
        <v>1995</v>
      </c>
      <c r="C31" s="87">
        <v>2112</v>
      </c>
      <c r="D31" s="87">
        <v>1679</v>
      </c>
      <c r="E31" s="88">
        <v>79.5</v>
      </c>
      <c r="F31" s="87">
        <v>4442</v>
      </c>
      <c r="G31" s="87">
        <v>1679</v>
      </c>
      <c r="H31" s="88">
        <v>37.799999999999997</v>
      </c>
      <c r="I31" s="87">
        <v>2470</v>
      </c>
      <c r="J31" s="88">
        <v>55.6</v>
      </c>
      <c r="K31" s="90">
        <v>293</v>
      </c>
      <c r="L31" s="88">
        <v>6.6</v>
      </c>
      <c r="M31" s="91">
        <v>6.62</v>
      </c>
      <c r="P31" s="49"/>
    </row>
    <row r="32" spans="2:16" x14ac:dyDescent="0.2">
      <c r="B32" s="86">
        <v>1996</v>
      </c>
      <c r="C32" s="87">
        <v>1929</v>
      </c>
      <c r="D32" s="87">
        <v>1547</v>
      </c>
      <c r="E32" s="88">
        <v>80.2</v>
      </c>
      <c r="F32" s="87">
        <v>3957</v>
      </c>
      <c r="G32" s="87">
        <v>1547</v>
      </c>
      <c r="H32" s="88">
        <v>39.1</v>
      </c>
      <c r="I32" s="87">
        <v>2156</v>
      </c>
      <c r="J32" s="88">
        <v>54.5</v>
      </c>
      <c r="K32" s="90">
        <v>254</v>
      </c>
      <c r="L32" s="88">
        <v>6.4</v>
      </c>
      <c r="M32" s="91">
        <v>6.91</v>
      </c>
      <c r="P32" s="49"/>
    </row>
    <row r="33" spans="2:16" x14ac:dyDescent="0.2">
      <c r="B33" s="86">
        <v>1997</v>
      </c>
      <c r="C33" s="87">
        <v>1770</v>
      </c>
      <c r="D33" s="87">
        <v>1480</v>
      </c>
      <c r="E33" s="88">
        <v>83.6</v>
      </c>
      <c r="F33" s="87">
        <v>3351</v>
      </c>
      <c r="G33" s="87">
        <v>1480</v>
      </c>
      <c r="H33" s="88">
        <v>44.2</v>
      </c>
      <c r="I33" s="87">
        <v>1675</v>
      </c>
      <c r="J33" s="88">
        <v>50</v>
      </c>
      <c r="K33" s="90">
        <v>196</v>
      </c>
      <c r="L33" s="88">
        <v>5.8</v>
      </c>
      <c r="M33" s="91">
        <v>6.75</v>
      </c>
      <c r="P33" s="49"/>
    </row>
    <row r="34" spans="2:16" x14ac:dyDescent="0.2">
      <c r="B34" s="86">
        <v>1998</v>
      </c>
      <c r="C34" s="87">
        <v>1987</v>
      </c>
      <c r="D34" s="87">
        <v>1687</v>
      </c>
      <c r="E34" s="88">
        <v>84.9</v>
      </c>
      <c r="F34" s="87">
        <v>3519</v>
      </c>
      <c r="G34" s="87">
        <v>1687</v>
      </c>
      <c r="H34" s="88">
        <v>47.9</v>
      </c>
      <c r="I34" s="87">
        <v>1619</v>
      </c>
      <c r="J34" s="88">
        <v>46</v>
      </c>
      <c r="K34" s="90">
        <v>213</v>
      </c>
      <c r="L34" s="88">
        <v>6.1</v>
      </c>
      <c r="M34" s="91">
        <v>6.48</v>
      </c>
      <c r="P34" s="49"/>
    </row>
    <row r="35" spans="2:16" x14ac:dyDescent="0.2">
      <c r="B35" s="86">
        <v>1999</v>
      </c>
      <c r="C35" s="87">
        <v>1971</v>
      </c>
      <c r="D35" s="87">
        <v>1661</v>
      </c>
      <c r="E35" s="88">
        <v>84.3</v>
      </c>
      <c r="F35" s="87">
        <v>3187</v>
      </c>
      <c r="G35" s="87">
        <v>1661</v>
      </c>
      <c r="H35" s="88">
        <v>52.1</v>
      </c>
      <c r="I35" s="87">
        <v>1273</v>
      </c>
      <c r="J35" s="88">
        <v>39.9</v>
      </c>
      <c r="K35" s="90">
        <v>253</v>
      </c>
      <c r="L35" s="88">
        <v>7.9</v>
      </c>
      <c r="M35" s="91">
        <v>5.1100000000000003</v>
      </c>
      <c r="P35" s="49"/>
    </row>
    <row r="36" spans="2:16" x14ac:dyDescent="0.2">
      <c r="B36" s="86">
        <v>2000</v>
      </c>
      <c r="C36" s="87">
        <v>1840</v>
      </c>
      <c r="D36" s="87">
        <v>1593</v>
      </c>
      <c r="E36" s="88">
        <v>86.6</v>
      </c>
      <c r="F36" s="87">
        <v>2832</v>
      </c>
      <c r="G36" s="87">
        <v>1593</v>
      </c>
      <c r="H36" s="88">
        <v>56.3</v>
      </c>
      <c r="I36" s="87">
        <v>926</v>
      </c>
      <c r="J36" s="88">
        <v>32.700000000000003</v>
      </c>
      <c r="K36" s="90">
        <v>313</v>
      </c>
      <c r="L36" s="88">
        <v>11.1</v>
      </c>
      <c r="M36" s="91">
        <v>5.01</v>
      </c>
      <c r="P36" s="49"/>
    </row>
    <row r="37" spans="2:16" x14ac:dyDescent="0.2">
      <c r="B37" s="86">
        <v>2001</v>
      </c>
      <c r="C37" s="87">
        <v>1439</v>
      </c>
      <c r="D37" s="87">
        <v>1215</v>
      </c>
      <c r="E37" s="88">
        <v>84.4</v>
      </c>
      <c r="F37" s="87">
        <v>2491</v>
      </c>
      <c r="G37" s="87">
        <v>1215</v>
      </c>
      <c r="H37" s="88">
        <v>48.8</v>
      </c>
      <c r="I37" s="87">
        <v>1068</v>
      </c>
      <c r="J37" s="88">
        <v>42.9</v>
      </c>
      <c r="K37" s="90">
        <v>208</v>
      </c>
      <c r="L37" s="88">
        <v>8.4</v>
      </c>
      <c r="M37" s="91">
        <v>5.71</v>
      </c>
      <c r="P37" s="49"/>
    </row>
    <row r="38" spans="2:16" x14ac:dyDescent="0.2">
      <c r="B38" s="86">
        <v>2002</v>
      </c>
      <c r="C38" s="87">
        <v>1540</v>
      </c>
      <c r="D38" s="87">
        <v>1277</v>
      </c>
      <c r="E38" s="88">
        <v>82.9</v>
      </c>
      <c r="F38" s="87">
        <v>2698</v>
      </c>
      <c r="G38" s="87">
        <v>1277</v>
      </c>
      <c r="H38" s="88">
        <v>47.3</v>
      </c>
      <c r="I38" s="87">
        <v>1306</v>
      </c>
      <c r="J38" s="88">
        <v>48.6</v>
      </c>
      <c r="K38" s="90">
        <v>115</v>
      </c>
      <c r="L38" s="88">
        <v>4.3</v>
      </c>
      <c r="M38" s="91">
        <v>5.94</v>
      </c>
      <c r="P38" s="49"/>
    </row>
    <row r="39" spans="2:16" x14ac:dyDescent="0.2">
      <c r="B39" s="86">
        <v>2003</v>
      </c>
      <c r="C39" s="87">
        <v>1566</v>
      </c>
      <c r="D39" s="87">
        <v>1234</v>
      </c>
      <c r="E39" s="88">
        <v>78.8</v>
      </c>
      <c r="F39" s="87">
        <v>2806</v>
      </c>
      <c r="G39" s="87">
        <v>1234</v>
      </c>
      <c r="H39" s="88">
        <v>44</v>
      </c>
      <c r="I39" s="87">
        <v>1359</v>
      </c>
      <c r="J39" s="88">
        <v>48.4</v>
      </c>
      <c r="K39" s="90">
        <v>213</v>
      </c>
      <c r="L39" s="88">
        <v>7.6</v>
      </c>
      <c r="M39" s="91">
        <v>5.03</v>
      </c>
      <c r="P39" s="49"/>
    </row>
    <row r="40" spans="2:16" x14ac:dyDescent="0.2">
      <c r="B40" s="86">
        <v>2004</v>
      </c>
      <c r="C40" s="87">
        <v>1856</v>
      </c>
      <c r="D40" s="87">
        <v>1458</v>
      </c>
      <c r="E40" s="88">
        <v>78.599999999999994</v>
      </c>
      <c r="F40" s="87">
        <v>3386</v>
      </c>
      <c r="G40" s="87">
        <v>1458</v>
      </c>
      <c r="H40" s="88">
        <v>43.1</v>
      </c>
      <c r="I40" s="87">
        <v>1717</v>
      </c>
      <c r="J40" s="88">
        <v>50.7</v>
      </c>
      <c r="K40" s="90">
        <v>211</v>
      </c>
      <c r="L40" s="88">
        <v>6.2</v>
      </c>
      <c r="M40" s="91">
        <v>5.33</v>
      </c>
      <c r="P40" s="49"/>
    </row>
    <row r="41" spans="2:16" x14ac:dyDescent="0.2">
      <c r="B41" s="86">
        <v>2005</v>
      </c>
      <c r="C41" s="87">
        <v>1798</v>
      </c>
      <c r="D41" s="87">
        <v>1386</v>
      </c>
      <c r="E41" s="88">
        <v>77.099999999999994</v>
      </c>
      <c r="F41" s="87">
        <v>3618</v>
      </c>
      <c r="G41" s="87">
        <v>1386</v>
      </c>
      <c r="H41" s="88">
        <v>38.299999999999997</v>
      </c>
      <c r="I41" s="87">
        <v>2085</v>
      </c>
      <c r="J41" s="88">
        <v>57.6</v>
      </c>
      <c r="K41" s="90">
        <v>147</v>
      </c>
      <c r="L41" s="88">
        <v>4.0999999999999996</v>
      </c>
      <c r="M41" s="91">
        <v>5.67</v>
      </c>
      <c r="P41" s="49"/>
    </row>
    <row r="42" spans="2:16" x14ac:dyDescent="0.2">
      <c r="B42" s="86">
        <v>2006</v>
      </c>
      <c r="C42" s="87">
        <v>1913</v>
      </c>
      <c r="D42" s="87">
        <v>1360</v>
      </c>
      <c r="E42" s="88">
        <v>71.099999999999994</v>
      </c>
      <c r="F42" s="87">
        <v>4170</v>
      </c>
      <c r="G42" s="87">
        <v>1360</v>
      </c>
      <c r="H42" s="88">
        <v>32.6</v>
      </c>
      <c r="I42" s="87">
        <v>2438</v>
      </c>
      <c r="J42" s="88">
        <v>58.5</v>
      </c>
      <c r="K42" s="90">
        <v>372</v>
      </c>
      <c r="L42" s="88">
        <v>8.9</v>
      </c>
      <c r="M42" s="91">
        <v>5.18</v>
      </c>
      <c r="P42" s="49"/>
    </row>
    <row r="43" spans="2:16" x14ac:dyDescent="0.2">
      <c r="B43" s="86">
        <v>2007</v>
      </c>
      <c r="C43" s="87">
        <v>1820</v>
      </c>
      <c r="D43" s="87">
        <v>1376</v>
      </c>
      <c r="E43" s="88">
        <v>75.599999999999994</v>
      </c>
      <c r="F43" s="87">
        <v>3774</v>
      </c>
      <c r="G43" s="87">
        <v>1376</v>
      </c>
      <c r="H43" s="88">
        <v>36.5</v>
      </c>
      <c r="I43" s="87">
        <v>2238</v>
      </c>
      <c r="J43" s="88">
        <v>59.3</v>
      </c>
      <c r="K43" s="90">
        <v>160</v>
      </c>
      <c r="L43" s="88">
        <v>4.2</v>
      </c>
      <c r="M43" s="91">
        <v>5.71</v>
      </c>
      <c r="P43" s="49"/>
    </row>
    <row r="44" spans="2:16" x14ac:dyDescent="0.2">
      <c r="B44" s="86">
        <v>2008</v>
      </c>
      <c r="C44" s="87">
        <v>1752</v>
      </c>
      <c r="D44" s="87">
        <v>1176</v>
      </c>
      <c r="E44" s="88">
        <v>67.099999999999994</v>
      </c>
      <c r="F44" s="87">
        <v>4747</v>
      </c>
      <c r="G44" s="87">
        <v>1176</v>
      </c>
      <c r="H44" s="88">
        <v>24.8</v>
      </c>
      <c r="I44" s="87">
        <v>2970</v>
      </c>
      <c r="J44" s="88">
        <v>62.6</v>
      </c>
      <c r="K44" s="90">
        <v>601</v>
      </c>
      <c r="L44" s="88">
        <v>12.7</v>
      </c>
      <c r="M44" s="91">
        <v>6.1</v>
      </c>
      <c r="P44" s="49"/>
    </row>
    <row r="45" spans="2:16" x14ac:dyDescent="0.2">
      <c r="B45" s="86">
        <v>2009</v>
      </c>
      <c r="C45" s="87">
        <v>1506</v>
      </c>
      <c r="D45" s="87">
        <v>1022</v>
      </c>
      <c r="E45" s="88">
        <v>67.900000000000006</v>
      </c>
      <c r="F45" s="87">
        <v>3900</v>
      </c>
      <c r="G45" s="87">
        <v>1022</v>
      </c>
      <c r="H45" s="88">
        <v>26.2</v>
      </c>
      <c r="I45" s="87">
        <v>2617</v>
      </c>
      <c r="J45" s="88">
        <v>67.099999999999994</v>
      </c>
      <c r="K45" s="90">
        <v>261</v>
      </c>
      <c r="L45" s="88">
        <v>6.7</v>
      </c>
      <c r="M45" s="91">
        <v>6.4</v>
      </c>
      <c r="P45" s="49"/>
    </row>
    <row r="46" spans="2:16" x14ac:dyDescent="0.2">
      <c r="B46" s="86">
        <v>2010</v>
      </c>
      <c r="C46" s="87">
        <v>1336</v>
      </c>
      <c r="D46" s="90">
        <v>913</v>
      </c>
      <c r="E46" s="88">
        <v>68.3</v>
      </c>
      <c r="F46" s="87">
        <v>3666</v>
      </c>
      <c r="G46" s="90">
        <v>913</v>
      </c>
      <c r="H46" s="88">
        <v>24.9</v>
      </c>
      <c r="I46" s="87">
        <v>2261</v>
      </c>
      <c r="J46" s="88">
        <v>61.7</v>
      </c>
      <c r="K46" s="90">
        <v>492</v>
      </c>
      <c r="L46" s="88">
        <v>13.4</v>
      </c>
      <c r="M46" s="91">
        <v>6.67</v>
      </c>
      <c r="P46" s="49"/>
    </row>
    <row r="47" spans="2:16" x14ac:dyDescent="0.2">
      <c r="B47" s="86">
        <v>2011</v>
      </c>
      <c r="C47" s="87">
        <v>1386</v>
      </c>
      <c r="D47" s="90">
        <v>862</v>
      </c>
      <c r="E47" s="88">
        <v>62.2</v>
      </c>
      <c r="F47" s="87">
        <v>4612</v>
      </c>
      <c r="G47" s="90">
        <v>862</v>
      </c>
      <c r="H47" s="88">
        <v>18.7</v>
      </c>
      <c r="I47" s="87">
        <v>3432</v>
      </c>
      <c r="J47" s="88">
        <v>74.400000000000006</v>
      </c>
      <c r="K47" s="90">
        <v>318</v>
      </c>
      <c r="L47" s="88">
        <v>6.9</v>
      </c>
      <c r="M47" s="91">
        <v>6.55</v>
      </c>
      <c r="P47" s="49"/>
    </row>
    <row r="48" spans="2:16" x14ac:dyDescent="0.2">
      <c r="B48" s="86" t="s">
        <v>483</v>
      </c>
      <c r="C48" s="87">
        <v>1628</v>
      </c>
      <c r="D48" s="87">
        <v>1115</v>
      </c>
      <c r="E48" s="89">
        <v>68.5</v>
      </c>
      <c r="F48" s="87">
        <v>4578</v>
      </c>
      <c r="G48" s="87">
        <v>1115</v>
      </c>
      <c r="H48" s="89">
        <v>24.4</v>
      </c>
      <c r="I48" s="87">
        <v>3112</v>
      </c>
      <c r="J48" s="89">
        <v>68</v>
      </c>
      <c r="K48" s="90">
        <v>351</v>
      </c>
      <c r="L48" s="89">
        <v>7.7</v>
      </c>
      <c r="M48" s="91">
        <v>6.07</v>
      </c>
      <c r="P48" s="49"/>
    </row>
    <row r="49" spans="1:18" x14ac:dyDescent="0.2">
      <c r="B49" s="86" t="s">
        <v>486</v>
      </c>
      <c r="C49" s="87">
        <v>1445</v>
      </c>
      <c r="D49" s="90">
        <v>987</v>
      </c>
      <c r="E49" s="88">
        <v>68.3044982698962</v>
      </c>
      <c r="F49" s="87">
        <v>4316</v>
      </c>
      <c r="G49" s="90">
        <v>987</v>
      </c>
      <c r="H49" s="88">
        <v>22.9</v>
      </c>
      <c r="I49" s="87">
        <v>3109</v>
      </c>
      <c r="J49" s="88">
        <v>72</v>
      </c>
      <c r="K49" s="90">
        <v>220</v>
      </c>
      <c r="L49" s="88">
        <v>4.3558850787766454</v>
      </c>
      <c r="M49" s="91">
        <v>7.68</v>
      </c>
      <c r="P49" s="49"/>
    </row>
    <row r="50" spans="1:18" x14ac:dyDescent="0.2">
      <c r="B50" s="209">
        <v>2013</v>
      </c>
      <c r="C50" s="210">
        <v>1319</v>
      </c>
      <c r="D50" s="210">
        <v>841</v>
      </c>
      <c r="E50" s="211">
        <v>63.8</v>
      </c>
      <c r="F50" s="210">
        <v>4307</v>
      </c>
      <c r="G50" s="210">
        <v>841</v>
      </c>
      <c r="H50" s="211">
        <v>19.5</v>
      </c>
      <c r="I50" s="210">
        <v>3107</v>
      </c>
      <c r="J50" s="211">
        <v>72.099999999999994</v>
      </c>
      <c r="K50" s="212">
        <v>359</v>
      </c>
      <c r="L50" s="211">
        <v>8.3000000000000007</v>
      </c>
      <c r="M50" s="213">
        <v>7.5</v>
      </c>
      <c r="P50" s="49"/>
    </row>
    <row r="51" spans="1:18" x14ac:dyDescent="0.2">
      <c r="B51" s="214">
        <v>2014</v>
      </c>
      <c r="C51" s="87">
        <v>1212</v>
      </c>
      <c r="D51" s="87">
        <v>694</v>
      </c>
      <c r="E51" s="89">
        <v>57.3</v>
      </c>
      <c r="F51" s="87">
        <v>4937</v>
      </c>
      <c r="G51" s="87">
        <v>694</v>
      </c>
      <c r="H51" s="89">
        <v>14.1</v>
      </c>
      <c r="I51" s="87">
        <v>3672</v>
      </c>
      <c r="J51" s="89">
        <v>73.400000000000006</v>
      </c>
      <c r="K51" s="90">
        <v>571</v>
      </c>
      <c r="L51" s="89">
        <v>11.6</v>
      </c>
      <c r="M51" s="91">
        <v>8.0500000000000007</v>
      </c>
      <c r="P51" s="49"/>
    </row>
    <row r="52" spans="1:18" x14ac:dyDescent="0.2">
      <c r="B52" s="214">
        <v>2015</v>
      </c>
      <c r="C52" s="87">
        <v>1310</v>
      </c>
      <c r="D52" s="87">
        <v>730</v>
      </c>
      <c r="E52" s="89">
        <v>55.7</v>
      </c>
      <c r="F52" s="87">
        <v>4839</v>
      </c>
      <c r="G52" s="87">
        <v>730</v>
      </c>
      <c r="H52" s="89">
        <v>15.1</v>
      </c>
      <c r="I52" s="87">
        <v>3472</v>
      </c>
      <c r="J52" s="89">
        <v>71.8</v>
      </c>
      <c r="K52" s="90">
        <v>637</v>
      </c>
      <c r="L52" s="89">
        <v>13.2</v>
      </c>
      <c r="M52" s="91">
        <v>7.16</v>
      </c>
      <c r="P52" s="49"/>
    </row>
    <row r="54" spans="1:18" ht="12.75" customHeight="1" x14ac:dyDescent="0.2">
      <c r="A54" s="4"/>
      <c r="B54" s="4" t="s">
        <v>489</v>
      </c>
      <c r="C54" s="4"/>
      <c r="D54" s="4"/>
      <c r="E54" s="4"/>
      <c r="P54" s="16" t="s">
        <v>60</v>
      </c>
      <c r="Q54" s="16" t="s">
        <v>324</v>
      </c>
      <c r="R54" s="16" t="s">
        <v>99</v>
      </c>
    </row>
    <row r="55" spans="1:18" x14ac:dyDescent="0.2">
      <c r="A55" s="4"/>
      <c r="B55" s="4" t="s">
        <v>501</v>
      </c>
      <c r="C55" s="4"/>
      <c r="D55" s="4"/>
      <c r="E55" s="4"/>
      <c r="O55">
        <v>1971</v>
      </c>
      <c r="P55" s="112">
        <v>1116</v>
      </c>
      <c r="Q55" s="112">
        <v>1424</v>
      </c>
      <c r="R55" s="112">
        <v>4143</v>
      </c>
    </row>
    <row r="56" spans="1:18" x14ac:dyDescent="0.2">
      <c r="O56">
        <v>1972</v>
      </c>
      <c r="P56" s="112">
        <v>1275</v>
      </c>
      <c r="Q56" s="112">
        <v>1642</v>
      </c>
      <c r="R56" s="112">
        <v>4914</v>
      </c>
    </row>
    <row r="57" spans="1:18" x14ac:dyDescent="0.2">
      <c r="O57">
        <v>1973</v>
      </c>
      <c r="P57" s="112">
        <v>1428</v>
      </c>
      <c r="Q57" s="112">
        <v>1864</v>
      </c>
      <c r="R57" s="112">
        <v>6342</v>
      </c>
    </row>
    <row r="58" spans="1:18" x14ac:dyDescent="0.2">
      <c r="O58">
        <v>1974</v>
      </c>
      <c r="P58" s="112">
        <v>1380</v>
      </c>
      <c r="Q58" s="112">
        <v>1799</v>
      </c>
      <c r="R58" s="112">
        <v>6520</v>
      </c>
    </row>
    <row r="59" spans="1:18" x14ac:dyDescent="0.2">
      <c r="O59">
        <v>1975</v>
      </c>
      <c r="P59" s="112">
        <v>889</v>
      </c>
      <c r="Q59" s="112">
        <v>1089</v>
      </c>
      <c r="R59" s="112">
        <v>2715</v>
      </c>
    </row>
    <row r="60" spans="1:18" x14ac:dyDescent="0.2">
      <c r="O60">
        <v>1976</v>
      </c>
      <c r="P60" s="112">
        <v>707</v>
      </c>
      <c r="Q60" s="112">
        <v>896</v>
      </c>
      <c r="R60" s="112">
        <v>2221</v>
      </c>
    </row>
    <row r="61" spans="1:18" x14ac:dyDescent="0.2">
      <c r="O61">
        <v>1977</v>
      </c>
      <c r="P61" s="112">
        <v>1112</v>
      </c>
      <c r="Q61" s="112">
        <v>1262</v>
      </c>
      <c r="R61" s="112">
        <v>2184</v>
      </c>
    </row>
    <row r="62" spans="1:18" x14ac:dyDescent="0.2">
      <c r="O62">
        <v>1978</v>
      </c>
      <c r="P62" s="112">
        <v>1408</v>
      </c>
      <c r="Q62" s="112">
        <v>1549</v>
      </c>
      <c r="R62" s="112">
        <v>2541</v>
      </c>
    </row>
    <row r="63" spans="1:18" x14ac:dyDescent="0.2">
      <c r="O63">
        <v>1979</v>
      </c>
      <c r="P63" s="112">
        <v>1630</v>
      </c>
      <c r="Q63" s="112">
        <v>1772</v>
      </c>
      <c r="R63" s="112">
        <v>2761</v>
      </c>
    </row>
    <row r="64" spans="1:18" x14ac:dyDescent="0.2">
      <c r="O64">
        <v>1980</v>
      </c>
      <c r="P64" s="112">
        <v>2025</v>
      </c>
      <c r="Q64" s="112">
        <v>2192</v>
      </c>
      <c r="R64" s="112">
        <v>3183</v>
      </c>
    </row>
    <row r="65" spans="15:18" x14ac:dyDescent="0.2">
      <c r="O65">
        <v>1981</v>
      </c>
      <c r="P65" s="112">
        <v>1605</v>
      </c>
      <c r="Q65" s="112">
        <v>1836</v>
      </c>
      <c r="R65" s="112">
        <v>3244</v>
      </c>
    </row>
    <row r="66" spans="15:18" x14ac:dyDescent="0.2">
      <c r="O66">
        <v>1982</v>
      </c>
      <c r="P66" s="112">
        <v>1372</v>
      </c>
      <c r="Q66" s="112">
        <v>1647</v>
      </c>
      <c r="R66" s="112">
        <v>3301</v>
      </c>
    </row>
    <row r="67" spans="15:18" x14ac:dyDescent="0.2">
      <c r="O67">
        <v>1983</v>
      </c>
      <c r="P67" s="112">
        <v>1261</v>
      </c>
      <c r="Q67" s="112">
        <v>1571</v>
      </c>
      <c r="R67" s="112">
        <v>3516</v>
      </c>
    </row>
    <row r="68" spans="15:18" x14ac:dyDescent="0.2">
      <c r="O68">
        <v>1984</v>
      </c>
      <c r="P68" s="112">
        <v>1470</v>
      </c>
      <c r="Q68" s="112">
        <v>1849</v>
      </c>
      <c r="R68" s="112">
        <v>4019</v>
      </c>
    </row>
    <row r="69" spans="15:18" x14ac:dyDescent="0.2">
      <c r="O69">
        <v>1985</v>
      </c>
      <c r="P69" s="112">
        <v>1547</v>
      </c>
      <c r="Q69" s="112">
        <v>1883</v>
      </c>
      <c r="R69" s="112">
        <v>3725</v>
      </c>
    </row>
    <row r="70" spans="15:18" x14ac:dyDescent="0.2">
      <c r="O70">
        <v>1986</v>
      </c>
      <c r="P70" s="112">
        <v>1578</v>
      </c>
      <c r="Q70" s="112">
        <v>1927</v>
      </c>
      <c r="R70" s="112">
        <v>3785</v>
      </c>
    </row>
    <row r="71" spans="15:18" x14ac:dyDescent="0.2">
      <c r="O71">
        <v>1987</v>
      </c>
      <c r="P71" s="112">
        <v>1484</v>
      </c>
      <c r="Q71" s="112">
        <v>1839</v>
      </c>
      <c r="R71" s="112">
        <v>3953</v>
      </c>
    </row>
    <row r="72" spans="15:18" x14ac:dyDescent="0.2">
      <c r="O72">
        <v>1988</v>
      </c>
      <c r="P72" s="112">
        <v>1612</v>
      </c>
      <c r="Q72" s="112">
        <v>1936</v>
      </c>
      <c r="R72" s="112">
        <v>3612</v>
      </c>
    </row>
    <row r="73" spans="15:18" x14ac:dyDescent="0.2">
      <c r="O73">
        <v>1989</v>
      </c>
      <c r="P73" s="112">
        <v>1394</v>
      </c>
      <c r="Q73" s="112">
        <v>1681</v>
      </c>
      <c r="R73" s="112">
        <v>3280</v>
      </c>
    </row>
    <row r="74" spans="15:18" x14ac:dyDescent="0.2">
      <c r="O74">
        <v>1990</v>
      </c>
      <c r="P74" s="112">
        <v>1338</v>
      </c>
      <c r="Q74" s="112">
        <v>1666</v>
      </c>
      <c r="R74" s="112">
        <v>2911</v>
      </c>
    </row>
    <row r="75" spans="15:18" x14ac:dyDescent="0.2">
      <c r="O75">
        <v>1991</v>
      </c>
      <c r="P75" s="112">
        <v>1070</v>
      </c>
      <c r="Q75" s="112">
        <v>1408</v>
      </c>
      <c r="R75" s="112">
        <v>2751</v>
      </c>
    </row>
    <row r="76" spans="15:18" x14ac:dyDescent="0.2">
      <c r="O76">
        <v>1992</v>
      </c>
      <c r="P76" s="112">
        <v>911</v>
      </c>
      <c r="Q76" s="112">
        <v>1221</v>
      </c>
      <c r="R76" s="112">
        <v>2670</v>
      </c>
    </row>
    <row r="77" spans="15:18" x14ac:dyDescent="0.2">
      <c r="O77">
        <v>1993</v>
      </c>
      <c r="P77" s="112">
        <v>1017</v>
      </c>
      <c r="Q77" s="112">
        <v>1414</v>
      </c>
      <c r="R77" s="112">
        <v>3160</v>
      </c>
    </row>
    <row r="78" spans="15:18" x14ac:dyDescent="0.2">
      <c r="O78">
        <v>1994</v>
      </c>
      <c r="P78" s="112">
        <v>1636</v>
      </c>
      <c r="Q78" s="112">
        <v>2326</v>
      </c>
      <c r="R78" s="112">
        <v>5445</v>
      </c>
    </row>
    <row r="79" spans="15:18" x14ac:dyDescent="0.2">
      <c r="O79">
        <v>1995</v>
      </c>
      <c r="P79" s="112">
        <v>1679</v>
      </c>
      <c r="Q79" s="112">
        <v>2112</v>
      </c>
      <c r="R79" s="112">
        <v>4442</v>
      </c>
    </row>
    <row r="80" spans="15:18" x14ac:dyDescent="0.2">
      <c r="O80">
        <v>1996</v>
      </c>
      <c r="P80" s="112">
        <v>1547</v>
      </c>
      <c r="Q80" s="112">
        <v>1929</v>
      </c>
      <c r="R80" s="112">
        <v>3957</v>
      </c>
    </row>
    <row r="81" spans="15:18" x14ac:dyDescent="0.2">
      <c r="O81">
        <v>1997</v>
      </c>
      <c r="P81" s="112">
        <v>1480</v>
      </c>
      <c r="Q81" s="112">
        <v>1770</v>
      </c>
      <c r="R81" s="112">
        <v>3351</v>
      </c>
    </row>
    <row r="82" spans="15:18" x14ac:dyDescent="0.2">
      <c r="O82">
        <v>1998</v>
      </c>
      <c r="P82" s="112">
        <v>1687</v>
      </c>
      <c r="Q82" s="112">
        <v>1987</v>
      </c>
      <c r="R82" s="112">
        <v>3519</v>
      </c>
    </row>
    <row r="83" spans="15:18" x14ac:dyDescent="0.2">
      <c r="O83">
        <v>1999</v>
      </c>
      <c r="P83" s="112">
        <v>1661</v>
      </c>
      <c r="Q83" s="112">
        <v>1971</v>
      </c>
      <c r="R83" s="112">
        <v>3187</v>
      </c>
    </row>
    <row r="84" spans="15:18" x14ac:dyDescent="0.2">
      <c r="O84">
        <v>2000</v>
      </c>
      <c r="P84" s="112">
        <v>1593</v>
      </c>
      <c r="Q84" s="112">
        <v>1840</v>
      </c>
      <c r="R84" s="112">
        <v>2832</v>
      </c>
    </row>
    <row r="85" spans="15:18" x14ac:dyDescent="0.2">
      <c r="O85">
        <v>2001</v>
      </c>
      <c r="P85" s="112">
        <v>1215</v>
      </c>
      <c r="Q85" s="112">
        <v>1439</v>
      </c>
      <c r="R85" s="112">
        <v>2491</v>
      </c>
    </row>
    <row r="86" spans="15:18" x14ac:dyDescent="0.2">
      <c r="O86">
        <v>2002</v>
      </c>
      <c r="P86" s="112">
        <v>1277</v>
      </c>
      <c r="Q86" s="112">
        <v>1540</v>
      </c>
      <c r="R86" s="112">
        <v>2698</v>
      </c>
    </row>
    <row r="87" spans="15:18" x14ac:dyDescent="0.2">
      <c r="O87">
        <v>2003</v>
      </c>
      <c r="P87" s="112">
        <v>1234</v>
      </c>
      <c r="Q87" s="112">
        <v>1566</v>
      </c>
      <c r="R87" s="112">
        <v>2806</v>
      </c>
    </row>
    <row r="88" spans="15:18" x14ac:dyDescent="0.2">
      <c r="O88">
        <v>2004</v>
      </c>
      <c r="P88" s="112">
        <v>1458</v>
      </c>
      <c r="Q88" s="112">
        <v>1856</v>
      </c>
      <c r="R88" s="112">
        <v>3386</v>
      </c>
    </row>
    <row r="89" spans="15:18" x14ac:dyDescent="0.2">
      <c r="O89">
        <v>2005</v>
      </c>
      <c r="P89" s="112">
        <v>1386</v>
      </c>
      <c r="Q89" s="112">
        <v>1798</v>
      </c>
      <c r="R89" s="112">
        <v>3618</v>
      </c>
    </row>
    <row r="90" spans="15:18" x14ac:dyDescent="0.2">
      <c r="O90">
        <v>2006</v>
      </c>
      <c r="P90" s="112">
        <v>1360</v>
      </c>
      <c r="Q90" s="112">
        <v>1913</v>
      </c>
      <c r="R90" s="112">
        <v>4170</v>
      </c>
    </row>
    <row r="91" spans="15:18" x14ac:dyDescent="0.2">
      <c r="O91">
        <v>2007</v>
      </c>
      <c r="P91" s="112">
        <v>1376</v>
      </c>
      <c r="Q91" s="112">
        <v>1820</v>
      </c>
      <c r="R91" s="112">
        <v>3774</v>
      </c>
    </row>
    <row r="92" spans="15:18" x14ac:dyDescent="0.2">
      <c r="O92">
        <v>2008</v>
      </c>
      <c r="P92" s="112">
        <v>1176</v>
      </c>
      <c r="Q92" s="112">
        <v>1752</v>
      </c>
      <c r="R92" s="112">
        <v>4747</v>
      </c>
    </row>
    <row r="93" spans="15:18" x14ac:dyDescent="0.2">
      <c r="O93">
        <v>2009</v>
      </c>
      <c r="P93" s="112">
        <v>1022</v>
      </c>
      <c r="Q93" s="112">
        <v>1506</v>
      </c>
      <c r="R93" s="112">
        <v>3900</v>
      </c>
    </row>
    <row r="94" spans="15:18" x14ac:dyDescent="0.2">
      <c r="O94">
        <v>2010</v>
      </c>
      <c r="P94" s="113">
        <v>913</v>
      </c>
      <c r="Q94" s="112">
        <v>1336</v>
      </c>
      <c r="R94" s="112">
        <v>3666</v>
      </c>
    </row>
    <row r="95" spans="15:18" x14ac:dyDescent="0.2">
      <c r="O95">
        <v>2011</v>
      </c>
      <c r="P95" s="113">
        <v>862</v>
      </c>
      <c r="Q95" s="112">
        <v>1386</v>
      </c>
      <c r="R95" s="112">
        <v>4612</v>
      </c>
    </row>
    <row r="96" spans="15:18" x14ac:dyDescent="0.2">
      <c r="O96">
        <v>2012</v>
      </c>
      <c r="P96" s="112">
        <v>987</v>
      </c>
      <c r="Q96" s="112">
        <v>1445</v>
      </c>
      <c r="R96" s="112">
        <v>4316</v>
      </c>
    </row>
    <row r="97" spans="15:18" x14ac:dyDescent="0.2">
      <c r="O97">
        <v>2013</v>
      </c>
      <c r="P97" s="166">
        <v>841</v>
      </c>
      <c r="Q97" s="166">
        <v>1319</v>
      </c>
      <c r="R97" s="166">
        <v>4307</v>
      </c>
    </row>
    <row r="98" spans="15:18" x14ac:dyDescent="0.2">
      <c r="O98">
        <v>2014</v>
      </c>
      <c r="P98" s="166">
        <v>694</v>
      </c>
      <c r="Q98" s="166">
        <v>1212</v>
      </c>
      <c r="R98" s="166">
        <v>4937</v>
      </c>
    </row>
    <row r="99" spans="15:18" x14ac:dyDescent="0.2">
      <c r="O99">
        <v>2015</v>
      </c>
      <c r="P99" s="166">
        <v>730</v>
      </c>
      <c r="Q99" s="166">
        <v>1310</v>
      </c>
      <c r="R99" s="166">
        <v>4839</v>
      </c>
    </row>
  </sheetData>
  <mergeCells count="10">
    <mergeCell ref="B4:B6"/>
    <mergeCell ref="C4:E4"/>
    <mergeCell ref="F4:L4"/>
    <mergeCell ref="M4:M6"/>
    <mergeCell ref="C5:C6"/>
    <mergeCell ref="D5:E5"/>
    <mergeCell ref="F5:F6"/>
    <mergeCell ref="G5:H5"/>
    <mergeCell ref="I5:J5"/>
    <mergeCell ref="K5:L5"/>
  </mergeCells>
  <pageMargins left="0.7" right="0.7" top="0.78740157499999996" bottom="0.78740157499999996" header="0.3" footer="0.3"/>
  <pageSetup paperSize="9" scale="6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C49A82"/>
  </sheetPr>
  <dimension ref="A1:AA33"/>
  <sheetViews>
    <sheetView showGridLines="0" zoomScaleNormal="100" zoomScaleSheetLayoutView="85" workbookViewId="0"/>
  </sheetViews>
  <sheetFormatPr baseColWidth="10" defaultRowHeight="12.75" x14ac:dyDescent="0.2"/>
  <cols>
    <col min="1" max="1" width="3.7109375" customWidth="1"/>
    <col min="2" max="2" width="19.85546875" customWidth="1"/>
    <col min="3" max="3" width="12.140625" style="33" customWidth="1"/>
    <col min="4" max="11" width="12.140625" style="11" customWidth="1"/>
    <col min="12" max="17" width="8.42578125" style="11" customWidth="1"/>
    <col min="18" max="26" width="6" style="11" customWidth="1"/>
  </cols>
  <sheetData>
    <row r="1" spans="1:27" ht="15.75" x14ac:dyDescent="0.25">
      <c r="A1" s="17" t="str">
        <f>Inhaltsverzeichnis!B31&amp;" "&amp;Inhaltsverzeichnis!C31&amp;": "&amp;Inhaltsverzeichnis!E31</f>
        <v>Tabelle 12: Neu erstellte Gebäude mit Wohnungen und neu erstellte Wohnungen nach Bezirken, 2015</v>
      </c>
    </row>
    <row r="2" spans="1:27" x14ac:dyDescent="0.2">
      <c r="B2" s="191" t="s">
        <v>525</v>
      </c>
    </row>
    <row r="4" spans="1:27" s="36" customFormat="1" x14ac:dyDescent="0.2">
      <c r="A4"/>
      <c r="B4" s="293" t="s">
        <v>21</v>
      </c>
      <c r="C4" s="294" t="s">
        <v>323</v>
      </c>
      <c r="D4" s="294"/>
      <c r="E4" s="295" t="s">
        <v>324</v>
      </c>
      <c r="F4" s="295"/>
      <c r="G4" s="295"/>
      <c r="H4" s="295"/>
      <c r="I4" s="295"/>
      <c r="J4" s="294" t="s">
        <v>325</v>
      </c>
      <c r="K4" s="294"/>
      <c r="L4"/>
      <c r="M4"/>
      <c r="N4"/>
      <c r="O4"/>
      <c r="P4"/>
      <c r="Q4"/>
      <c r="R4"/>
      <c r="S4"/>
      <c r="T4"/>
      <c r="U4"/>
      <c r="V4"/>
      <c r="W4"/>
      <c r="X4"/>
      <c r="Y4"/>
      <c r="Z4"/>
      <c r="AA4"/>
    </row>
    <row r="5" spans="1:27" s="36" customFormat="1" x14ac:dyDescent="0.2">
      <c r="A5"/>
      <c r="B5" s="293"/>
      <c r="C5" s="294"/>
      <c r="D5" s="294"/>
      <c r="E5" s="295" t="s">
        <v>13</v>
      </c>
      <c r="F5" s="295"/>
      <c r="G5" s="293" t="s">
        <v>326</v>
      </c>
      <c r="H5" s="294" t="s">
        <v>61</v>
      </c>
      <c r="I5" s="294"/>
      <c r="J5" s="294"/>
      <c r="K5" s="294"/>
      <c r="L5"/>
      <c r="M5"/>
      <c r="N5"/>
      <c r="O5"/>
      <c r="P5"/>
      <c r="Q5"/>
      <c r="R5"/>
      <c r="S5"/>
      <c r="T5"/>
      <c r="U5"/>
      <c r="V5"/>
      <c r="W5"/>
      <c r="X5"/>
      <c r="Y5"/>
      <c r="Z5"/>
      <c r="AA5"/>
    </row>
    <row r="6" spans="1:27" s="36" customFormat="1" x14ac:dyDescent="0.2">
      <c r="A6"/>
      <c r="B6" s="293"/>
      <c r="C6" s="76" t="s">
        <v>327</v>
      </c>
      <c r="D6" s="76" t="s">
        <v>99</v>
      </c>
      <c r="E6" s="76" t="s">
        <v>327</v>
      </c>
      <c r="F6" s="76" t="s">
        <v>99</v>
      </c>
      <c r="G6" s="293"/>
      <c r="H6" s="76" t="s">
        <v>327</v>
      </c>
      <c r="I6" s="76" t="s">
        <v>99</v>
      </c>
      <c r="J6" s="76" t="s">
        <v>327</v>
      </c>
      <c r="K6" s="76" t="s">
        <v>99</v>
      </c>
      <c r="L6"/>
      <c r="M6"/>
      <c r="N6"/>
      <c r="O6"/>
      <c r="P6"/>
      <c r="Q6"/>
      <c r="R6"/>
      <c r="S6"/>
      <c r="T6"/>
      <c r="U6"/>
      <c r="V6"/>
      <c r="W6"/>
      <c r="X6"/>
      <c r="Y6"/>
      <c r="Z6"/>
      <c r="AA6"/>
    </row>
    <row r="7" spans="1:27" s="36" customFormat="1" x14ac:dyDescent="0.2">
      <c r="A7"/>
      <c r="B7" s="58" t="s">
        <v>25</v>
      </c>
      <c r="C7" s="29">
        <v>122</v>
      </c>
      <c r="D7" s="29">
        <v>429</v>
      </c>
      <c r="E7" s="29">
        <v>119</v>
      </c>
      <c r="F7" s="29">
        <v>424</v>
      </c>
      <c r="G7" s="29">
        <v>66</v>
      </c>
      <c r="H7" s="29">
        <v>47</v>
      </c>
      <c r="I7" s="29">
        <v>311</v>
      </c>
      <c r="J7" s="29">
        <v>6</v>
      </c>
      <c r="K7" s="29">
        <v>52</v>
      </c>
      <c r="L7"/>
      <c r="M7"/>
      <c r="N7" s="49"/>
      <c r="O7" s="49"/>
      <c r="P7"/>
      <c r="Q7"/>
      <c r="R7"/>
      <c r="S7"/>
      <c r="T7"/>
      <c r="U7"/>
      <c r="V7"/>
      <c r="W7"/>
      <c r="X7"/>
      <c r="Y7"/>
      <c r="Z7"/>
      <c r="AA7"/>
    </row>
    <row r="8" spans="1:27" s="35" customFormat="1" x14ac:dyDescent="0.2">
      <c r="A8"/>
      <c r="B8" s="58" t="s">
        <v>26</v>
      </c>
      <c r="C8" s="29">
        <v>158</v>
      </c>
      <c r="D8" s="29">
        <v>869</v>
      </c>
      <c r="E8" s="29">
        <v>154</v>
      </c>
      <c r="F8" s="29">
        <v>865</v>
      </c>
      <c r="G8" s="29">
        <v>41</v>
      </c>
      <c r="H8" s="29">
        <v>105</v>
      </c>
      <c r="I8" s="29">
        <v>773</v>
      </c>
      <c r="J8" s="29">
        <v>8</v>
      </c>
      <c r="K8" s="29">
        <v>55</v>
      </c>
      <c r="L8"/>
      <c r="M8"/>
      <c r="N8" s="49"/>
      <c r="O8" s="49"/>
      <c r="P8"/>
      <c r="Q8"/>
      <c r="R8"/>
      <c r="S8"/>
      <c r="T8"/>
      <c r="U8"/>
      <c r="V8"/>
      <c r="W8"/>
      <c r="X8"/>
      <c r="Y8"/>
      <c r="Z8"/>
      <c r="AA8"/>
    </row>
    <row r="9" spans="1:27" s="35" customFormat="1" x14ac:dyDescent="0.2">
      <c r="A9"/>
      <c r="B9" s="58" t="s">
        <v>27</v>
      </c>
      <c r="C9" s="29">
        <v>157</v>
      </c>
      <c r="D9" s="29">
        <v>551</v>
      </c>
      <c r="E9" s="29">
        <v>155</v>
      </c>
      <c r="F9" s="29">
        <v>546</v>
      </c>
      <c r="G9" s="29">
        <v>83</v>
      </c>
      <c r="H9" s="29">
        <v>63</v>
      </c>
      <c r="I9" s="29">
        <v>396</v>
      </c>
      <c r="J9" s="29">
        <v>9</v>
      </c>
      <c r="K9" s="29">
        <v>72</v>
      </c>
      <c r="L9"/>
      <c r="M9"/>
      <c r="N9" s="49"/>
      <c r="O9" s="49"/>
      <c r="P9"/>
      <c r="Q9"/>
      <c r="R9"/>
      <c r="S9"/>
      <c r="T9"/>
      <c r="U9"/>
      <c r="V9"/>
      <c r="W9"/>
      <c r="X9"/>
      <c r="Y9"/>
      <c r="Z9"/>
      <c r="AA9"/>
    </row>
    <row r="10" spans="1:27" s="35" customFormat="1" x14ac:dyDescent="0.2">
      <c r="A10"/>
      <c r="B10" s="58" t="s">
        <v>28</v>
      </c>
      <c r="C10" s="29">
        <v>78</v>
      </c>
      <c r="D10" s="29">
        <v>167</v>
      </c>
      <c r="E10" s="29">
        <v>78</v>
      </c>
      <c r="F10" s="29">
        <v>167</v>
      </c>
      <c r="G10" s="29">
        <v>57</v>
      </c>
      <c r="H10" s="29">
        <v>19</v>
      </c>
      <c r="I10" s="29">
        <v>107</v>
      </c>
      <c r="J10" s="29">
        <v>2</v>
      </c>
      <c r="K10" s="29">
        <v>3</v>
      </c>
      <c r="L10"/>
      <c r="M10"/>
      <c r="N10" s="49"/>
      <c r="O10" s="49"/>
      <c r="P10"/>
      <c r="Q10"/>
      <c r="R10"/>
      <c r="S10"/>
      <c r="T10"/>
      <c r="U10"/>
      <c r="V10"/>
      <c r="W10"/>
      <c r="X10"/>
      <c r="Y10"/>
      <c r="Z10"/>
      <c r="AA10"/>
    </row>
    <row r="11" spans="1:27" s="35" customFormat="1" x14ac:dyDescent="0.2">
      <c r="A11"/>
      <c r="B11" s="58" t="s">
        <v>29</v>
      </c>
      <c r="C11" s="29">
        <v>106</v>
      </c>
      <c r="D11" s="29">
        <v>269</v>
      </c>
      <c r="E11" s="29">
        <v>106</v>
      </c>
      <c r="F11" s="29">
        <v>269</v>
      </c>
      <c r="G11" s="29">
        <v>74</v>
      </c>
      <c r="H11" s="29">
        <v>27</v>
      </c>
      <c r="I11" s="29">
        <v>171</v>
      </c>
      <c r="J11" s="29">
        <v>5</v>
      </c>
      <c r="K11" s="29">
        <v>24</v>
      </c>
      <c r="L11"/>
      <c r="M11"/>
      <c r="N11" s="49"/>
      <c r="O11" s="49"/>
      <c r="P11"/>
      <c r="Q11"/>
      <c r="R11"/>
      <c r="S11"/>
      <c r="T11"/>
      <c r="U11"/>
      <c r="V11"/>
      <c r="W11"/>
      <c r="X11"/>
      <c r="Y11"/>
      <c r="Z11"/>
      <c r="AA11"/>
    </row>
    <row r="12" spans="1:27" s="35" customFormat="1" x14ac:dyDescent="0.2">
      <c r="A12"/>
      <c r="B12" s="58" t="s">
        <v>30</v>
      </c>
      <c r="C12" s="29">
        <v>92</v>
      </c>
      <c r="D12" s="29">
        <v>225</v>
      </c>
      <c r="E12" s="29">
        <v>92</v>
      </c>
      <c r="F12" s="29">
        <v>225</v>
      </c>
      <c r="G12" s="29">
        <v>71</v>
      </c>
      <c r="H12" s="29">
        <v>19</v>
      </c>
      <c r="I12" s="29">
        <v>143</v>
      </c>
      <c r="J12" s="29">
        <v>2</v>
      </c>
      <c r="K12" s="29">
        <v>11</v>
      </c>
      <c r="L12"/>
      <c r="M12" s="233"/>
      <c r="N12" s="49"/>
      <c r="O12" s="49"/>
      <c r="P12"/>
      <c r="Q12"/>
      <c r="R12"/>
      <c r="S12"/>
      <c r="T12"/>
      <c r="U12"/>
      <c r="V12"/>
      <c r="W12"/>
      <c r="X12"/>
      <c r="Y12"/>
      <c r="Z12"/>
      <c r="AA12"/>
    </row>
    <row r="13" spans="1:27" s="35" customFormat="1" x14ac:dyDescent="0.2">
      <c r="A13"/>
      <c r="B13" s="58" t="s">
        <v>31</v>
      </c>
      <c r="C13" s="29">
        <v>189</v>
      </c>
      <c r="D13" s="29">
        <v>959</v>
      </c>
      <c r="E13" s="29">
        <v>185</v>
      </c>
      <c r="F13" s="29">
        <v>955</v>
      </c>
      <c r="G13" s="29">
        <v>97</v>
      </c>
      <c r="H13" s="29">
        <v>69</v>
      </c>
      <c r="I13" s="29">
        <v>638</v>
      </c>
      <c r="J13" s="29">
        <v>19</v>
      </c>
      <c r="K13" s="29">
        <v>224</v>
      </c>
      <c r="L13"/>
      <c r="M13"/>
      <c r="N13" s="49"/>
      <c r="O13" s="49"/>
      <c r="P13"/>
      <c r="Q13"/>
      <c r="R13"/>
      <c r="S13"/>
      <c r="T13"/>
      <c r="U13"/>
      <c r="V13"/>
      <c r="W13"/>
      <c r="X13"/>
      <c r="Y13"/>
      <c r="Z13"/>
      <c r="AA13"/>
    </row>
    <row r="14" spans="1:27" s="35" customFormat="1" x14ac:dyDescent="0.2">
      <c r="A14"/>
      <c r="B14" s="58" t="s">
        <v>32</v>
      </c>
      <c r="C14" s="29">
        <v>114</v>
      </c>
      <c r="D14" s="29">
        <v>363</v>
      </c>
      <c r="E14" s="29">
        <v>112</v>
      </c>
      <c r="F14" s="29">
        <v>359</v>
      </c>
      <c r="G14" s="29">
        <v>68</v>
      </c>
      <c r="H14" s="29">
        <v>34</v>
      </c>
      <c r="I14" s="29">
        <v>207</v>
      </c>
      <c r="J14" s="29">
        <v>10</v>
      </c>
      <c r="K14" s="29">
        <v>88</v>
      </c>
      <c r="L14"/>
      <c r="M14"/>
      <c r="N14" s="49"/>
      <c r="O14" s="49"/>
      <c r="P14"/>
      <c r="Q14"/>
      <c r="R14"/>
      <c r="S14"/>
      <c r="T14"/>
      <c r="U14"/>
      <c r="V14"/>
      <c r="W14"/>
      <c r="X14"/>
      <c r="Y14"/>
      <c r="Z14"/>
      <c r="AA14"/>
    </row>
    <row r="15" spans="1:27" s="35" customFormat="1" x14ac:dyDescent="0.2">
      <c r="A15"/>
      <c r="B15" s="58" t="s">
        <v>33</v>
      </c>
      <c r="C15" s="29">
        <v>103</v>
      </c>
      <c r="D15" s="29">
        <v>325</v>
      </c>
      <c r="E15" s="29">
        <v>100</v>
      </c>
      <c r="F15" s="29">
        <v>322</v>
      </c>
      <c r="G15" s="29">
        <v>68</v>
      </c>
      <c r="H15" s="29">
        <v>30</v>
      </c>
      <c r="I15" s="29">
        <v>211</v>
      </c>
      <c r="J15" s="29">
        <v>2</v>
      </c>
      <c r="K15" s="29">
        <v>46</v>
      </c>
      <c r="L15"/>
      <c r="M15" s="49"/>
      <c r="N15" s="49"/>
      <c r="O15" s="49"/>
      <c r="P15"/>
      <c r="Q15"/>
      <c r="R15"/>
      <c r="S15"/>
      <c r="T15"/>
      <c r="U15"/>
      <c r="V15"/>
      <c r="W15"/>
      <c r="X15"/>
      <c r="Y15"/>
      <c r="Z15"/>
      <c r="AA15"/>
    </row>
    <row r="16" spans="1:27" s="35" customFormat="1" x14ac:dyDescent="0.2">
      <c r="A16"/>
      <c r="B16" s="58" t="s">
        <v>34</v>
      </c>
      <c r="C16" s="29">
        <v>94</v>
      </c>
      <c r="D16" s="29">
        <v>329</v>
      </c>
      <c r="E16" s="29">
        <v>90</v>
      </c>
      <c r="F16" s="29">
        <v>303</v>
      </c>
      <c r="G16" s="29">
        <v>53</v>
      </c>
      <c r="H16" s="29">
        <v>31</v>
      </c>
      <c r="I16" s="29">
        <v>218</v>
      </c>
      <c r="J16" s="29">
        <v>6</v>
      </c>
      <c r="K16" s="29">
        <v>58</v>
      </c>
      <c r="L16"/>
      <c r="M16"/>
      <c r="N16" s="49"/>
      <c r="O16" s="49"/>
      <c r="P16"/>
      <c r="Q16"/>
      <c r="R16"/>
      <c r="S16"/>
      <c r="T16"/>
      <c r="U16"/>
      <c r="V16"/>
      <c r="W16"/>
      <c r="X16"/>
      <c r="Y16"/>
      <c r="Z16"/>
      <c r="AA16"/>
    </row>
    <row r="17" spans="1:27" s="35" customFormat="1" x14ac:dyDescent="0.2">
      <c r="A17"/>
      <c r="B17" s="58" t="s">
        <v>35</v>
      </c>
      <c r="C17" s="29">
        <v>97</v>
      </c>
      <c r="D17" s="29">
        <v>353</v>
      </c>
      <c r="E17" s="29">
        <v>95</v>
      </c>
      <c r="F17" s="29">
        <v>351</v>
      </c>
      <c r="G17" s="29">
        <v>52</v>
      </c>
      <c r="H17" s="29">
        <v>41</v>
      </c>
      <c r="I17" s="29">
        <v>297</v>
      </c>
      <c r="J17" s="29">
        <v>2</v>
      </c>
      <c r="K17" s="29">
        <v>4</v>
      </c>
      <c r="L17"/>
      <c r="M17"/>
      <c r="N17" s="49"/>
      <c r="O17" s="49"/>
      <c r="P17"/>
      <c r="Q17"/>
      <c r="R17"/>
      <c r="S17"/>
      <c r="T17"/>
      <c r="U17"/>
      <c r="V17"/>
      <c r="W17"/>
      <c r="X17"/>
      <c r="Y17"/>
      <c r="Z17"/>
      <c r="AA17"/>
    </row>
    <row r="18" spans="1:27" s="35" customFormat="1" x14ac:dyDescent="0.2">
      <c r="A18"/>
      <c r="B18" s="59" t="s">
        <v>37</v>
      </c>
      <c r="C18" s="80">
        <v>1310</v>
      </c>
      <c r="D18" s="80">
        <v>4839</v>
      </c>
      <c r="E18" s="80">
        <v>1286</v>
      </c>
      <c r="F18" s="80">
        <v>4786</v>
      </c>
      <c r="G18" s="80">
        <v>730</v>
      </c>
      <c r="H18" s="80">
        <v>485</v>
      </c>
      <c r="I18" s="80">
        <v>3472</v>
      </c>
      <c r="J18" s="80">
        <v>71</v>
      </c>
      <c r="K18" s="80">
        <v>637</v>
      </c>
      <c r="L18"/>
      <c r="M18"/>
      <c r="N18" s="49"/>
      <c r="O18" s="49"/>
      <c r="P18"/>
      <c r="Q18"/>
      <c r="R18"/>
      <c r="S18"/>
      <c r="T18"/>
      <c r="U18"/>
      <c r="V18"/>
      <c r="W18"/>
      <c r="X18"/>
      <c r="Y18"/>
      <c r="Z18"/>
      <c r="AA18"/>
    </row>
    <row r="19" spans="1:27" x14ac:dyDescent="0.2">
      <c r="G19"/>
      <c r="H19"/>
      <c r="I19"/>
      <c r="J19"/>
      <c r="K19"/>
      <c r="L19"/>
      <c r="Q19"/>
      <c r="R19"/>
      <c r="S19"/>
      <c r="T19"/>
      <c r="U19"/>
      <c r="V19"/>
      <c r="W19"/>
      <c r="X19"/>
      <c r="Y19"/>
      <c r="Z19"/>
    </row>
    <row r="20" spans="1:27" x14ac:dyDescent="0.2">
      <c r="G20"/>
      <c r="Q20"/>
      <c r="R20"/>
      <c r="S20"/>
      <c r="T20"/>
      <c r="U20"/>
      <c r="V20"/>
      <c r="W20"/>
      <c r="X20"/>
      <c r="Y20"/>
      <c r="Z20"/>
    </row>
    <row r="21" spans="1:27" x14ac:dyDescent="0.2">
      <c r="G21"/>
      <c r="M21"/>
      <c r="N21" s="16" t="s">
        <v>61</v>
      </c>
      <c r="O21" s="16" t="s">
        <v>60</v>
      </c>
      <c r="P21" t="s">
        <v>382</v>
      </c>
      <c r="Q21"/>
      <c r="R21"/>
      <c r="S21"/>
      <c r="T21"/>
      <c r="U21"/>
      <c r="V21"/>
      <c r="W21"/>
      <c r="X21"/>
      <c r="Y21"/>
      <c r="Z21"/>
    </row>
    <row r="22" spans="1:27" x14ac:dyDescent="0.2">
      <c r="G22"/>
      <c r="M22" t="s">
        <v>25</v>
      </c>
      <c r="N22" s="29">
        <v>311</v>
      </c>
      <c r="O22" s="29">
        <v>66</v>
      </c>
      <c r="P22" s="29">
        <v>52</v>
      </c>
      <c r="Q22" s="49">
        <f t="shared" ref="Q22:Q33" si="0">SUM(N22:P22)</f>
        <v>429</v>
      </c>
      <c r="R22"/>
      <c r="S22"/>
      <c r="T22"/>
      <c r="U22"/>
      <c r="V22"/>
      <c r="W22"/>
      <c r="X22"/>
      <c r="Y22"/>
      <c r="Z22"/>
    </row>
    <row r="23" spans="1:27" x14ac:dyDescent="0.2">
      <c r="G23"/>
      <c r="M23" t="s">
        <v>26</v>
      </c>
      <c r="N23" s="29">
        <v>773</v>
      </c>
      <c r="O23" s="29">
        <v>41</v>
      </c>
      <c r="P23" s="29">
        <v>55</v>
      </c>
      <c r="Q23" s="49">
        <f t="shared" si="0"/>
        <v>869</v>
      </c>
      <c r="R23"/>
      <c r="S23"/>
      <c r="T23"/>
      <c r="U23"/>
      <c r="V23"/>
      <c r="W23"/>
      <c r="X23"/>
      <c r="Y23"/>
      <c r="Z23"/>
    </row>
    <row r="24" spans="1:27" x14ac:dyDescent="0.2">
      <c r="G24"/>
      <c r="M24" t="s">
        <v>27</v>
      </c>
      <c r="N24" s="29">
        <v>396</v>
      </c>
      <c r="O24" s="29">
        <v>83</v>
      </c>
      <c r="P24" s="29">
        <v>72</v>
      </c>
      <c r="Q24" s="49">
        <f t="shared" si="0"/>
        <v>551</v>
      </c>
      <c r="R24"/>
      <c r="S24"/>
      <c r="T24"/>
      <c r="U24"/>
      <c r="V24"/>
      <c r="W24"/>
      <c r="X24"/>
      <c r="Y24"/>
      <c r="Z24"/>
    </row>
    <row r="25" spans="1:27" x14ac:dyDescent="0.2">
      <c r="G25"/>
      <c r="M25" t="s">
        <v>28</v>
      </c>
      <c r="N25" s="29">
        <v>107</v>
      </c>
      <c r="O25" s="29">
        <v>57</v>
      </c>
      <c r="P25" s="29">
        <v>3</v>
      </c>
      <c r="Q25" s="49">
        <f t="shared" si="0"/>
        <v>167</v>
      </c>
      <c r="R25"/>
      <c r="S25"/>
      <c r="T25"/>
      <c r="U25"/>
      <c r="V25"/>
      <c r="W25"/>
      <c r="X25"/>
      <c r="Y25"/>
      <c r="Z25"/>
    </row>
    <row r="26" spans="1:27" x14ac:dyDescent="0.2">
      <c r="G26"/>
      <c r="M26" t="s">
        <v>29</v>
      </c>
      <c r="N26" s="29">
        <v>171</v>
      </c>
      <c r="O26" s="29">
        <v>74</v>
      </c>
      <c r="P26" s="29">
        <v>24</v>
      </c>
      <c r="Q26" s="49">
        <f t="shared" si="0"/>
        <v>269</v>
      </c>
      <c r="R26"/>
      <c r="S26"/>
      <c r="T26"/>
      <c r="U26"/>
      <c r="V26"/>
      <c r="W26"/>
      <c r="X26"/>
      <c r="Y26"/>
      <c r="Z26"/>
    </row>
    <row r="27" spans="1:27" x14ac:dyDescent="0.2">
      <c r="G27"/>
      <c r="M27" t="s">
        <v>30</v>
      </c>
      <c r="N27" s="29">
        <v>143</v>
      </c>
      <c r="O27" s="29">
        <v>71</v>
      </c>
      <c r="P27" s="29">
        <v>11</v>
      </c>
      <c r="Q27" s="49">
        <f t="shared" si="0"/>
        <v>225</v>
      </c>
      <c r="R27"/>
      <c r="S27"/>
      <c r="T27"/>
      <c r="U27"/>
      <c r="V27"/>
      <c r="W27"/>
      <c r="X27"/>
      <c r="Y27"/>
      <c r="Z27"/>
    </row>
    <row r="28" spans="1:27" x14ac:dyDescent="0.2">
      <c r="G28"/>
      <c r="M28" t="s">
        <v>31</v>
      </c>
      <c r="N28" s="29">
        <v>638</v>
      </c>
      <c r="O28" s="29">
        <v>97</v>
      </c>
      <c r="P28" s="29">
        <v>224</v>
      </c>
      <c r="Q28" s="49">
        <f t="shared" si="0"/>
        <v>959</v>
      </c>
      <c r="R28"/>
      <c r="S28"/>
      <c r="T28"/>
      <c r="U28"/>
      <c r="V28"/>
      <c r="W28"/>
      <c r="X28"/>
      <c r="Y28"/>
      <c r="Z28"/>
    </row>
    <row r="29" spans="1:27" x14ac:dyDescent="0.2">
      <c r="G29"/>
      <c r="M29" t="s">
        <v>32</v>
      </c>
      <c r="N29" s="29">
        <v>207</v>
      </c>
      <c r="O29" s="29">
        <v>68</v>
      </c>
      <c r="P29" s="29">
        <v>88</v>
      </c>
      <c r="Q29" s="49">
        <f t="shared" si="0"/>
        <v>363</v>
      </c>
      <c r="R29"/>
      <c r="S29"/>
      <c r="T29"/>
      <c r="U29"/>
      <c r="V29"/>
      <c r="W29"/>
      <c r="X29"/>
      <c r="Y29"/>
      <c r="Z29"/>
    </row>
    <row r="30" spans="1:27" x14ac:dyDescent="0.2">
      <c r="G30"/>
      <c r="M30" t="s">
        <v>33</v>
      </c>
      <c r="N30" s="29">
        <v>211</v>
      </c>
      <c r="O30" s="29">
        <v>68</v>
      </c>
      <c r="P30" s="29">
        <v>46</v>
      </c>
      <c r="Q30" s="49">
        <f t="shared" si="0"/>
        <v>325</v>
      </c>
      <c r="R30"/>
      <c r="S30"/>
      <c r="T30"/>
      <c r="U30"/>
      <c r="V30"/>
      <c r="W30"/>
      <c r="X30"/>
      <c r="Y30"/>
      <c r="Z30"/>
    </row>
    <row r="31" spans="1:27" x14ac:dyDescent="0.2">
      <c r="G31"/>
      <c r="M31" t="s">
        <v>34</v>
      </c>
      <c r="N31" s="29">
        <v>218</v>
      </c>
      <c r="O31" s="29">
        <v>53</v>
      </c>
      <c r="P31" s="29">
        <v>58</v>
      </c>
      <c r="Q31" s="49">
        <f t="shared" si="0"/>
        <v>329</v>
      </c>
      <c r="R31"/>
      <c r="S31"/>
      <c r="T31"/>
      <c r="U31"/>
      <c r="V31"/>
      <c r="W31"/>
      <c r="X31"/>
      <c r="Y31"/>
      <c r="Z31"/>
    </row>
    <row r="32" spans="1:27" x14ac:dyDescent="0.2">
      <c r="G32"/>
      <c r="H32"/>
      <c r="I32"/>
      <c r="J32"/>
      <c r="K32"/>
      <c r="L32"/>
      <c r="M32" t="s">
        <v>35</v>
      </c>
      <c r="N32" s="29">
        <v>297</v>
      </c>
      <c r="O32" s="29">
        <v>52</v>
      </c>
      <c r="P32" s="29">
        <v>4</v>
      </c>
      <c r="Q32" s="49">
        <f t="shared" si="0"/>
        <v>353</v>
      </c>
      <c r="R32"/>
      <c r="S32"/>
      <c r="T32"/>
      <c r="U32"/>
      <c r="V32"/>
      <c r="W32"/>
      <c r="X32"/>
      <c r="Y32"/>
      <c r="Z32"/>
    </row>
    <row r="33" spans="14:17" x14ac:dyDescent="0.2">
      <c r="N33" s="66">
        <f>SUM(N22:N32)</f>
        <v>3472</v>
      </c>
      <c r="O33" s="66">
        <f>SUM(O22:O32)</f>
        <v>730</v>
      </c>
      <c r="P33" s="66">
        <f>SUM(P22:P32)</f>
        <v>637</v>
      </c>
      <c r="Q33" s="49">
        <f t="shared" si="0"/>
        <v>4839</v>
      </c>
    </row>
  </sheetData>
  <sheetProtection selectLockedCells="1" selectUnlockedCells="1"/>
  <mergeCells count="7">
    <mergeCell ref="B4:B6"/>
    <mergeCell ref="C4:D5"/>
    <mergeCell ref="E4:I4"/>
    <mergeCell ref="J4:K5"/>
    <mergeCell ref="E5:F5"/>
    <mergeCell ref="G5:G6"/>
    <mergeCell ref="H5:I5"/>
  </mergeCells>
  <pageMargins left="0.78740157480314965" right="0.59055118110236227" top="0.78740157480314965" bottom="0.86614173228346458" header="0.51181102362204722" footer="0.35433070866141736"/>
  <pageSetup paperSize="9" scale="67" firstPageNumber="0"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C49A82"/>
  </sheetPr>
  <dimension ref="A1:P55"/>
  <sheetViews>
    <sheetView showGridLines="0" zoomScaleNormal="100" zoomScaleSheetLayoutView="100" workbookViewId="0"/>
  </sheetViews>
  <sheetFormatPr baseColWidth="10" defaultRowHeight="12.75" x14ac:dyDescent="0.2"/>
  <cols>
    <col min="1" max="1" width="3.7109375" customWidth="1"/>
    <col min="2" max="2" width="19.7109375" customWidth="1"/>
    <col min="3" max="3" width="8.140625" style="33" customWidth="1"/>
    <col min="4" max="4" width="8.140625" style="63" customWidth="1"/>
    <col min="5" max="5" width="8.140625" style="11" customWidth="1"/>
    <col min="6" max="6" width="8.140625" style="63" customWidth="1"/>
    <col min="7" max="7" width="8.140625" style="66" customWidth="1"/>
    <col min="8" max="8" width="8.140625" style="63" customWidth="1"/>
    <col min="9" max="9" width="8.140625" style="66" customWidth="1"/>
    <col min="10" max="10" width="8.140625" style="63" customWidth="1"/>
    <col min="11" max="11" width="8.140625" style="66" customWidth="1"/>
    <col min="12" max="12" width="8.140625" style="63" customWidth="1"/>
    <col min="13" max="13" width="8.140625" style="11" customWidth="1"/>
    <col min="14" max="14" width="8.140625" style="63" customWidth="1"/>
    <col min="15" max="15" width="8.140625" style="66" customWidth="1"/>
    <col min="16" max="16" width="8.140625" style="11" customWidth="1"/>
  </cols>
  <sheetData>
    <row r="1" spans="1:16" ht="15.75" x14ac:dyDescent="0.25">
      <c r="A1" s="17" t="str">
        <f>Inhaltsverzeichnis!B32&amp;" "&amp;Inhaltsverzeichnis!C32&amp;": "&amp;Inhaltsverzeichnis!E32</f>
        <v>Tabelle 13: Neu erstellte Wohnungen nach Zimmerzahl und Bezirken, 2015</v>
      </c>
    </row>
    <row r="2" spans="1:16" ht="15.75" x14ac:dyDescent="0.25">
      <c r="A2" s="17"/>
      <c r="B2" s="191" t="s">
        <v>525</v>
      </c>
    </row>
    <row r="4" spans="1:16" x14ac:dyDescent="0.2">
      <c r="B4" s="293" t="s">
        <v>21</v>
      </c>
      <c r="C4" s="294" t="s">
        <v>328</v>
      </c>
      <c r="D4" s="294"/>
      <c r="E4" s="294"/>
      <c r="F4" s="294"/>
      <c r="G4" s="294"/>
      <c r="H4" s="294"/>
      <c r="I4" s="294"/>
      <c r="J4" s="294"/>
      <c r="K4" s="294"/>
      <c r="L4" s="294"/>
      <c r="M4" s="294"/>
      <c r="N4" s="296"/>
      <c r="O4" s="297" t="s">
        <v>329</v>
      </c>
      <c r="P4"/>
    </row>
    <row r="5" spans="1:16" x14ac:dyDescent="0.2">
      <c r="B5" s="293"/>
      <c r="C5" s="294">
        <v>1</v>
      </c>
      <c r="D5" s="294"/>
      <c r="E5" s="294">
        <v>2</v>
      </c>
      <c r="F5" s="294"/>
      <c r="G5" s="294">
        <v>3</v>
      </c>
      <c r="H5" s="294"/>
      <c r="I5" s="294">
        <v>4</v>
      </c>
      <c r="J5" s="294"/>
      <c r="K5" s="294">
        <v>5</v>
      </c>
      <c r="L5" s="294"/>
      <c r="M5" s="294" t="s">
        <v>92</v>
      </c>
      <c r="N5" s="296"/>
      <c r="O5" s="297"/>
      <c r="P5"/>
    </row>
    <row r="6" spans="1:16" x14ac:dyDescent="0.2">
      <c r="B6" s="293"/>
      <c r="C6" s="153" t="s">
        <v>330</v>
      </c>
      <c r="D6" s="156" t="s">
        <v>86</v>
      </c>
      <c r="E6" s="153" t="s">
        <v>330</v>
      </c>
      <c r="F6" s="156" t="s">
        <v>86</v>
      </c>
      <c r="G6" s="157" t="s">
        <v>330</v>
      </c>
      <c r="H6" s="156" t="s">
        <v>86</v>
      </c>
      <c r="I6" s="157" t="s">
        <v>330</v>
      </c>
      <c r="J6" s="156" t="s">
        <v>86</v>
      </c>
      <c r="K6" s="157" t="s">
        <v>330</v>
      </c>
      <c r="L6" s="156" t="s">
        <v>86</v>
      </c>
      <c r="M6" s="153" t="s">
        <v>330</v>
      </c>
      <c r="N6" s="234" t="s">
        <v>86</v>
      </c>
      <c r="O6" s="297"/>
      <c r="P6"/>
    </row>
    <row r="7" spans="1:16" x14ac:dyDescent="0.2">
      <c r="B7" s="154" t="s">
        <v>25</v>
      </c>
      <c r="C7" s="158">
        <v>15</v>
      </c>
      <c r="D7" s="184">
        <v>3.4965034965034967</v>
      </c>
      <c r="E7" s="158">
        <v>78</v>
      </c>
      <c r="F7" s="184">
        <v>18.181818181818183</v>
      </c>
      <c r="G7" s="158">
        <v>117</v>
      </c>
      <c r="H7" s="184">
        <v>27.27272727272727</v>
      </c>
      <c r="I7" s="158">
        <v>125</v>
      </c>
      <c r="J7" s="184">
        <v>29.137529137529139</v>
      </c>
      <c r="K7" s="158">
        <v>61</v>
      </c>
      <c r="L7" s="184">
        <v>14.219114219114218</v>
      </c>
      <c r="M7" s="158">
        <v>33</v>
      </c>
      <c r="N7" s="184">
        <v>7.6923076923076925</v>
      </c>
      <c r="O7" s="158">
        <v>429</v>
      </c>
      <c r="P7"/>
    </row>
    <row r="8" spans="1:16" x14ac:dyDescent="0.2">
      <c r="B8" s="154" t="s">
        <v>26</v>
      </c>
      <c r="C8" s="158">
        <v>3</v>
      </c>
      <c r="D8" s="184">
        <v>0.34522439585730724</v>
      </c>
      <c r="E8" s="158">
        <v>141</v>
      </c>
      <c r="F8" s="184">
        <v>16.225546605293438</v>
      </c>
      <c r="G8" s="158">
        <v>291</v>
      </c>
      <c r="H8" s="184">
        <v>33.4867663981588</v>
      </c>
      <c r="I8" s="158">
        <v>318</v>
      </c>
      <c r="J8" s="184">
        <v>36.59378596087457</v>
      </c>
      <c r="K8" s="158">
        <v>90</v>
      </c>
      <c r="L8" s="184">
        <v>10.356731875719218</v>
      </c>
      <c r="M8" s="158">
        <v>26</v>
      </c>
      <c r="N8" s="184">
        <v>2.991944764096663</v>
      </c>
      <c r="O8" s="158">
        <v>869</v>
      </c>
      <c r="P8"/>
    </row>
    <row r="9" spans="1:16" x14ac:dyDescent="0.2">
      <c r="B9" s="154" t="s">
        <v>27</v>
      </c>
      <c r="C9" s="158">
        <v>7</v>
      </c>
      <c r="D9" s="184">
        <v>1.2704174228675136</v>
      </c>
      <c r="E9" s="158">
        <v>97</v>
      </c>
      <c r="F9" s="184">
        <v>17.604355716878402</v>
      </c>
      <c r="G9" s="158">
        <v>154</v>
      </c>
      <c r="H9" s="184">
        <v>27.949183303085302</v>
      </c>
      <c r="I9" s="158">
        <v>166</v>
      </c>
      <c r="J9" s="184">
        <v>30.127041742286753</v>
      </c>
      <c r="K9" s="158">
        <v>92</v>
      </c>
      <c r="L9" s="184">
        <v>16.696914700544465</v>
      </c>
      <c r="M9" s="158">
        <v>35</v>
      </c>
      <c r="N9" s="184">
        <v>6.3520871143375679</v>
      </c>
      <c r="O9" s="158">
        <v>551</v>
      </c>
      <c r="P9"/>
    </row>
    <row r="10" spans="1:16" x14ac:dyDescent="0.2">
      <c r="B10" s="154" t="s">
        <v>28</v>
      </c>
      <c r="C10" s="158">
        <v>0</v>
      </c>
      <c r="D10" s="184">
        <v>0</v>
      </c>
      <c r="E10" s="158">
        <v>16</v>
      </c>
      <c r="F10" s="184">
        <v>9.5808383233532943</v>
      </c>
      <c r="G10" s="158">
        <v>39</v>
      </c>
      <c r="H10" s="184">
        <v>23.353293413173652</v>
      </c>
      <c r="I10" s="158">
        <v>51</v>
      </c>
      <c r="J10" s="184">
        <v>30.538922155688624</v>
      </c>
      <c r="K10" s="158">
        <v>43</v>
      </c>
      <c r="L10" s="184">
        <v>25.748502994011975</v>
      </c>
      <c r="M10" s="158">
        <v>18</v>
      </c>
      <c r="N10" s="184">
        <v>10.778443113772456</v>
      </c>
      <c r="O10" s="158">
        <v>167</v>
      </c>
      <c r="P10"/>
    </row>
    <row r="11" spans="1:16" x14ac:dyDescent="0.2">
      <c r="B11" s="154" t="s">
        <v>29</v>
      </c>
      <c r="C11" s="158">
        <v>7</v>
      </c>
      <c r="D11" s="184">
        <v>2.6022304832713754</v>
      </c>
      <c r="E11" s="158">
        <v>11</v>
      </c>
      <c r="F11" s="184">
        <v>4.0892193308550189</v>
      </c>
      <c r="G11" s="158">
        <v>48</v>
      </c>
      <c r="H11" s="184">
        <v>17.843866171003718</v>
      </c>
      <c r="I11" s="158">
        <v>109</v>
      </c>
      <c r="J11" s="184">
        <v>40.520446096654275</v>
      </c>
      <c r="K11" s="158">
        <v>67</v>
      </c>
      <c r="L11" s="184">
        <v>24.907063197026023</v>
      </c>
      <c r="M11" s="158">
        <v>27</v>
      </c>
      <c r="N11" s="184">
        <v>10.037174721189592</v>
      </c>
      <c r="O11" s="158">
        <v>269</v>
      </c>
      <c r="P11"/>
    </row>
    <row r="12" spans="1:16" x14ac:dyDescent="0.2">
      <c r="B12" s="154" t="s">
        <v>30</v>
      </c>
      <c r="C12" s="158">
        <v>0</v>
      </c>
      <c r="D12" s="184">
        <v>0</v>
      </c>
      <c r="E12" s="158">
        <v>21</v>
      </c>
      <c r="F12" s="184">
        <v>9.3333333333333339</v>
      </c>
      <c r="G12" s="158">
        <v>39</v>
      </c>
      <c r="H12" s="184">
        <v>17.333333333333336</v>
      </c>
      <c r="I12" s="158">
        <v>77</v>
      </c>
      <c r="J12" s="184">
        <v>34.222222222222221</v>
      </c>
      <c r="K12" s="158">
        <v>54</v>
      </c>
      <c r="L12" s="184">
        <v>24</v>
      </c>
      <c r="M12" s="158">
        <v>34</v>
      </c>
      <c r="N12" s="184">
        <v>15.111111111111111</v>
      </c>
      <c r="O12" s="158">
        <v>225</v>
      </c>
      <c r="P12"/>
    </row>
    <row r="13" spans="1:16" x14ac:dyDescent="0.2">
      <c r="B13" s="154" t="s">
        <v>31</v>
      </c>
      <c r="C13" s="158">
        <v>17</v>
      </c>
      <c r="D13" s="184">
        <v>1.7726798748696557</v>
      </c>
      <c r="E13" s="158">
        <v>221</v>
      </c>
      <c r="F13" s="184">
        <v>23.044838373305527</v>
      </c>
      <c r="G13" s="158">
        <v>291</v>
      </c>
      <c r="H13" s="184">
        <v>30.344108446298229</v>
      </c>
      <c r="I13" s="158">
        <v>318</v>
      </c>
      <c r="J13" s="184">
        <v>33.159541188738267</v>
      </c>
      <c r="K13" s="158">
        <v>94</v>
      </c>
      <c r="L13" s="184">
        <v>9.801876955161628</v>
      </c>
      <c r="M13" s="158">
        <v>18</v>
      </c>
      <c r="N13" s="184">
        <v>1.8769551616266946</v>
      </c>
      <c r="O13" s="158">
        <v>959</v>
      </c>
      <c r="P13"/>
    </row>
    <row r="14" spans="1:16" x14ac:dyDescent="0.2">
      <c r="B14" s="154" t="s">
        <v>32</v>
      </c>
      <c r="C14" s="158">
        <v>24</v>
      </c>
      <c r="D14" s="184">
        <v>6.6115702479338845</v>
      </c>
      <c r="E14" s="158">
        <v>49</v>
      </c>
      <c r="F14" s="184">
        <v>13.498622589531681</v>
      </c>
      <c r="G14" s="158">
        <v>69</v>
      </c>
      <c r="H14" s="184">
        <v>19.008264462809919</v>
      </c>
      <c r="I14" s="158">
        <v>133</v>
      </c>
      <c r="J14" s="184">
        <v>36.63911845730027</v>
      </c>
      <c r="K14" s="158">
        <v>71</v>
      </c>
      <c r="L14" s="184">
        <v>19.55922865013774</v>
      </c>
      <c r="M14" s="158">
        <v>17</v>
      </c>
      <c r="N14" s="184">
        <v>4.6831955922865012</v>
      </c>
      <c r="O14" s="158">
        <v>363</v>
      </c>
      <c r="P14"/>
    </row>
    <row r="15" spans="1:16" x14ac:dyDescent="0.2">
      <c r="B15" s="154" t="s">
        <v>33</v>
      </c>
      <c r="C15" s="158">
        <v>6</v>
      </c>
      <c r="D15" s="184">
        <v>1.8461538461538463</v>
      </c>
      <c r="E15" s="158">
        <v>63</v>
      </c>
      <c r="F15" s="184">
        <v>19.384615384615383</v>
      </c>
      <c r="G15" s="158">
        <v>96</v>
      </c>
      <c r="H15" s="184">
        <v>29.53846153846154</v>
      </c>
      <c r="I15" s="158">
        <v>54</v>
      </c>
      <c r="J15" s="184">
        <v>16.615384615384617</v>
      </c>
      <c r="K15" s="158">
        <v>95</v>
      </c>
      <c r="L15" s="184">
        <v>29.230769230769234</v>
      </c>
      <c r="M15" s="158">
        <v>11</v>
      </c>
      <c r="N15" s="184">
        <v>3.3846153846153846</v>
      </c>
      <c r="O15" s="158">
        <v>325</v>
      </c>
      <c r="P15"/>
    </row>
    <row r="16" spans="1:16" x14ac:dyDescent="0.2">
      <c r="B16" s="154" t="s">
        <v>34</v>
      </c>
      <c r="C16" s="158">
        <v>0</v>
      </c>
      <c r="D16" s="184">
        <v>0</v>
      </c>
      <c r="E16" s="158">
        <v>49</v>
      </c>
      <c r="F16" s="184">
        <v>14.893617021276595</v>
      </c>
      <c r="G16" s="158">
        <v>100</v>
      </c>
      <c r="H16" s="184">
        <v>30.3951367781155</v>
      </c>
      <c r="I16" s="158">
        <v>101</v>
      </c>
      <c r="J16" s="184">
        <v>30.69908814589666</v>
      </c>
      <c r="K16" s="158">
        <v>64</v>
      </c>
      <c r="L16" s="184">
        <v>19.45288753799392</v>
      </c>
      <c r="M16" s="158">
        <v>15</v>
      </c>
      <c r="N16" s="184">
        <v>4.5592705167173255</v>
      </c>
      <c r="O16" s="158">
        <v>329</v>
      </c>
      <c r="P16"/>
    </row>
    <row r="17" spans="2:16" x14ac:dyDescent="0.2">
      <c r="B17" s="154" t="s">
        <v>35</v>
      </c>
      <c r="C17" s="158">
        <v>2</v>
      </c>
      <c r="D17" s="184">
        <v>0.56657223796033995</v>
      </c>
      <c r="E17" s="158">
        <v>55</v>
      </c>
      <c r="F17" s="184">
        <v>15.580736543909349</v>
      </c>
      <c r="G17" s="158">
        <v>98</v>
      </c>
      <c r="H17" s="184">
        <v>27.762039660056658</v>
      </c>
      <c r="I17" s="158">
        <v>128</v>
      </c>
      <c r="J17" s="184">
        <v>36.260623229461757</v>
      </c>
      <c r="K17" s="158">
        <v>40</v>
      </c>
      <c r="L17" s="184">
        <v>11.3314447592068</v>
      </c>
      <c r="M17" s="158">
        <v>30</v>
      </c>
      <c r="N17" s="184">
        <v>8.4985835694050991</v>
      </c>
      <c r="O17" s="158">
        <v>353</v>
      </c>
      <c r="P17"/>
    </row>
    <row r="18" spans="2:16" x14ac:dyDescent="0.2">
      <c r="B18" s="155" t="s">
        <v>523</v>
      </c>
      <c r="C18" s="140">
        <v>81</v>
      </c>
      <c r="D18" s="184">
        <v>1.6738995660260385</v>
      </c>
      <c r="E18" s="140">
        <v>801</v>
      </c>
      <c r="F18" s="184">
        <v>16.553006819590824</v>
      </c>
      <c r="G18" s="169">
        <v>1342</v>
      </c>
      <c r="H18" s="184">
        <v>27.733002686505476</v>
      </c>
      <c r="I18" s="169">
        <v>1580</v>
      </c>
      <c r="J18" s="184">
        <v>32.651374250878277</v>
      </c>
      <c r="K18" s="140">
        <v>771</v>
      </c>
      <c r="L18" s="184">
        <v>15.933044017358958</v>
      </c>
      <c r="M18" s="140">
        <v>264</v>
      </c>
      <c r="N18" s="184">
        <v>5.4556726596404221</v>
      </c>
      <c r="O18" s="169">
        <v>4839</v>
      </c>
      <c r="P18"/>
    </row>
    <row r="19" spans="2:16" x14ac:dyDescent="0.2">
      <c r="B19" s="154" t="s">
        <v>521</v>
      </c>
      <c r="C19" s="90">
        <v>164</v>
      </c>
      <c r="D19" s="88">
        <v>3.3218553777597735</v>
      </c>
      <c r="E19" s="90">
        <v>612</v>
      </c>
      <c r="F19" s="88">
        <v>12.396192019445007</v>
      </c>
      <c r="G19" s="87">
        <v>1487</v>
      </c>
      <c r="H19" s="88">
        <v>30.119505772736481</v>
      </c>
      <c r="I19" s="87">
        <v>1686</v>
      </c>
      <c r="J19" s="88">
        <v>34.150293700627913</v>
      </c>
      <c r="K19" s="90">
        <v>750</v>
      </c>
      <c r="L19" s="88">
        <v>15.191411788535547</v>
      </c>
      <c r="M19" s="90">
        <v>238</v>
      </c>
      <c r="N19" s="88">
        <v>4.8207413408952808</v>
      </c>
      <c r="O19" s="87">
        <v>4937</v>
      </c>
      <c r="P19"/>
    </row>
    <row r="20" spans="2:16" x14ac:dyDescent="0.2">
      <c r="C20"/>
      <c r="D20" s="24"/>
      <c r="E20"/>
      <c r="F20" s="24"/>
      <c r="G20" s="49"/>
      <c r="H20" s="24"/>
      <c r="I20" s="49"/>
      <c r="J20" s="24"/>
      <c r="K20" s="49"/>
      <c r="L20" s="24"/>
      <c r="M20"/>
      <c r="N20" s="24"/>
      <c r="O20" s="49"/>
      <c r="P20"/>
    </row>
    <row r="21" spans="2:16" x14ac:dyDescent="0.2">
      <c r="C21"/>
      <c r="D21" s="24"/>
      <c r="E21"/>
      <c r="F21" s="24"/>
      <c r="G21" s="49"/>
      <c r="H21" s="24"/>
      <c r="I21" s="49"/>
      <c r="J21" s="24"/>
      <c r="K21" s="49"/>
      <c r="L21" s="24"/>
      <c r="M21"/>
      <c r="N21" s="24"/>
      <c r="O21" s="49"/>
      <c r="P21"/>
    </row>
    <row r="22" spans="2:16" x14ac:dyDescent="0.2">
      <c r="C22"/>
      <c r="D22" s="24"/>
      <c r="E22"/>
      <c r="F22" s="24"/>
      <c r="G22" s="49"/>
      <c r="H22" s="24"/>
      <c r="I22" s="49"/>
      <c r="J22" s="24"/>
      <c r="K22" s="49"/>
      <c r="L22" s="24"/>
      <c r="M22"/>
      <c r="N22" s="24"/>
      <c r="O22" s="49"/>
      <c r="P22"/>
    </row>
    <row r="23" spans="2:16" x14ac:dyDescent="0.2">
      <c r="C23"/>
      <c r="D23" s="24"/>
      <c r="E23"/>
      <c r="F23" s="24"/>
      <c r="G23" s="49"/>
      <c r="H23" s="24"/>
      <c r="I23" s="49"/>
      <c r="J23" s="24"/>
      <c r="K23" s="49"/>
      <c r="L23" s="24"/>
      <c r="M23"/>
      <c r="N23" s="24"/>
      <c r="O23" s="49"/>
      <c r="P23"/>
    </row>
    <row r="24" spans="2:16" x14ac:dyDescent="0.2">
      <c r="C24"/>
      <c r="D24" s="24"/>
      <c r="E24"/>
      <c r="F24" s="24"/>
      <c r="G24" s="49"/>
      <c r="H24" s="24"/>
      <c r="I24" s="49"/>
      <c r="J24" s="24"/>
      <c r="K24" s="49"/>
      <c r="L24" s="24"/>
      <c r="M24"/>
      <c r="N24" s="24"/>
      <c r="O24" s="49"/>
      <c r="P24"/>
    </row>
    <row r="25" spans="2:16" x14ac:dyDescent="0.2">
      <c r="C25"/>
      <c r="D25" s="24"/>
      <c r="E25"/>
      <c r="F25" s="24"/>
      <c r="G25" s="49"/>
      <c r="H25" s="24"/>
      <c r="I25" s="49"/>
      <c r="J25" s="24"/>
      <c r="K25" s="49"/>
      <c r="L25" s="24"/>
      <c r="M25"/>
      <c r="N25" s="24"/>
      <c r="O25" s="49"/>
      <c r="P25"/>
    </row>
    <row r="26" spans="2:16" x14ac:dyDescent="0.2">
      <c r="C26"/>
      <c r="D26" s="24"/>
      <c r="E26"/>
      <c r="F26" s="24"/>
      <c r="G26" s="49"/>
      <c r="H26" s="24"/>
      <c r="I26" s="49"/>
      <c r="J26" s="24"/>
      <c r="K26" s="49"/>
      <c r="L26" s="24"/>
      <c r="M26"/>
      <c r="N26" s="24"/>
      <c r="O26" s="49"/>
      <c r="P26"/>
    </row>
    <row r="27" spans="2:16" x14ac:dyDescent="0.2">
      <c r="C27"/>
      <c r="D27" s="24"/>
      <c r="E27"/>
      <c r="F27" s="24"/>
      <c r="G27" s="49"/>
      <c r="H27" s="24"/>
      <c r="I27" s="49"/>
      <c r="J27" s="24"/>
      <c r="K27" s="49"/>
      <c r="L27" s="24"/>
      <c r="M27"/>
      <c r="N27" s="24"/>
      <c r="O27" s="49"/>
      <c r="P27"/>
    </row>
    <row r="28" spans="2:16" x14ac:dyDescent="0.2">
      <c r="C28"/>
      <c r="D28" s="24"/>
      <c r="E28"/>
      <c r="F28" s="24"/>
      <c r="G28" s="49"/>
      <c r="H28" s="24"/>
      <c r="I28" s="49"/>
      <c r="J28" s="24"/>
      <c r="K28" s="49"/>
      <c r="L28" s="24"/>
      <c r="M28"/>
      <c r="N28" s="24"/>
      <c r="O28" s="49"/>
      <c r="P28"/>
    </row>
    <row r="29" spans="2:16" x14ac:dyDescent="0.2">
      <c r="C29"/>
      <c r="D29" s="24"/>
      <c r="E29"/>
      <c r="F29" s="24"/>
      <c r="G29" s="49"/>
      <c r="H29" s="24"/>
      <c r="I29" s="49"/>
      <c r="J29" s="24"/>
      <c r="K29" s="49"/>
      <c r="L29" s="24"/>
      <c r="M29"/>
      <c r="N29" s="24"/>
      <c r="O29" s="49"/>
      <c r="P29"/>
    </row>
    <row r="30" spans="2:16" x14ac:dyDescent="0.2">
      <c r="C30"/>
      <c r="D30" s="24"/>
      <c r="E30"/>
      <c r="F30" s="24"/>
      <c r="G30" s="49"/>
      <c r="H30" s="24"/>
      <c r="I30" s="49"/>
      <c r="J30" s="24"/>
      <c r="K30" s="49"/>
      <c r="L30" s="24"/>
      <c r="M30"/>
      <c r="N30" s="24"/>
      <c r="O30" s="49"/>
      <c r="P30"/>
    </row>
    <row r="31" spans="2:16" x14ac:dyDescent="0.2">
      <c r="C31"/>
      <c r="D31" s="24"/>
      <c r="E31"/>
      <c r="F31" s="24"/>
      <c r="G31" s="49"/>
      <c r="H31" s="24"/>
      <c r="I31" s="49"/>
      <c r="J31" s="24"/>
      <c r="K31" s="49"/>
      <c r="L31" s="24"/>
      <c r="M31"/>
      <c r="N31" s="24"/>
      <c r="O31" s="49"/>
      <c r="P31"/>
    </row>
    <row r="32" spans="2:16" x14ac:dyDescent="0.2">
      <c r="C32"/>
      <c r="D32" s="24"/>
      <c r="E32"/>
      <c r="F32" s="24"/>
      <c r="G32" s="49"/>
      <c r="H32" s="24"/>
      <c r="I32" s="49"/>
      <c r="J32" s="24"/>
      <c r="K32" s="49"/>
      <c r="L32" s="24"/>
      <c r="M32"/>
      <c r="N32" s="24"/>
      <c r="O32" s="49"/>
      <c r="P32"/>
    </row>
    <row r="33" spans="3:16" x14ac:dyDescent="0.2">
      <c r="C33"/>
      <c r="D33" s="24"/>
      <c r="E33"/>
      <c r="F33" s="24"/>
      <c r="G33" s="49"/>
      <c r="H33" s="24"/>
      <c r="I33" s="49"/>
      <c r="J33" s="24"/>
      <c r="K33" s="49"/>
      <c r="L33" s="24"/>
      <c r="M33"/>
      <c r="N33" s="24"/>
      <c r="O33" s="49"/>
      <c r="P33"/>
    </row>
    <row r="34" spans="3:16" x14ac:dyDescent="0.2">
      <c r="C34"/>
      <c r="D34" s="24"/>
      <c r="E34"/>
      <c r="F34" s="24"/>
      <c r="G34" s="49"/>
      <c r="H34" s="24"/>
      <c r="I34" s="49"/>
      <c r="J34" s="24"/>
      <c r="K34" s="49"/>
      <c r="L34" s="24"/>
      <c r="M34"/>
      <c r="N34" s="24"/>
      <c r="O34" s="49"/>
      <c r="P34"/>
    </row>
    <row r="35" spans="3:16" x14ac:dyDescent="0.2">
      <c r="C35"/>
      <c r="D35" s="24"/>
      <c r="E35"/>
      <c r="F35" s="24"/>
      <c r="G35" s="49"/>
      <c r="H35" s="24"/>
      <c r="I35" s="49"/>
      <c r="J35" s="24"/>
      <c r="K35" s="49"/>
      <c r="L35" s="24"/>
      <c r="M35"/>
      <c r="N35" s="24"/>
      <c r="O35" s="49"/>
      <c r="P35"/>
    </row>
    <row r="36" spans="3:16" x14ac:dyDescent="0.2">
      <c r="C36"/>
      <c r="D36" s="24"/>
      <c r="E36"/>
      <c r="F36" s="24"/>
      <c r="G36" s="49"/>
      <c r="H36" s="24"/>
      <c r="I36" s="49"/>
      <c r="J36" s="24"/>
      <c r="K36" s="49"/>
      <c r="L36" s="24"/>
      <c r="M36"/>
      <c r="N36" s="24"/>
      <c r="O36" s="49"/>
      <c r="P36"/>
    </row>
    <row r="37" spans="3:16" x14ac:dyDescent="0.2">
      <c r="C37"/>
      <c r="D37" s="24"/>
      <c r="E37"/>
      <c r="F37" s="24"/>
      <c r="G37" s="49"/>
      <c r="H37" s="24"/>
      <c r="I37" s="49"/>
      <c r="J37" s="24"/>
      <c r="K37" s="49"/>
      <c r="L37" s="24"/>
      <c r="M37"/>
      <c r="N37" s="24"/>
      <c r="O37" s="49"/>
      <c r="P37"/>
    </row>
    <row r="38" spans="3:16" x14ac:dyDescent="0.2">
      <c r="C38"/>
      <c r="D38" s="24"/>
      <c r="E38"/>
      <c r="F38" s="24"/>
      <c r="G38" s="49"/>
      <c r="H38" s="24"/>
      <c r="I38" s="49"/>
      <c r="J38" s="24"/>
      <c r="K38" s="49"/>
      <c r="L38" s="24"/>
      <c r="M38"/>
      <c r="N38" s="24"/>
      <c r="O38" s="49"/>
      <c r="P38"/>
    </row>
    <row r="39" spans="3:16" x14ac:dyDescent="0.2">
      <c r="C39"/>
      <c r="D39" s="24"/>
      <c r="E39"/>
      <c r="F39" s="24"/>
      <c r="G39" s="49"/>
      <c r="H39" s="24"/>
      <c r="I39" s="49"/>
      <c r="J39" s="24"/>
      <c r="K39" s="49"/>
      <c r="L39" s="24"/>
      <c r="M39"/>
      <c r="N39" s="24"/>
      <c r="O39" s="49"/>
      <c r="P39"/>
    </row>
    <row r="40" spans="3:16" x14ac:dyDescent="0.2">
      <c r="C40"/>
      <c r="D40" s="24"/>
      <c r="E40"/>
      <c r="F40" s="24"/>
      <c r="G40" s="49"/>
      <c r="H40" s="24"/>
      <c r="I40" s="49"/>
      <c r="J40" s="24"/>
      <c r="K40" s="49"/>
      <c r="L40" s="24"/>
      <c r="M40"/>
      <c r="N40" s="24"/>
      <c r="O40" s="49"/>
      <c r="P40"/>
    </row>
    <row r="41" spans="3:16" x14ac:dyDescent="0.2">
      <c r="C41"/>
      <c r="D41" s="24"/>
      <c r="E41"/>
      <c r="F41" s="24"/>
      <c r="G41" s="49"/>
      <c r="H41" s="24"/>
      <c r="I41" s="49"/>
      <c r="J41" s="24"/>
      <c r="K41" s="49"/>
      <c r="L41" s="24"/>
      <c r="M41"/>
      <c r="N41" s="24"/>
      <c r="O41" s="49"/>
      <c r="P41"/>
    </row>
    <row r="42" spans="3:16" x14ac:dyDescent="0.2">
      <c r="C42"/>
      <c r="D42" s="24"/>
      <c r="E42"/>
      <c r="F42" s="24"/>
      <c r="G42" s="49"/>
      <c r="H42" s="24"/>
      <c r="I42" s="49"/>
      <c r="J42" s="24"/>
      <c r="K42" s="49"/>
      <c r="L42" s="24"/>
      <c r="M42"/>
      <c r="N42" s="24"/>
      <c r="O42" s="49"/>
      <c r="P42"/>
    </row>
    <row r="43" spans="3:16" x14ac:dyDescent="0.2">
      <c r="C43"/>
      <c r="D43" s="24"/>
      <c r="E43"/>
      <c r="F43" s="24"/>
      <c r="G43" s="49"/>
      <c r="H43" s="24"/>
      <c r="I43" s="49"/>
      <c r="J43" s="24"/>
      <c r="K43" s="49"/>
      <c r="L43" s="24"/>
      <c r="M43"/>
      <c r="N43" s="24"/>
      <c r="O43" s="49"/>
      <c r="P43"/>
    </row>
    <row r="44" spans="3:16" x14ac:dyDescent="0.2">
      <c r="C44"/>
      <c r="D44" s="24"/>
      <c r="E44"/>
      <c r="F44" s="24"/>
      <c r="G44" s="49"/>
      <c r="H44" s="24"/>
      <c r="I44" s="49"/>
      <c r="J44" s="24"/>
      <c r="K44" s="49"/>
      <c r="L44" s="24"/>
      <c r="M44"/>
      <c r="N44" s="24"/>
      <c r="O44" s="49"/>
      <c r="P44"/>
    </row>
    <row r="45" spans="3:16" x14ac:dyDescent="0.2">
      <c r="C45"/>
      <c r="D45" s="24"/>
      <c r="E45"/>
      <c r="F45" s="24"/>
      <c r="G45" s="49"/>
      <c r="H45" s="24"/>
      <c r="I45" s="49"/>
      <c r="J45" s="24"/>
      <c r="K45" s="49"/>
      <c r="L45" s="24"/>
      <c r="M45"/>
      <c r="N45" s="24"/>
      <c r="O45" s="49"/>
      <c r="P45"/>
    </row>
    <row r="46" spans="3:16" x14ac:dyDescent="0.2">
      <c r="C46"/>
      <c r="D46" s="24"/>
      <c r="E46"/>
      <c r="F46" s="24"/>
      <c r="G46" s="49"/>
      <c r="H46" s="24"/>
      <c r="I46" s="49"/>
      <c r="J46" s="24"/>
      <c r="K46" s="49"/>
      <c r="L46" s="24"/>
      <c r="M46"/>
      <c r="N46" s="24"/>
      <c r="O46" s="49"/>
      <c r="P46"/>
    </row>
    <row r="47" spans="3:16" x14ac:dyDescent="0.2">
      <c r="C47"/>
      <c r="D47" s="24"/>
      <c r="E47"/>
      <c r="F47" s="24"/>
      <c r="G47" s="49"/>
      <c r="H47" s="24"/>
      <c r="I47" s="49"/>
      <c r="J47" s="24"/>
      <c r="K47" s="49"/>
      <c r="L47" s="24"/>
      <c r="M47"/>
      <c r="N47" s="24"/>
      <c r="O47" s="49"/>
      <c r="P47"/>
    </row>
    <row r="48" spans="3:16" x14ac:dyDescent="0.2">
      <c r="C48"/>
      <c r="D48" s="24"/>
      <c r="E48"/>
      <c r="F48" s="24"/>
      <c r="G48" s="49"/>
      <c r="H48" s="24"/>
      <c r="I48" s="49"/>
      <c r="J48" s="24"/>
      <c r="K48" s="49"/>
      <c r="L48" s="24"/>
      <c r="M48"/>
      <c r="N48" s="24"/>
      <c r="O48" s="49"/>
      <c r="P48"/>
    </row>
    <row r="49" spans="3:16" x14ac:dyDescent="0.2">
      <c r="C49"/>
      <c r="D49" s="24"/>
      <c r="E49"/>
      <c r="F49" s="24"/>
      <c r="G49" s="49"/>
      <c r="H49" s="24"/>
      <c r="I49" s="49"/>
      <c r="J49" s="24"/>
      <c r="K49" s="49"/>
      <c r="L49" s="24"/>
      <c r="M49"/>
      <c r="N49" s="24"/>
      <c r="O49" s="49"/>
      <c r="P49"/>
    </row>
    <row r="50" spans="3:16" x14ac:dyDescent="0.2">
      <c r="C50"/>
      <c r="D50" s="24"/>
      <c r="E50"/>
      <c r="F50" s="24"/>
      <c r="G50" s="49"/>
      <c r="H50" s="24"/>
      <c r="I50" s="49"/>
      <c r="J50" s="24"/>
      <c r="K50" s="49"/>
      <c r="L50" s="24"/>
      <c r="M50"/>
      <c r="N50" s="24"/>
      <c r="O50" s="49"/>
      <c r="P50"/>
    </row>
    <row r="51" spans="3:16" x14ac:dyDescent="0.2">
      <c r="C51"/>
      <c r="D51" s="24"/>
      <c r="E51"/>
      <c r="F51" s="24"/>
      <c r="G51" s="49"/>
      <c r="H51" s="24"/>
      <c r="I51" s="49"/>
      <c r="J51" s="24"/>
      <c r="K51" s="49"/>
      <c r="L51" s="24"/>
      <c r="M51"/>
      <c r="N51" s="24"/>
      <c r="O51" s="49"/>
      <c r="P51"/>
    </row>
    <row r="52" spans="3:16" x14ac:dyDescent="0.2">
      <c r="C52"/>
      <c r="D52" s="24"/>
      <c r="E52"/>
      <c r="F52" s="24"/>
      <c r="G52" s="49"/>
      <c r="H52" s="24"/>
      <c r="I52" s="49"/>
      <c r="J52" s="24"/>
      <c r="K52" s="49"/>
      <c r="L52" s="24"/>
      <c r="M52"/>
      <c r="N52" s="24"/>
      <c r="O52" s="49"/>
      <c r="P52"/>
    </row>
    <row r="53" spans="3:16" x14ac:dyDescent="0.2">
      <c r="C53"/>
      <c r="D53" s="24"/>
      <c r="E53"/>
      <c r="F53" s="24"/>
      <c r="G53" s="49"/>
      <c r="H53" s="24"/>
      <c r="I53" s="49"/>
      <c r="J53" s="24"/>
      <c r="K53" s="49"/>
      <c r="L53" s="24"/>
      <c r="M53"/>
      <c r="N53" s="24"/>
      <c r="O53" s="49"/>
      <c r="P53"/>
    </row>
    <row r="54" spans="3:16" x14ac:dyDescent="0.2">
      <c r="C54"/>
      <c r="D54" s="24"/>
      <c r="E54"/>
      <c r="F54" s="24"/>
      <c r="G54" s="49"/>
      <c r="H54" s="24"/>
      <c r="I54" s="49"/>
      <c r="J54" s="24"/>
      <c r="K54" s="49"/>
      <c r="L54" s="24"/>
      <c r="M54"/>
      <c r="N54" s="24"/>
      <c r="O54" s="49"/>
      <c r="P54"/>
    </row>
    <row r="55" spans="3:16" x14ac:dyDescent="0.2">
      <c r="C55"/>
      <c r="D55" s="24"/>
      <c r="E55"/>
      <c r="F55" s="24"/>
      <c r="G55" s="49"/>
      <c r="H55" s="24"/>
      <c r="I55" s="49"/>
      <c r="J55" s="24"/>
      <c r="K55" s="49"/>
      <c r="L55" s="24"/>
      <c r="M55"/>
      <c r="N55" s="24"/>
      <c r="O55" s="49"/>
      <c r="P55"/>
    </row>
  </sheetData>
  <sheetProtection selectLockedCells="1" selectUnlockedCells="1"/>
  <mergeCells count="9">
    <mergeCell ref="B4:B6"/>
    <mergeCell ref="C4:N4"/>
    <mergeCell ref="O4:O6"/>
    <mergeCell ref="C5:D5"/>
    <mergeCell ref="E5:F5"/>
    <mergeCell ref="G5:H5"/>
    <mergeCell ref="I5:J5"/>
    <mergeCell ref="K5:L5"/>
    <mergeCell ref="M5:N5"/>
  </mergeCells>
  <pageMargins left="0.78740157480314965" right="0.59055118110236227" top="0.78740157480314965" bottom="0.86614173228346458" header="0.51181102362204722" footer="0.35433070866141736"/>
  <pageSetup paperSize="9" scale="69" firstPageNumber="0"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tabColor rgb="FFC49A82"/>
    <pageSetUpPr fitToPage="1"/>
  </sheetPr>
  <dimension ref="A1:AN72"/>
  <sheetViews>
    <sheetView showGridLines="0" zoomScaleNormal="100" zoomScaleSheetLayoutView="100" workbookViewId="0">
      <pane ySplit="6" topLeftCell="A37" activePane="bottomLeft" state="frozen"/>
      <selection pane="bottomLeft" activeCell="H53" sqref="H53"/>
    </sheetView>
  </sheetViews>
  <sheetFormatPr baseColWidth="10" defaultRowHeight="12.75" x14ac:dyDescent="0.2"/>
  <cols>
    <col min="1" max="1" width="3.7109375" customWidth="1"/>
    <col min="2" max="2" width="5.85546875" customWidth="1"/>
    <col min="3" max="15" width="9" customWidth="1"/>
    <col min="16" max="17" width="8.28515625" customWidth="1"/>
    <col min="18" max="18" width="13.42578125" customWidth="1"/>
    <col min="19" max="19" width="10.28515625" customWidth="1"/>
    <col min="20" max="20" width="6.85546875" customWidth="1"/>
    <col min="21" max="22" width="10.28515625" customWidth="1"/>
    <col min="23" max="25" width="6.7109375" customWidth="1"/>
    <col min="26" max="26" width="7.7109375" customWidth="1"/>
    <col min="27" max="34" width="6.7109375" customWidth="1"/>
  </cols>
  <sheetData>
    <row r="1" spans="1:34" ht="15.75" x14ac:dyDescent="0.25">
      <c r="A1" s="17" t="str">
        <f>Inhaltsverzeichnis!B33&amp;" "&amp;Inhaltsverzeichnis!C33&amp;": "&amp;Inhaltsverzeichnis!E33</f>
        <v>Tabelle 14: Wohnbaubilanz, 1971 – 2015</v>
      </c>
    </row>
    <row r="2" spans="1:34" x14ac:dyDescent="0.2">
      <c r="B2" s="191" t="s">
        <v>525</v>
      </c>
    </row>
    <row r="3" spans="1:34" x14ac:dyDescent="0.2">
      <c r="A3" s="1"/>
      <c r="G3" s="1"/>
      <c r="I3" s="1"/>
      <c r="J3" s="1"/>
      <c r="K3" s="1"/>
      <c r="L3" s="1"/>
      <c r="M3" s="1"/>
      <c r="N3" s="1"/>
      <c r="O3" s="1"/>
      <c r="P3" s="1"/>
      <c r="Q3" s="1"/>
      <c r="R3" s="1"/>
      <c r="S3" s="1"/>
      <c r="T3" s="1"/>
      <c r="U3" s="1"/>
      <c r="V3" s="1"/>
      <c r="W3" s="1"/>
      <c r="X3" s="1"/>
      <c r="Y3" s="1"/>
      <c r="Z3" s="1"/>
      <c r="AA3" s="1"/>
      <c r="AB3" s="1"/>
      <c r="AC3" s="1"/>
      <c r="AD3" s="1"/>
      <c r="AE3" s="1"/>
      <c r="AF3" s="1"/>
      <c r="AG3" s="1"/>
      <c r="AH3" s="1"/>
    </row>
    <row r="4" spans="1:34" ht="12.75" customHeight="1" x14ac:dyDescent="0.2">
      <c r="B4" s="305" t="s">
        <v>5</v>
      </c>
      <c r="C4" s="296" t="s">
        <v>78</v>
      </c>
      <c r="D4" s="302"/>
      <c r="E4" s="295"/>
      <c r="F4" s="299" t="s">
        <v>79</v>
      </c>
      <c r="G4" s="299" t="s">
        <v>80</v>
      </c>
      <c r="H4" s="299" t="s">
        <v>81</v>
      </c>
      <c r="I4" s="296" t="s">
        <v>82</v>
      </c>
      <c r="J4" s="302"/>
      <c r="K4" s="302"/>
      <c r="L4" s="302"/>
      <c r="M4" s="302"/>
      <c r="N4" s="302"/>
      <c r="O4" s="295"/>
      <c r="Q4" s="1"/>
      <c r="R4" s="1"/>
      <c r="S4" s="1"/>
      <c r="T4" s="1"/>
      <c r="U4" s="1"/>
      <c r="V4" s="1"/>
      <c r="W4" s="1"/>
      <c r="X4" s="1"/>
      <c r="Y4" s="1"/>
      <c r="Z4" s="1"/>
      <c r="AA4" s="1"/>
      <c r="AB4" s="1"/>
      <c r="AC4" s="1"/>
      <c r="AD4" s="1"/>
      <c r="AE4" s="1"/>
      <c r="AF4" s="1"/>
      <c r="AG4" s="1"/>
      <c r="AH4" s="1"/>
    </row>
    <row r="5" spans="1:34" ht="12.75" customHeight="1" x14ac:dyDescent="0.2">
      <c r="B5" s="306"/>
      <c r="C5" s="303" t="s">
        <v>13</v>
      </c>
      <c r="D5" s="296" t="s">
        <v>83</v>
      </c>
      <c r="E5" s="295"/>
      <c r="F5" s="300"/>
      <c r="G5" s="300"/>
      <c r="H5" s="300"/>
      <c r="I5" s="303">
        <v>1</v>
      </c>
      <c r="J5" s="303">
        <v>2</v>
      </c>
      <c r="K5" s="303">
        <v>3</v>
      </c>
      <c r="L5" s="303">
        <v>4</v>
      </c>
      <c r="M5" s="303">
        <v>5</v>
      </c>
      <c r="N5" s="303" t="s">
        <v>84</v>
      </c>
      <c r="O5" s="303" t="s">
        <v>13</v>
      </c>
      <c r="Q5" s="1"/>
      <c r="R5" s="1"/>
      <c r="S5" s="1"/>
      <c r="T5" s="1"/>
      <c r="U5" s="1"/>
      <c r="V5" s="1"/>
      <c r="W5" s="1"/>
      <c r="X5" s="1"/>
      <c r="Y5" s="1"/>
      <c r="Z5" s="1"/>
      <c r="AA5" s="1"/>
      <c r="AB5" s="1"/>
      <c r="AC5" s="1"/>
      <c r="AD5" s="1"/>
      <c r="AE5" s="1"/>
      <c r="AF5" s="1"/>
      <c r="AG5" s="1"/>
      <c r="AH5" s="1"/>
    </row>
    <row r="6" spans="1:34" x14ac:dyDescent="0.2">
      <c r="B6" s="307"/>
      <c r="C6" s="304"/>
      <c r="D6" s="47" t="s">
        <v>85</v>
      </c>
      <c r="E6" s="47" t="s">
        <v>86</v>
      </c>
      <c r="F6" s="301"/>
      <c r="G6" s="301"/>
      <c r="H6" s="301"/>
      <c r="I6" s="304"/>
      <c r="J6" s="304"/>
      <c r="K6" s="304"/>
      <c r="L6" s="304"/>
      <c r="M6" s="304"/>
      <c r="N6" s="304"/>
      <c r="O6" s="304"/>
      <c r="Q6" s="1"/>
      <c r="R6" s="1"/>
      <c r="S6" s="1"/>
      <c r="T6" s="1"/>
      <c r="U6" s="1"/>
      <c r="V6" s="1"/>
      <c r="W6" s="1"/>
      <c r="X6" s="1"/>
      <c r="Y6" s="1"/>
      <c r="Z6" s="1"/>
      <c r="AA6" s="1"/>
      <c r="AB6" s="1"/>
      <c r="AC6" s="1"/>
      <c r="AD6" s="1"/>
      <c r="AE6" s="1"/>
      <c r="AF6" s="1"/>
      <c r="AG6" s="1"/>
      <c r="AH6" s="1"/>
    </row>
    <row r="7" spans="1:34" x14ac:dyDescent="0.2">
      <c r="B7" s="46">
        <v>1971</v>
      </c>
      <c r="C7" s="29">
        <v>4143</v>
      </c>
      <c r="D7" s="29">
        <v>1116</v>
      </c>
      <c r="E7" s="38">
        <f>D7/C7*100</f>
        <v>26.937002172338886</v>
      </c>
      <c r="F7" s="29">
        <v>123</v>
      </c>
      <c r="G7" s="29">
        <v>197</v>
      </c>
      <c r="H7" s="29">
        <f>O7-C7</f>
        <v>-74</v>
      </c>
      <c r="I7" s="29" t="s">
        <v>334</v>
      </c>
      <c r="J7" s="29" t="s">
        <v>334</v>
      </c>
      <c r="K7" s="29" t="s">
        <v>334</v>
      </c>
      <c r="L7" s="29" t="s">
        <v>334</v>
      </c>
      <c r="M7" s="29" t="s">
        <v>334</v>
      </c>
      <c r="N7" s="29" t="s">
        <v>334</v>
      </c>
      <c r="O7" s="29">
        <v>4069</v>
      </c>
      <c r="Q7" s="1"/>
      <c r="R7" s="1"/>
      <c r="S7" s="1"/>
      <c r="T7" s="1"/>
      <c r="U7" s="1"/>
      <c r="V7" s="1"/>
      <c r="W7" s="1"/>
      <c r="X7" s="1"/>
      <c r="Y7" s="1"/>
      <c r="Z7" s="1"/>
      <c r="AA7" s="1"/>
      <c r="AB7" s="1"/>
      <c r="AC7" s="1"/>
      <c r="AD7" s="1"/>
      <c r="AE7" s="1"/>
      <c r="AF7" s="1"/>
      <c r="AG7" s="1"/>
      <c r="AH7" s="1"/>
    </row>
    <row r="8" spans="1:34" x14ac:dyDescent="0.2">
      <c r="B8" s="46">
        <v>1972</v>
      </c>
      <c r="C8" s="29">
        <v>4914</v>
      </c>
      <c r="D8" s="29">
        <v>1275</v>
      </c>
      <c r="E8" s="38">
        <f t="shared" ref="E8:E47" si="0">D8/C8*100</f>
        <v>25.94627594627595</v>
      </c>
      <c r="F8" s="29">
        <v>92</v>
      </c>
      <c r="G8" s="29">
        <v>119</v>
      </c>
      <c r="H8" s="29">
        <f t="shared" ref="H8:H45" si="1">O8-C8</f>
        <v>-27</v>
      </c>
      <c r="I8" s="29" t="s">
        <v>334</v>
      </c>
      <c r="J8" s="29" t="s">
        <v>334</v>
      </c>
      <c r="K8" s="29" t="s">
        <v>334</v>
      </c>
      <c r="L8" s="29" t="s">
        <v>334</v>
      </c>
      <c r="M8" s="29" t="s">
        <v>334</v>
      </c>
      <c r="N8" s="29" t="s">
        <v>334</v>
      </c>
      <c r="O8" s="29">
        <v>4887</v>
      </c>
      <c r="Q8" s="1"/>
      <c r="R8" s="1"/>
      <c r="S8" s="1"/>
      <c r="T8" s="1"/>
      <c r="U8" s="1"/>
      <c r="V8" s="1"/>
      <c r="W8" s="1"/>
      <c r="X8" s="1"/>
      <c r="Y8" s="1"/>
      <c r="Z8" s="1"/>
      <c r="AA8" s="1"/>
      <c r="AB8" s="1"/>
      <c r="AC8" s="1"/>
      <c r="AD8" s="1"/>
      <c r="AE8" s="1"/>
      <c r="AF8" s="1"/>
      <c r="AG8" s="1"/>
      <c r="AH8" s="1"/>
    </row>
    <row r="9" spans="1:34" x14ac:dyDescent="0.2">
      <c r="B9" s="46">
        <v>1973</v>
      </c>
      <c r="C9" s="29">
        <v>6342</v>
      </c>
      <c r="D9" s="29">
        <v>1428</v>
      </c>
      <c r="E9" s="38">
        <f t="shared" si="0"/>
        <v>22.516556291390728</v>
      </c>
      <c r="F9" s="29">
        <v>113</v>
      </c>
      <c r="G9" s="29">
        <v>160</v>
      </c>
      <c r="H9" s="29">
        <f t="shared" si="1"/>
        <v>-47</v>
      </c>
      <c r="I9" s="29" t="s">
        <v>334</v>
      </c>
      <c r="J9" s="29" t="s">
        <v>334</v>
      </c>
      <c r="K9" s="29" t="s">
        <v>334</v>
      </c>
      <c r="L9" s="29" t="s">
        <v>334</v>
      </c>
      <c r="M9" s="29" t="s">
        <v>334</v>
      </c>
      <c r="N9" s="29" t="s">
        <v>334</v>
      </c>
      <c r="O9" s="29">
        <v>6295</v>
      </c>
      <c r="Q9" s="1"/>
      <c r="R9" s="1"/>
      <c r="S9" s="1"/>
      <c r="T9" s="1"/>
      <c r="U9" s="1"/>
      <c r="V9" s="1"/>
      <c r="W9" s="1"/>
      <c r="X9" s="1"/>
      <c r="Y9" s="1"/>
      <c r="Z9" s="1"/>
      <c r="AA9" s="1"/>
      <c r="AB9" s="1"/>
      <c r="AC9" s="1"/>
      <c r="AD9" s="1"/>
      <c r="AE9" s="1"/>
      <c r="AF9" s="1"/>
      <c r="AG9" s="1"/>
      <c r="AH9" s="1"/>
    </row>
    <row r="10" spans="1:34" x14ac:dyDescent="0.2">
      <c r="B10" s="46">
        <v>1974</v>
      </c>
      <c r="C10" s="29">
        <v>6520</v>
      </c>
      <c r="D10" s="29">
        <v>1380</v>
      </c>
      <c r="E10" s="38">
        <f t="shared" si="0"/>
        <v>21.165644171779142</v>
      </c>
      <c r="F10" s="29">
        <v>196</v>
      </c>
      <c r="G10" s="29">
        <v>122</v>
      </c>
      <c r="H10" s="29">
        <f t="shared" si="1"/>
        <v>74</v>
      </c>
      <c r="I10" s="29" t="s">
        <v>334</v>
      </c>
      <c r="J10" s="29" t="s">
        <v>334</v>
      </c>
      <c r="K10" s="29" t="s">
        <v>334</v>
      </c>
      <c r="L10" s="29" t="s">
        <v>334</v>
      </c>
      <c r="M10" s="29" t="s">
        <v>334</v>
      </c>
      <c r="N10" s="29" t="s">
        <v>334</v>
      </c>
      <c r="O10" s="29">
        <v>6594</v>
      </c>
      <c r="Q10" s="1"/>
      <c r="R10" s="1"/>
      <c r="S10" s="1"/>
      <c r="T10" s="1"/>
      <c r="U10" s="1"/>
      <c r="V10" s="1"/>
      <c r="W10" s="1"/>
      <c r="X10" s="1"/>
      <c r="Y10" s="1"/>
      <c r="Z10" s="1"/>
      <c r="AA10" s="1"/>
      <c r="AB10" s="1"/>
      <c r="AC10" s="1"/>
      <c r="AD10" s="1"/>
      <c r="AE10" s="1"/>
      <c r="AF10" s="1"/>
      <c r="AG10" s="1"/>
      <c r="AH10" s="1"/>
    </row>
    <row r="11" spans="1:34" x14ac:dyDescent="0.2">
      <c r="B11" s="46">
        <v>1975</v>
      </c>
      <c r="C11" s="29">
        <v>2715</v>
      </c>
      <c r="D11" s="29">
        <v>889</v>
      </c>
      <c r="E11" s="38">
        <f t="shared" si="0"/>
        <v>32.744014732965013</v>
      </c>
      <c r="F11" s="29">
        <v>124</v>
      </c>
      <c r="G11" s="29">
        <v>150</v>
      </c>
      <c r="H11" s="29">
        <f t="shared" si="1"/>
        <v>-26</v>
      </c>
      <c r="I11" s="29" t="s">
        <v>334</v>
      </c>
      <c r="J11" s="29" t="s">
        <v>334</v>
      </c>
      <c r="K11" s="29" t="s">
        <v>334</v>
      </c>
      <c r="L11" s="29" t="s">
        <v>334</v>
      </c>
      <c r="M11" s="29" t="s">
        <v>334</v>
      </c>
      <c r="N11" s="29" t="s">
        <v>334</v>
      </c>
      <c r="O11" s="29">
        <v>2689</v>
      </c>
      <c r="Q11" s="1"/>
      <c r="R11" s="1"/>
      <c r="S11" s="1"/>
      <c r="T11" s="1"/>
      <c r="U11" s="1"/>
      <c r="V11" s="1"/>
      <c r="W11" s="1"/>
      <c r="X11" s="1"/>
      <c r="Y11" s="1"/>
      <c r="Z11" s="1"/>
      <c r="AA11" s="1"/>
      <c r="AB11" s="1"/>
      <c r="AC11" s="1"/>
      <c r="AD11" s="1"/>
      <c r="AE11" s="1"/>
      <c r="AF11" s="1"/>
      <c r="AG11" s="1"/>
      <c r="AH11" s="1"/>
    </row>
    <row r="12" spans="1:34" x14ac:dyDescent="0.2">
      <c r="B12" s="46">
        <v>1976</v>
      </c>
      <c r="C12" s="29">
        <v>2221</v>
      </c>
      <c r="D12" s="29">
        <v>707</v>
      </c>
      <c r="E12" s="38">
        <f t="shared" si="0"/>
        <v>31.832507879333633</v>
      </c>
      <c r="F12" s="29">
        <v>203</v>
      </c>
      <c r="G12" s="29">
        <v>130</v>
      </c>
      <c r="H12" s="29">
        <f t="shared" si="1"/>
        <v>73</v>
      </c>
      <c r="I12" s="29" t="s">
        <v>334</v>
      </c>
      <c r="J12" s="29" t="s">
        <v>334</v>
      </c>
      <c r="K12" s="29" t="s">
        <v>334</v>
      </c>
      <c r="L12" s="29" t="s">
        <v>334</v>
      </c>
      <c r="M12" s="29" t="s">
        <v>334</v>
      </c>
      <c r="N12" s="29" t="s">
        <v>334</v>
      </c>
      <c r="O12" s="29">
        <v>2294</v>
      </c>
      <c r="Q12" s="1"/>
      <c r="R12" s="1"/>
      <c r="S12" s="1"/>
      <c r="T12" s="1"/>
      <c r="U12" s="1"/>
      <c r="V12" s="1"/>
      <c r="W12" s="1"/>
      <c r="X12" s="1"/>
      <c r="Y12" s="1"/>
      <c r="Z12" s="1"/>
      <c r="AA12" s="1"/>
      <c r="AB12" s="1"/>
      <c r="AC12" s="1"/>
      <c r="AD12" s="1"/>
      <c r="AE12" s="1"/>
      <c r="AF12" s="1"/>
      <c r="AG12" s="1"/>
      <c r="AH12" s="1"/>
    </row>
    <row r="13" spans="1:34" x14ac:dyDescent="0.2">
      <c r="B13" s="46">
        <v>1977</v>
      </c>
      <c r="C13" s="29">
        <v>2184</v>
      </c>
      <c r="D13" s="29">
        <v>1112</v>
      </c>
      <c r="E13" s="38">
        <f t="shared" si="0"/>
        <v>50.915750915750912</v>
      </c>
      <c r="F13" s="29">
        <v>113</v>
      </c>
      <c r="G13" s="29">
        <v>126</v>
      </c>
      <c r="H13" s="29">
        <f t="shared" si="1"/>
        <v>-13</v>
      </c>
      <c r="I13" s="29">
        <v>80</v>
      </c>
      <c r="J13" s="29">
        <v>186</v>
      </c>
      <c r="K13" s="29">
        <v>263</v>
      </c>
      <c r="L13" s="29">
        <v>567</v>
      </c>
      <c r="M13" s="29">
        <v>694</v>
      </c>
      <c r="N13" s="29">
        <v>381</v>
      </c>
      <c r="O13" s="29">
        <v>2171</v>
      </c>
      <c r="Q13" s="1"/>
      <c r="R13" s="1"/>
      <c r="S13" s="1"/>
      <c r="T13" s="1"/>
      <c r="U13" s="1"/>
      <c r="V13" s="1"/>
      <c r="W13" s="1"/>
      <c r="X13" s="1"/>
      <c r="Y13" s="1"/>
      <c r="Z13" s="1"/>
      <c r="AA13" s="1"/>
      <c r="AB13" s="1"/>
      <c r="AC13" s="1"/>
      <c r="AD13" s="1"/>
      <c r="AE13" s="1"/>
      <c r="AF13" s="1"/>
      <c r="AG13" s="1"/>
      <c r="AH13" s="1"/>
    </row>
    <row r="14" spans="1:34" x14ac:dyDescent="0.2">
      <c r="B14" s="46">
        <v>1978</v>
      </c>
      <c r="C14" s="29">
        <v>2541</v>
      </c>
      <c r="D14" s="29">
        <v>1408</v>
      </c>
      <c r="E14" s="38">
        <f t="shared" si="0"/>
        <v>55.411255411255411</v>
      </c>
      <c r="F14" s="29">
        <v>146</v>
      </c>
      <c r="G14" s="29">
        <v>136</v>
      </c>
      <c r="H14" s="29">
        <f t="shared" si="1"/>
        <v>10</v>
      </c>
      <c r="I14" s="29">
        <v>272</v>
      </c>
      <c r="J14" s="29">
        <v>249</v>
      </c>
      <c r="K14" s="29">
        <v>147</v>
      </c>
      <c r="L14" s="29">
        <v>611</v>
      </c>
      <c r="M14" s="29">
        <v>854</v>
      </c>
      <c r="N14" s="29">
        <v>418</v>
      </c>
      <c r="O14" s="29">
        <v>2551</v>
      </c>
      <c r="Q14" s="1"/>
      <c r="R14" s="1"/>
      <c r="S14" s="1"/>
      <c r="T14" s="1"/>
      <c r="U14" s="1"/>
      <c r="V14" s="1"/>
      <c r="W14" s="1"/>
      <c r="X14" s="1"/>
      <c r="Y14" s="1"/>
      <c r="Z14" s="1"/>
      <c r="AA14" s="1"/>
      <c r="AB14" s="1"/>
      <c r="AC14" s="1"/>
      <c r="AD14" s="1"/>
      <c r="AE14" s="1"/>
      <c r="AF14" s="1"/>
      <c r="AG14" s="1"/>
      <c r="AH14" s="1"/>
    </row>
    <row r="15" spans="1:34" x14ac:dyDescent="0.2">
      <c r="B15" s="46">
        <v>1979</v>
      </c>
      <c r="C15" s="29">
        <v>2761</v>
      </c>
      <c r="D15" s="29">
        <v>1630</v>
      </c>
      <c r="E15" s="38">
        <f t="shared" si="0"/>
        <v>59.036580948931551</v>
      </c>
      <c r="F15" s="29">
        <v>112</v>
      </c>
      <c r="G15" s="29">
        <v>136</v>
      </c>
      <c r="H15" s="29">
        <f t="shared" si="1"/>
        <v>-24</v>
      </c>
      <c r="I15" s="29">
        <v>156</v>
      </c>
      <c r="J15" s="29">
        <v>215</v>
      </c>
      <c r="K15" s="29">
        <v>250</v>
      </c>
      <c r="L15" s="29">
        <v>587</v>
      </c>
      <c r="M15" s="29">
        <v>1023</v>
      </c>
      <c r="N15" s="29">
        <v>506</v>
      </c>
      <c r="O15" s="29">
        <v>2737</v>
      </c>
      <c r="Q15" s="1"/>
      <c r="R15" s="1"/>
      <c r="S15" s="1"/>
      <c r="T15" s="1"/>
      <c r="U15" s="1"/>
      <c r="V15" s="1"/>
      <c r="W15" s="1"/>
      <c r="X15" s="1"/>
      <c r="Y15" s="1"/>
      <c r="Z15" s="1"/>
      <c r="AA15" s="1"/>
      <c r="AB15" s="1"/>
      <c r="AC15" s="1"/>
      <c r="AD15" s="1"/>
      <c r="AE15" s="1"/>
      <c r="AF15" s="1"/>
      <c r="AG15" s="1"/>
      <c r="AH15" s="1"/>
    </row>
    <row r="16" spans="1:34" x14ac:dyDescent="0.2">
      <c r="B16" s="46">
        <v>1980</v>
      </c>
      <c r="C16" s="29">
        <v>3183</v>
      </c>
      <c r="D16" s="29">
        <v>2025</v>
      </c>
      <c r="E16" s="38">
        <f t="shared" si="0"/>
        <v>63.619227144203585</v>
      </c>
      <c r="F16" s="29">
        <v>122</v>
      </c>
      <c r="G16" s="29">
        <v>121</v>
      </c>
      <c r="H16" s="29">
        <f t="shared" si="1"/>
        <v>1</v>
      </c>
      <c r="I16" s="29">
        <v>112</v>
      </c>
      <c r="J16" s="29">
        <v>184</v>
      </c>
      <c r="K16" s="29">
        <v>312</v>
      </c>
      <c r="L16" s="29">
        <v>637</v>
      </c>
      <c r="M16" s="29">
        <v>1348</v>
      </c>
      <c r="N16" s="29">
        <v>591</v>
      </c>
      <c r="O16" s="29">
        <v>3184</v>
      </c>
      <c r="Q16" s="1"/>
      <c r="R16" s="1"/>
      <c r="S16" s="1"/>
      <c r="T16" s="1"/>
      <c r="U16" s="1"/>
      <c r="V16" s="1"/>
      <c r="W16" s="1"/>
      <c r="X16" s="1"/>
      <c r="Y16" s="1"/>
      <c r="Z16" s="1"/>
      <c r="AA16" s="1"/>
      <c r="AB16" s="1"/>
      <c r="AC16" s="1"/>
      <c r="AD16" s="1"/>
      <c r="AE16" s="1"/>
      <c r="AF16" s="1"/>
      <c r="AG16" s="1"/>
      <c r="AH16" s="1"/>
    </row>
    <row r="17" spans="2:34" x14ac:dyDescent="0.2">
      <c r="B17" s="46">
        <v>1981</v>
      </c>
      <c r="C17" s="29">
        <v>3244</v>
      </c>
      <c r="D17" s="29">
        <v>1605</v>
      </c>
      <c r="E17" s="38">
        <f t="shared" si="0"/>
        <v>49.475955610357587</v>
      </c>
      <c r="F17" s="29">
        <v>161</v>
      </c>
      <c r="G17" s="29">
        <v>116</v>
      </c>
      <c r="H17" s="29">
        <f t="shared" si="1"/>
        <v>45</v>
      </c>
      <c r="I17" s="29">
        <v>119</v>
      </c>
      <c r="J17" s="29">
        <v>297</v>
      </c>
      <c r="K17" s="29">
        <v>430</v>
      </c>
      <c r="L17" s="29">
        <v>835</v>
      </c>
      <c r="M17" s="29">
        <v>1194</v>
      </c>
      <c r="N17" s="29">
        <v>414</v>
      </c>
      <c r="O17" s="29">
        <v>3289</v>
      </c>
      <c r="Q17" s="1"/>
      <c r="R17" s="1"/>
      <c r="S17" s="1"/>
      <c r="T17" s="1"/>
      <c r="U17" s="1"/>
      <c r="V17" s="1"/>
      <c r="W17" s="1"/>
      <c r="X17" s="1"/>
      <c r="Y17" s="1"/>
      <c r="Z17" s="1"/>
      <c r="AA17" s="1"/>
      <c r="AB17" s="1"/>
      <c r="AC17" s="1"/>
      <c r="AD17" s="1"/>
      <c r="AE17" s="1"/>
      <c r="AF17" s="1"/>
      <c r="AG17" s="1"/>
      <c r="AH17" s="1"/>
    </row>
    <row r="18" spans="2:34" x14ac:dyDescent="0.2">
      <c r="B18" s="46">
        <v>1982</v>
      </c>
      <c r="C18" s="29">
        <v>3301</v>
      </c>
      <c r="D18" s="29">
        <v>1372</v>
      </c>
      <c r="E18" s="38">
        <f t="shared" si="0"/>
        <v>41.563162677976372</v>
      </c>
      <c r="F18" s="29">
        <v>202</v>
      </c>
      <c r="G18" s="29">
        <v>107</v>
      </c>
      <c r="H18" s="29">
        <f t="shared" si="1"/>
        <v>95</v>
      </c>
      <c r="I18" s="29">
        <v>106</v>
      </c>
      <c r="J18" s="29">
        <v>313</v>
      </c>
      <c r="K18" s="29">
        <v>456</v>
      </c>
      <c r="L18" s="29">
        <v>1027</v>
      </c>
      <c r="M18" s="29">
        <v>1114</v>
      </c>
      <c r="N18" s="29">
        <v>380</v>
      </c>
      <c r="O18" s="29">
        <v>3396</v>
      </c>
      <c r="Q18" s="1"/>
      <c r="R18" s="1"/>
      <c r="S18" s="1"/>
      <c r="T18" s="1"/>
      <c r="U18" s="1"/>
      <c r="V18" s="1"/>
      <c r="W18" s="1"/>
      <c r="X18" s="1"/>
      <c r="Y18" s="1"/>
      <c r="Z18" s="1"/>
      <c r="AA18" s="1"/>
      <c r="AB18" s="1"/>
      <c r="AC18" s="1"/>
      <c r="AD18" s="1"/>
      <c r="AE18" s="1"/>
      <c r="AF18" s="1"/>
      <c r="AG18" s="1"/>
      <c r="AH18" s="1"/>
    </row>
    <row r="19" spans="2:34" x14ac:dyDescent="0.2">
      <c r="B19" s="46">
        <v>1983</v>
      </c>
      <c r="C19" s="29">
        <v>3516</v>
      </c>
      <c r="D19" s="29">
        <v>1261</v>
      </c>
      <c r="E19" s="38">
        <f t="shared" si="0"/>
        <v>35.864618885096696</v>
      </c>
      <c r="F19" s="29">
        <v>259</v>
      </c>
      <c r="G19" s="29">
        <v>148</v>
      </c>
      <c r="H19" s="29">
        <f t="shared" si="1"/>
        <v>111</v>
      </c>
      <c r="I19" s="29">
        <v>73</v>
      </c>
      <c r="J19" s="29">
        <v>397</v>
      </c>
      <c r="K19" s="29">
        <v>614</v>
      </c>
      <c r="L19" s="29">
        <v>1042</v>
      </c>
      <c r="M19" s="29">
        <v>1147</v>
      </c>
      <c r="N19" s="29">
        <v>354</v>
      </c>
      <c r="O19" s="29">
        <v>3627</v>
      </c>
      <c r="Q19" s="1"/>
      <c r="R19" s="1"/>
      <c r="S19" s="1"/>
      <c r="T19" s="1"/>
      <c r="U19" s="1"/>
      <c r="V19" s="1"/>
      <c r="W19" s="1"/>
      <c r="X19" s="1"/>
      <c r="Y19" s="1"/>
      <c r="Z19" s="1"/>
      <c r="AA19" s="1"/>
      <c r="AB19" s="1"/>
      <c r="AC19" s="1"/>
      <c r="AD19" s="1"/>
      <c r="AE19" s="1"/>
      <c r="AF19" s="1"/>
      <c r="AG19" s="1"/>
      <c r="AH19" s="1"/>
    </row>
    <row r="20" spans="2:34" x14ac:dyDescent="0.2">
      <c r="B20" s="46">
        <v>1984</v>
      </c>
      <c r="C20" s="29">
        <v>4019</v>
      </c>
      <c r="D20" s="29">
        <v>1470</v>
      </c>
      <c r="E20" s="38">
        <f t="shared" si="0"/>
        <v>36.57626275192834</v>
      </c>
      <c r="F20" s="29">
        <v>220</v>
      </c>
      <c r="G20" s="29">
        <v>105</v>
      </c>
      <c r="H20" s="29">
        <f t="shared" si="1"/>
        <v>115</v>
      </c>
      <c r="I20" s="29">
        <v>168</v>
      </c>
      <c r="J20" s="29">
        <v>406</v>
      </c>
      <c r="K20" s="29">
        <v>678</v>
      </c>
      <c r="L20" s="29">
        <v>1281</v>
      </c>
      <c r="M20" s="29">
        <v>1207</v>
      </c>
      <c r="N20" s="29">
        <v>394</v>
      </c>
      <c r="O20" s="29">
        <v>4134</v>
      </c>
      <c r="Q20" s="1"/>
      <c r="R20" s="1"/>
      <c r="S20" s="1"/>
      <c r="T20" s="1"/>
      <c r="U20" s="1"/>
      <c r="V20" s="1"/>
      <c r="W20" s="1"/>
      <c r="X20" s="1"/>
      <c r="Y20" s="1"/>
      <c r="Z20" s="1"/>
      <c r="AA20" s="1"/>
      <c r="AB20" s="1"/>
      <c r="AC20" s="1"/>
      <c r="AD20" s="1"/>
      <c r="AE20" s="1"/>
      <c r="AF20" s="1"/>
      <c r="AG20" s="1"/>
      <c r="AH20" s="1"/>
    </row>
    <row r="21" spans="2:34" x14ac:dyDescent="0.2">
      <c r="B21" s="46">
        <v>1985</v>
      </c>
      <c r="C21" s="29">
        <v>3725</v>
      </c>
      <c r="D21" s="29">
        <v>1547</v>
      </c>
      <c r="E21" s="38">
        <f t="shared" si="0"/>
        <v>41.530201342281877</v>
      </c>
      <c r="F21" s="29">
        <v>228</v>
      </c>
      <c r="G21" s="29">
        <v>80</v>
      </c>
      <c r="H21" s="29">
        <f t="shared" si="1"/>
        <v>148</v>
      </c>
      <c r="I21" s="29">
        <v>157</v>
      </c>
      <c r="J21" s="29">
        <v>307</v>
      </c>
      <c r="K21" s="29">
        <v>689</v>
      </c>
      <c r="L21" s="29">
        <v>1173</v>
      </c>
      <c r="M21" s="29">
        <v>1111</v>
      </c>
      <c r="N21" s="29">
        <v>436</v>
      </c>
      <c r="O21" s="29">
        <v>3873</v>
      </c>
      <c r="Q21" s="1"/>
      <c r="R21" s="1"/>
      <c r="S21" s="1"/>
      <c r="T21" s="1"/>
      <c r="U21" s="1"/>
      <c r="V21" s="1"/>
      <c r="W21" s="1"/>
      <c r="X21" s="1"/>
      <c r="Y21" s="1"/>
      <c r="Z21" s="1"/>
      <c r="AA21" s="1"/>
      <c r="AB21" s="1"/>
      <c r="AC21" s="1"/>
      <c r="AD21" s="1"/>
      <c r="AE21" s="1"/>
      <c r="AF21" s="1"/>
      <c r="AG21" s="1"/>
      <c r="AH21" s="1"/>
    </row>
    <row r="22" spans="2:34" ht="12.75" customHeight="1" x14ac:dyDescent="0.2">
      <c r="B22" s="46">
        <v>1986</v>
      </c>
      <c r="C22" s="29">
        <v>3785</v>
      </c>
      <c r="D22" s="29">
        <v>1578</v>
      </c>
      <c r="E22" s="38">
        <f t="shared" si="0"/>
        <v>41.69088507265522</v>
      </c>
      <c r="F22" s="29">
        <v>238</v>
      </c>
      <c r="G22" s="29">
        <v>96</v>
      </c>
      <c r="H22" s="29">
        <f t="shared" si="1"/>
        <v>142</v>
      </c>
      <c r="I22" s="29">
        <v>150</v>
      </c>
      <c r="J22" s="29">
        <v>344</v>
      </c>
      <c r="K22" s="29">
        <v>600</v>
      </c>
      <c r="L22" s="29">
        <v>1105</v>
      </c>
      <c r="M22" s="29">
        <v>1189</v>
      </c>
      <c r="N22" s="29">
        <v>539</v>
      </c>
      <c r="O22" s="29">
        <v>3927</v>
      </c>
      <c r="Q22" s="1"/>
      <c r="R22" s="1"/>
      <c r="S22" s="1"/>
      <c r="T22" s="1"/>
      <c r="U22" s="1"/>
      <c r="V22" s="1"/>
      <c r="W22" s="1"/>
      <c r="X22" s="1"/>
      <c r="Y22" s="1"/>
      <c r="Z22" s="1"/>
      <c r="AA22" s="1"/>
      <c r="AB22" s="1"/>
      <c r="AC22" s="1"/>
      <c r="AD22" s="1"/>
      <c r="AE22" s="1"/>
      <c r="AF22" s="1"/>
      <c r="AG22" s="1"/>
      <c r="AH22" s="1"/>
    </row>
    <row r="23" spans="2:34" x14ac:dyDescent="0.2">
      <c r="B23" s="46">
        <v>1987</v>
      </c>
      <c r="C23" s="29">
        <v>3953</v>
      </c>
      <c r="D23" s="29">
        <v>1484</v>
      </c>
      <c r="E23" s="38">
        <f t="shared" si="0"/>
        <v>37.541108019225902</v>
      </c>
      <c r="F23" s="29">
        <v>178</v>
      </c>
      <c r="G23" s="29">
        <v>106</v>
      </c>
      <c r="H23" s="29">
        <f t="shared" si="1"/>
        <v>72</v>
      </c>
      <c r="I23" s="29">
        <v>92</v>
      </c>
      <c r="J23" s="29">
        <v>340</v>
      </c>
      <c r="K23" s="29">
        <v>697</v>
      </c>
      <c r="L23" s="29">
        <v>1224</v>
      </c>
      <c r="M23" s="29">
        <v>1160</v>
      </c>
      <c r="N23" s="29">
        <v>512</v>
      </c>
      <c r="O23" s="29">
        <v>4025</v>
      </c>
      <c r="Q23" s="1"/>
      <c r="R23" s="1"/>
      <c r="S23" s="1"/>
      <c r="T23" s="1"/>
      <c r="U23" s="1"/>
      <c r="V23" s="1"/>
      <c r="W23" s="1"/>
      <c r="X23" s="1"/>
      <c r="Y23" s="1"/>
      <c r="Z23" s="1"/>
      <c r="AA23" s="1"/>
      <c r="AB23" s="1"/>
      <c r="AC23" s="1"/>
      <c r="AD23" s="1"/>
      <c r="AE23" s="1"/>
      <c r="AF23" s="1"/>
      <c r="AG23" s="1"/>
      <c r="AH23" s="1"/>
    </row>
    <row r="24" spans="2:34" x14ac:dyDescent="0.2">
      <c r="B24" s="46">
        <v>1988</v>
      </c>
      <c r="C24" s="29">
        <v>3612</v>
      </c>
      <c r="D24" s="29">
        <v>1612</v>
      </c>
      <c r="E24" s="38">
        <f t="shared" si="0"/>
        <v>44.629014396456256</v>
      </c>
      <c r="F24" s="29">
        <v>253</v>
      </c>
      <c r="G24" s="29">
        <v>142</v>
      </c>
      <c r="H24" s="29">
        <f t="shared" si="1"/>
        <v>111</v>
      </c>
      <c r="I24" s="29">
        <v>109</v>
      </c>
      <c r="J24" s="29">
        <v>261</v>
      </c>
      <c r="K24" s="29">
        <v>671</v>
      </c>
      <c r="L24" s="29">
        <v>1134</v>
      </c>
      <c r="M24" s="29">
        <v>1198</v>
      </c>
      <c r="N24" s="29">
        <v>350</v>
      </c>
      <c r="O24" s="29">
        <v>3723</v>
      </c>
      <c r="Q24" s="1"/>
      <c r="R24" s="1"/>
      <c r="S24" s="1"/>
      <c r="T24" s="1"/>
      <c r="U24" s="1"/>
      <c r="V24" s="1"/>
      <c r="W24" s="1"/>
      <c r="X24" s="1"/>
      <c r="Y24" s="1"/>
      <c r="Z24" s="1"/>
      <c r="AA24" s="1"/>
      <c r="AB24" s="1"/>
      <c r="AC24" s="1"/>
      <c r="AD24" s="1"/>
      <c r="AE24" s="1"/>
      <c r="AF24" s="1"/>
      <c r="AG24" s="1"/>
      <c r="AH24" s="1"/>
    </row>
    <row r="25" spans="2:34" x14ac:dyDescent="0.2">
      <c r="B25" s="46">
        <v>1989</v>
      </c>
      <c r="C25" s="29">
        <v>3280</v>
      </c>
      <c r="D25" s="29">
        <v>1394</v>
      </c>
      <c r="E25" s="38">
        <f t="shared" si="0"/>
        <v>42.5</v>
      </c>
      <c r="F25" s="29">
        <v>278</v>
      </c>
      <c r="G25" s="29">
        <v>125</v>
      </c>
      <c r="H25" s="29">
        <f t="shared" si="1"/>
        <v>153</v>
      </c>
      <c r="I25" s="29">
        <v>68</v>
      </c>
      <c r="J25" s="29">
        <v>283</v>
      </c>
      <c r="K25" s="29">
        <v>540</v>
      </c>
      <c r="L25" s="29">
        <v>1079</v>
      </c>
      <c r="M25" s="29">
        <v>1098</v>
      </c>
      <c r="N25" s="29">
        <v>365</v>
      </c>
      <c r="O25" s="29">
        <v>3433</v>
      </c>
      <c r="Q25" s="1"/>
      <c r="R25" s="1"/>
      <c r="S25" s="1"/>
      <c r="T25" s="1"/>
      <c r="U25" s="1"/>
      <c r="V25" s="1"/>
      <c r="W25" s="1"/>
      <c r="X25" s="1"/>
      <c r="Y25" s="1"/>
      <c r="Z25" s="1"/>
      <c r="AA25" s="1"/>
      <c r="AB25" s="1"/>
      <c r="AC25" s="1"/>
      <c r="AD25" s="1"/>
      <c r="AE25" s="1"/>
      <c r="AF25" s="1"/>
      <c r="AG25" s="1"/>
      <c r="AH25" s="1"/>
    </row>
    <row r="26" spans="2:34" x14ac:dyDescent="0.2">
      <c r="B26" s="46">
        <v>1990</v>
      </c>
      <c r="C26" s="29">
        <v>2911</v>
      </c>
      <c r="D26" s="29">
        <v>1338</v>
      </c>
      <c r="E26" s="38">
        <f t="shared" si="0"/>
        <v>45.963586396427345</v>
      </c>
      <c r="F26" s="29">
        <v>284</v>
      </c>
      <c r="G26" s="29">
        <v>107</v>
      </c>
      <c r="H26" s="29">
        <f t="shared" si="1"/>
        <v>177</v>
      </c>
      <c r="I26" s="29">
        <v>60</v>
      </c>
      <c r="J26" s="29">
        <v>250</v>
      </c>
      <c r="K26" s="29">
        <v>491</v>
      </c>
      <c r="L26" s="29">
        <v>858</v>
      </c>
      <c r="M26" s="29">
        <v>1039</v>
      </c>
      <c r="N26" s="29">
        <v>390</v>
      </c>
      <c r="O26" s="29">
        <v>3088</v>
      </c>
      <c r="Q26" s="1"/>
      <c r="R26" s="1"/>
      <c r="S26" s="1"/>
      <c r="T26" s="1"/>
      <c r="U26" s="1"/>
      <c r="V26" s="1"/>
      <c r="W26" s="1"/>
      <c r="X26" s="1"/>
      <c r="Y26" s="1"/>
      <c r="Z26" s="1"/>
      <c r="AA26" s="1"/>
      <c r="AB26" s="1"/>
      <c r="AC26" s="1"/>
      <c r="AD26" s="1"/>
      <c r="AE26" s="1"/>
      <c r="AF26" s="1"/>
      <c r="AG26" s="1"/>
      <c r="AH26" s="1"/>
    </row>
    <row r="27" spans="2:34" x14ac:dyDescent="0.2">
      <c r="B27" s="46">
        <v>1991</v>
      </c>
      <c r="C27" s="29">
        <v>2751</v>
      </c>
      <c r="D27" s="29">
        <v>1070</v>
      </c>
      <c r="E27" s="38">
        <f t="shared" si="0"/>
        <v>38.894947291893857</v>
      </c>
      <c r="F27" s="29">
        <v>267</v>
      </c>
      <c r="G27" s="29">
        <v>102</v>
      </c>
      <c r="H27" s="29">
        <f t="shared" si="1"/>
        <v>165</v>
      </c>
      <c r="I27" s="29">
        <v>87</v>
      </c>
      <c r="J27" s="29">
        <v>257</v>
      </c>
      <c r="K27" s="29">
        <v>515</v>
      </c>
      <c r="L27" s="29">
        <v>892</v>
      </c>
      <c r="M27" s="29">
        <v>872</v>
      </c>
      <c r="N27" s="29">
        <v>293</v>
      </c>
      <c r="O27" s="29">
        <v>2916</v>
      </c>
      <c r="Q27" s="1"/>
      <c r="R27" s="1"/>
      <c r="S27" s="1"/>
      <c r="T27" s="1"/>
      <c r="U27" s="1"/>
      <c r="V27" s="1"/>
      <c r="W27" s="1"/>
      <c r="X27" s="1"/>
      <c r="Y27" s="1"/>
      <c r="Z27" s="1"/>
      <c r="AA27" s="1"/>
      <c r="AB27" s="1"/>
      <c r="AC27" s="1"/>
      <c r="AD27" s="1"/>
      <c r="AE27" s="1"/>
      <c r="AF27" s="1"/>
      <c r="AG27" s="1"/>
      <c r="AH27" s="1"/>
    </row>
    <row r="28" spans="2:34" x14ac:dyDescent="0.2">
      <c r="B28" s="46">
        <v>1992</v>
      </c>
      <c r="C28" s="29">
        <v>2670</v>
      </c>
      <c r="D28" s="29">
        <v>911</v>
      </c>
      <c r="E28" s="38">
        <f t="shared" si="0"/>
        <v>34.119850187265918</v>
      </c>
      <c r="F28" s="29">
        <v>316</v>
      </c>
      <c r="G28" s="29">
        <v>81</v>
      </c>
      <c r="H28" s="29">
        <f t="shared" si="1"/>
        <v>235</v>
      </c>
      <c r="I28" s="29">
        <v>85</v>
      </c>
      <c r="J28" s="29">
        <v>332</v>
      </c>
      <c r="K28" s="29">
        <v>544</v>
      </c>
      <c r="L28" s="29">
        <v>917</v>
      </c>
      <c r="M28" s="29">
        <v>714</v>
      </c>
      <c r="N28" s="29">
        <v>313</v>
      </c>
      <c r="O28" s="29">
        <v>2905</v>
      </c>
      <c r="Q28" s="1"/>
      <c r="R28" s="1"/>
      <c r="S28" s="1"/>
      <c r="T28" s="1"/>
      <c r="U28" s="1"/>
      <c r="V28" s="1"/>
      <c r="W28" s="1"/>
      <c r="X28" s="1"/>
      <c r="Y28" s="1"/>
      <c r="Z28" s="1"/>
      <c r="AA28" s="1"/>
      <c r="AB28" s="1"/>
      <c r="AC28" s="1"/>
      <c r="AD28" s="1"/>
      <c r="AE28" s="1"/>
      <c r="AF28" s="1"/>
      <c r="AG28" s="1"/>
      <c r="AH28" s="1"/>
    </row>
    <row r="29" spans="2:34" x14ac:dyDescent="0.2">
      <c r="B29" s="46">
        <v>1993</v>
      </c>
      <c r="C29" s="29">
        <v>3160</v>
      </c>
      <c r="D29" s="29">
        <v>1017</v>
      </c>
      <c r="E29" s="38">
        <f t="shared" si="0"/>
        <v>32.183544303797468</v>
      </c>
      <c r="F29" s="29">
        <v>308</v>
      </c>
      <c r="G29" s="29">
        <v>108</v>
      </c>
      <c r="H29" s="29">
        <f t="shared" si="1"/>
        <v>200</v>
      </c>
      <c r="I29" s="29">
        <v>33</v>
      </c>
      <c r="J29" s="29">
        <v>307</v>
      </c>
      <c r="K29" s="29">
        <v>655</v>
      </c>
      <c r="L29" s="29">
        <v>1263</v>
      </c>
      <c r="M29" s="29">
        <v>862</v>
      </c>
      <c r="N29" s="29">
        <v>240</v>
      </c>
      <c r="O29" s="29">
        <v>3360</v>
      </c>
      <c r="Q29" s="1"/>
      <c r="R29" s="1"/>
      <c r="S29" s="1"/>
      <c r="T29" s="1"/>
      <c r="U29" s="1"/>
      <c r="V29" s="1"/>
      <c r="W29" s="1"/>
      <c r="X29" s="1"/>
      <c r="Y29" s="1"/>
      <c r="Z29" s="1"/>
      <c r="AA29" s="1"/>
      <c r="AB29" s="1"/>
      <c r="AC29" s="1"/>
      <c r="AD29" s="1"/>
      <c r="AE29" s="1"/>
      <c r="AF29" s="1"/>
      <c r="AG29" s="1"/>
      <c r="AH29" s="1"/>
    </row>
    <row r="30" spans="2:34" x14ac:dyDescent="0.2">
      <c r="B30" s="46">
        <v>1994</v>
      </c>
      <c r="C30" s="29">
        <v>5445</v>
      </c>
      <c r="D30" s="29">
        <v>1636</v>
      </c>
      <c r="E30" s="38">
        <f t="shared" si="0"/>
        <v>30.04591368227732</v>
      </c>
      <c r="F30" s="29">
        <v>527</v>
      </c>
      <c r="G30" s="29">
        <v>116</v>
      </c>
      <c r="H30" s="29">
        <f t="shared" si="1"/>
        <v>411</v>
      </c>
      <c r="I30" s="29">
        <v>91</v>
      </c>
      <c r="J30" s="29">
        <v>570</v>
      </c>
      <c r="K30" s="29">
        <v>1212</v>
      </c>
      <c r="L30" s="29">
        <v>2189</v>
      </c>
      <c r="M30" s="29">
        <v>1430</v>
      </c>
      <c r="N30" s="29">
        <v>364</v>
      </c>
      <c r="O30" s="29">
        <v>5856</v>
      </c>
      <c r="Q30" s="1"/>
      <c r="R30" s="1"/>
      <c r="S30" s="1"/>
      <c r="T30" s="1"/>
      <c r="U30" s="1"/>
      <c r="V30" s="1"/>
      <c r="W30" s="1"/>
      <c r="X30" s="1"/>
      <c r="Y30" s="1"/>
      <c r="Z30" s="1"/>
      <c r="AA30" s="1"/>
      <c r="AB30" s="1"/>
      <c r="AC30" s="1"/>
      <c r="AD30" s="1"/>
      <c r="AE30" s="1"/>
      <c r="AF30" s="1"/>
      <c r="AG30" s="1"/>
      <c r="AH30" s="1"/>
    </row>
    <row r="31" spans="2:34" x14ac:dyDescent="0.2">
      <c r="B31" s="46">
        <v>1995</v>
      </c>
      <c r="C31" s="29">
        <v>4442</v>
      </c>
      <c r="D31" s="29">
        <v>1679</v>
      </c>
      <c r="E31" s="38">
        <f t="shared" si="0"/>
        <v>37.798289058982441</v>
      </c>
      <c r="F31" s="29">
        <v>340</v>
      </c>
      <c r="G31" s="29">
        <v>95</v>
      </c>
      <c r="H31" s="29">
        <f t="shared" si="1"/>
        <v>245</v>
      </c>
      <c r="I31" s="29">
        <v>95</v>
      </c>
      <c r="J31" s="29">
        <v>419</v>
      </c>
      <c r="K31" s="29">
        <v>925</v>
      </c>
      <c r="L31" s="29">
        <v>1673</v>
      </c>
      <c r="M31" s="29">
        <v>1237</v>
      </c>
      <c r="N31" s="29">
        <v>338</v>
      </c>
      <c r="O31" s="29">
        <v>4687</v>
      </c>
      <c r="Q31" s="1"/>
      <c r="R31" s="1"/>
      <c r="S31" s="1"/>
      <c r="T31" s="1"/>
      <c r="U31" s="1"/>
      <c r="V31" s="1"/>
      <c r="W31" s="1"/>
      <c r="X31" s="1"/>
      <c r="Y31" s="1"/>
      <c r="Z31" s="1"/>
      <c r="AA31" s="1"/>
      <c r="AB31" s="1"/>
      <c r="AC31" s="1"/>
      <c r="AD31" s="1"/>
      <c r="AE31" s="1"/>
      <c r="AF31" s="1"/>
      <c r="AG31" s="1"/>
      <c r="AH31" s="1"/>
    </row>
    <row r="32" spans="2:34" x14ac:dyDescent="0.2">
      <c r="B32" s="46">
        <v>1996</v>
      </c>
      <c r="C32" s="29">
        <v>3957</v>
      </c>
      <c r="D32" s="29">
        <v>1547</v>
      </c>
      <c r="E32" s="38">
        <f t="shared" si="0"/>
        <v>39.095274197624462</v>
      </c>
      <c r="F32" s="29">
        <v>242</v>
      </c>
      <c r="G32" s="29">
        <v>68</v>
      </c>
      <c r="H32" s="29">
        <f t="shared" si="1"/>
        <v>174</v>
      </c>
      <c r="I32" s="29">
        <v>44</v>
      </c>
      <c r="J32" s="29">
        <v>355</v>
      </c>
      <c r="K32" s="29">
        <v>771</v>
      </c>
      <c r="L32" s="29">
        <v>1583</v>
      </c>
      <c r="M32" s="29">
        <v>1067</v>
      </c>
      <c r="N32" s="29">
        <v>311</v>
      </c>
      <c r="O32" s="29">
        <v>4131</v>
      </c>
      <c r="Q32" s="1"/>
      <c r="R32" s="1"/>
      <c r="S32" s="1"/>
      <c r="T32" s="1"/>
      <c r="U32" s="1"/>
      <c r="V32" s="1"/>
      <c r="W32" s="1"/>
      <c r="X32" s="1"/>
      <c r="Y32" s="1"/>
      <c r="Z32" s="1"/>
      <c r="AA32" s="1"/>
      <c r="AB32" s="1"/>
      <c r="AC32" s="1"/>
      <c r="AD32" s="1"/>
      <c r="AE32" s="1"/>
      <c r="AF32" s="1"/>
      <c r="AG32" s="1"/>
      <c r="AH32" s="1"/>
    </row>
    <row r="33" spans="2:34" x14ac:dyDescent="0.2">
      <c r="B33" s="46">
        <v>1997</v>
      </c>
      <c r="C33" s="29">
        <v>3351</v>
      </c>
      <c r="D33" s="29">
        <v>1480</v>
      </c>
      <c r="E33" s="38">
        <f t="shared" si="0"/>
        <v>44.165920620710239</v>
      </c>
      <c r="F33" s="29">
        <v>193</v>
      </c>
      <c r="G33" s="29">
        <v>64</v>
      </c>
      <c r="H33" s="29">
        <f t="shared" si="1"/>
        <v>129</v>
      </c>
      <c r="I33" s="29">
        <v>45</v>
      </c>
      <c r="J33" s="29">
        <v>257</v>
      </c>
      <c r="K33" s="29">
        <v>563</v>
      </c>
      <c r="L33" s="29">
        <v>1179</v>
      </c>
      <c r="M33" s="29">
        <v>1103</v>
      </c>
      <c r="N33" s="29">
        <v>333</v>
      </c>
      <c r="O33" s="29">
        <v>3480</v>
      </c>
      <c r="Q33" s="1"/>
      <c r="R33" s="1"/>
      <c r="S33" s="1"/>
      <c r="T33" s="1"/>
      <c r="U33" s="1"/>
      <c r="V33" s="1"/>
      <c r="W33" s="1"/>
      <c r="X33" s="1"/>
      <c r="Y33" s="1"/>
      <c r="Z33" s="1"/>
      <c r="AA33" s="1"/>
      <c r="AB33" s="1"/>
      <c r="AC33" s="1"/>
      <c r="AD33" s="1"/>
      <c r="AE33" s="1"/>
      <c r="AF33" s="1"/>
      <c r="AG33" s="1"/>
      <c r="AH33" s="1"/>
    </row>
    <row r="34" spans="2:34" x14ac:dyDescent="0.2">
      <c r="B34" s="46">
        <v>1998</v>
      </c>
      <c r="C34" s="29">
        <v>3519</v>
      </c>
      <c r="D34" s="29">
        <v>1687</v>
      </c>
      <c r="E34" s="38">
        <f>D34/C34*100</f>
        <v>47.939755612389881</v>
      </c>
      <c r="F34" s="29">
        <v>165</v>
      </c>
      <c r="G34" s="29">
        <v>127</v>
      </c>
      <c r="H34" s="29">
        <f t="shared" si="1"/>
        <v>38</v>
      </c>
      <c r="I34" s="29">
        <v>42</v>
      </c>
      <c r="J34" s="29">
        <v>181</v>
      </c>
      <c r="K34" s="29">
        <v>501</v>
      </c>
      <c r="L34" s="29">
        <v>1227</v>
      </c>
      <c r="M34" s="29">
        <v>1252</v>
      </c>
      <c r="N34" s="29">
        <v>354</v>
      </c>
      <c r="O34" s="29">
        <v>3557</v>
      </c>
      <c r="Q34" s="1"/>
      <c r="R34" s="1"/>
      <c r="S34" s="1"/>
      <c r="T34" s="1"/>
      <c r="U34" s="1"/>
      <c r="V34" s="1"/>
      <c r="W34" s="1"/>
      <c r="X34" s="1"/>
      <c r="Y34" s="1"/>
      <c r="Z34" s="1"/>
      <c r="AA34" s="1"/>
      <c r="AB34" s="1"/>
      <c r="AC34" s="1"/>
      <c r="AD34" s="1"/>
      <c r="AE34" s="1"/>
      <c r="AF34" s="1"/>
      <c r="AG34" s="1"/>
      <c r="AH34" s="1"/>
    </row>
    <row r="35" spans="2:34" x14ac:dyDescent="0.2">
      <c r="B35" s="46">
        <v>1999</v>
      </c>
      <c r="C35" s="29">
        <v>3187</v>
      </c>
      <c r="D35" s="29">
        <v>1661</v>
      </c>
      <c r="E35" s="38">
        <f t="shared" si="0"/>
        <v>52.117979290869151</v>
      </c>
      <c r="F35" s="29">
        <v>196</v>
      </c>
      <c r="G35" s="29">
        <v>69</v>
      </c>
      <c r="H35" s="29">
        <f t="shared" si="1"/>
        <v>127</v>
      </c>
      <c r="I35" s="29">
        <v>36</v>
      </c>
      <c r="J35" s="29">
        <v>93</v>
      </c>
      <c r="K35" s="29">
        <v>463</v>
      </c>
      <c r="L35" s="29">
        <v>919</v>
      </c>
      <c r="M35" s="29">
        <v>1488</v>
      </c>
      <c r="N35" s="29">
        <v>315</v>
      </c>
      <c r="O35" s="29">
        <v>3314</v>
      </c>
      <c r="Q35" s="1"/>
      <c r="R35" s="1"/>
      <c r="S35" s="1"/>
      <c r="T35" s="1"/>
      <c r="U35" s="1"/>
      <c r="V35" s="1"/>
      <c r="W35" s="1"/>
      <c r="X35" s="1"/>
      <c r="Y35" s="1"/>
      <c r="Z35" s="1"/>
      <c r="AA35" s="1"/>
      <c r="AB35" s="1"/>
      <c r="AC35" s="1"/>
      <c r="AD35" s="1"/>
      <c r="AE35" s="1"/>
      <c r="AF35" s="1"/>
      <c r="AG35" s="1"/>
      <c r="AH35" s="1"/>
    </row>
    <row r="36" spans="2:34" x14ac:dyDescent="0.2">
      <c r="B36" s="46">
        <v>2000</v>
      </c>
      <c r="C36" s="29">
        <v>2832</v>
      </c>
      <c r="D36" s="29">
        <v>1593</v>
      </c>
      <c r="E36" s="38">
        <f t="shared" si="0"/>
        <v>56.25</v>
      </c>
      <c r="F36" s="29">
        <v>131</v>
      </c>
      <c r="G36" s="29">
        <v>98</v>
      </c>
      <c r="H36" s="29">
        <f t="shared" si="1"/>
        <v>33</v>
      </c>
      <c r="I36" s="29">
        <v>14</v>
      </c>
      <c r="J36" s="29">
        <v>82</v>
      </c>
      <c r="K36" s="29">
        <v>302</v>
      </c>
      <c r="L36" s="29">
        <v>782</v>
      </c>
      <c r="M36" s="29">
        <v>1347</v>
      </c>
      <c r="N36" s="29">
        <v>338</v>
      </c>
      <c r="O36" s="29">
        <v>2865</v>
      </c>
      <c r="Q36" s="1"/>
      <c r="R36" s="1"/>
      <c r="S36" s="1"/>
      <c r="T36" s="1"/>
      <c r="U36" s="1"/>
      <c r="V36" s="1"/>
      <c r="W36" s="1"/>
      <c r="X36" s="1"/>
      <c r="Y36" s="1"/>
      <c r="Z36" s="1"/>
      <c r="AA36" s="1"/>
      <c r="AB36" s="1"/>
      <c r="AC36" s="1"/>
      <c r="AD36" s="1"/>
      <c r="AE36" s="1"/>
      <c r="AF36" s="1"/>
      <c r="AG36" s="1"/>
      <c r="AH36" s="1"/>
    </row>
    <row r="37" spans="2:34" x14ac:dyDescent="0.2">
      <c r="B37" s="46">
        <v>2001</v>
      </c>
      <c r="C37" s="29">
        <v>2491</v>
      </c>
      <c r="D37" s="29">
        <v>1215</v>
      </c>
      <c r="E37" s="38">
        <f t="shared" si="0"/>
        <v>48.775592131674031</v>
      </c>
      <c r="F37" s="29">
        <v>90</v>
      </c>
      <c r="G37" s="29">
        <v>92</v>
      </c>
      <c r="H37" s="29">
        <f t="shared" si="1"/>
        <v>-2</v>
      </c>
      <c r="I37" s="29">
        <v>7</v>
      </c>
      <c r="J37" s="29">
        <v>108</v>
      </c>
      <c r="K37" s="29">
        <v>281</v>
      </c>
      <c r="L37" s="29">
        <v>698</v>
      </c>
      <c r="M37" s="29">
        <v>908</v>
      </c>
      <c r="N37" s="29">
        <v>491</v>
      </c>
      <c r="O37" s="29">
        <v>2489</v>
      </c>
      <c r="Q37" s="1"/>
      <c r="R37" s="1"/>
      <c r="S37" s="1"/>
      <c r="T37" s="1"/>
      <c r="U37" s="1"/>
      <c r="V37" s="1"/>
      <c r="W37" s="1"/>
      <c r="X37" s="1"/>
      <c r="Y37" s="1"/>
      <c r="Z37" s="1"/>
      <c r="AA37" s="1"/>
      <c r="AB37" s="1"/>
      <c r="AC37" s="1"/>
      <c r="AD37" s="1"/>
      <c r="AE37" s="1"/>
      <c r="AF37" s="1"/>
      <c r="AG37" s="1"/>
      <c r="AH37" s="1"/>
    </row>
    <row r="38" spans="2:34" x14ac:dyDescent="0.2">
      <c r="B38" s="46">
        <v>2002</v>
      </c>
      <c r="C38" s="29">
        <v>2698</v>
      </c>
      <c r="D38" s="29">
        <v>1277</v>
      </c>
      <c r="E38" s="38">
        <f t="shared" si="0"/>
        <v>47.331356560415124</v>
      </c>
      <c r="F38" s="29">
        <v>130</v>
      </c>
      <c r="G38" s="29">
        <v>95</v>
      </c>
      <c r="H38" s="29">
        <f t="shared" si="1"/>
        <v>35</v>
      </c>
      <c r="I38" s="29">
        <v>22</v>
      </c>
      <c r="J38" s="29">
        <v>57</v>
      </c>
      <c r="K38" s="29">
        <v>367</v>
      </c>
      <c r="L38" s="29">
        <v>898</v>
      </c>
      <c r="M38" s="29">
        <v>980</v>
      </c>
      <c r="N38" s="29">
        <v>409</v>
      </c>
      <c r="O38" s="29">
        <v>2733</v>
      </c>
      <c r="Q38" s="1"/>
      <c r="R38" s="1"/>
      <c r="S38" s="1"/>
      <c r="T38" s="1"/>
      <c r="U38" s="1"/>
      <c r="V38" s="1"/>
      <c r="W38" s="1"/>
      <c r="X38" s="1"/>
      <c r="Y38" s="1"/>
      <c r="Z38" s="1"/>
      <c r="AA38" s="1"/>
      <c r="AB38" s="1"/>
      <c r="AC38" s="1"/>
      <c r="AD38" s="1"/>
      <c r="AE38" s="1"/>
      <c r="AF38" s="1"/>
      <c r="AG38" s="1"/>
      <c r="AH38" s="1"/>
    </row>
    <row r="39" spans="2:34" x14ac:dyDescent="0.2">
      <c r="B39" s="46">
        <v>2003</v>
      </c>
      <c r="C39" s="29">
        <v>2806</v>
      </c>
      <c r="D39" s="29">
        <v>1234</v>
      </c>
      <c r="E39" s="38">
        <f t="shared" si="0"/>
        <v>43.977191732002851</v>
      </c>
      <c r="F39" s="29">
        <v>213</v>
      </c>
      <c r="G39" s="29">
        <v>157</v>
      </c>
      <c r="H39" s="29">
        <f t="shared" si="1"/>
        <v>56</v>
      </c>
      <c r="I39" s="29">
        <v>39</v>
      </c>
      <c r="J39" s="29">
        <v>68</v>
      </c>
      <c r="K39" s="29">
        <v>309</v>
      </c>
      <c r="L39" s="29">
        <v>921</v>
      </c>
      <c r="M39" s="29">
        <v>1137</v>
      </c>
      <c r="N39" s="29">
        <v>388</v>
      </c>
      <c r="O39" s="29">
        <v>2862</v>
      </c>
      <c r="Q39" s="1"/>
      <c r="R39" s="1"/>
      <c r="S39" s="1"/>
      <c r="T39" s="1"/>
      <c r="U39" s="1"/>
      <c r="V39" s="1"/>
      <c r="W39" s="1"/>
      <c r="X39" s="1"/>
      <c r="Y39" s="1"/>
      <c r="Z39" s="1"/>
      <c r="AA39" s="1"/>
      <c r="AB39" s="1"/>
      <c r="AC39" s="1"/>
      <c r="AD39" s="1"/>
      <c r="AE39" s="1"/>
      <c r="AF39" s="1"/>
      <c r="AG39" s="1"/>
      <c r="AH39" s="1"/>
    </row>
    <row r="40" spans="2:34" x14ac:dyDescent="0.2">
      <c r="B40" s="46">
        <v>2004</v>
      </c>
      <c r="C40" s="29">
        <v>3386</v>
      </c>
      <c r="D40" s="29">
        <v>1458</v>
      </c>
      <c r="E40" s="38">
        <f t="shared" si="0"/>
        <v>43.059657412876554</v>
      </c>
      <c r="F40" s="29">
        <v>188</v>
      </c>
      <c r="G40" s="29">
        <v>140</v>
      </c>
      <c r="H40" s="29">
        <f t="shared" si="1"/>
        <v>48</v>
      </c>
      <c r="I40" s="29">
        <v>-18</v>
      </c>
      <c r="J40" s="29">
        <v>141</v>
      </c>
      <c r="K40" s="29">
        <v>409</v>
      </c>
      <c r="L40" s="29">
        <v>1258</v>
      </c>
      <c r="M40" s="29">
        <v>1217</v>
      </c>
      <c r="N40" s="29">
        <v>427</v>
      </c>
      <c r="O40" s="29">
        <v>3434</v>
      </c>
      <c r="Q40" s="1"/>
      <c r="R40" s="1"/>
      <c r="S40" s="1"/>
      <c r="T40" s="1"/>
      <c r="U40" s="1"/>
      <c r="V40" s="1"/>
      <c r="W40" s="1"/>
      <c r="X40" s="1"/>
      <c r="Y40" s="1"/>
      <c r="Z40" s="1"/>
      <c r="AA40" s="1"/>
      <c r="AB40" s="1"/>
      <c r="AC40" s="1"/>
      <c r="AD40" s="1"/>
      <c r="AE40" s="1"/>
      <c r="AF40" s="1"/>
      <c r="AG40" s="1"/>
      <c r="AH40" s="1"/>
    </row>
    <row r="41" spans="2:34" x14ac:dyDescent="0.2">
      <c r="B41" s="46">
        <v>2005</v>
      </c>
      <c r="C41" s="29">
        <v>3618</v>
      </c>
      <c r="D41" s="29">
        <v>1386</v>
      </c>
      <c r="E41" s="38">
        <f t="shared" si="0"/>
        <v>38.308457711442784</v>
      </c>
      <c r="F41" s="29">
        <v>261</v>
      </c>
      <c r="G41" s="29">
        <v>185</v>
      </c>
      <c r="H41" s="29">
        <f t="shared" si="1"/>
        <v>76</v>
      </c>
      <c r="I41" s="29">
        <v>18</v>
      </c>
      <c r="J41" s="29">
        <v>106</v>
      </c>
      <c r="K41" s="29">
        <v>382</v>
      </c>
      <c r="L41" s="29">
        <v>1507</v>
      </c>
      <c r="M41" s="29">
        <v>1287</v>
      </c>
      <c r="N41" s="29">
        <v>394</v>
      </c>
      <c r="O41" s="29">
        <v>3694</v>
      </c>
      <c r="Q41" s="1"/>
      <c r="R41" s="1"/>
      <c r="S41" s="1"/>
      <c r="T41" s="1"/>
      <c r="U41" s="1"/>
      <c r="V41" s="1"/>
      <c r="W41" s="1"/>
      <c r="X41" s="1"/>
      <c r="Y41" s="1"/>
      <c r="Z41" s="1"/>
      <c r="AA41" s="1"/>
      <c r="AB41" s="1"/>
      <c r="AC41" s="1"/>
      <c r="AD41" s="1"/>
      <c r="AE41" s="1"/>
      <c r="AF41" s="1"/>
      <c r="AG41" s="1"/>
      <c r="AH41" s="1"/>
    </row>
    <row r="42" spans="2:34" x14ac:dyDescent="0.2">
      <c r="B42" s="46">
        <v>2006</v>
      </c>
      <c r="C42" s="29">
        <v>4170</v>
      </c>
      <c r="D42" s="29">
        <v>1360</v>
      </c>
      <c r="E42" s="38">
        <f t="shared" si="0"/>
        <v>32.613908872901682</v>
      </c>
      <c r="F42" s="29">
        <v>169</v>
      </c>
      <c r="G42" s="29">
        <v>278</v>
      </c>
      <c r="H42" s="29">
        <f t="shared" si="1"/>
        <v>-109</v>
      </c>
      <c r="I42" s="29">
        <v>17</v>
      </c>
      <c r="J42" s="29">
        <v>107</v>
      </c>
      <c r="K42" s="29">
        <v>493</v>
      </c>
      <c r="L42" s="29">
        <v>1578</v>
      </c>
      <c r="M42" s="29">
        <v>1395</v>
      </c>
      <c r="N42" s="29">
        <v>471</v>
      </c>
      <c r="O42" s="29">
        <v>4061</v>
      </c>
      <c r="Q42" s="1"/>
      <c r="R42" s="1"/>
      <c r="S42" s="1"/>
      <c r="T42" s="1"/>
      <c r="U42" s="1"/>
      <c r="V42" s="1"/>
      <c r="W42" s="1"/>
      <c r="X42" s="1"/>
      <c r="Y42" s="1"/>
      <c r="Z42" s="1"/>
      <c r="AA42" s="1"/>
      <c r="AB42" s="1"/>
      <c r="AC42" s="1"/>
      <c r="AD42" s="1"/>
      <c r="AE42" s="1"/>
      <c r="AF42" s="1"/>
      <c r="AG42" s="1"/>
      <c r="AH42" s="1"/>
    </row>
    <row r="43" spans="2:34" x14ac:dyDescent="0.2">
      <c r="B43" s="46">
        <v>2007</v>
      </c>
      <c r="C43" s="29">
        <v>3774</v>
      </c>
      <c r="D43" s="29">
        <v>1376</v>
      </c>
      <c r="E43" s="38">
        <f t="shared" si="0"/>
        <v>36.459989401165871</v>
      </c>
      <c r="F43" s="29">
        <v>230</v>
      </c>
      <c r="G43" s="29">
        <v>149</v>
      </c>
      <c r="H43" s="29">
        <f t="shared" si="1"/>
        <v>81</v>
      </c>
      <c r="I43" s="29">
        <v>25</v>
      </c>
      <c r="J43" s="29">
        <v>152</v>
      </c>
      <c r="K43" s="29">
        <v>492</v>
      </c>
      <c r="L43" s="29">
        <v>1348</v>
      </c>
      <c r="M43" s="29">
        <v>1385</v>
      </c>
      <c r="N43" s="29">
        <v>453</v>
      </c>
      <c r="O43" s="29">
        <v>3855</v>
      </c>
      <c r="Q43" s="1"/>
      <c r="R43" s="1"/>
      <c r="S43" s="1"/>
      <c r="T43" s="1"/>
      <c r="U43" s="1"/>
      <c r="V43" s="1"/>
      <c r="W43" s="1"/>
      <c r="X43" s="1"/>
      <c r="Y43" s="1"/>
      <c r="Z43" s="1"/>
      <c r="AA43" s="1"/>
      <c r="AB43" s="1"/>
      <c r="AC43" s="1"/>
      <c r="AD43" s="1"/>
      <c r="AE43" s="1"/>
      <c r="AF43" s="1"/>
      <c r="AG43" s="1"/>
      <c r="AH43" s="1"/>
    </row>
    <row r="44" spans="2:34" x14ac:dyDescent="0.2">
      <c r="B44" s="46">
        <v>2008</v>
      </c>
      <c r="C44" s="29">
        <v>4747</v>
      </c>
      <c r="D44" s="29">
        <v>1176</v>
      </c>
      <c r="E44" s="38">
        <f t="shared" si="0"/>
        <v>24.773541183905625</v>
      </c>
      <c r="F44" s="29">
        <v>230</v>
      </c>
      <c r="G44" s="29">
        <v>168</v>
      </c>
      <c r="H44" s="29">
        <f t="shared" si="1"/>
        <v>62</v>
      </c>
      <c r="I44" s="29">
        <v>22</v>
      </c>
      <c r="J44" s="29">
        <v>248</v>
      </c>
      <c r="K44" s="29">
        <v>957</v>
      </c>
      <c r="L44" s="29">
        <v>1924</v>
      </c>
      <c r="M44" s="29">
        <v>1239</v>
      </c>
      <c r="N44" s="29">
        <v>419</v>
      </c>
      <c r="O44" s="29">
        <v>4809</v>
      </c>
      <c r="Q44" s="1"/>
      <c r="R44" s="1"/>
      <c r="S44" s="1"/>
      <c r="T44" s="1"/>
      <c r="U44" s="1"/>
      <c r="V44" s="1"/>
      <c r="W44" s="1"/>
      <c r="X44" s="1"/>
      <c r="Y44" s="1"/>
      <c r="Z44" s="1"/>
      <c r="AA44" s="1"/>
      <c r="AB44" s="1"/>
      <c r="AC44" s="1"/>
      <c r="AD44" s="1"/>
      <c r="AE44" s="1"/>
      <c r="AF44" s="1"/>
      <c r="AG44" s="1"/>
      <c r="AH44" s="1"/>
    </row>
    <row r="45" spans="2:34" x14ac:dyDescent="0.2">
      <c r="B45" s="46">
        <v>2009</v>
      </c>
      <c r="C45" s="29">
        <v>3900</v>
      </c>
      <c r="D45" s="29">
        <v>1022</v>
      </c>
      <c r="E45" s="38">
        <f t="shared" si="0"/>
        <v>26.205128205128204</v>
      </c>
      <c r="F45" s="29">
        <v>143</v>
      </c>
      <c r="G45" s="29">
        <v>179</v>
      </c>
      <c r="H45" s="29">
        <f t="shared" si="1"/>
        <v>-36</v>
      </c>
      <c r="I45" s="29">
        <v>34</v>
      </c>
      <c r="J45" s="29">
        <v>224</v>
      </c>
      <c r="K45" s="29">
        <v>754</v>
      </c>
      <c r="L45" s="29">
        <v>1441</v>
      </c>
      <c r="M45" s="29">
        <v>1013</v>
      </c>
      <c r="N45" s="29">
        <v>398</v>
      </c>
      <c r="O45" s="29">
        <v>3864</v>
      </c>
      <c r="Q45" s="1"/>
      <c r="R45" s="1"/>
      <c r="S45" s="1"/>
      <c r="T45" s="1"/>
      <c r="U45" s="1"/>
      <c r="V45" s="1"/>
      <c r="W45" s="1"/>
      <c r="X45" s="1"/>
      <c r="Y45" s="1"/>
      <c r="Z45" s="1"/>
      <c r="AA45" s="1"/>
      <c r="AB45" s="1"/>
      <c r="AC45" s="1"/>
      <c r="AD45" s="1"/>
      <c r="AE45" s="1"/>
      <c r="AF45" s="1"/>
      <c r="AG45" s="1"/>
      <c r="AH45" s="1"/>
    </row>
    <row r="46" spans="2:34" x14ac:dyDescent="0.2">
      <c r="B46" s="65">
        <v>2010</v>
      </c>
      <c r="C46" s="64">
        <v>3666</v>
      </c>
      <c r="D46" s="64">
        <v>913</v>
      </c>
      <c r="E46" s="60">
        <f t="shared" si="0"/>
        <v>24.904528096017458</v>
      </c>
      <c r="F46" s="64">
        <v>572</v>
      </c>
      <c r="G46" s="64">
        <v>129</v>
      </c>
      <c r="H46" s="64">
        <v>5163</v>
      </c>
      <c r="I46" s="64">
        <v>106</v>
      </c>
      <c r="J46" s="64">
        <v>1514</v>
      </c>
      <c r="K46" s="64">
        <v>2425</v>
      </c>
      <c r="L46" s="64">
        <v>1929</v>
      </c>
      <c r="M46" s="64">
        <v>682</v>
      </c>
      <c r="N46" s="64">
        <v>2665</v>
      </c>
      <c r="O46" s="64">
        <v>9271</v>
      </c>
      <c r="Q46" s="1"/>
      <c r="R46" s="1"/>
      <c r="S46" s="1"/>
      <c r="T46" s="1"/>
      <c r="U46" s="1"/>
      <c r="V46" s="1"/>
      <c r="W46" s="1"/>
      <c r="X46" s="1"/>
      <c r="Y46" s="1"/>
      <c r="Z46" s="1"/>
      <c r="AA46" s="1"/>
      <c r="AB46" s="1"/>
      <c r="AC46" s="1"/>
      <c r="AD46" s="1"/>
      <c r="AE46" s="1"/>
      <c r="AF46" s="1"/>
      <c r="AG46" s="1"/>
      <c r="AH46" s="1"/>
    </row>
    <row r="47" spans="2:34" x14ac:dyDescent="0.2">
      <c r="B47" s="53">
        <v>2011</v>
      </c>
      <c r="C47" s="61">
        <v>4612</v>
      </c>
      <c r="D47" s="61">
        <v>862</v>
      </c>
      <c r="E47" s="62">
        <f t="shared" si="0"/>
        <v>18.690372940156113</v>
      </c>
      <c r="F47" s="61">
        <v>172</v>
      </c>
      <c r="G47" s="61">
        <v>161</v>
      </c>
      <c r="H47" s="61">
        <v>523</v>
      </c>
      <c r="I47" s="61">
        <v>113</v>
      </c>
      <c r="J47" s="61">
        <v>753</v>
      </c>
      <c r="K47" s="61">
        <v>1771</v>
      </c>
      <c r="L47" s="61">
        <v>2685</v>
      </c>
      <c r="M47" s="61">
        <v>1744</v>
      </c>
      <c r="N47" s="61">
        <v>-1920</v>
      </c>
      <c r="O47" s="61">
        <v>5146</v>
      </c>
      <c r="Q47" s="1"/>
      <c r="R47" s="1"/>
      <c r="S47" s="1"/>
      <c r="T47" s="1"/>
      <c r="U47" s="1"/>
      <c r="V47" s="1"/>
      <c r="W47" s="1"/>
      <c r="X47" s="1"/>
      <c r="Y47" s="1"/>
      <c r="Z47" s="1"/>
      <c r="AA47" s="1"/>
      <c r="AB47" s="1"/>
      <c r="AC47" s="1"/>
      <c r="AD47" s="1"/>
      <c r="AE47" s="1"/>
      <c r="AF47" s="1"/>
      <c r="AG47" s="1"/>
      <c r="AH47" s="1"/>
    </row>
    <row r="48" spans="2:34" x14ac:dyDescent="0.2">
      <c r="B48" s="53" t="s">
        <v>483</v>
      </c>
      <c r="C48" s="61">
        <v>4578</v>
      </c>
      <c r="D48" s="61">
        <v>1115</v>
      </c>
      <c r="E48" s="62">
        <f t="shared" ref="E48:E49" si="2">D48/C48*100</f>
        <v>24.355613805155091</v>
      </c>
      <c r="F48" s="61">
        <v>183</v>
      </c>
      <c r="G48" s="61">
        <v>207</v>
      </c>
      <c r="H48" s="61">
        <v>-447</v>
      </c>
      <c r="I48" s="29">
        <v>134</v>
      </c>
      <c r="J48" s="29">
        <v>488</v>
      </c>
      <c r="K48" s="29">
        <v>921</v>
      </c>
      <c r="L48" s="29">
        <v>1407</v>
      </c>
      <c r="M48" s="29">
        <v>839</v>
      </c>
      <c r="N48" s="29">
        <v>318</v>
      </c>
      <c r="O48" s="29">
        <v>4107</v>
      </c>
      <c r="Q48" s="1"/>
      <c r="R48" s="1"/>
      <c r="S48" s="1"/>
      <c r="T48" s="1"/>
      <c r="U48" s="1"/>
      <c r="V48" s="1"/>
      <c r="W48" s="1"/>
      <c r="X48" s="1"/>
      <c r="Y48" s="1"/>
      <c r="Z48" s="1"/>
      <c r="AA48" s="1"/>
      <c r="AB48" s="1"/>
      <c r="AC48" s="1"/>
      <c r="AD48" s="1"/>
      <c r="AE48" s="1"/>
      <c r="AF48" s="1"/>
      <c r="AG48" s="1"/>
      <c r="AH48" s="1"/>
    </row>
    <row r="49" spans="2:40" x14ac:dyDescent="0.2">
      <c r="B49" s="53" t="s">
        <v>486</v>
      </c>
      <c r="C49" s="61">
        <v>4316</v>
      </c>
      <c r="D49" s="61">
        <v>987</v>
      </c>
      <c r="E49" s="62">
        <f t="shared" si="2"/>
        <v>22.868396663577386</v>
      </c>
      <c r="F49" s="61">
        <v>183</v>
      </c>
      <c r="G49" s="61">
        <v>207</v>
      </c>
      <c r="H49" s="61">
        <v>-185</v>
      </c>
      <c r="I49" s="29">
        <v>134</v>
      </c>
      <c r="J49" s="29">
        <v>488</v>
      </c>
      <c r="K49" s="29">
        <v>921</v>
      </c>
      <c r="L49" s="29">
        <v>1407</v>
      </c>
      <c r="M49" s="29">
        <v>839</v>
      </c>
      <c r="N49" s="29">
        <v>318</v>
      </c>
      <c r="O49" s="29">
        <v>4107</v>
      </c>
      <c r="Q49" s="1"/>
      <c r="R49" s="1"/>
      <c r="S49" s="1"/>
      <c r="T49" s="1"/>
      <c r="U49" s="1"/>
      <c r="V49" s="1"/>
      <c r="W49" s="1"/>
      <c r="X49" s="1"/>
      <c r="Y49" s="1"/>
      <c r="Z49" s="1"/>
      <c r="AA49" s="1"/>
      <c r="AB49" s="1"/>
      <c r="AC49" s="1"/>
      <c r="AD49" s="1"/>
      <c r="AE49" s="1"/>
      <c r="AF49" s="1"/>
      <c r="AG49" s="1"/>
      <c r="AH49" s="1"/>
    </row>
    <row r="50" spans="2:40" x14ac:dyDescent="0.2">
      <c r="B50" s="53">
        <v>2013</v>
      </c>
      <c r="C50" s="61">
        <v>4307</v>
      </c>
      <c r="D50" s="61">
        <v>841</v>
      </c>
      <c r="E50" s="62">
        <v>19.5</v>
      </c>
      <c r="F50" s="61">
        <v>184</v>
      </c>
      <c r="G50" s="61">
        <v>172</v>
      </c>
      <c r="H50" s="61">
        <v>1099</v>
      </c>
      <c r="I50" s="29">
        <v>168</v>
      </c>
      <c r="J50" s="29">
        <v>842</v>
      </c>
      <c r="K50" s="29">
        <v>1622</v>
      </c>
      <c r="L50" s="29">
        <v>1701</v>
      </c>
      <c r="M50" s="29">
        <v>825</v>
      </c>
      <c r="N50" s="29">
        <v>240</v>
      </c>
      <c r="O50" s="29">
        <v>5418</v>
      </c>
      <c r="Q50" s="1"/>
      <c r="R50" s="1"/>
      <c r="S50" s="1"/>
      <c r="T50" s="1"/>
      <c r="U50" s="1"/>
      <c r="V50" s="1"/>
      <c r="W50" s="1"/>
      <c r="X50" s="1"/>
      <c r="Y50" s="1"/>
      <c r="Z50" s="1"/>
      <c r="AA50" s="1"/>
      <c r="AB50" s="1"/>
      <c r="AC50" s="1"/>
      <c r="AD50" s="1"/>
      <c r="AE50" s="1"/>
      <c r="AF50" s="1"/>
      <c r="AG50" s="1"/>
      <c r="AH50" s="1"/>
    </row>
    <row r="51" spans="2:40" x14ac:dyDescent="0.2">
      <c r="B51" s="53">
        <v>2014</v>
      </c>
      <c r="C51" s="61">
        <v>4937</v>
      </c>
      <c r="D51" s="61">
        <v>694</v>
      </c>
      <c r="E51" s="62">
        <v>14.1</v>
      </c>
      <c r="F51" s="61">
        <v>204</v>
      </c>
      <c r="G51" s="61">
        <v>160</v>
      </c>
      <c r="H51" s="61">
        <v>148</v>
      </c>
      <c r="I51" s="29">
        <v>185</v>
      </c>
      <c r="J51" s="29">
        <v>751</v>
      </c>
      <c r="K51" s="29">
        <v>1537</v>
      </c>
      <c r="L51" s="29">
        <v>1766</v>
      </c>
      <c r="M51" s="29">
        <v>674</v>
      </c>
      <c r="N51" s="29">
        <v>216</v>
      </c>
      <c r="O51" s="29">
        <v>5129</v>
      </c>
      <c r="Q51" s="1"/>
      <c r="R51" s="1"/>
      <c r="S51" s="1"/>
      <c r="T51" s="1"/>
      <c r="U51" s="1"/>
      <c r="V51" s="1"/>
      <c r="W51" s="1"/>
      <c r="X51" s="1"/>
      <c r="Y51" s="1"/>
      <c r="Z51" s="1"/>
      <c r="AA51" s="1"/>
      <c r="AB51" s="1"/>
      <c r="AC51" s="1"/>
      <c r="AD51" s="1"/>
      <c r="AE51" s="1"/>
      <c r="AF51" s="1"/>
      <c r="AG51" s="1"/>
      <c r="AH51" s="1"/>
    </row>
    <row r="52" spans="2:40" ht="14.25" x14ac:dyDescent="0.2">
      <c r="B52" s="235" t="s">
        <v>524</v>
      </c>
      <c r="C52" s="236">
        <v>4839</v>
      </c>
      <c r="D52" s="236">
        <v>730</v>
      </c>
      <c r="E52" s="237">
        <v>15.1</v>
      </c>
      <c r="F52" s="236">
        <v>506</v>
      </c>
      <c r="G52" s="236">
        <v>248</v>
      </c>
      <c r="H52" s="236">
        <v>41</v>
      </c>
      <c r="I52" s="64">
        <v>299</v>
      </c>
      <c r="J52" s="64">
        <v>932</v>
      </c>
      <c r="K52" s="64">
        <v>1466</v>
      </c>
      <c r="L52" s="64">
        <v>1505</v>
      </c>
      <c r="M52" s="64">
        <v>729</v>
      </c>
      <c r="N52" s="64">
        <v>207</v>
      </c>
      <c r="O52" s="100">
        <v>5138</v>
      </c>
      <c r="Q52" s="1"/>
      <c r="R52" s="1"/>
      <c r="S52" s="1"/>
      <c r="T52" s="1"/>
      <c r="U52" s="1"/>
      <c r="V52" s="1"/>
      <c r="W52" s="1"/>
      <c r="X52" s="1"/>
      <c r="Y52" s="1"/>
      <c r="Z52" s="1"/>
      <c r="AA52" s="1"/>
      <c r="AB52" s="1"/>
      <c r="AC52" s="1"/>
      <c r="AD52" s="1"/>
      <c r="AE52" s="1"/>
      <c r="AF52" s="1"/>
      <c r="AG52" s="1"/>
      <c r="AH52" s="1"/>
    </row>
    <row r="53" spans="2:40" x14ac:dyDescent="0.2">
      <c r="B53" s="165" t="s">
        <v>566</v>
      </c>
      <c r="C53" s="61" t="s">
        <v>334</v>
      </c>
      <c r="D53" s="61" t="s">
        <v>334</v>
      </c>
      <c r="E53" s="62" t="s">
        <v>334</v>
      </c>
      <c r="F53" s="61" t="s">
        <v>334</v>
      </c>
      <c r="G53" s="61" t="s">
        <v>334</v>
      </c>
      <c r="H53" s="61" t="s">
        <v>334</v>
      </c>
      <c r="I53" s="61">
        <v>369</v>
      </c>
      <c r="J53" s="61">
        <v>1297</v>
      </c>
      <c r="K53" s="61">
        <v>1823</v>
      </c>
      <c r="L53" s="61">
        <v>1621</v>
      </c>
      <c r="M53" s="61">
        <v>616</v>
      </c>
      <c r="N53" s="61">
        <v>245</v>
      </c>
      <c r="O53" s="102">
        <v>5971</v>
      </c>
      <c r="Q53" s="1"/>
      <c r="R53" s="1"/>
      <c r="S53" s="1"/>
      <c r="T53" s="1"/>
      <c r="U53" s="1"/>
      <c r="V53" s="1"/>
      <c r="W53" s="1"/>
      <c r="X53" s="1"/>
      <c r="Y53" s="1"/>
      <c r="Z53" s="1"/>
      <c r="AA53" s="1"/>
      <c r="AB53" s="1"/>
      <c r="AC53" s="1"/>
      <c r="AD53" s="1"/>
      <c r="AE53" s="1"/>
      <c r="AF53" s="1"/>
      <c r="AG53" s="1"/>
      <c r="AH53" s="1"/>
    </row>
    <row r="54" spans="2:40" x14ac:dyDescent="0.2">
      <c r="Q54" s="1"/>
      <c r="R54" s="1"/>
      <c r="S54" s="1"/>
      <c r="T54" s="1"/>
      <c r="U54" s="1"/>
      <c r="V54" s="1"/>
      <c r="W54" s="1"/>
      <c r="X54" s="1"/>
      <c r="Y54" s="1"/>
      <c r="Z54" s="1"/>
      <c r="AA54" s="1"/>
      <c r="AB54" s="1"/>
      <c r="AC54" s="1"/>
      <c r="AD54" s="1"/>
      <c r="AE54" s="1"/>
      <c r="AF54" s="1"/>
      <c r="AG54" s="1"/>
      <c r="AH54" s="1"/>
    </row>
    <row r="55" spans="2:40" ht="46.5" customHeight="1" x14ac:dyDescent="0.2">
      <c r="B55" s="298" t="s">
        <v>517</v>
      </c>
      <c r="C55" s="298"/>
      <c r="D55" s="298"/>
      <c r="E55" s="298"/>
      <c r="F55" s="298"/>
      <c r="G55" s="298"/>
      <c r="H55" s="298"/>
      <c r="I55" s="298"/>
      <c r="J55" s="298"/>
      <c r="K55" s="298"/>
      <c r="L55" s="298"/>
      <c r="M55" s="298"/>
      <c r="N55" s="298"/>
      <c r="O55" s="298"/>
      <c r="P55" s="298"/>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row>
    <row r="56" spans="2:40" x14ac:dyDescent="0.2">
      <c r="B56" s="4" t="s">
        <v>484</v>
      </c>
      <c r="C56" s="4"/>
      <c r="D56" s="4"/>
      <c r="E56" s="4"/>
      <c r="Q56" s="1"/>
      <c r="R56" s="1"/>
      <c r="S56" s="1"/>
      <c r="T56" s="1"/>
      <c r="U56" s="1"/>
      <c r="V56" s="1"/>
      <c r="W56" s="1"/>
      <c r="X56" s="1"/>
      <c r="Y56" s="1"/>
      <c r="Z56" s="1"/>
      <c r="AA56" s="1"/>
      <c r="AB56" s="1"/>
      <c r="AC56" s="1"/>
      <c r="AD56" s="1"/>
      <c r="AE56" s="1"/>
      <c r="AF56" s="1"/>
      <c r="AG56" s="1"/>
      <c r="AH56" s="1"/>
    </row>
    <row r="57" spans="2:40" x14ac:dyDescent="0.2">
      <c r="B57" s="4" t="s">
        <v>502</v>
      </c>
      <c r="C57" s="4"/>
      <c r="D57" s="4"/>
      <c r="E57" s="4"/>
      <c r="Q57" s="1"/>
      <c r="R57" s="1"/>
      <c r="S57" s="1"/>
      <c r="T57" s="1"/>
      <c r="U57" s="1"/>
      <c r="V57" s="1"/>
      <c r="W57" s="1"/>
      <c r="X57" s="1"/>
      <c r="Y57" s="1"/>
      <c r="Z57" s="1"/>
      <c r="AA57" s="1"/>
      <c r="AB57" s="1"/>
      <c r="AC57" s="1"/>
      <c r="AD57" s="1"/>
      <c r="AE57" s="1"/>
      <c r="AF57" s="1"/>
      <c r="AG57" s="1"/>
      <c r="AH57" s="1"/>
    </row>
    <row r="58" spans="2:40" x14ac:dyDescent="0.2">
      <c r="B58" s="4" t="s">
        <v>568</v>
      </c>
      <c r="C58" s="4"/>
      <c r="D58" s="4"/>
      <c r="E58" s="4"/>
      <c r="Q58" s="1"/>
      <c r="R58" s="1"/>
      <c r="S58" s="1"/>
      <c r="T58" s="1"/>
      <c r="U58" s="1"/>
      <c r="V58" s="1"/>
      <c r="W58" s="1"/>
      <c r="X58" s="1"/>
      <c r="Y58" s="1"/>
      <c r="Z58" s="1"/>
      <c r="AA58" s="1"/>
      <c r="AB58" s="1"/>
      <c r="AC58" s="1"/>
      <c r="AD58" s="1"/>
      <c r="AE58" s="1"/>
      <c r="AF58" s="1"/>
      <c r="AG58" s="1"/>
      <c r="AH58" s="1"/>
    </row>
    <row r="59" spans="2:40" x14ac:dyDescent="0.2">
      <c r="Q59" s="1"/>
      <c r="R59" s="1"/>
      <c r="S59" s="1"/>
      <c r="T59" s="1"/>
      <c r="U59" s="1"/>
      <c r="V59" s="1"/>
      <c r="W59" s="1"/>
      <c r="X59" s="1"/>
      <c r="Y59" s="1"/>
      <c r="Z59" s="1"/>
      <c r="AA59" s="1"/>
      <c r="AB59" s="1"/>
      <c r="AC59" s="1"/>
      <c r="AD59" s="1"/>
      <c r="AE59" s="1"/>
      <c r="AF59" s="1"/>
      <c r="AG59" s="1"/>
      <c r="AH59" s="1"/>
    </row>
    <row r="60" spans="2:40" x14ac:dyDescent="0.2">
      <c r="Q60" s="1"/>
      <c r="R60" s="1"/>
      <c r="S60" s="1"/>
      <c r="T60" s="1"/>
      <c r="U60" s="1"/>
      <c r="V60" s="1"/>
      <c r="W60" s="1"/>
      <c r="X60" s="1"/>
      <c r="Y60" s="1"/>
      <c r="Z60" s="1"/>
      <c r="AA60" s="1"/>
      <c r="AB60" s="1"/>
      <c r="AC60" s="1"/>
      <c r="AD60" s="1"/>
      <c r="AE60" s="1"/>
      <c r="AF60" s="1"/>
      <c r="AG60" s="1"/>
      <c r="AH60" s="1"/>
    </row>
    <row r="61" spans="2:40" x14ac:dyDescent="0.2">
      <c r="Q61" s="1"/>
      <c r="R61" s="1"/>
      <c r="S61" s="1"/>
      <c r="T61" s="1"/>
      <c r="U61" s="1"/>
      <c r="V61" s="1"/>
      <c r="W61" s="1"/>
      <c r="X61" s="1"/>
      <c r="Y61" s="1"/>
      <c r="Z61" s="1"/>
      <c r="AA61" s="1"/>
      <c r="AB61" s="1"/>
      <c r="AC61" s="1"/>
      <c r="AD61" s="1"/>
      <c r="AE61" s="1"/>
      <c r="AF61" s="1"/>
      <c r="AG61" s="1"/>
      <c r="AH61" s="1"/>
    </row>
    <row r="62" spans="2:40" x14ac:dyDescent="0.2">
      <c r="Q62" s="1"/>
      <c r="R62" s="1"/>
      <c r="S62" s="1"/>
      <c r="T62" s="1"/>
      <c r="U62" s="1"/>
      <c r="V62" s="1"/>
      <c r="W62" s="1"/>
      <c r="X62" s="1"/>
      <c r="Y62" s="1"/>
      <c r="Z62" s="1"/>
      <c r="AA62" s="1"/>
      <c r="AB62" s="1"/>
      <c r="AC62" s="1"/>
      <c r="AD62" s="1"/>
      <c r="AE62" s="1"/>
      <c r="AF62" s="1"/>
      <c r="AG62" s="1"/>
      <c r="AH62" s="1"/>
    </row>
    <row r="63" spans="2:40" x14ac:dyDescent="0.2">
      <c r="Q63" s="1"/>
      <c r="R63" s="1"/>
      <c r="S63" s="1"/>
      <c r="T63" s="1"/>
      <c r="U63" s="1"/>
      <c r="V63" s="1"/>
      <c r="W63" s="1"/>
      <c r="X63" s="1"/>
      <c r="Y63" s="1"/>
      <c r="Z63" s="1"/>
      <c r="AA63" s="1"/>
      <c r="AB63" s="1"/>
      <c r="AC63" s="1"/>
      <c r="AD63" s="1"/>
      <c r="AE63" s="1"/>
      <c r="AF63" s="1"/>
      <c r="AG63" s="1"/>
      <c r="AH63" s="1"/>
    </row>
    <row r="64" spans="2:40" x14ac:dyDescent="0.2">
      <c r="Q64" s="1"/>
      <c r="R64" s="1"/>
      <c r="S64" s="1"/>
      <c r="T64" s="1"/>
      <c r="U64" s="1"/>
      <c r="V64" s="1"/>
      <c r="W64" s="1"/>
      <c r="X64" s="1"/>
      <c r="Y64" s="1"/>
      <c r="Z64" s="1"/>
      <c r="AA64" s="1"/>
      <c r="AB64" s="1"/>
      <c r="AC64" s="1"/>
      <c r="AD64" s="1"/>
      <c r="AE64" s="1"/>
      <c r="AF64" s="1"/>
      <c r="AG64" s="1"/>
      <c r="AH64" s="1"/>
    </row>
    <row r="65" spans="17:34" x14ac:dyDescent="0.2">
      <c r="Q65" s="1"/>
      <c r="R65" s="1"/>
      <c r="S65" s="1"/>
      <c r="T65" s="1"/>
      <c r="U65" s="1"/>
      <c r="V65" s="1"/>
      <c r="W65" s="1"/>
      <c r="X65" s="1"/>
      <c r="Y65" s="1"/>
      <c r="Z65" s="1"/>
      <c r="AA65" s="1"/>
      <c r="AB65" s="1"/>
      <c r="AC65" s="1"/>
      <c r="AD65" s="1"/>
      <c r="AE65" s="1"/>
      <c r="AF65" s="1"/>
      <c r="AG65" s="1"/>
      <c r="AH65" s="1"/>
    </row>
    <row r="66" spans="17:34" x14ac:dyDescent="0.2">
      <c r="Q66" s="1"/>
      <c r="R66" s="1"/>
      <c r="S66" s="1"/>
      <c r="T66" s="1"/>
      <c r="U66" s="1"/>
      <c r="V66" s="1"/>
      <c r="W66" s="1"/>
      <c r="X66" s="1"/>
      <c r="Y66" s="1"/>
      <c r="Z66" s="1"/>
      <c r="AA66" s="1"/>
      <c r="AB66" s="1"/>
      <c r="AC66" s="1"/>
      <c r="AD66" s="1"/>
      <c r="AE66" s="1"/>
      <c r="AF66" s="1"/>
      <c r="AG66" s="1"/>
      <c r="AH66" s="1"/>
    </row>
    <row r="67" spans="17:34" x14ac:dyDescent="0.2">
      <c r="Q67" s="1"/>
      <c r="R67" s="1"/>
      <c r="S67" s="1"/>
      <c r="T67" s="1"/>
      <c r="U67" s="1"/>
      <c r="V67" s="1"/>
      <c r="W67" s="1"/>
      <c r="X67" s="1"/>
      <c r="Y67" s="1"/>
      <c r="Z67" s="1"/>
      <c r="AA67" s="1"/>
      <c r="AB67" s="1"/>
      <c r="AC67" s="1"/>
      <c r="AD67" s="1"/>
      <c r="AE67" s="1"/>
      <c r="AF67" s="1"/>
      <c r="AG67" s="1"/>
      <c r="AH67" s="1"/>
    </row>
    <row r="68" spans="17:34" x14ac:dyDescent="0.2">
      <c r="Q68" s="1"/>
      <c r="R68" s="1"/>
      <c r="S68" s="1"/>
      <c r="T68" s="1"/>
      <c r="U68" s="1"/>
      <c r="V68" s="1"/>
      <c r="W68" s="1"/>
      <c r="X68" s="1"/>
      <c r="Y68" s="1"/>
      <c r="Z68" s="1"/>
      <c r="AA68" s="1"/>
      <c r="AB68" s="1"/>
      <c r="AC68" s="1"/>
      <c r="AD68" s="1"/>
      <c r="AE68" s="1"/>
      <c r="AF68" s="1"/>
      <c r="AG68" s="1"/>
      <c r="AH68" s="1"/>
    </row>
    <row r="69" spans="17:34" x14ac:dyDescent="0.2">
      <c r="Q69" s="1"/>
      <c r="R69" s="1"/>
      <c r="S69" s="1"/>
      <c r="T69" s="1"/>
      <c r="U69" s="1"/>
      <c r="V69" s="1"/>
      <c r="W69" s="1"/>
      <c r="X69" s="1"/>
      <c r="Y69" s="1"/>
      <c r="Z69" s="1"/>
      <c r="AA69" s="1"/>
      <c r="AB69" s="1"/>
      <c r="AC69" s="1"/>
      <c r="AD69" s="1"/>
      <c r="AE69" s="1"/>
      <c r="AF69" s="1"/>
      <c r="AG69" s="1"/>
      <c r="AH69" s="1"/>
    </row>
    <row r="70" spans="17:34" x14ac:dyDescent="0.2">
      <c r="Q70" s="1"/>
      <c r="R70" s="1"/>
      <c r="S70" s="1"/>
      <c r="T70" s="1"/>
      <c r="U70" s="1"/>
      <c r="V70" s="1"/>
      <c r="W70" s="1"/>
      <c r="X70" s="1"/>
      <c r="Y70" s="1"/>
      <c r="Z70" s="1"/>
      <c r="AA70" s="1"/>
      <c r="AB70" s="1"/>
      <c r="AC70" s="1"/>
      <c r="AD70" s="1"/>
      <c r="AE70" s="1"/>
      <c r="AF70" s="1"/>
      <c r="AG70" s="1"/>
      <c r="AH70" s="1"/>
    </row>
    <row r="71" spans="17:34" x14ac:dyDescent="0.2">
      <c r="Q71" s="1"/>
      <c r="R71" s="1"/>
      <c r="S71" s="1"/>
      <c r="T71" s="1"/>
      <c r="U71" s="1"/>
      <c r="V71" s="1"/>
      <c r="W71" s="1"/>
      <c r="X71" s="1"/>
      <c r="Y71" s="1"/>
      <c r="Z71" s="1"/>
      <c r="AA71" s="1"/>
      <c r="AB71" s="1"/>
      <c r="AC71" s="1"/>
      <c r="AD71" s="1"/>
      <c r="AE71" s="1"/>
      <c r="AF71" s="1"/>
      <c r="AG71" s="1"/>
      <c r="AH71" s="1"/>
    </row>
    <row r="72" spans="17:34" x14ac:dyDescent="0.2">
      <c r="Q72" s="1"/>
      <c r="R72" s="1"/>
      <c r="S72" s="1"/>
      <c r="T72" s="1"/>
      <c r="U72" s="1"/>
      <c r="V72" s="1"/>
      <c r="W72" s="1"/>
      <c r="X72" s="1"/>
      <c r="Y72" s="1"/>
      <c r="Z72" s="1"/>
      <c r="AA72" s="1"/>
      <c r="AB72" s="1"/>
      <c r="AC72" s="1"/>
      <c r="AD72" s="1"/>
      <c r="AE72" s="1"/>
      <c r="AF72" s="1"/>
      <c r="AG72" s="1"/>
      <c r="AH72" s="1"/>
    </row>
  </sheetData>
  <sheetProtection selectLockedCells="1" selectUnlockedCells="1"/>
  <mergeCells count="16">
    <mergeCell ref="B55:P55"/>
    <mergeCell ref="H4:H6"/>
    <mergeCell ref="I4:O4"/>
    <mergeCell ref="C5:C6"/>
    <mergeCell ref="D5:E5"/>
    <mergeCell ref="I5:I6"/>
    <mergeCell ref="J5:J6"/>
    <mergeCell ref="K5:K6"/>
    <mergeCell ref="L5:L6"/>
    <mergeCell ref="M5:M6"/>
    <mergeCell ref="N5:N6"/>
    <mergeCell ref="O5:O6"/>
    <mergeCell ref="B4:B6"/>
    <mergeCell ref="C4:E4"/>
    <mergeCell ref="F4:F6"/>
    <mergeCell ref="G4:G6"/>
  </mergeCells>
  <pageMargins left="0.78740157480314965" right="0.59055118110236227" top="0.78740157480314965" bottom="0.86614173228346458" header="0.51181102362204722" footer="0.35433070866141736"/>
  <pageSetup paperSize="9" scale="62" firstPageNumber="0"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rgb="FFC49A82"/>
    <pageSetUpPr fitToPage="1"/>
  </sheetPr>
  <dimension ref="A1:AI56"/>
  <sheetViews>
    <sheetView showGridLines="0" zoomScaleNormal="100" zoomScaleSheetLayoutView="100" workbookViewId="0">
      <pane ySplit="6" topLeftCell="A7" activePane="bottomLeft" state="frozen"/>
      <selection pane="bottomLeft"/>
    </sheetView>
  </sheetViews>
  <sheetFormatPr baseColWidth="10" defaultRowHeight="12.75" x14ac:dyDescent="0.2"/>
  <cols>
    <col min="1" max="1" width="3.7109375" customWidth="1"/>
    <col min="2" max="2" width="5.85546875" customWidth="1"/>
    <col min="3" max="13" width="10.85546875" customWidth="1"/>
    <col min="14" max="18" width="8.28515625" customWidth="1"/>
    <col min="19" max="34" width="6.7109375" customWidth="1"/>
  </cols>
  <sheetData>
    <row r="1" spans="1:35" ht="15.75" x14ac:dyDescent="0.25">
      <c r="A1" s="17" t="str">
        <f>Inhaltsverzeichnis!B34&amp;" "&amp;Inhaltsverzeichnis!C34&amp;": "&amp;Inhaltsverzeichnis!E34</f>
        <v>Tabelle 15: Im Bau befindliche Wohnungen sowie baubewilligte Wohnungen und Wohngebäude, 1977 – 2015</v>
      </c>
    </row>
    <row r="2" spans="1:35" x14ac:dyDescent="0.2">
      <c r="B2" s="192" t="s">
        <v>525</v>
      </c>
    </row>
    <row r="3" spans="1:35" x14ac:dyDescent="0.2">
      <c r="A3" s="1"/>
      <c r="M3" s="1"/>
      <c r="N3" s="1"/>
      <c r="O3" s="1"/>
      <c r="P3" s="1"/>
      <c r="Q3" s="1"/>
      <c r="R3" s="1"/>
      <c r="S3" s="1"/>
      <c r="T3" s="1"/>
      <c r="U3" s="1"/>
      <c r="V3" s="1"/>
      <c r="W3" s="1"/>
      <c r="X3" s="1"/>
      <c r="Y3" s="1"/>
      <c r="Z3" s="1"/>
      <c r="AA3" s="1"/>
      <c r="AB3" s="1"/>
      <c r="AC3" s="1"/>
      <c r="AD3" s="1"/>
      <c r="AE3" s="1"/>
      <c r="AF3" s="1"/>
      <c r="AG3" s="1"/>
      <c r="AH3" s="1"/>
    </row>
    <row r="4" spans="1:35" s="1" customFormat="1" ht="12.75" customHeight="1" x14ac:dyDescent="0.2">
      <c r="A4"/>
      <c r="B4" s="294" t="s">
        <v>5</v>
      </c>
      <c r="C4" s="308" t="s">
        <v>87</v>
      </c>
      <c r="D4" s="294" t="s">
        <v>491</v>
      </c>
      <c r="E4" s="294"/>
      <c r="F4" s="294"/>
      <c r="G4" s="294"/>
      <c r="H4" s="294"/>
      <c r="I4" s="294" t="s">
        <v>492</v>
      </c>
      <c r="J4" s="294"/>
      <c r="K4" s="294"/>
      <c r="L4" s="294"/>
      <c r="M4" s="294"/>
      <c r="N4"/>
      <c r="O4"/>
      <c r="P4"/>
      <c r="Q4"/>
      <c r="R4"/>
    </row>
    <row r="5" spans="1:35" s="1" customFormat="1" ht="12.75" customHeight="1" x14ac:dyDescent="0.2">
      <c r="A5"/>
      <c r="B5" s="294"/>
      <c r="C5" s="308"/>
      <c r="D5" s="309" t="s">
        <v>13</v>
      </c>
      <c r="E5" s="294" t="s">
        <v>83</v>
      </c>
      <c r="F5" s="294"/>
      <c r="G5" s="294" t="s">
        <v>88</v>
      </c>
      <c r="H5" s="294"/>
      <c r="I5" s="309" t="s">
        <v>13</v>
      </c>
      <c r="J5" s="294" t="s">
        <v>83</v>
      </c>
      <c r="K5" s="294"/>
      <c r="L5" s="294" t="s">
        <v>88</v>
      </c>
      <c r="M5" s="294"/>
      <c r="N5"/>
      <c r="O5"/>
      <c r="P5"/>
      <c r="Q5"/>
      <c r="R5"/>
    </row>
    <row r="6" spans="1:35" s="1" customFormat="1" x14ac:dyDescent="0.2">
      <c r="A6"/>
      <c r="B6" s="294"/>
      <c r="C6" s="308"/>
      <c r="D6" s="309"/>
      <c r="E6" s="76" t="s">
        <v>85</v>
      </c>
      <c r="F6" s="76" t="s">
        <v>86</v>
      </c>
      <c r="G6" s="76" t="s">
        <v>85</v>
      </c>
      <c r="H6" s="76" t="s">
        <v>86</v>
      </c>
      <c r="I6" s="309"/>
      <c r="J6" s="76" t="s">
        <v>85</v>
      </c>
      <c r="K6" s="76" t="s">
        <v>86</v>
      </c>
      <c r="L6" s="76" t="s">
        <v>85</v>
      </c>
      <c r="M6" s="76" t="s">
        <v>86</v>
      </c>
      <c r="N6"/>
      <c r="O6"/>
      <c r="P6"/>
      <c r="Q6"/>
      <c r="R6"/>
    </row>
    <row r="7" spans="1:35" ht="12.75" customHeight="1" x14ac:dyDescent="0.2">
      <c r="B7" s="92">
        <v>1977</v>
      </c>
      <c r="C7" s="29">
        <v>2325</v>
      </c>
      <c r="D7" s="29">
        <v>1713</v>
      </c>
      <c r="E7" s="29" t="s">
        <v>334</v>
      </c>
      <c r="F7" s="29" t="s">
        <v>334</v>
      </c>
      <c r="G7" s="29" t="s">
        <v>334</v>
      </c>
      <c r="H7" s="29" t="s">
        <v>334</v>
      </c>
      <c r="I7" s="29">
        <v>2462</v>
      </c>
      <c r="J7" s="29" t="s">
        <v>334</v>
      </c>
      <c r="K7" s="29" t="s">
        <v>334</v>
      </c>
      <c r="L7" s="29" t="s">
        <v>334</v>
      </c>
      <c r="M7" s="29" t="s">
        <v>334</v>
      </c>
      <c r="O7" s="37"/>
      <c r="P7" s="37"/>
      <c r="Q7" s="37"/>
      <c r="R7" s="37"/>
      <c r="S7" s="37"/>
      <c r="T7" s="37"/>
      <c r="U7" s="37"/>
      <c r="V7" s="37"/>
      <c r="W7" s="37"/>
      <c r="X7" s="37"/>
      <c r="Y7" s="37"/>
      <c r="Z7" s="37"/>
      <c r="AA7" s="37"/>
      <c r="AB7" s="37"/>
      <c r="AC7" s="37"/>
      <c r="AD7" s="37"/>
      <c r="AE7" s="37"/>
      <c r="AF7" s="37"/>
      <c r="AG7" s="37"/>
      <c r="AH7" s="37"/>
    </row>
    <row r="8" spans="1:35" x14ac:dyDescent="0.2">
      <c r="B8" s="92">
        <v>1980</v>
      </c>
      <c r="C8" s="29">
        <v>3427</v>
      </c>
      <c r="D8" s="29">
        <v>2427</v>
      </c>
      <c r="E8" s="29">
        <v>2092</v>
      </c>
      <c r="F8" s="38">
        <v>85.4</v>
      </c>
      <c r="G8" s="29">
        <v>355</v>
      </c>
      <c r="H8" s="38">
        <v>14.6</v>
      </c>
      <c r="I8" s="29">
        <v>4521</v>
      </c>
      <c r="J8" s="29">
        <v>2092</v>
      </c>
      <c r="K8" s="38">
        <v>46.3</v>
      </c>
      <c r="L8" s="29">
        <v>2429</v>
      </c>
      <c r="M8" s="38">
        <v>53.7</v>
      </c>
      <c r="N8" s="37"/>
      <c r="O8" s="39"/>
      <c r="P8" s="37"/>
      <c r="Q8" s="37"/>
      <c r="R8" s="37"/>
      <c r="S8" s="37"/>
      <c r="T8" s="37"/>
      <c r="U8" s="37"/>
      <c r="V8" s="37"/>
      <c r="W8" s="37"/>
      <c r="X8" s="37"/>
      <c r="Y8" s="37"/>
      <c r="Z8" s="37"/>
      <c r="AA8" s="37"/>
      <c r="AB8" s="37"/>
      <c r="AC8" s="37"/>
      <c r="AD8" s="37"/>
      <c r="AE8" s="37"/>
      <c r="AF8" s="37"/>
      <c r="AG8" s="37"/>
      <c r="AH8" s="37"/>
      <c r="AI8" s="37"/>
    </row>
    <row r="9" spans="1:35" x14ac:dyDescent="0.2">
      <c r="B9" s="92">
        <v>1985</v>
      </c>
      <c r="C9" s="29">
        <v>4289</v>
      </c>
      <c r="D9" s="29">
        <v>2168</v>
      </c>
      <c r="E9" s="29">
        <v>1762</v>
      </c>
      <c r="F9" s="38">
        <v>81.3</v>
      </c>
      <c r="G9" s="29">
        <v>406</v>
      </c>
      <c r="H9" s="38">
        <v>18.7</v>
      </c>
      <c r="I9" s="29">
        <v>4356</v>
      </c>
      <c r="J9" s="29">
        <v>1762</v>
      </c>
      <c r="K9" s="38">
        <v>40.4</v>
      </c>
      <c r="L9" s="29">
        <v>2594</v>
      </c>
      <c r="M9" s="38">
        <v>59.6</v>
      </c>
      <c r="N9" s="37"/>
      <c r="O9" s="39"/>
      <c r="P9" s="37"/>
      <c r="Q9" s="37"/>
      <c r="R9" s="37"/>
      <c r="S9" s="37"/>
      <c r="T9" s="37"/>
      <c r="U9" s="37"/>
      <c r="V9" s="37"/>
      <c r="W9" s="37"/>
      <c r="X9" s="37"/>
      <c r="Y9" s="37"/>
      <c r="Z9" s="37"/>
      <c r="AA9" s="37"/>
      <c r="AB9" s="37"/>
      <c r="AC9" s="37"/>
      <c r="AD9" s="37"/>
      <c r="AE9" s="37"/>
      <c r="AF9" s="37"/>
      <c r="AG9" s="37"/>
      <c r="AH9" s="37"/>
      <c r="AI9" s="37"/>
    </row>
    <row r="10" spans="1:35" x14ac:dyDescent="0.2">
      <c r="B10" s="93">
        <v>1986</v>
      </c>
      <c r="C10" s="29">
        <v>3855</v>
      </c>
      <c r="D10" s="29">
        <v>2203</v>
      </c>
      <c r="E10" s="29">
        <v>1863</v>
      </c>
      <c r="F10" s="38">
        <v>84.6</v>
      </c>
      <c r="G10" s="29">
        <v>340</v>
      </c>
      <c r="H10" s="38">
        <v>15.4</v>
      </c>
      <c r="I10" s="29">
        <v>3760</v>
      </c>
      <c r="J10" s="29">
        <v>1863</v>
      </c>
      <c r="K10" s="38">
        <v>49.5</v>
      </c>
      <c r="L10" s="29">
        <v>1897</v>
      </c>
      <c r="M10" s="38">
        <v>50.5</v>
      </c>
      <c r="N10" s="37"/>
      <c r="O10" s="39"/>
      <c r="P10" s="37"/>
      <c r="Q10" s="37"/>
      <c r="R10" s="37"/>
      <c r="S10" s="37"/>
      <c r="T10" s="37"/>
      <c r="U10" s="37"/>
      <c r="V10" s="37"/>
      <c r="W10" s="37"/>
      <c r="X10" s="37"/>
      <c r="Y10" s="37"/>
      <c r="Z10" s="37"/>
      <c r="AA10" s="37"/>
      <c r="AB10" s="37"/>
      <c r="AC10" s="37"/>
      <c r="AD10" s="37"/>
      <c r="AE10" s="37"/>
      <c r="AF10" s="37"/>
      <c r="AG10" s="37"/>
      <c r="AH10" s="37"/>
      <c r="AI10" s="37"/>
    </row>
    <row r="11" spans="1:35" x14ac:dyDescent="0.2">
      <c r="B11" s="92">
        <v>1987</v>
      </c>
      <c r="C11" s="29">
        <v>3823</v>
      </c>
      <c r="D11" s="29">
        <v>2187</v>
      </c>
      <c r="E11" s="29">
        <v>1812</v>
      </c>
      <c r="F11" s="38">
        <v>82.9</v>
      </c>
      <c r="G11" s="29">
        <v>375</v>
      </c>
      <c r="H11" s="38">
        <v>17.100000000000001</v>
      </c>
      <c r="I11" s="29">
        <v>3792</v>
      </c>
      <c r="J11" s="29">
        <v>1812</v>
      </c>
      <c r="K11" s="38">
        <v>47.8</v>
      </c>
      <c r="L11" s="29">
        <v>1980</v>
      </c>
      <c r="M11" s="38">
        <v>52.2</v>
      </c>
    </row>
    <row r="12" spans="1:35" x14ac:dyDescent="0.2">
      <c r="B12" s="92">
        <v>1988</v>
      </c>
      <c r="C12" s="29">
        <v>3631</v>
      </c>
      <c r="D12" s="29">
        <v>2022</v>
      </c>
      <c r="E12" s="29">
        <v>1680</v>
      </c>
      <c r="F12" s="38">
        <v>83.1</v>
      </c>
      <c r="G12" s="29">
        <v>342</v>
      </c>
      <c r="H12" s="38">
        <v>16.899999999999999</v>
      </c>
      <c r="I12" s="29">
        <v>3454</v>
      </c>
      <c r="J12" s="29">
        <v>1680</v>
      </c>
      <c r="K12" s="38">
        <v>48.6</v>
      </c>
      <c r="L12" s="29">
        <v>1774</v>
      </c>
      <c r="M12" s="38">
        <v>51.4</v>
      </c>
      <c r="N12" s="37"/>
      <c r="O12" s="39"/>
      <c r="P12" s="37"/>
      <c r="Q12" s="37"/>
      <c r="R12" s="37"/>
      <c r="S12" s="37"/>
      <c r="T12" s="37"/>
      <c r="U12" s="37"/>
      <c r="V12" s="37"/>
      <c r="W12" s="37"/>
      <c r="X12" s="37"/>
      <c r="Y12" s="37"/>
      <c r="Z12" s="37"/>
      <c r="AA12" s="37"/>
      <c r="AB12" s="37"/>
      <c r="AC12" s="37"/>
      <c r="AD12" s="37"/>
      <c r="AE12" s="37"/>
      <c r="AF12" s="37"/>
      <c r="AG12" s="37"/>
      <c r="AH12" s="37"/>
      <c r="AI12" s="37"/>
    </row>
    <row r="13" spans="1:35" x14ac:dyDescent="0.2">
      <c r="B13" s="93">
        <v>1989</v>
      </c>
      <c r="C13" s="29">
        <v>3188</v>
      </c>
      <c r="D13" s="29">
        <v>1943</v>
      </c>
      <c r="E13" s="29">
        <v>1608</v>
      </c>
      <c r="F13" s="38">
        <v>82.8</v>
      </c>
      <c r="G13" s="29">
        <v>335</v>
      </c>
      <c r="H13" s="38">
        <v>17.2</v>
      </c>
      <c r="I13" s="29">
        <v>3117</v>
      </c>
      <c r="J13" s="29">
        <v>1608</v>
      </c>
      <c r="K13" s="38">
        <v>51.6</v>
      </c>
      <c r="L13" s="29">
        <v>1509</v>
      </c>
      <c r="M13" s="38">
        <v>48.4</v>
      </c>
      <c r="N13" s="37"/>
      <c r="O13" s="39"/>
      <c r="P13" s="37"/>
      <c r="Q13" s="37"/>
      <c r="R13" s="37"/>
      <c r="S13" s="37"/>
      <c r="T13" s="37"/>
      <c r="U13" s="37"/>
      <c r="V13" s="37"/>
      <c r="W13" s="37"/>
      <c r="X13" s="37"/>
      <c r="Y13" s="37"/>
      <c r="Z13" s="37"/>
      <c r="AA13" s="37"/>
      <c r="AB13" s="37"/>
      <c r="AC13" s="37"/>
      <c r="AD13" s="37"/>
      <c r="AE13" s="37"/>
      <c r="AF13" s="37"/>
      <c r="AG13" s="37"/>
      <c r="AH13" s="37"/>
      <c r="AI13" s="37"/>
    </row>
    <row r="14" spans="1:35" x14ac:dyDescent="0.2">
      <c r="B14" s="92">
        <v>1990</v>
      </c>
      <c r="C14" s="29">
        <v>3242</v>
      </c>
      <c r="D14" s="29">
        <v>1770</v>
      </c>
      <c r="E14" s="29">
        <v>1335</v>
      </c>
      <c r="F14" s="38">
        <v>75.400000000000006</v>
      </c>
      <c r="G14" s="29">
        <v>435</v>
      </c>
      <c r="H14" s="38">
        <v>24.6</v>
      </c>
      <c r="I14" s="29">
        <v>3521</v>
      </c>
      <c r="J14" s="29">
        <v>1335</v>
      </c>
      <c r="K14" s="38">
        <v>37.9</v>
      </c>
      <c r="L14" s="29">
        <v>2186</v>
      </c>
      <c r="M14" s="38">
        <v>62.1</v>
      </c>
    </row>
    <row r="15" spans="1:35" x14ac:dyDescent="0.2">
      <c r="B15" s="92">
        <v>1991</v>
      </c>
      <c r="C15" s="29">
        <v>3093</v>
      </c>
      <c r="D15" s="29">
        <v>1779</v>
      </c>
      <c r="E15" s="29">
        <v>1317</v>
      </c>
      <c r="F15" s="38">
        <v>76</v>
      </c>
      <c r="G15" s="29">
        <v>462</v>
      </c>
      <c r="H15" s="38">
        <v>26</v>
      </c>
      <c r="I15" s="29">
        <v>4087</v>
      </c>
      <c r="J15" s="29">
        <v>1317</v>
      </c>
      <c r="K15" s="38">
        <v>32.200000000000003</v>
      </c>
      <c r="L15" s="29">
        <v>2770</v>
      </c>
      <c r="M15" s="38">
        <v>67.8</v>
      </c>
    </row>
    <row r="16" spans="1:35" x14ac:dyDescent="0.2">
      <c r="B16" s="93">
        <v>1992</v>
      </c>
      <c r="C16" s="29">
        <v>3477</v>
      </c>
      <c r="D16" s="29">
        <v>1779</v>
      </c>
      <c r="E16" s="29">
        <v>1237</v>
      </c>
      <c r="F16" s="38">
        <v>69.5</v>
      </c>
      <c r="G16" s="29">
        <v>542</v>
      </c>
      <c r="H16" s="38">
        <v>30.5</v>
      </c>
      <c r="I16" s="29">
        <v>4733</v>
      </c>
      <c r="J16" s="29">
        <v>1237</v>
      </c>
      <c r="K16" s="38">
        <v>26.1</v>
      </c>
      <c r="L16" s="29">
        <v>3496</v>
      </c>
      <c r="M16" s="38">
        <v>73.900000000000006</v>
      </c>
    </row>
    <row r="17" spans="2:26" x14ac:dyDescent="0.2">
      <c r="B17" s="92">
        <v>1993</v>
      </c>
      <c r="C17" s="29">
        <v>3961</v>
      </c>
      <c r="D17" s="29">
        <v>2240</v>
      </c>
      <c r="E17" s="29">
        <v>1650</v>
      </c>
      <c r="F17" s="38">
        <v>75.7</v>
      </c>
      <c r="G17" s="29">
        <v>590</v>
      </c>
      <c r="H17" s="38">
        <v>26.3</v>
      </c>
      <c r="I17" s="29">
        <v>5376</v>
      </c>
      <c r="J17" s="29">
        <v>1650</v>
      </c>
      <c r="K17" s="38">
        <v>30.7</v>
      </c>
      <c r="L17" s="29">
        <v>3726</v>
      </c>
      <c r="M17" s="38">
        <v>69.3</v>
      </c>
    </row>
    <row r="18" spans="2:26" ht="12.75" customHeight="1" x14ac:dyDescent="0.2">
      <c r="B18" s="92" t="s">
        <v>494</v>
      </c>
      <c r="C18" s="29">
        <v>6161</v>
      </c>
      <c r="D18" s="29">
        <v>1678</v>
      </c>
      <c r="E18" s="29">
        <v>1310</v>
      </c>
      <c r="F18" s="38">
        <v>71</v>
      </c>
      <c r="G18" s="29">
        <v>486</v>
      </c>
      <c r="H18" s="38">
        <v>29</v>
      </c>
      <c r="I18" s="29">
        <v>4288</v>
      </c>
      <c r="J18" s="29">
        <v>1310</v>
      </c>
      <c r="K18" s="38">
        <v>30.6</v>
      </c>
      <c r="L18" s="29">
        <v>2978</v>
      </c>
      <c r="M18" s="38">
        <v>69.400000000000006</v>
      </c>
    </row>
    <row r="19" spans="2:26" x14ac:dyDescent="0.2">
      <c r="B19" s="93">
        <v>1995</v>
      </c>
      <c r="C19" s="29">
        <v>4837</v>
      </c>
      <c r="D19" s="29">
        <v>1590</v>
      </c>
      <c r="E19" s="29">
        <v>1177</v>
      </c>
      <c r="F19" s="38">
        <v>74</v>
      </c>
      <c r="G19" s="29">
        <v>413</v>
      </c>
      <c r="H19" s="38">
        <v>26</v>
      </c>
      <c r="I19" s="29">
        <v>4102</v>
      </c>
      <c r="J19" s="29">
        <v>1177</v>
      </c>
      <c r="K19" s="38">
        <v>28.7</v>
      </c>
      <c r="L19" s="29">
        <v>2925</v>
      </c>
      <c r="M19" s="38">
        <v>71.3</v>
      </c>
    </row>
    <row r="20" spans="2:26" x14ac:dyDescent="0.2">
      <c r="B20" s="93">
        <v>1996</v>
      </c>
      <c r="C20" s="29">
        <v>4322</v>
      </c>
      <c r="D20" s="29">
        <v>1490</v>
      </c>
      <c r="E20" s="29">
        <v>1118</v>
      </c>
      <c r="F20" s="38">
        <v>75</v>
      </c>
      <c r="G20" s="29">
        <v>372</v>
      </c>
      <c r="H20" s="38">
        <v>25</v>
      </c>
      <c r="I20" s="29">
        <v>3721</v>
      </c>
      <c r="J20" s="29">
        <v>1118</v>
      </c>
      <c r="K20" s="38">
        <v>30</v>
      </c>
      <c r="L20" s="29">
        <v>2603</v>
      </c>
      <c r="M20" s="38">
        <v>70</v>
      </c>
    </row>
    <row r="21" spans="2:26" x14ac:dyDescent="0.2">
      <c r="B21" s="93">
        <v>1997</v>
      </c>
      <c r="C21" s="29">
        <v>3440</v>
      </c>
      <c r="D21" s="29">
        <v>1466</v>
      </c>
      <c r="E21" s="29">
        <v>1151</v>
      </c>
      <c r="F21" s="38">
        <v>78.5</v>
      </c>
      <c r="G21" s="29">
        <v>315</v>
      </c>
      <c r="H21" s="38">
        <v>21.5</v>
      </c>
      <c r="I21" s="29">
        <v>3367</v>
      </c>
      <c r="J21" s="29">
        <v>1151</v>
      </c>
      <c r="K21" s="38">
        <v>34.200000000000003</v>
      </c>
      <c r="L21" s="29">
        <v>2216</v>
      </c>
      <c r="M21" s="38">
        <v>65.8</v>
      </c>
    </row>
    <row r="22" spans="2:26" ht="13.5" customHeight="1" x14ac:dyDescent="0.2">
      <c r="B22" s="93">
        <v>1998</v>
      </c>
      <c r="C22" s="29">
        <v>3721</v>
      </c>
      <c r="D22" s="29">
        <v>1297</v>
      </c>
      <c r="E22" s="29">
        <v>1114</v>
      </c>
      <c r="F22" s="38">
        <v>85.9</v>
      </c>
      <c r="G22" s="29">
        <v>183</v>
      </c>
      <c r="H22" s="38">
        <v>14.1</v>
      </c>
      <c r="I22" s="29">
        <v>2270</v>
      </c>
      <c r="J22" s="29">
        <v>1114</v>
      </c>
      <c r="K22" s="38">
        <v>49.1</v>
      </c>
      <c r="L22" s="29">
        <v>1156</v>
      </c>
      <c r="M22" s="38">
        <v>50.9</v>
      </c>
    </row>
    <row r="23" spans="2:26" x14ac:dyDescent="0.2">
      <c r="B23" s="93">
        <v>1999</v>
      </c>
      <c r="C23" s="29">
        <v>3414</v>
      </c>
      <c r="D23" s="29">
        <v>973</v>
      </c>
      <c r="E23" s="29">
        <v>829</v>
      </c>
      <c r="F23" s="38">
        <v>85.2</v>
      </c>
      <c r="G23" s="29">
        <v>144</v>
      </c>
      <c r="H23" s="38">
        <v>14.8</v>
      </c>
      <c r="I23" s="29">
        <v>1737</v>
      </c>
      <c r="J23" s="29">
        <v>829</v>
      </c>
      <c r="K23" s="38">
        <v>47.7</v>
      </c>
      <c r="L23" s="29">
        <v>908</v>
      </c>
      <c r="M23" s="38">
        <v>52.3</v>
      </c>
      <c r="O23" s="48"/>
      <c r="P23" s="48"/>
      <c r="Q23" s="48"/>
      <c r="R23" s="48"/>
      <c r="S23" s="48"/>
      <c r="T23" s="48"/>
      <c r="U23" s="48"/>
      <c r="V23" s="48"/>
      <c r="W23" s="48"/>
      <c r="X23" s="48"/>
      <c r="Y23" s="48"/>
      <c r="Z23" s="48"/>
    </row>
    <row r="24" spans="2:26" x14ac:dyDescent="0.2">
      <c r="B24" s="93">
        <v>2000</v>
      </c>
      <c r="C24" s="29">
        <v>2865</v>
      </c>
      <c r="D24" s="29">
        <v>1386</v>
      </c>
      <c r="E24" s="29">
        <v>1121</v>
      </c>
      <c r="F24" s="38">
        <v>80.900000000000006</v>
      </c>
      <c r="G24" s="29">
        <v>265</v>
      </c>
      <c r="H24" s="38">
        <v>19.100000000000001</v>
      </c>
      <c r="I24" s="29">
        <v>2518</v>
      </c>
      <c r="J24" s="29">
        <v>1121</v>
      </c>
      <c r="K24" s="38">
        <v>44.5</v>
      </c>
      <c r="L24" s="29">
        <v>1397</v>
      </c>
      <c r="M24" s="38">
        <v>55.5</v>
      </c>
      <c r="O24" s="48"/>
      <c r="P24" s="48"/>
      <c r="Q24" s="48"/>
      <c r="R24" s="48"/>
      <c r="S24" s="48"/>
      <c r="T24" s="48"/>
      <c r="U24" s="48"/>
      <c r="V24" s="48"/>
      <c r="W24" s="48"/>
      <c r="X24" s="48"/>
      <c r="Y24" s="48"/>
      <c r="Z24" s="48"/>
    </row>
    <row r="25" spans="2:26" x14ac:dyDescent="0.2">
      <c r="B25" s="93">
        <v>2001</v>
      </c>
      <c r="C25" s="29">
        <v>2962</v>
      </c>
      <c r="D25" s="29">
        <v>1046</v>
      </c>
      <c r="E25" s="29">
        <v>813</v>
      </c>
      <c r="F25" s="38">
        <v>77.7</v>
      </c>
      <c r="G25" s="29">
        <v>233</v>
      </c>
      <c r="H25" s="38">
        <v>22.3</v>
      </c>
      <c r="I25" s="29">
        <v>1921</v>
      </c>
      <c r="J25" s="29">
        <v>813</v>
      </c>
      <c r="K25" s="38">
        <v>42.3</v>
      </c>
      <c r="L25" s="29">
        <v>1108</v>
      </c>
      <c r="M25" s="38">
        <v>57.7</v>
      </c>
      <c r="O25" s="48"/>
      <c r="P25" s="48"/>
      <c r="Q25" s="48"/>
      <c r="R25" s="48"/>
      <c r="S25" s="48"/>
      <c r="T25" s="48"/>
      <c r="U25" s="48"/>
      <c r="V25" s="48"/>
      <c r="W25" s="48"/>
      <c r="X25" s="48"/>
      <c r="Y25" s="48"/>
      <c r="Z25" s="48"/>
    </row>
    <row r="26" spans="2:26" x14ac:dyDescent="0.2">
      <c r="B26" s="93">
        <v>2002</v>
      </c>
      <c r="C26" s="29">
        <v>3197</v>
      </c>
      <c r="D26" s="29">
        <v>1036</v>
      </c>
      <c r="E26" s="29">
        <v>766</v>
      </c>
      <c r="F26" s="38">
        <v>73.900000000000006</v>
      </c>
      <c r="G26" s="29">
        <v>270</v>
      </c>
      <c r="H26" s="38">
        <v>26.1</v>
      </c>
      <c r="I26" s="29">
        <v>2071</v>
      </c>
      <c r="J26" s="29">
        <v>766</v>
      </c>
      <c r="K26" s="38">
        <v>37</v>
      </c>
      <c r="L26" s="29">
        <v>1305</v>
      </c>
      <c r="M26" s="38">
        <v>63</v>
      </c>
      <c r="O26" s="48"/>
      <c r="P26" s="48"/>
      <c r="Q26" s="48"/>
      <c r="R26" s="48"/>
      <c r="S26" s="48"/>
      <c r="T26" s="48"/>
      <c r="U26" s="48"/>
      <c r="V26" s="48"/>
      <c r="W26" s="48"/>
      <c r="X26" s="48"/>
      <c r="Y26" s="48"/>
      <c r="Z26" s="48"/>
    </row>
    <row r="27" spans="2:26" x14ac:dyDescent="0.2">
      <c r="B27" s="93">
        <v>2003</v>
      </c>
      <c r="C27" s="29">
        <v>3301</v>
      </c>
      <c r="D27" s="29">
        <v>1038</v>
      </c>
      <c r="E27" s="29">
        <v>745</v>
      </c>
      <c r="F27" s="38">
        <v>71.8</v>
      </c>
      <c r="G27" s="29">
        <v>293</v>
      </c>
      <c r="H27" s="38">
        <v>28.2</v>
      </c>
      <c r="I27" s="29">
        <v>2491</v>
      </c>
      <c r="J27" s="29">
        <v>745</v>
      </c>
      <c r="K27" s="38">
        <v>29.9</v>
      </c>
      <c r="L27" s="29">
        <v>1746</v>
      </c>
      <c r="M27" s="38">
        <v>70.099999999999994</v>
      </c>
      <c r="O27" s="48"/>
      <c r="P27" s="48"/>
      <c r="Q27" s="48"/>
      <c r="R27" s="48"/>
      <c r="S27" s="48"/>
      <c r="T27" s="48"/>
      <c r="U27" s="48"/>
      <c r="V27" s="48"/>
      <c r="W27" s="48"/>
      <c r="X27" s="48"/>
      <c r="Y27" s="48"/>
      <c r="Z27" s="48"/>
    </row>
    <row r="28" spans="2:26" x14ac:dyDescent="0.2">
      <c r="B28" s="93">
        <v>2004</v>
      </c>
      <c r="C28" s="29">
        <v>4632</v>
      </c>
      <c r="D28" s="29">
        <v>1097</v>
      </c>
      <c r="E28" s="29">
        <v>750</v>
      </c>
      <c r="F28" s="38">
        <v>68.400000000000006</v>
      </c>
      <c r="G28" s="29">
        <v>347</v>
      </c>
      <c r="H28" s="38">
        <v>31.6</v>
      </c>
      <c r="I28" s="29">
        <v>2731</v>
      </c>
      <c r="J28" s="29">
        <v>750</v>
      </c>
      <c r="K28" s="38">
        <v>27.5</v>
      </c>
      <c r="L28" s="29">
        <v>1981</v>
      </c>
      <c r="M28" s="38">
        <v>72.5</v>
      </c>
      <c r="O28" s="48"/>
      <c r="P28" s="48"/>
      <c r="Q28" s="48"/>
      <c r="R28" s="48"/>
      <c r="S28" s="48"/>
      <c r="T28" s="48"/>
      <c r="U28" s="48"/>
      <c r="V28" s="48"/>
      <c r="W28" s="48"/>
      <c r="X28" s="48"/>
      <c r="Y28" s="48"/>
      <c r="Z28" s="48"/>
    </row>
    <row r="29" spans="2:26" x14ac:dyDescent="0.2">
      <c r="B29" s="93">
        <v>2005</v>
      </c>
      <c r="C29" s="29">
        <v>4611</v>
      </c>
      <c r="D29" s="29">
        <v>1094</v>
      </c>
      <c r="E29" s="29">
        <v>738</v>
      </c>
      <c r="F29" s="38">
        <v>67.5</v>
      </c>
      <c r="G29" s="29">
        <v>356</v>
      </c>
      <c r="H29" s="38">
        <v>32.5</v>
      </c>
      <c r="I29" s="29">
        <v>2619</v>
      </c>
      <c r="J29" s="29">
        <v>738</v>
      </c>
      <c r="K29" s="38">
        <v>28.2</v>
      </c>
      <c r="L29" s="29">
        <v>1881</v>
      </c>
      <c r="M29" s="38">
        <v>71.8</v>
      </c>
      <c r="O29" s="48"/>
      <c r="P29" s="48"/>
      <c r="Q29" s="48"/>
      <c r="R29" s="48"/>
      <c r="S29" s="48"/>
      <c r="T29" s="48"/>
      <c r="U29" s="48"/>
      <c r="V29" s="48"/>
      <c r="W29" s="48"/>
      <c r="X29" s="48"/>
      <c r="Y29" s="48"/>
      <c r="Z29" s="48"/>
    </row>
    <row r="30" spans="2:26" x14ac:dyDescent="0.2">
      <c r="B30" s="93">
        <v>2006</v>
      </c>
      <c r="C30" s="29">
        <v>4927</v>
      </c>
      <c r="D30" s="29">
        <v>1036</v>
      </c>
      <c r="E30" s="29">
        <v>613</v>
      </c>
      <c r="F30" s="38">
        <v>59.2</v>
      </c>
      <c r="G30" s="29">
        <v>423</v>
      </c>
      <c r="H30" s="38">
        <v>40.799999999999997</v>
      </c>
      <c r="I30" s="29">
        <v>3562</v>
      </c>
      <c r="J30" s="29">
        <v>613</v>
      </c>
      <c r="K30" s="38">
        <v>17.2</v>
      </c>
      <c r="L30" s="29">
        <v>2949</v>
      </c>
      <c r="M30" s="38">
        <v>82.8</v>
      </c>
      <c r="O30" s="48"/>
      <c r="P30" s="48"/>
      <c r="Q30" s="48"/>
      <c r="R30" s="48"/>
      <c r="S30" s="48"/>
      <c r="T30" s="48"/>
      <c r="U30" s="48"/>
      <c r="V30" s="48"/>
      <c r="W30" s="48"/>
      <c r="X30" s="48"/>
      <c r="Y30" s="48"/>
      <c r="Z30" s="48"/>
    </row>
    <row r="31" spans="2:26" x14ac:dyDescent="0.2">
      <c r="B31" s="93">
        <v>2007</v>
      </c>
      <c r="C31" s="29">
        <v>5968</v>
      </c>
      <c r="D31" s="29">
        <v>926</v>
      </c>
      <c r="E31" s="29">
        <v>557</v>
      </c>
      <c r="F31" s="38">
        <v>60.2</v>
      </c>
      <c r="G31" s="29">
        <v>369</v>
      </c>
      <c r="H31" s="38">
        <v>39.799999999999997</v>
      </c>
      <c r="I31" s="29">
        <v>3185</v>
      </c>
      <c r="J31" s="29">
        <v>557</v>
      </c>
      <c r="K31" s="38">
        <v>17.5</v>
      </c>
      <c r="L31" s="29">
        <v>2628</v>
      </c>
      <c r="M31" s="38">
        <v>82.5</v>
      </c>
      <c r="O31" s="48"/>
      <c r="P31" s="48"/>
      <c r="Q31" s="48"/>
      <c r="R31" s="48"/>
      <c r="S31" s="48"/>
      <c r="T31" s="48"/>
      <c r="U31" s="48"/>
      <c r="V31" s="48"/>
      <c r="W31" s="48"/>
      <c r="X31" s="48"/>
      <c r="Y31" s="48"/>
      <c r="Z31" s="48"/>
    </row>
    <row r="32" spans="2:26" x14ac:dyDescent="0.2">
      <c r="B32" s="93">
        <v>2008</v>
      </c>
      <c r="C32" s="29">
        <v>4861</v>
      </c>
      <c r="D32" s="29">
        <v>928</v>
      </c>
      <c r="E32" s="29">
        <v>592</v>
      </c>
      <c r="F32" s="38">
        <v>63.8</v>
      </c>
      <c r="G32" s="29">
        <v>336</v>
      </c>
      <c r="H32" s="38">
        <v>36.200000000000003</v>
      </c>
      <c r="I32" s="29">
        <v>2747</v>
      </c>
      <c r="J32" s="29">
        <v>592</v>
      </c>
      <c r="K32" s="38">
        <v>21.6</v>
      </c>
      <c r="L32" s="29">
        <v>2155</v>
      </c>
      <c r="M32" s="38">
        <v>78.400000000000006</v>
      </c>
      <c r="O32" s="48"/>
      <c r="P32" s="48"/>
      <c r="Q32" s="48"/>
      <c r="R32" s="48"/>
      <c r="S32" s="48"/>
      <c r="T32" s="48"/>
      <c r="U32" s="48"/>
      <c r="V32" s="48"/>
      <c r="W32" s="48"/>
      <c r="X32" s="48"/>
      <c r="Y32" s="48"/>
      <c r="Z32" s="48"/>
    </row>
    <row r="33" spans="2:26" x14ac:dyDescent="0.2">
      <c r="B33" s="92">
        <v>2009</v>
      </c>
      <c r="C33" s="29">
        <v>5535</v>
      </c>
      <c r="D33" s="29">
        <v>1000</v>
      </c>
      <c r="E33" s="29">
        <v>597</v>
      </c>
      <c r="F33" s="38">
        <v>59.7</v>
      </c>
      <c r="G33" s="29">
        <v>403</v>
      </c>
      <c r="H33" s="38">
        <v>40.299999999999997</v>
      </c>
      <c r="I33" s="29">
        <v>3755</v>
      </c>
      <c r="J33" s="29">
        <v>597</v>
      </c>
      <c r="K33" s="38">
        <v>15.9</v>
      </c>
      <c r="L33" s="29">
        <v>3158</v>
      </c>
      <c r="M33" s="38">
        <v>84.1</v>
      </c>
      <c r="O33" s="48"/>
      <c r="P33" s="48"/>
      <c r="Q33" s="48"/>
      <c r="R33" s="48"/>
      <c r="S33" s="48"/>
      <c r="T33" s="48"/>
      <c r="U33" s="48"/>
      <c r="V33" s="48"/>
      <c r="W33" s="48"/>
      <c r="X33" s="48"/>
      <c r="Y33" s="48"/>
      <c r="Z33" s="48"/>
    </row>
    <row r="34" spans="2:26" x14ac:dyDescent="0.2">
      <c r="B34" s="93">
        <v>2010</v>
      </c>
      <c r="C34" s="64">
        <v>5598</v>
      </c>
      <c r="D34" s="64">
        <v>807</v>
      </c>
      <c r="E34" s="64">
        <v>444</v>
      </c>
      <c r="F34" s="60">
        <v>55</v>
      </c>
      <c r="G34" s="64">
        <v>363</v>
      </c>
      <c r="H34" s="60">
        <v>45</v>
      </c>
      <c r="I34" s="64">
        <v>2919</v>
      </c>
      <c r="J34" s="64">
        <v>444</v>
      </c>
      <c r="K34" s="60">
        <v>15.2</v>
      </c>
      <c r="L34" s="64">
        <v>2475</v>
      </c>
      <c r="M34" s="60">
        <v>84.8</v>
      </c>
    </row>
    <row r="35" spans="2:26" x14ac:dyDescent="0.2">
      <c r="B35" s="92">
        <v>2011</v>
      </c>
      <c r="C35" s="61">
        <v>5679</v>
      </c>
      <c r="D35" s="61">
        <v>920</v>
      </c>
      <c r="E35" s="61">
        <v>541</v>
      </c>
      <c r="F35" s="62">
        <v>58.8</v>
      </c>
      <c r="G35" s="61">
        <v>379</v>
      </c>
      <c r="H35" s="62">
        <v>41.2</v>
      </c>
      <c r="I35" s="61">
        <v>4291</v>
      </c>
      <c r="J35" s="61">
        <v>541</v>
      </c>
      <c r="K35" s="62">
        <v>12.6</v>
      </c>
      <c r="L35" s="61">
        <v>3750</v>
      </c>
      <c r="M35" s="62">
        <v>87.4</v>
      </c>
    </row>
    <row r="36" spans="2:26" ht="14.25" x14ac:dyDescent="0.2">
      <c r="B36" s="92" t="s">
        <v>495</v>
      </c>
      <c r="C36" s="61">
        <v>5994</v>
      </c>
      <c r="D36" s="61">
        <v>954</v>
      </c>
      <c r="E36" s="61">
        <v>571</v>
      </c>
      <c r="F36" s="62">
        <v>59.9</v>
      </c>
      <c r="G36" s="61">
        <v>383</v>
      </c>
      <c r="H36" s="62">
        <v>40.1</v>
      </c>
      <c r="I36" s="61">
        <v>3247</v>
      </c>
      <c r="J36" s="61">
        <v>571</v>
      </c>
      <c r="K36" s="62">
        <v>17.600000000000001</v>
      </c>
      <c r="L36" s="61">
        <v>2676</v>
      </c>
      <c r="M36" s="62">
        <v>82.4</v>
      </c>
    </row>
    <row r="37" spans="2:26" ht="14.25" x14ac:dyDescent="0.2">
      <c r="B37" s="92" t="s">
        <v>496</v>
      </c>
      <c r="C37" s="61">
        <v>5772</v>
      </c>
      <c r="D37" s="61">
        <v>856</v>
      </c>
      <c r="E37" s="220" t="s">
        <v>334</v>
      </c>
      <c r="F37" s="221" t="s">
        <v>334</v>
      </c>
      <c r="G37" s="220" t="s">
        <v>334</v>
      </c>
      <c r="H37" s="221" t="s">
        <v>334</v>
      </c>
      <c r="I37" s="61">
        <v>3017</v>
      </c>
      <c r="J37" s="222" t="s">
        <v>334</v>
      </c>
      <c r="K37" s="223" t="s">
        <v>334</v>
      </c>
      <c r="L37" s="222" t="s">
        <v>334</v>
      </c>
      <c r="M37" s="223" t="s">
        <v>334</v>
      </c>
    </row>
    <row r="38" spans="2:26" x14ac:dyDescent="0.2">
      <c r="B38" s="93">
        <v>2013</v>
      </c>
      <c r="C38" s="61">
        <v>6579</v>
      </c>
      <c r="D38" s="61">
        <v>841</v>
      </c>
      <c r="E38" s="61">
        <v>244</v>
      </c>
      <c r="F38" s="62">
        <v>29</v>
      </c>
      <c r="G38" s="61">
        <v>597</v>
      </c>
      <c r="H38" s="62">
        <v>71</v>
      </c>
      <c r="I38" s="61">
        <v>3645</v>
      </c>
      <c r="J38" s="61">
        <v>244</v>
      </c>
      <c r="K38" s="62">
        <v>6.7</v>
      </c>
      <c r="L38" s="61">
        <v>3401</v>
      </c>
      <c r="M38" s="62">
        <v>93.3</v>
      </c>
    </row>
    <row r="39" spans="2:26" x14ac:dyDescent="0.2">
      <c r="B39" s="238">
        <v>2014</v>
      </c>
      <c r="C39" s="236">
        <v>6563</v>
      </c>
      <c r="D39" s="236">
        <v>898</v>
      </c>
      <c r="E39" s="98">
        <v>418</v>
      </c>
      <c r="F39" s="239">
        <v>46.5</v>
      </c>
      <c r="G39" s="98">
        <v>480</v>
      </c>
      <c r="H39" s="239">
        <v>53.5</v>
      </c>
      <c r="I39" s="236">
        <v>3359</v>
      </c>
      <c r="J39" s="98">
        <v>418</v>
      </c>
      <c r="K39" s="239">
        <v>12.4</v>
      </c>
      <c r="L39" s="98">
        <v>2941</v>
      </c>
      <c r="M39" s="239">
        <v>87.6</v>
      </c>
    </row>
    <row r="40" spans="2:26" x14ac:dyDescent="0.2">
      <c r="B40" s="240">
        <v>2015</v>
      </c>
      <c r="C40" s="61">
        <v>6972</v>
      </c>
      <c r="D40" s="61">
        <v>792</v>
      </c>
      <c r="E40" s="222">
        <v>474</v>
      </c>
      <c r="F40" s="223">
        <v>59.8</v>
      </c>
      <c r="G40" s="222">
        <v>318</v>
      </c>
      <c r="H40" s="223">
        <v>40.1</v>
      </c>
      <c r="I40" s="61">
        <v>3550</v>
      </c>
      <c r="J40" s="222">
        <v>474</v>
      </c>
      <c r="K40" s="223">
        <v>13.4</v>
      </c>
      <c r="L40" s="222">
        <v>3076</v>
      </c>
      <c r="M40" s="223">
        <v>86.6</v>
      </c>
    </row>
    <row r="42" spans="2:26" ht="12.75" customHeight="1" x14ac:dyDescent="0.2">
      <c r="B42" s="4" t="s">
        <v>497</v>
      </c>
    </row>
    <row r="43" spans="2:26" x14ac:dyDescent="0.2">
      <c r="B43" s="4" t="s">
        <v>493</v>
      </c>
    </row>
    <row r="44" spans="2:26" x14ac:dyDescent="0.2">
      <c r="B44" s="4" t="s">
        <v>498</v>
      </c>
    </row>
    <row r="45" spans="2:26" x14ac:dyDescent="0.2">
      <c r="B45" s="4" t="s">
        <v>500</v>
      </c>
    </row>
    <row r="55" spans="14:14" x14ac:dyDescent="0.2">
      <c r="N55" s="48"/>
    </row>
    <row r="56" spans="14:14" ht="12.75" customHeight="1" x14ac:dyDescent="0.2"/>
  </sheetData>
  <sheetProtection selectLockedCells="1" selectUnlockedCells="1"/>
  <mergeCells count="10">
    <mergeCell ref="B4:B6"/>
    <mergeCell ref="C4:C6"/>
    <mergeCell ref="D4:H4"/>
    <mergeCell ref="I4:M4"/>
    <mergeCell ref="D5:D6"/>
    <mergeCell ref="E5:F5"/>
    <mergeCell ref="G5:H5"/>
    <mergeCell ref="I5:I6"/>
    <mergeCell ref="J5:K5"/>
    <mergeCell ref="L5:M5"/>
  </mergeCells>
  <pageMargins left="0.78740157480314965" right="0.59055118110236227" top="0.78740157480314965" bottom="0.86614173228346458" header="0.51181102362204722" footer="0.35433070866141736"/>
  <pageSetup paperSize="9" scale="69" firstPageNumber="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C49A82"/>
    <pageSetUpPr fitToPage="1"/>
  </sheetPr>
  <dimension ref="A1:AH65"/>
  <sheetViews>
    <sheetView showGridLines="0" view="pageBreakPreview" zoomScaleNormal="100" zoomScaleSheetLayoutView="100" zoomScalePageLayoutView="40" workbookViewId="0">
      <pane ySplit="6" topLeftCell="A19" activePane="bottomLeft" state="frozen"/>
      <selection pane="bottomLeft" activeCell="F43" sqref="F43:K43"/>
    </sheetView>
  </sheetViews>
  <sheetFormatPr baseColWidth="10" defaultRowHeight="12.75" x14ac:dyDescent="0.2"/>
  <cols>
    <col min="1" max="1" width="3.7109375" customWidth="1"/>
    <col min="2" max="2" width="5.85546875" customWidth="1"/>
    <col min="3" max="12" width="11.7109375" customWidth="1"/>
    <col min="13" max="13" width="10.85546875" customWidth="1"/>
    <col min="14" max="18" width="8.28515625" customWidth="1"/>
    <col min="19" max="34" width="6.7109375" customWidth="1"/>
  </cols>
  <sheetData>
    <row r="1" spans="1:34" ht="15.75" x14ac:dyDescent="0.25">
      <c r="A1" s="17" t="str">
        <f>Inhaltsverzeichnis!B35&amp;" "&amp;Inhaltsverzeichnis!C35&amp;": "&amp;Inhaltsverzeichnis!E35</f>
        <v>Tabelle 16: Wohnungsbestand nach Wohnungsgrösse und Einwohner pro Wohnung, 1980 – 2015¹</v>
      </c>
    </row>
    <row r="2" spans="1:34" x14ac:dyDescent="0.2">
      <c r="B2" s="192" t="s">
        <v>525</v>
      </c>
    </row>
    <row r="3" spans="1:34" x14ac:dyDescent="0.2">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s="1" customFormat="1" ht="12.75" customHeight="1" x14ac:dyDescent="0.2">
      <c r="A4"/>
      <c r="B4" s="294" t="s">
        <v>5</v>
      </c>
      <c r="C4" s="294" t="s">
        <v>89</v>
      </c>
      <c r="D4" s="294"/>
      <c r="E4" s="294"/>
      <c r="F4" s="294" t="s">
        <v>90</v>
      </c>
      <c r="G4" s="294"/>
      <c r="H4" s="294"/>
      <c r="I4" s="294"/>
      <c r="J4" s="294"/>
      <c r="K4" s="294"/>
      <c r="L4" s="308" t="s">
        <v>91</v>
      </c>
      <c r="M4"/>
      <c r="N4"/>
      <c r="O4"/>
      <c r="P4"/>
      <c r="Q4"/>
      <c r="R4"/>
    </row>
    <row r="5" spans="1:34" s="1" customFormat="1" ht="12.75" customHeight="1" x14ac:dyDescent="0.2">
      <c r="A5"/>
      <c r="B5" s="294"/>
      <c r="C5" s="309" t="s">
        <v>13</v>
      </c>
      <c r="D5" s="294" t="s">
        <v>83</v>
      </c>
      <c r="E5" s="294"/>
      <c r="F5" s="309">
        <v>1</v>
      </c>
      <c r="G5" s="309">
        <v>2</v>
      </c>
      <c r="H5" s="309">
        <v>3</v>
      </c>
      <c r="I5" s="309">
        <v>4</v>
      </c>
      <c r="J5" s="309">
        <v>5</v>
      </c>
      <c r="K5" s="309" t="s">
        <v>92</v>
      </c>
      <c r="L5" s="308"/>
      <c r="M5"/>
      <c r="N5"/>
      <c r="O5"/>
      <c r="P5"/>
      <c r="Q5"/>
      <c r="R5"/>
    </row>
    <row r="6" spans="1:34" s="1" customFormat="1" x14ac:dyDescent="0.2">
      <c r="A6"/>
      <c r="B6" s="294"/>
      <c r="C6" s="309"/>
      <c r="D6" s="76" t="s">
        <v>85</v>
      </c>
      <c r="E6" s="76" t="s">
        <v>86</v>
      </c>
      <c r="F6" s="309"/>
      <c r="G6" s="309"/>
      <c r="H6" s="309"/>
      <c r="I6" s="309"/>
      <c r="J6" s="309"/>
      <c r="K6" s="309"/>
      <c r="L6" s="308"/>
      <c r="M6"/>
      <c r="N6"/>
      <c r="O6"/>
      <c r="P6"/>
      <c r="Q6"/>
      <c r="R6"/>
    </row>
    <row r="7" spans="1:34" ht="12.75" customHeight="1" x14ac:dyDescent="0.2">
      <c r="B7" s="92" t="s">
        <v>93</v>
      </c>
      <c r="C7" s="29">
        <v>166192</v>
      </c>
      <c r="D7" s="29">
        <v>51174</v>
      </c>
      <c r="E7" s="38">
        <v>30.8</v>
      </c>
      <c r="F7" s="29">
        <v>7215</v>
      </c>
      <c r="G7" s="29">
        <v>14272</v>
      </c>
      <c r="H7" s="29">
        <v>42784</v>
      </c>
      <c r="I7" s="29">
        <v>45035</v>
      </c>
      <c r="J7" s="29">
        <v>31623</v>
      </c>
      <c r="K7" s="29">
        <v>25263</v>
      </c>
      <c r="L7" s="40">
        <v>2.72</v>
      </c>
    </row>
    <row r="8" spans="1:34" ht="12.75" customHeight="1" x14ac:dyDescent="0.2">
      <c r="B8" s="92">
        <v>1981</v>
      </c>
      <c r="C8" s="29">
        <v>169545</v>
      </c>
      <c r="D8" s="29">
        <v>52779</v>
      </c>
      <c r="E8" s="38">
        <v>31.1</v>
      </c>
      <c r="F8" s="29">
        <v>7336</v>
      </c>
      <c r="G8" s="29">
        <v>14575</v>
      </c>
      <c r="H8" s="29">
        <v>43222</v>
      </c>
      <c r="I8" s="29">
        <v>45886</v>
      </c>
      <c r="J8" s="29">
        <v>32841</v>
      </c>
      <c r="K8" s="29">
        <v>25685</v>
      </c>
      <c r="L8" s="40">
        <v>2.7</v>
      </c>
    </row>
    <row r="9" spans="1:34" ht="12.75" customHeight="1" x14ac:dyDescent="0.2">
      <c r="B9" s="92">
        <v>1982</v>
      </c>
      <c r="C9" s="29">
        <v>172941</v>
      </c>
      <c r="D9" s="29">
        <v>54151</v>
      </c>
      <c r="E9" s="38">
        <v>31.3</v>
      </c>
      <c r="F9" s="29">
        <v>7442</v>
      </c>
      <c r="G9" s="29">
        <v>14888</v>
      </c>
      <c r="H9" s="29">
        <v>43678</v>
      </c>
      <c r="I9" s="29">
        <v>46913</v>
      </c>
      <c r="J9" s="29">
        <v>33955</v>
      </c>
      <c r="K9" s="29">
        <v>26065</v>
      </c>
      <c r="L9" s="40">
        <v>2.67</v>
      </c>
    </row>
    <row r="10" spans="1:34" ht="12.75" customHeight="1" x14ac:dyDescent="0.2">
      <c r="B10" s="92">
        <v>1983</v>
      </c>
      <c r="C10" s="29">
        <v>176568</v>
      </c>
      <c r="D10" s="29">
        <v>55412</v>
      </c>
      <c r="E10" s="38">
        <v>31.4</v>
      </c>
      <c r="F10" s="29">
        <v>7515</v>
      </c>
      <c r="G10" s="29">
        <v>15285</v>
      </c>
      <c r="H10" s="29">
        <v>44292</v>
      </c>
      <c r="I10" s="29">
        <v>47955</v>
      </c>
      <c r="J10" s="29">
        <v>35102</v>
      </c>
      <c r="K10" s="29">
        <v>26419</v>
      </c>
      <c r="L10" s="40">
        <v>2.63</v>
      </c>
    </row>
    <row r="11" spans="1:34" ht="12.75" customHeight="1" x14ac:dyDescent="0.2">
      <c r="B11" s="92">
        <v>1984</v>
      </c>
      <c r="C11" s="29">
        <v>180702</v>
      </c>
      <c r="D11" s="29">
        <v>56882</v>
      </c>
      <c r="E11" s="38">
        <v>31.5</v>
      </c>
      <c r="F11" s="29">
        <v>7683</v>
      </c>
      <c r="G11" s="29">
        <v>15691</v>
      </c>
      <c r="H11" s="29">
        <v>44970</v>
      </c>
      <c r="I11" s="29">
        <v>49236</v>
      </c>
      <c r="J11" s="29">
        <v>36309</v>
      </c>
      <c r="K11" s="29">
        <v>26813</v>
      </c>
      <c r="L11" s="40">
        <v>2.58</v>
      </c>
    </row>
    <row r="12" spans="1:34" ht="12.75" customHeight="1" x14ac:dyDescent="0.2">
      <c r="B12" s="92">
        <v>1985</v>
      </c>
      <c r="C12" s="29">
        <v>184575</v>
      </c>
      <c r="D12" s="29">
        <v>58429</v>
      </c>
      <c r="E12" s="38">
        <v>31.7</v>
      </c>
      <c r="F12" s="29">
        <v>7840</v>
      </c>
      <c r="G12" s="29">
        <v>15998</v>
      </c>
      <c r="H12" s="29">
        <v>45659</v>
      </c>
      <c r="I12" s="29">
        <v>50409</v>
      </c>
      <c r="J12" s="29">
        <v>37420</v>
      </c>
      <c r="K12" s="29">
        <v>27249</v>
      </c>
      <c r="L12" s="40">
        <v>2.5499999999999998</v>
      </c>
    </row>
    <row r="13" spans="1:34" ht="12.75" customHeight="1" x14ac:dyDescent="0.2">
      <c r="B13" s="92">
        <v>1986</v>
      </c>
      <c r="C13" s="29">
        <v>188502</v>
      </c>
      <c r="D13" s="29">
        <v>60007</v>
      </c>
      <c r="E13" s="38">
        <v>31.8</v>
      </c>
      <c r="F13" s="29">
        <v>7990</v>
      </c>
      <c r="G13" s="29">
        <v>16342</v>
      </c>
      <c r="H13" s="29">
        <v>46259</v>
      </c>
      <c r="I13" s="29">
        <v>51514</v>
      </c>
      <c r="J13" s="29">
        <v>38609</v>
      </c>
      <c r="K13" s="29">
        <v>27788</v>
      </c>
      <c r="L13" s="40">
        <v>2.52</v>
      </c>
    </row>
    <row r="14" spans="1:34" x14ac:dyDescent="0.2">
      <c r="B14" s="92">
        <v>1987</v>
      </c>
      <c r="C14" s="29">
        <v>192527</v>
      </c>
      <c r="D14" s="29">
        <v>61491</v>
      </c>
      <c r="E14" s="38">
        <v>31.9</v>
      </c>
      <c r="F14" s="29">
        <v>8082</v>
      </c>
      <c r="G14" s="29">
        <v>16682</v>
      </c>
      <c r="H14" s="29">
        <v>46956</v>
      </c>
      <c r="I14" s="29">
        <v>52738</v>
      </c>
      <c r="J14" s="29">
        <v>39769</v>
      </c>
      <c r="K14" s="29">
        <v>28300</v>
      </c>
      <c r="L14" s="40">
        <v>2.5</v>
      </c>
    </row>
    <row r="15" spans="1:34" x14ac:dyDescent="0.2">
      <c r="B15" s="92">
        <v>1988</v>
      </c>
      <c r="C15" s="29">
        <v>196250</v>
      </c>
      <c r="D15" s="29">
        <v>63103</v>
      </c>
      <c r="E15" s="38">
        <v>32.200000000000003</v>
      </c>
      <c r="F15" s="29">
        <v>8191</v>
      </c>
      <c r="G15" s="29">
        <v>16943</v>
      </c>
      <c r="H15" s="29">
        <v>47627</v>
      </c>
      <c r="I15" s="29">
        <v>53872</v>
      </c>
      <c r="J15" s="29">
        <v>40967</v>
      </c>
      <c r="K15" s="29">
        <v>28650</v>
      </c>
      <c r="L15" s="40">
        <v>2.4900000000000002</v>
      </c>
    </row>
    <row r="16" spans="1:34" x14ac:dyDescent="0.2">
      <c r="B16" s="92">
        <v>1989</v>
      </c>
      <c r="C16" s="29">
        <v>199683</v>
      </c>
      <c r="D16" s="29">
        <v>64497</v>
      </c>
      <c r="E16" s="38">
        <v>32.299999999999997</v>
      </c>
      <c r="F16" s="29">
        <v>8259</v>
      </c>
      <c r="G16" s="29">
        <v>17226</v>
      </c>
      <c r="H16" s="29">
        <v>48167</v>
      </c>
      <c r="I16" s="29">
        <v>54951</v>
      </c>
      <c r="J16" s="29">
        <v>42065</v>
      </c>
      <c r="K16" s="29">
        <v>29015</v>
      </c>
      <c r="L16" s="40">
        <v>2.4900000000000002</v>
      </c>
    </row>
    <row r="17" spans="2:23" ht="14.25" x14ac:dyDescent="0.2">
      <c r="B17" s="92" t="s">
        <v>94</v>
      </c>
      <c r="C17" s="29">
        <v>203955</v>
      </c>
      <c r="D17" s="29">
        <v>68876</v>
      </c>
      <c r="E17" s="38">
        <v>33.799999999999997</v>
      </c>
      <c r="F17" s="29">
        <v>8255</v>
      </c>
      <c r="G17" s="29">
        <v>18758</v>
      </c>
      <c r="H17" s="29">
        <v>49429</v>
      </c>
      <c r="I17" s="29">
        <v>57432</v>
      </c>
      <c r="J17" s="29">
        <v>41421</v>
      </c>
      <c r="K17" s="29">
        <v>28660</v>
      </c>
      <c r="L17" s="40">
        <v>2.4700000000000002</v>
      </c>
    </row>
    <row r="18" spans="2:23" x14ac:dyDescent="0.2">
      <c r="B18" s="92">
        <v>1991</v>
      </c>
      <c r="C18" s="29">
        <v>206871</v>
      </c>
      <c r="D18" s="29">
        <v>69946</v>
      </c>
      <c r="E18" s="38">
        <v>33.799999999999997</v>
      </c>
      <c r="F18" s="29">
        <v>8342</v>
      </c>
      <c r="G18" s="29">
        <v>19015</v>
      </c>
      <c r="H18" s="29">
        <v>49944</v>
      </c>
      <c r="I18" s="29">
        <v>58324</v>
      </c>
      <c r="J18" s="29">
        <v>42293</v>
      </c>
      <c r="K18" s="29">
        <v>28953</v>
      </c>
      <c r="L18" s="40">
        <v>2.4700000000000002</v>
      </c>
    </row>
    <row r="19" spans="2:23" x14ac:dyDescent="0.2">
      <c r="B19" s="92">
        <v>1992</v>
      </c>
      <c r="C19" s="29">
        <v>209776</v>
      </c>
      <c r="D19" s="29">
        <v>70857</v>
      </c>
      <c r="E19" s="38">
        <v>33.799999999999997</v>
      </c>
      <c r="F19" s="29">
        <v>8427</v>
      </c>
      <c r="G19" s="29">
        <v>19347</v>
      </c>
      <c r="H19" s="29">
        <v>50488</v>
      </c>
      <c r="I19" s="29">
        <v>59241</v>
      </c>
      <c r="J19" s="29">
        <v>43007</v>
      </c>
      <c r="K19" s="29">
        <v>29266</v>
      </c>
      <c r="L19" s="40">
        <v>2.46</v>
      </c>
    </row>
    <row r="20" spans="2:23" ht="12.75" customHeight="1" x14ac:dyDescent="0.2">
      <c r="B20" s="92">
        <v>1993</v>
      </c>
      <c r="C20" s="29">
        <v>213136</v>
      </c>
      <c r="D20" s="29">
        <v>71874</v>
      </c>
      <c r="E20" s="38">
        <v>33.700000000000003</v>
      </c>
      <c r="F20" s="29">
        <v>8460</v>
      </c>
      <c r="G20" s="29">
        <v>19654</v>
      </c>
      <c r="H20" s="29">
        <v>51143</v>
      </c>
      <c r="I20" s="29">
        <v>60504</v>
      </c>
      <c r="J20" s="29">
        <v>43869</v>
      </c>
      <c r="K20" s="29">
        <v>29506</v>
      </c>
      <c r="L20" s="40">
        <v>2.4500000000000002</v>
      </c>
    </row>
    <row r="21" spans="2:23" ht="12.75" customHeight="1" x14ac:dyDescent="0.2">
      <c r="B21" s="92">
        <v>1994</v>
      </c>
      <c r="C21" s="29">
        <v>218992</v>
      </c>
      <c r="D21" s="29">
        <v>73457</v>
      </c>
      <c r="E21" s="38">
        <v>33.5</v>
      </c>
      <c r="F21" s="29">
        <v>8551</v>
      </c>
      <c r="G21" s="29">
        <v>20224</v>
      </c>
      <c r="H21" s="29">
        <v>52355</v>
      </c>
      <c r="I21" s="29">
        <v>62693</v>
      </c>
      <c r="J21" s="29">
        <v>45299</v>
      </c>
      <c r="K21" s="29">
        <v>29870</v>
      </c>
      <c r="L21" s="40">
        <v>2.4</v>
      </c>
    </row>
    <row r="22" spans="2:23" ht="13.5" customHeight="1" x14ac:dyDescent="0.2">
      <c r="B22" s="92">
        <v>1995</v>
      </c>
      <c r="C22" s="29">
        <v>223679</v>
      </c>
      <c r="D22" s="29">
        <v>75060</v>
      </c>
      <c r="E22" s="38">
        <v>33.6</v>
      </c>
      <c r="F22" s="29">
        <v>8646</v>
      </c>
      <c r="G22" s="29">
        <v>20643</v>
      </c>
      <c r="H22" s="29">
        <v>53280</v>
      </c>
      <c r="I22" s="29">
        <v>64366</v>
      </c>
      <c r="J22" s="29">
        <v>46536</v>
      </c>
      <c r="K22" s="29">
        <v>30208</v>
      </c>
      <c r="L22" s="40">
        <v>2.38</v>
      </c>
    </row>
    <row r="23" spans="2:23" ht="12.75" customHeight="1" x14ac:dyDescent="0.2">
      <c r="B23" s="92">
        <v>1996</v>
      </c>
      <c r="C23" s="29">
        <v>227810</v>
      </c>
      <c r="D23" s="29">
        <v>76551</v>
      </c>
      <c r="E23" s="38">
        <v>33.6</v>
      </c>
      <c r="F23" s="29">
        <v>8690</v>
      </c>
      <c r="G23" s="29">
        <v>20998</v>
      </c>
      <c r="H23" s="29">
        <v>54051</v>
      </c>
      <c r="I23" s="29">
        <v>65949</v>
      </c>
      <c r="J23" s="29">
        <v>47603</v>
      </c>
      <c r="K23" s="29">
        <v>30519</v>
      </c>
      <c r="L23" s="40">
        <v>2.35</v>
      </c>
    </row>
    <row r="24" spans="2:23" x14ac:dyDescent="0.2">
      <c r="B24" s="92">
        <v>1997</v>
      </c>
      <c r="C24" s="29">
        <v>231290</v>
      </c>
      <c r="D24" s="29">
        <v>77971</v>
      </c>
      <c r="E24" s="38">
        <v>33.700000000000003</v>
      </c>
      <c r="F24" s="29">
        <v>8735</v>
      </c>
      <c r="G24" s="29">
        <v>21255</v>
      </c>
      <c r="H24" s="29">
        <v>54614</v>
      </c>
      <c r="I24" s="29">
        <v>67128</v>
      </c>
      <c r="J24" s="29">
        <v>48706</v>
      </c>
      <c r="K24" s="29">
        <v>30852</v>
      </c>
      <c r="L24" s="40">
        <v>2.3199999999999998</v>
      </c>
    </row>
    <row r="25" spans="2:23" x14ac:dyDescent="0.2">
      <c r="B25" s="92">
        <v>1998</v>
      </c>
      <c r="C25" s="29">
        <v>234847</v>
      </c>
      <c r="D25" s="29">
        <v>79613</v>
      </c>
      <c r="E25" s="38">
        <v>33.9</v>
      </c>
      <c r="F25" s="29">
        <v>8777</v>
      </c>
      <c r="G25" s="29">
        <v>21436</v>
      </c>
      <c r="H25" s="29">
        <v>55115</v>
      </c>
      <c r="I25" s="29">
        <v>68355</v>
      </c>
      <c r="J25" s="29">
        <v>49958</v>
      </c>
      <c r="K25" s="29">
        <v>31206</v>
      </c>
      <c r="L25" s="40">
        <v>2.2999999999999998</v>
      </c>
    </row>
    <row r="26" spans="2:23" x14ac:dyDescent="0.2">
      <c r="B26" s="92">
        <v>1999</v>
      </c>
      <c r="C26" s="29">
        <v>238161</v>
      </c>
      <c r="D26" s="29">
        <v>81223</v>
      </c>
      <c r="E26" s="38">
        <v>34.1</v>
      </c>
      <c r="F26" s="29">
        <v>8813</v>
      </c>
      <c r="G26" s="29">
        <v>21529</v>
      </c>
      <c r="H26" s="29">
        <v>55578</v>
      </c>
      <c r="I26" s="29">
        <v>69274</v>
      </c>
      <c r="J26" s="29">
        <v>51446</v>
      </c>
      <c r="K26" s="29">
        <v>31521</v>
      </c>
      <c r="L26" s="40">
        <v>2.29</v>
      </c>
      <c r="N26" s="49"/>
      <c r="O26" s="49"/>
      <c r="P26" s="49"/>
      <c r="Q26" s="49"/>
      <c r="R26" s="49"/>
      <c r="S26" s="49"/>
      <c r="T26" s="49"/>
      <c r="U26" s="49"/>
      <c r="V26" s="49"/>
      <c r="W26" s="49"/>
    </row>
    <row r="27" spans="2:23" ht="14.25" x14ac:dyDescent="0.2">
      <c r="B27" s="92" t="s">
        <v>95</v>
      </c>
      <c r="C27" s="29">
        <v>240697</v>
      </c>
      <c r="D27" s="29">
        <v>83628</v>
      </c>
      <c r="E27" s="38">
        <v>34.700000000000003</v>
      </c>
      <c r="F27" s="29">
        <v>8247</v>
      </c>
      <c r="G27" s="29">
        <v>21334</v>
      </c>
      <c r="H27" s="29">
        <v>55350</v>
      </c>
      <c r="I27" s="29">
        <v>69886</v>
      </c>
      <c r="J27" s="29">
        <v>52755</v>
      </c>
      <c r="K27" s="29">
        <v>33075</v>
      </c>
      <c r="L27" s="40">
        <v>2.27</v>
      </c>
      <c r="N27" s="49"/>
      <c r="O27" s="49"/>
      <c r="P27" s="49"/>
      <c r="Q27" s="49"/>
      <c r="R27" s="49"/>
      <c r="S27" s="49"/>
      <c r="T27" s="49"/>
      <c r="U27" s="49"/>
      <c r="V27" s="49"/>
      <c r="W27" s="49"/>
    </row>
    <row r="28" spans="2:23" x14ac:dyDescent="0.2">
      <c r="B28" s="92">
        <v>2001</v>
      </c>
      <c r="C28" s="29">
        <v>243186</v>
      </c>
      <c r="D28" s="29">
        <v>84779</v>
      </c>
      <c r="E28" s="38">
        <v>34.9</v>
      </c>
      <c r="F28" s="29">
        <v>8254</v>
      </c>
      <c r="G28" s="29">
        <v>21442</v>
      </c>
      <c r="H28" s="29">
        <v>55631</v>
      </c>
      <c r="I28" s="29">
        <v>70584</v>
      </c>
      <c r="J28" s="29">
        <v>53663</v>
      </c>
      <c r="K28" s="29">
        <v>33566</v>
      </c>
      <c r="L28" s="40">
        <v>2.27</v>
      </c>
      <c r="N28" s="49"/>
      <c r="O28" s="49"/>
      <c r="P28" s="49"/>
      <c r="Q28" s="49"/>
      <c r="R28" s="49"/>
      <c r="S28" s="49"/>
      <c r="T28" s="49"/>
      <c r="U28" s="49"/>
      <c r="V28" s="49"/>
      <c r="W28" s="49"/>
    </row>
    <row r="29" spans="2:23" x14ac:dyDescent="0.2">
      <c r="B29" s="92">
        <v>2002</v>
      </c>
      <c r="C29" s="29">
        <v>245919</v>
      </c>
      <c r="D29" s="29">
        <v>86034</v>
      </c>
      <c r="E29" s="38">
        <v>35</v>
      </c>
      <c r="F29" s="29">
        <v>8276</v>
      </c>
      <c r="G29" s="29">
        <v>21499</v>
      </c>
      <c r="H29" s="29">
        <v>55996</v>
      </c>
      <c r="I29" s="29">
        <v>71480</v>
      </c>
      <c r="J29" s="29">
        <v>54643</v>
      </c>
      <c r="K29" s="29">
        <v>33975</v>
      </c>
      <c r="L29" s="40">
        <v>2.2799999999999998</v>
      </c>
      <c r="N29" s="49"/>
      <c r="O29" s="49"/>
      <c r="P29" s="49"/>
      <c r="Q29" s="49"/>
      <c r="R29" s="49"/>
      <c r="S29" s="49"/>
      <c r="T29" s="49"/>
      <c r="U29" s="49"/>
      <c r="V29" s="49"/>
      <c r="W29" s="49"/>
    </row>
    <row r="30" spans="2:23" x14ac:dyDescent="0.2">
      <c r="B30" s="92">
        <v>2003</v>
      </c>
      <c r="C30" s="29">
        <v>248781</v>
      </c>
      <c r="D30" s="29">
        <v>87216</v>
      </c>
      <c r="E30" s="38">
        <v>35.1</v>
      </c>
      <c r="F30" s="29">
        <v>8315</v>
      </c>
      <c r="G30" s="29">
        <v>21567</v>
      </c>
      <c r="H30" s="29">
        <v>56305</v>
      </c>
      <c r="I30" s="29">
        <v>72401</v>
      </c>
      <c r="J30" s="29">
        <v>55780</v>
      </c>
      <c r="K30" s="29">
        <v>34363</v>
      </c>
      <c r="L30" s="40">
        <v>2.27</v>
      </c>
      <c r="N30" s="49"/>
      <c r="O30" s="49"/>
      <c r="P30" s="49"/>
      <c r="Q30" s="49"/>
      <c r="R30" s="49"/>
      <c r="S30" s="49"/>
      <c r="T30" s="49"/>
      <c r="U30" s="49"/>
      <c r="V30" s="49"/>
      <c r="W30" s="49"/>
    </row>
    <row r="31" spans="2:23" x14ac:dyDescent="0.2">
      <c r="B31" s="92">
        <v>2004</v>
      </c>
      <c r="C31" s="29">
        <v>252215</v>
      </c>
      <c r="D31" s="29">
        <v>88622</v>
      </c>
      <c r="E31" s="38">
        <v>35.1</v>
      </c>
      <c r="F31" s="29">
        <v>8297</v>
      </c>
      <c r="G31" s="29">
        <v>21708</v>
      </c>
      <c r="H31" s="29">
        <v>56714</v>
      </c>
      <c r="I31" s="29">
        <v>73659</v>
      </c>
      <c r="J31" s="29">
        <v>56997</v>
      </c>
      <c r="K31" s="29">
        <v>34790</v>
      </c>
      <c r="L31" s="40">
        <v>2.2599999999999998</v>
      </c>
      <c r="N31" s="49"/>
      <c r="O31" s="49"/>
      <c r="P31" s="49"/>
      <c r="Q31" s="49"/>
      <c r="R31" s="49"/>
      <c r="S31" s="49"/>
      <c r="T31" s="49"/>
      <c r="U31" s="49"/>
      <c r="V31" s="49"/>
      <c r="W31" s="49"/>
    </row>
    <row r="32" spans="2:23" x14ac:dyDescent="0.2">
      <c r="B32" s="92">
        <v>2005</v>
      </c>
      <c r="C32" s="29">
        <v>255909</v>
      </c>
      <c r="D32" s="29">
        <v>89968</v>
      </c>
      <c r="E32" s="38">
        <v>35.200000000000003</v>
      </c>
      <c r="F32" s="29">
        <v>8315</v>
      </c>
      <c r="G32" s="29">
        <v>21814</v>
      </c>
      <c r="H32" s="29">
        <v>57096</v>
      </c>
      <c r="I32" s="29">
        <v>75166</v>
      </c>
      <c r="J32" s="29">
        <v>58284</v>
      </c>
      <c r="K32" s="29">
        <v>35184</v>
      </c>
      <c r="L32" s="40">
        <v>2.2400000000000002</v>
      </c>
      <c r="N32" s="49"/>
      <c r="O32" s="49"/>
      <c r="P32" s="49"/>
      <c r="Q32" s="49"/>
      <c r="R32" s="49"/>
      <c r="S32" s="49"/>
      <c r="T32" s="49"/>
      <c r="U32" s="49"/>
      <c r="V32" s="49"/>
      <c r="W32" s="49"/>
    </row>
    <row r="33" spans="2:23" x14ac:dyDescent="0.2">
      <c r="B33" s="92">
        <v>2006</v>
      </c>
      <c r="C33" s="29">
        <v>259970</v>
      </c>
      <c r="D33" s="29">
        <v>91285</v>
      </c>
      <c r="E33" s="38">
        <v>35.1</v>
      </c>
      <c r="F33" s="29">
        <v>8332</v>
      </c>
      <c r="G33" s="29">
        <v>21921</v>
      </c>
      <c r="H33" s="29">
        <v>57589</v>
      </c>
      <c r="I33" s="29">
        <v>76744</v>
      </c>
      <c r="J33" s="29">
        <v>59679</v>
      </c>
      <c r="K33" s="29">
        <v>35655</v>
      </c>
      <c r="L33" s="40">
        <v>2.23</v>
      </c>
      <c r="N33" s="49"/>
      <c r="O33" s="49"/>
      <c r="P33" s="49"/>
      <c r="Q33" s="49"/>
      <c r="R33" s="49"/>
      <c r="S33" s="49"/>
      <c r="T33" s="49"/>
      <c r="U33" s="49"/>
      <c r="V33" s="49"/>
      <c r="W33" s="49"/>
    </row>
    <row r="34" spans="2:23" x14ac:dyDescent="0.2">
      <c r="B34" s="92">
        <v>2007</v>
      </c>
      <c r="C34" s="29">
        <v>263825</v>
      </c>
      <c r="D34" s="29">
        <v>92639</v>
      </c>
      <c r="E34" s="38">
        <v>35.1</v>
      </c>
      <c r="F34" s="29">
        <v>8357</v>
      </c>
      <c r="G34" s="29">
        <v>22073</v>
      </c>
      <c r="H34" s="29">
        <v>58081</v>
      </c>
      <c r="I34" s="29">
        <v>78092</v>
      </c>
      <c r="J34" s="29">
        <v>61064</v>
      </c>
      <c r="K34" s="29">
        <v>36108</v>
      </c>
      <c r="L34" s="40">
        <v>2.2200000000000002</v>
      </c>
      <c r="N34" s="49"/>
      <c r="O34" s="49"/>
      <c r="P34" s="49"/>
      <c r="Q34" s="49"/>
      <c r="R34" s="49"/>
      <c r="S34" s="49"/>
      <c r="T34" s="49"/>
      <c r="U34" s="49"/>
      <c r="V34" s="49"/>
      <c r="W34" s="49"/>
    </row>
    <row r="35" spans="2:23" x14ac:dyDescent="0.2">
      <c r="B35" s="92">
        <v>2008</v>
      </c>
      <c r="C35" s="29">
        <v>268634</v>
      </c>
      <c r="D35" s="29">
        <v>93815</v>
      </c>
      <c r="E35" s="38">
        <v>34.9</v>
      </c>
      <c r="F35" s="29">
        <v>8379</v>
      </c>
      <c r="G35" s="29">
        <v>22321</v>
      </c>
      <c r="H35" s="29">
        <v>59038</v>
      </c>
      <c r="I35" s="29">
        <v>80016</v>
      </c>
      <c r="J35" s="29">
        <v>62303</v>
      </c>
      <c r="K35" s="29">
        <v>36527</v>
      </c>
      <c r="L35" s="40">
        <v>2.2200000000000002</v>
      </c>
      <c r="N35" s="49"/>
      <c r="O35" s="49"/>
      <c r="P35" s="49"/>
      <c r="Q35" s="49"/>
      <c r="R35" s="49"/>
      <c r="S35" s="49"/>
      <c r="T35" s="49"/>
      <c r="U35" s="49"/>
      <c r="V35" s="49"/>
      <c r="W35" s="49"/>
    </row>
    <row r="36" spans="2:23" x14ac:dyDescent="0.2">
      <c r="B36" s="92">
        <v>2009</v>
      </c>
      <c r="C36" s="29">
        <v>272498</v>
      </c>
      <c r="D36" s="29">
        <v>94837</v>
      </c>
      <c r="E36" s="38">
        <v>34.799999999999997</v>
      </c>
      <c r="F36" s="29">
        <v>8413</v>
      </c>
      <c r="G36" s="29">
        <v>22545</v>
      </c>
      <c r="H36" s="29">
        <v>59792</v>
      </c>
      <c r="I36" s="29">
        <v>81457</v>
      </c>
      <c r="J36" s="29">
        <v>63316</v>
      </c>
      <c r="K36" s="29">
        <v>36925</v>
      </c>
      <c r="L36" s="40">
        <v>2.2200000000000002</v>
      </c>
      <c r="N36" s="49"/>
      <c r="O36" s="49"/>
      <c r="P36" s="49"/>
      <c r="Q36" s="49"/>
      <c r="R36" s="49"/>
      <c r="S36" s="49"/>
      <c r="T36" s="49"/>
      <c r="U36" s="49"/>
      <c r="V36" s="49"/>
      <c r="W36" s="49"/>
    </row>
    <row r="37" spans="2:23" x14ac:dyDescent="0.2">
      <c r="B37" s="92">
        <v>2010</v>
      </c>
      <c r="C37" s="29">
        <v>281769</v>
      </c>
      <c r="D37" s="29">
        <v>96914</v>
      </c>
      <c r="E37" s="38">
        <v>34.4</v>
      </c>
      <c r="F37" s="29">
        <v>8519</v>
      </c>
      <c r="G37" s="29">
        <v>24059</v>
      </c>
      <c r="H37" s="29">
        <v>62217</v>
      </c>
      <c r="I37" s="29">
        <v>83386</v>
      </c>
      <c r="J37" s="29">
        <v>63998</v>
      </c>
      <c r="K37" s="29">
        <v>39590</v>
      </c>
      <c r="L37" s="40">
        <v>2.17</v>
      </c>
      <c r="N37" s="49"/>
      <c r="O37" s="49"/>
      <c r="P37" s="49"/>
      <c r="Q37" s="49"/>
      <c r="R37" s="49"/>
      <c r="S37" s="49"/>
      <c r="T37" s="49"/>
      <c r="U37" s="49"/>
      <c r="V37" s="49"/>
      <c r="W37" s="49"/>
    </row>
    <row r="38" spans="2:23" x14ac:dyDescent="0.2">
      <c r="B38" s="92">
        <v>2011</v>
      </c>
      <c r="C38" s="64">
        <v>286915</v>
      </c>
      <c r="D38" s="64">
        <v>97778</v>
      </c>
      <c r="E38" s="60">
        <v>34.1</v>
      </c>
      <c r="F38" s="64">
        <v>8632</v>
      </c>
      <c r="G38" s="64">
        <v>24812</v>
      </c>
      <c r="H38" s="64">
        <v>63988</v>
      </c>
      <c r="I38" s="64">
        <v>86071</v>
      </c>
      <c r="J38" s="64">
        <v>65742</v>
      </c>
      <c r="K38" s="64">
        <v>37670</v>
      </c>
      <c r="L38" s="69">
        <v>2.17</v>
      </c>
      <c r="N38" s="49"/>
      <c r="O38" s="49"/>
      <c r="P38" s="49"/>
      <c r="Q38" s="49"/>
      <c r="R38" s="49"/>
      <c r="S38" s="49"/>
      <c r="T38" s="49"/>
      <c r="U38" s="49"/>
      <c r="V38" s="49"/>
      <c r="W38" s="49"/>
    </row>
    <row r="39" spans="2:23" x14ac:dyDescent="0.2">
      <c r="B39" s="92">
        <v>2012</v>
      </c>
      <c r="C39" s="29">
        <v>291022</v>
      </c>
      <c r="D39" s="29">
        <v>98713</v>
      </c>
      <c r="E39" s="38">
        <v>33.9</v>
      </c>
      <c r="F39" s="29">
        <v>8766</v>
      </c>
      <c r="G39" s="29">
        <v>25300</v>
      </c>
      <c r="H39" s="29">
        <v>64909</v>
      </c>
      <c r="I39" s="29">
        <v>87478</v>
      </c>
      <c r="J39" s="29">
        <v>66581</v>
      </c>
      <c r="K39" s="29">
        <v>37988</v>
      </c>
      <c r="L39" s="40">
        <v>2.16</v>
      </c>
      <c r="N39" s="49"/>
      <c r="O39" s="49"/>
      <c r="P39" s="49"/>
      <c r="Q39" s="49"/>
      <c r="R39" s="49"/>
      <c r="S39" s="49"/>
      <c r="T39" s="49"/>
      <c r="U39" s="49"/>
      <c r="V39" s="49"/>
      <c r="W39" s="49"/>
    </row>
    <row r="40" spans="2:23" x14ac:dyDescent="0.2">
      <c r="B40" s="93">
        <v>2013</v>
      </c>
      <c r="C40" s="29">
        <v>296440</v>
      </c>
      <c r="D40" s="29">
        <v>99243</v>
      </c>
      <c r="E40" s="38">
        <v>33.478275536364862</v>
      </c>
      <c r="F40" s="29">
        <v>8954</v>
      </c>
      <c r="G40" s="29">
        <v>26142</v>
      </c>
      <c r="H40" s="29">
        <v>66531</v>
      </c>
      <c r="I40" s="29">
        <v>89179</v>
      </c>
      <c r="J40" s="29">
        <v>67406</v>
      </c>
      <c r="K40" s="29">
        <v>38228</v>
      </c>
      <c r="L40" s="40">
        <v>2.15</v>
      </c>
      <c r="N40" s="49"/>
      <c r="O40" s="49"/>
      <c r="P40" s="49"/>
      <c r="Q40" s="49"/>
      <c r="R40" s="49"/>
      <c r="S40" s="49"/>
      <c r="T40" s="49"/>
      <c r="U40" s="49"/>
      <c r="V40" s="49"/>
      <c r="W40" s="49"/>
    </row>
    <row r="41" spans="2:23" x14ac:dyDescent="0.2">
      <c r="B41" s="238">
        <v>2014</v>
      </c>
      <c r="C41" s="64">
        <v>301569</v>
      </c>
      <c r="D41" s="64">
        <v>99695</v>
      </c>
      <c r="E41" s="60">
        <v>33.1</v>
      </c>
      <c r="F41" s="64">
        <v>9139</v>
      </c>
      <c r="G41" s="64">
        <v>26893</v>
      </c>
      <c r="H41" s="64">
        <v>68068</v>
      </c>
      <c r="I41" s="64">
        <v>90945</v>
      </c>
      <c r="J41" s="64">
        <v>68080</v>
      </c>
      <c r="K41" s="64">
        <v>38444</v>
      </c>
      <c r="L41" s="69">
        <v>2.14</v>
      </c>
      <c r="N41" s="49"/>
      <c r="O41" s="49"/>
      <c r="P41" s="49"/>
      <c r="Q41" s="49"/>
      <c r="R41" s="49"/>
      <c r="S41" s="49"/>
      <c r="T41" s="49"/>
      <c r="U41" s="49"/>
      <c r="V41" s="49"/>
      <c r="W41" s="49"/>
    </row>
    <row r="42" spans="2:23" x14ac:dyDescent="0.2">
      <c r="B42" s="240">
        <v>2015</v>
      </c>
      <c r="C42" s="61">
        <v>306707</v>
      </c>
      <c r="D42" s="61">
        <v>100070</v>
      </c>
      <c r="E42" s="62">
        <v>32.627230549025619</v>
      </c>
      <c r="F42" s="61">
        <v>9438</v>
      </c>
      <c r="G42" s="61">
        <v>27825</v>
      </c>
      <c r="H42" s="61">
        <v>69534</v>
      </c>
      <c r="I42" s="61">
        <v>92450</v>
      </c>
      <c r="J42" s="61">
        <v>68809</v>
      </c>
      <c r="K42" s="61">
        <v>38651</v>
      </c>
      <c r="L42" s="241">
        <v>2.13</v>
      </c>
      <c r="N42" s="49"/>
      <c r="O42" s="49"/>
      <c r="P42" s="49"/>
      <c r="Q42" s="49"/>
      <c r="R42" s="49"/>
      <c r="S42" s="49"/>
      <c r="T42" s="49"/>
      <c r="U42" s="49"/>
      <c r="V42" s="49"/>
      <c r="W42" s="49"/>
    </row>
    <row r="43" spans="2:23" x14ac:dyDescent="0.2">
      <c r="B43" s="240">
        <v>2016</v>
      </c>
      <c r="C43" s="61">
        <v>312678</v>
      </c>
      <c r="D43" s="61">
        <v>100351</v>
      </c>
      <c r="E43" s="62">
        <v>32.0940392352516</v>
      </c>
      <c r="F43" s="61">
        <v>9807</v>
      </c>
      <c r="G43" s="61">
        <v>29122</v>
      </c>
      <c r="H43" s="61">
        <v>71357</v>
      </c>
      <c r="I43" s="61">
        <v>94071</v>
      </c>
      <c r="J43" s="61">
        <v>69425</v>
      </c>
      <c r="K43" s="61">
        <v>38896</v>
      </c>
      <c r="L43" s="241">
        <v>2.12</v>
      </c>
      <c r="N43" s="49"/>
      <c r="O43" s="49"/>
      <c r="P43" s="49"/>
      <c r="Q43" s="49"/>
      <c r="R43" s="49"/>
      <c r="S43" s="49"/>
      <c r="T43" s="49"/>
      <c r="U43" s="49"/>
      <c r="V43" s="49"/>
      <c r="W43" s="49"/>
    </row>
    <row r="44" spans="2:23" x14ac:dyDescent="0.2">
      <c r="E44" s="24"/>
      <c r="N44" s="49"/>
      <c r="O44" s="49"/>
      <c r="P44" s="49"/>
      <c r="Q44" s="49"/>
      <c r="R44" s="49"/>
      <c r="S44" s="49"/>
      <c r="T44" s="49"/>
      <c r="U44" s="49"/>
      <c r="V44" s="49"/>
      <c r="W44" s="49"/>
    </row>
    <row r="45" spans="2:23" x14ac:dyDescent="0.2">
      <c r="B45" s="310" t="s">
        <v>96</v>
      </c>
      <c r="C45" s="310"/>
      <c r="D45" s="310"/>
      <c r="E45" s="310"/>
      <c r="F45" s="310"/>
      <c r="G45" s="310"/>
      <c r="H45" s="310"/>
      <c r="I45" s="310"/>
      <c r="J45" s="310"/>
      <c r="K45" s="310"/>
      <c r="L45" s="310"/>
      <c r="N45" s="49"/>
      <c r="O45" s="49"/>
      <c r="P45" s="49"/>
      <c r="Q45" s="49"/>
      <c r="R45" s="49"/>
      <c r="S45" s="49"/>
      <c r="T45" s="49"/>
      <c r="U45" s="49"/>
      <c r="V45" s="49"/>
      <c r="W45" s="49"/>
    </row>
    <row r="46" spans="2:23" x14ac:dyDescent="0.2">
      <c r="B46" s="310" t="s">
        <v>97</v>
      </c>
      <c r="C46" s="310"/>
      <c r="D46" s="310"/>
      <c r="E46" s="310"/>
      <c r="F46" s="310"/>
      <c r="G46" s="310"/>
      <c r="H46" s="310"/>
      <c r="I46" s="310"/>
      <c r="J46" s="310"/>
      <c r="K46" s="310"/>
      <c r="L46" s="310"/>
      <c r="N46" s="49"/>
      <c r="O46" s="49"/>
      <c r="P46" s="49"/>
      <c r="Q46" s="49"/>
      <c r="R46" s="49"/>
      <c r="S46" s="49"/>
      <c r="T46" s="49"/>
      <c r="U46" s="49"/>
      <c r="V46" s="49"/>
      <c r="W46" s="49"/>
    </row>
    <row r="47" spans="2:23" ht="24" customHeight="1" x14ac:dyDescent="0.2">
      <c r="B47" s="298" t="s">
        <v>536</v>
      </c>
      <c r="C47" s="298"/>
      <c r="D47" s="298"/>
      <c r="E47" s="298"/>
      <c r="F47" s="298"/>
      <c r="G47" s="298"/>
      <c r="H47" s="298"/>
      <c r="I47" s="298"/>
      <c r="J47" s="298"/>
      <c r="K47" s="298"/>
      <c r="L47" s="298"/>
      <c r="N47" s="49"/>
      <c r="O47" s="49"/>
      <c r="P47" s="49"/>
      <c r="Q47" s="49"/>
      <c r="R47" s="49"/>
      <c r="S47" s="49"/>
      <c r="T47" s="49"/>
      <c r="U47" s="49"/>
      <c r="V47" s="49"/>
      <c r="W47" s="49"/>
    </row>
    <row r="48" spans="2:23" ht="47.25" customHeight="1" x14ac:dyDescent="0.2">
      <c r="B48" s="298" t="s">
        <v>537</v>
      </c>
      <c r="C48" s="298"/>
      <c r="D48" s="298"/>
      <c r="E48" s="298"/>
      <c r="F48" s="298"/>
      <c r="G48" s="298"/>
      <c r="H48" s="298"/>
      <c r="I48" s="298"/>
      <c r="J48" s="298"/>
      <c r="K48" s="298"/>
      <c r="L48" s="298"/>
      <c r="N48" s="49"/>
      <c r="O48" s="49"/>
      <c r="P48" s="49"/>
      <c r="Q48" s="49"/>
      <c r="R48" s="49"/>
      <c r="S48" s="49"/>
      <c r="T48" s="49"/>
      <c r="U48" s="49"/>
      <c r="V48" s="49"/>
      <c r="W48" s="49"/>
    </row>
    <row r="62" ht="12.75" customHeight="1" x14ac:dyDescent="0.2"/>
    <row r="63" ht="12.75" customHeight="1" x14ac:dyDescent="0.2"/>
    <row r="64" ht="13.5" customHeight="1" x14ac:dyDescent="0.2"/>
    <row r="65" ht="12.75" customHeight="1" x14ac:dyDescent="0.2"/>
  </sheetData>
  <sheetProtection selectLockedCells="1" selectUnlockedCells="1"/>
  <mergeCells count="16">
    <mergeCell ref="B45:L45"/>
    <mergeCell ref="B46:L46"/>
    <mergeCell ref="B47:L47"/>
    <mergeCell ref="B48:L48"/>
    <mergeCell ref="B4:B6"/>
    <mergeCell ref="C4:E4"/>
    <mergeCell ref="F4:K4"/>
    <mergeCell ref="L4:L6"/>
    <mergeCell ref="I5:I6"/>
    <mergeCell ref="J5:J6"/>
    <mergeCell ref="K5:K6"/>
    <mergeCell ref="C5:C6"/>
    <mergeCell ref="D5:E5"/>
    <mergeCell ref="F5:F6"/>
    <mergeCell ref="G5:G6"/>
    <mergeCell ref="H5:H6"/>
  </mergeCells>
  <pageMargins left="0.78740157480314965" right="0.59055118110236227" top="0.78740157480314965" bottom="0.86614173228346458" header="0.51181102362204722" footer="0.35433070866141736"/>
  <pageSetup paperSize="9" scale="70" firstPageNumber="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E0D8"/>
    <pageSetUpPr fitToPage="1"/>
  </sheetPr>
  <dimension ref="A1:M58"/>
  <sheetViews>
    <sheetView zoomScaleNormal="100" zoomScaleSheetLayoutView="100" workbookViewId="0">
      <pane ySplit="5" topLeftCell="A30" activePane="bottomLeft" state="frozen"/>
      <selection pane="bottomLeft" activeCell="E58" sqref="E58:J58"/>
    </sheetView>
  </sheetViews>
  <sheetFormatPr baseColWidth="10" defaultRowHeight="12.75" x14ac:dyDescent="0.2"/>
  <cols>
    <col min="1" max="1" width="3.7109375" customWidth="1"/>
    <col min="2" max="2" width="6.140625" customWidth="1"/>
    <col min="3" max="3" width="14.5703125" customWidth="1"/>
    <col min="4" max="11" width="11.5703125" customWidth="1"/>
  </cols>
  <sheetData>
    <row r="1" spans="1:11" ht="15.75" x14ac:dyDescent="0.25">
      <c r="A1" s="17" t="str">
        <f>Inhaltsverzeichnis!B38&amp;" "&amp;Inhaltsverzeichnis!C38&amp;": "&amp;Inhaltsverzeichnis!E38</f>
        <v>Tabelle 17: Entwicklung des Leerwohnungsbestands im Kanton Aargau, 1974 – 2017</v>
      </c>
    </row>
    <row r="2" spans="1:11" x14ac:dyDescent="0.2">
      <c r="B2" s="192" t="s">
        <v>525</v>
      </c>
    </row>
    <row r="4" spans="1:11" ht="21" customHeight="1" x14ac:dyDescent="0.2">
      <c r="B4" s="294" t="s">
        <v>5</v>
      </c>
      <c r="C4" s="311" t="s">
        <v>104</v>
      </c>
      <c r="D4" s="294" t="s">
        <v>105</v>
      </c>
      <c r="E4" s="294"/>
      <c r="F4" s="294"/>
      <c r="G4" s="294"/>
      <c r="H4" s="294"/>
      <c r="I4" s="294"/>
      <c r="J4" s="294"/>
      <c r="K4" s="311" t="s">
        <v>115</v>
      </c>
    </row>
    <row r="5" spans="1:11" ht="21" customHeight="1" x14ac:dyDescent="0.2">
      <c r="B5" s="294"/>
      <c r="C5" s="311"/>
      <c r="D5" s="76" t="s">
        <v>13</v>
      </c>
      <c r="E5" s="76">
        <v>1</v>
      </c>
      <c r="F5" s="76">
        <v>2</v>
      </c>
      <c r="G5" s="76">
        <v>3</v>
      </c>
      <c r="H5" s="76">
        <v>4</v>
      </c>
      <c r="I5" s="76">
        <v>5</v>
      </c>
      <c r="J5" s="76" t="s">
        <v>92</v>
      </c>
      <c r="K5" s="311"/>
    </row>
    <row r="6" spans="1:11" x14ac:dyDescent="0.2">
      <c r="B6" s="92">
        <v>1974</v>
      </c>
      <c r="C6" s="82">
        <v>154301</v>
      </c>
      <c r="D6" s="82">
        <v>3107</v>
      </c>
      <c r="E6" s="82">
        <v>92</v>
      </c>
      <c r="F6" s="82">
        <v>274</v>
      </c>
      <c r="G6" s="82">
        <v>1098</v>
      </c>
      <c r="H6" s="82">
        <v>1135</v>
      </c>
      <c r="I6" s="82">
        <v>366</v>
      </c>
      <c r="J6" s="82">
        <v>142</v>
      </c>
      <c r="K6" s="94">
        <v>2.0099999999999998</v>
      </c>
    </row>
    <row r="7" spans="1:11" ht="15.75" x14ac:dyDescent="0.25">
      <c r="A7" s="17"/>
      <c r="B7" s="92">
        <v>1975</v>
      </c>
      <c r="C7" s="82">
        <v>156986</v>
      </c>
      <c r="D7" s="82">
        <v>4052</v>
      </c>
      <c r="E7" s="82">
        <v>135</v>
      </c>
      <c r="F7" s="82">
        <v>358</v>
      </c>
      <c r="G7" s="82">
        <v>1536</v>
      </c>
      <c r="H7" s="82">
        <v>1311</v>
      </c>
      <c r="I7" s="82">
        <v>512</v>
      </c>
      <c r="J7" s="82">
        <v>200</v>
      </c>
      <c r="K7" s="94">
        <v>2.58</v>
      </c>
    </row>
    <row r="8" spans="1:11" x14ac:dyDescent="0.2">
      <c r="B8" s="92">
        <v>1976</v>
      </c>
      <c r="C8" s="82">
        <v>159280</v>
      </c>
      <c r="D8" s="82">
        <v>4582</v>
      </c>
      <c r="E8" s="82">
        <v>233</v>
      </c>
      <c r="F8" s="82">
        <v>499</v>
      </c>
      <c r="G8" s="82">
        <v>1822</v>
      </c>
      <c r="H8" s="82">
        <v>1326</v>
      </c>
      <c r="I8" s="82">
        <v>467</v>
      </c>
      <c r="J8" s="82">
        <v>235</v>
      </c>
      <c r="K8" s="94">
        <v>2.88</v>
      </c>
    </row>
    <row r="9" spans="1:11" x14ac:dyDescent="0.2">
      <c r="B9" s="92">
        <v>1977</v>
      </c>
      <c r="C9" s="82">
        <v>161451</v>
      </c>
      <c r="D9" s="82">
        <v>3207</v>
      </c>
      <c r="E9" s="82">
        <v>184</v>
      </c>
      <c r="F9" s="82">
        <v>342</v>
      </c>
      <c r="G9" s="82">
        <v>1304</v>
      </c>
      <c r="H9" s="82">
        <v>899</v>
      </c>
      <c r="I9" s="82">
        <v>322</v>
      </c>
      <c r="J9" s="82">
        <v>156</v>
      </c>
      <c r="K9" s="94">
        <v>1.99</v>
      </c>
    </row>
    <row r="10" spans="1:11" x14ac:dyDescent="0.2">
      <c r="B10" s="92">
        <v>1978</v>
      </c>
      <c r="C10" s="82">
        <v>164002</v>
      </c>
      <c r="D10" s="82">
        <v>1809</v>
      </c>
      <c r="E10" s="82">
        <v>79</v>
      </c>
      <c r="F10" s="82">
        <v>168</v>
      </c>
      <c r="G10" s="82">
        <v>630</v>
      </c>
      <c r="H10" s="82">
        <v>630</v>
      </c>
      <c r="I10" s="82">
        <v>221</v>
      </c>
      <c r="J10" s="82">
        <v>81</v>
      </c>
      <c r="K10" s="94">
        <v>1.1000000000000001</v>
      </c>
    </row>
    <row r="11" spans="1:11" x14ac:dyDescent="0.2">
      <c r="B11" s="92">
        <v>1979</v>
      </c>
      <c r="C11" s="82">
        <v>166739</v>
      </c>
      <c r="D11" s="82">
        <v>1083</v>
      </c>
      <c r="E11" s="82">
        <v>54</v>
      </c>
      <c r="F11" s="82">
        <v>94</v>
      </c>
      <c r="G11" s="82">
        <v>449</v>
      </c>
      <c r="H11" s="82">
        <v>293</v>
      </c>
      <c r="I11" s="82">
        <v>140</v>
      </c>
      <c r="J11" s="82">
        <v>53</v>
      </c>
      <c r="K11" s="94">
        <v>0.65</v>
      </c>
    </row>
    <row r="12" spans="1:11" ht="14.25" x14ac:dyDescent="0.2">
      <c r="B12" s="92" t="s">
        <v>93</v>
      </c>
      <c r="C12" s="82">
        <v>166192</v>
      </c>
      <c r="D12" s="82">
        <v>870</v>
      </c>
      <c r="E12" s="82">
        <v>42</v>
      </c>
      <c r="F12" s="82">
        <v>80</v>
      </c>
      <c r="G12" s="82">
        <v>250</v>
      </c>
      <c r="H12" s="82">
        <v>264</v>
      </c>
      <c r="I12" s="82">
        <v>167</v>
      </c>
      <c r="J12" s="82">
        <v>67</v>
      </c>
      <c r="K12" s="94">
        <v>0.52</v>
      </c>
    </row>
    <row r="13" spans="1:11" x14ac:dyDescent="0.2">
      <c r="B13" s="92">
        <v>1981</v>
      </c>
      <c r="C13" s="82">
        <v>169545</v>
      </c>
      <c r="D13" s="82">
        <v>774</v>
      </c>
      <c r="E13" s="82">
        <v>26</v>
      </c>
      <c r="F13" s="82">
        <v>86</v>
      </c>
      <c r="G13" s="82">
        <v>203</v>
      </c>
      <c r="H13" s="82">
        <v>237</v>
      </c>
      <c r="I13" s="82">
        <v>158</v>
      </c>
      <c r="J13" s="82">
        <v>64</v>
      </c>
      <c r="K13" s="94">
        <v>0.46</v>
      </c>
    </row>
    <row r="14" spans="1:11" x14ac:dyDescent="0.2">
      <c r="B14" s="92">
        <v>1982</v>
      </c>
      <c r="C14" s="82">
        <v>172941</v>
      </c>
      <c r="D14" s="82">
        <v>1145</v>
      </c>
      <c r="E14" s="82">
        <v>27</v>
      </c>
      <c r="F14" s="82">
        <v>74</v>
      </c>
      <c r="G14" s="82">
        <v>286</v>
      </c>
      <c r="H14" s="82">
        <v>433</v>
      </c>
      <c r="I14" s="82">
        <v>251</v>
      </c>
      <c r="J14" s="82">
        <v>74</v>
      </c>
      <c r="K14" s="94">
        <v>0.66</v>
      </c>
    </row>
    <row r="15" spans="1:11" x14ac:dyDescent="0.2">
      <c r="B15" s="92">
        <v>1983</v>
      </c>
      <c r="C15" s="82">
        <v>176568</v>
      </c>
      <c r="D15" s="82" t="s">
        <v>77</v>
      </c>
      <c r="E15" s="82" t="s">
        <v>77</v>
      </c>
      <c r="F15" s="82" t="s">
        <v>77</v>
      </c>
      <c r="G15" s="82" t="s">
        <v>77</v>
      </c>
      <c r="H15" s="82" t="s">
        <v>77</v>
      </c>
      <c r="I15" s="82" t="s">
        <v>77</v>
      </c>
      <c r="J15" s="82" t="s">
        <v>77</v>
      </c>
      <c r="K15" s="94" t="s">
        <v>77</v>
      </c>
    </row>
    <row r="16" spans="1:11" ht="14.25" x14ac:dyDescent="0.2">
      <c r="B16" s="92" t="s">
        <v>120</v>
      </c>
      <c r="C16" s="82">
        <v>180702</v>
      </c>
      <c r="D16" s="82">
        <v>1903</v>
      </c>
      <c r="E16" s="82">
        <v>57</v>
      </c>
      <c r="F16" s="82">
        <v>213</v>
      </c>
      <c r="G16" s="82">
        <v>478</v>
      </c>
      <c r="H16" s="82">
        <v>698</v>
      </c>
      <c r="I16" s="82">
        <v>397</v>
      </c>
      <c r="J16" s="82">
        <v>60</v>
      </c>
      <c r="K16" s="94">
        <v>1.08</v>
      </c>
    </row>
    <row r="17" spans="2:11" x14ac:dyDescent="0.2">
      <c r="B17" s="92">
        <v>1985</v>
      </c>
      <c r="C17" s="82">
        <v>184575</v>
      </c>
      <c r="D17" s="82">
        <v>2033</v>
      </c>
      <c r="E17" s="82">
        <v>84</v>
      </c>
      <c r="F17" s="82">
        <v>200</v>
      </c>
      <c r="G17" s="82">
        <v>583</v>
      </c>
      <c r="H17" s="82">
        <v>755</v>
      </c>
      <c r="I17" s="82">
        <v>345</v>
      </c>
      <c r="J17" s="82">
        <v>66</v>
      </c>
      <c r="K17" s="94">
        <v>1.1299999999999999</v>
      </c>
    </row>
    <row r="18" spans="2:11" x14ac:dyDescent="0.2">
      <c r="B18" s="92">
        <v>1986</v>
      </c>
      <c r="C18" s="82">
        <v>188502</v>
      </c>
      <c r="D18" s="82">
        <v>1970</v>
      </c>
      <c r="E18" s="82">
        <v>97</v>
      </c>
      <c r="F18" s="82">
        <v>189</v>
      </c>
      <c r="G18" s="82">
        <v>570</v>
      </c>
      <c r="H18" s="82">
        <v>708</v>
      </c>
      <c r="I18" s="82">
        <v>303</v>
      </c>
      <c r="J18" s="82">
        <v>103</v>
      </c>
      <c r="K18" s="94">
        <v>1.07</v>
      </c>
    </row>
    <row r="19" spans="2:11" x14ac:dyDescent="0.2">
      <c r="B19" s="92">
        <v>1987</v>
      </c>
      <c r="C19" s="82">
        <v>192557</v>
      </c>
      <c r="D19" s="82">
        <v>1567</v>
      </c>
      <c r="E19" s="82">
        <v>64</v>
      </c>
      <c r="F19" s="82">
        <v>201</v>
      </c>
      <c r="G19" s="82">
        <v>495</v>
      </c>
      <c r="H19" s="82">
        <v>498</v>
      </c>
      <c r="I19" s="82">
        <v>219</v>
      </c>
      <c r="J19" s="82">
        <v>90</v>
      </c>
      <c r="K19" s="94">
        <v>0.83</v>
      </c>
    </row>
    <row r="20" spans="2:11" x14ac:dyDescent="0.2">
      <c r="B20" s="92">
        <v>1988</v>
      </c>
      <c r="C20" s="82">
        <v>196250</v>
      </c>
      <c r="D20" s="82">
        <v>1072</v>
      </c>
      <c r="E20" s="82">
        <v>38</v>
      </c>
      <c r="F20" s="82">
        <v>127</v>
      </c>
      <c r="G20" s="82">
        <v>322</v>
      </c>
      <c r="H20" s="82">
        <v>344</v>
      </c>
      <c r="I20" s="82">
        <v>176</v>
      </c>
      <c r="J20" s="82">
        <v>65</v>
      </c>
      <c r="K20" s="94">
        <v>0.56000000000000005</v>
      </c>
    </row>
    <row r="21" spans="2:11" ht="12.75" customHeight="1" x14ac:dyDescent="0.2">
      <c r="B21" s="92">
        <v>1989</v>
      </c>
      <c r="C21" s="82">
        <v>199683</v>
      </c>
      <c r="D21" s="82">
        <v>492</v>
      </c>
      <c r="E21" s="82">
        <v>19</v>
      </c>
      <c r="F21" s="82">
        <v>37</v>
      </c>
      <c r="G21" s="82">
        <v>116</v>
      </c>
      <c r="H21" s="82">
        <v>163</v>
      </c>
      <c r="I21" s="82">
        <v>128</v>
      </c>
      <c r="J21" s="82">
        <v>29</v>
      </c>
      <c r="K21" s="94">
        <v>0.25</v>
      </c>
    </row>
    <row r="22" spans="2:11" ht="12.75" customHeight="1" x14ac:dyDescent="0.2">
      <c r="B22" s="92" t="s">
        <v>106</v>
      </c>
      <c r="C22" s="82">
        <v>203955</v>
      </c>
      <c r="D22" s="82">
        <v>526</v>
      </c>
      <c r="E22" s="82">
        <v>13</v>
      </c>
      <c r="F22" s="82">
        <v>29</v>
      </c>
      <c r="G22" s="82">
        <v>102</v>
      </c>
      <c r="H22" s="82">
        <v>168</v>
      </c>
      <c r="I22" s="82">
        <v>169</v>
      </c>
      <c r="J22" s="82">
        <v>45</v>
      </c>
      <c r="K22" s="94">
        <v>0.26</v>
      </c>
    </row>
    <row r="23" spans="2:11" ht="12.75" customHeight="1" x14ac:dyDescent="0.2">
      <c r="B23" s="92">
        <v>1991</v>
      </c>
      <c r="C23" s="82">
        <v>206871</v>
      </c>
      <c r="D23" s="82">
        <v>871</v>
      </c>
      <c r="E23" s="82">
        <v>23</v>
      </c>
      <c r="F23" s="82">
        <v>36</v>
      </c>
      <c r="G23" s="82">
        <v>123</v>
      </c>
      <c r="H23" s="82">
        <v>235</v>
      </c>
      <c r="I23" s="82">
        <v>376</v>
      </c>
      <c r="J23" s="82">
        <v>78</v>
      </c>
      <c r="K23" s="94">
        <v>0.43</v>
      </c>
    </row>
    <row r="24" spans="2:11" ht="12.75" customHeight="1" x14ac:dyDescent="0.2">
      <c r="B24" s="92">
        <v>1992</v>
      </c>
      <c r="C24" s="95">
        <v>209776</v>
      </c>
      <c r="D24" s="82">
        <v>1309</v>
      </c>
      <c r="E24" s="82">
        <v>37</v>
      </c>
      <c r="F24" s="82">
        <v>72</v>
      </c>
      <c r="G24" s="82">
        <v>197</v>
      </c>
      <c r="H24" s="82">
        <v>404</v>
      </c>
      <c r="I24" s="82">
        <v>498</v>
      </c>
      <c r="J24" s="82">
        <v>101</v>
      </c>
      <c r="K24" s="94">
        <v>0.63</v>
      </c>
    </row>
    <row r="25" spans="2:11" ht="12.75" customHeight="1" x14ac:dyDescent="0.2">
      <c r="B25" s="92">
        <v>1993</v>
      </c>
      <c r="C25" s="95">
        <v>213136</v>
      </c>
      <c r="D25" s="82">
        <v>1744</v>
      </c>
      <c r="E25" s="82">
        <v>68</v>
      </c>
      <c r="F25" s="82">
        <v>100</v>
      </c>
      <c r="G25" s="82">
        <v>370</v>
      </c>
      <c r="H25" s="82">
        <v>593</v>
      </c>
      <c r="I25" s="82">
        <v>524</v>
      </c>
      <c r="J25" s="82">
        <v>89</v>
      </c>
      <c r="K25" s="94">
        <v>0.83</v>
      </c>
    </row>
    <row r="26" spans="2:11" x14ac:dyDescent="0.2">
      <c r="B26" s="92">
        <v>1994</v>
      </c>
      <c r="C26" s="82">
        <v>218992</v>
      </c>
      <c r="D26" s="82">
        <v>2653</v>
      </c>
      <c r="E26" s="82">
        <v>88</v>
      </c>
      <c r="F26" s="82">
        <v>260</v>
      </c>
      <c r="G26" s="82">
        <v>704</v>
      </c>
      <c r="H26" s="82">
        <v>1002</v>
      </c>
      <c r="I26" s="82">
        <v>511</v>
      </c>
      <c r="J26" s="82">
        <v>88</v>
      </c>
      <c r="K26" s="94">
        <v>1.24</v>
      </c>
    </row>
    <row r="27" spans="2:11" x14ac:dyDescent="0.2">
      <c r="B27" s="92">
        <v>1995</v>
      </c>
      <c r="C27" s="82">
        <v>223679</v>
      </c>
      <c r="D27" s="82">
        <v>3237</v>
      </c>
      <c r="E27" s="82">
        <v>149</v>
      </c>
      <c r="F27" s="82">
        <v>365</v>
      </c>
      <c r="G27" s="82">
        <v>885</v>
      </c>
      <c r="H27" s="82">
        <v>1174</v>
      </c>
      <c r="I27" s="82">
        <v>569</v>
      </c>
      <c r="J27" s="82">
        <v>95</v>
      </c>
      <c r="K27" s="94">
        <v>1.48</v>
      </c>
    </row>
    <row r="28" spans="2:11" x14ac:dyDescent="0.2">
      <c r="B28" s="92">
        <v>1996</v>
      </c>
      <c r="C28" s="82">
        <v>227810</v>
      </c>
      <c r="D28" s="82">
        <v>3870</v>
      </c>
      <c r="E28" s="82">
        <v>200</v>
      </c>
      <c r="F28" s="82">
        <v>475</v>
      </c>
      <c r="G28" s="82">
        <v>1209</v>
      </c>
      <c r="H28" s="82">
        <v>1344</v>
      </c>
      <c r="I28" s="82">
        <v>561</v>
      </c>
      <c r="J28" s="82">
        <v>81</v>
      </c>
      <c r="K28" s="94">
        <v>1.73</v>
      </c>
    </row>
    <row r="29" spans="2:11" x14ac:dyDescent="0.2">
      <c r="B29" s="92">
        <v>1997</v>
      </c>
      <c r="C29" s="82">
        <v>231290</v>
      </c>
      <c r="D29" s="82">
        <v>4950</v>
      </c>
      <c r="E29" s="82">
        <v>273</v>
      </c>
      <c r="F29" s="82">
        <v>572</v>
      </c>
      <c r="G29" s="82">
        <v>1641</v>
      </c>
      <c r="H29" s="82">
        <v>1733</v>
      </c>
      <c r="I29" s="82">
        <v>623</v>
      </c>
      <c r="J29" s="82">
        <v>108</v>
      </c>
      <c r="K29" s="94">
        <v>2.17</v>
      </c>
    </row>
    <row r="30" spans="2:11" x14ac:dyDescent="0.2">
      <c r="B30" s="92">
        <v>1998</v>
      </c>
      <c r="C30" s="82">
        <v>234847</v>
      </c>
      <c r="D30" s="82">
        <v>5511</v>
      </c>
      <c r="E30" s="82">
        <v>339</v>
      </c>
      <c r="F30" s="82">
        <v>720</v>
      </c>
      <c r="G30" s="82">
        <v>1880</v>
      </c>
      <c r="H30" s="82">
        <v>1809</v>
      </c>
      <c r="I30" s="82">
        <v>661</v>
      </c>
      <c r="J30" s="82">
        <v>102</v>
      </c>
      <c r="K30" s="94">
        <v>2.38</v>
      </c>
    </row>
    <row r="31" spans="2:11" x14ac:dyDescent="0.2">
      <c r="B31" s="92">
        <v>1999</v>
      </c>
      <c r="C31" s="82">
        <v>238161</v>
      </c>
      <c r="D31" s="82">
        <v>5164</v>
      </c>
      <c r="E31" s="82">
        <v>281</v>
      </c>
      <c r="F31" s="82">
        <v>662</v>
      </c>
      <c r="G31" s="82">
        <v>1822</v>
      </c>
      <c r="H31" s="82">
        <v>1676</v>
      </c>
      <c r="I31" s="82">
        <v>603</v>
      </c>
      <c r="J31" s="82">
        <v>120</v>
      </c>
      <c r="K31" s="94">
        <v>2.2000000000000002</v>
      </c>
    </row>
    <row r="32" spans="2:11" ht="14.25" x14ac:dyDescent="0.2">
      <c r="B32" s="92" t="s">
        <v>107</v>
      </c>
      <c r="C32" s="95">
        <v>240697</v>
      </c>
      <c r="D32" s="82">
        <v>5063</v>
      </c>
      <c r="E32" s="82">
        <v>327</v>
      </c>
      <c r="F32" s="82">
        <v>730</v>
      </c>
      <c r="G32" s="82">
        <v>1643</v>
      </c>
      <c r="H32" s="82">
        <v>1598</v>
      </c>
      <c r="I32" s="82">
        <v>613</v>
      </c>
      <c r="J32" s="82">
        <v>152</v>
      </c>
      <c r="K32" s="94">
        <v>2.13</v>
      </c>
    </row>
    <row r="33" spans="2:11" x14ac:dyDescent="0.2">
      <c r="B33" s="92">
        <v>2001</v>
      </c>
      <c r="C33" s="95">
        <v>243186</v>
      </c>
      <c r="D33" s="82">
        <v>4417</v>
      </c>
      <c r="E33" s="82">
        <v>279</v>
      </c>
      <c r="F33" s="82">
        <v>549</v>
      </c>
      <c r="G33" s="82">
        <v>1348</v>
      </c>
      <c r="H33" s="82">
        <v>1410</v>
      </c>
      <c r="I33" s="82">
        <v>683</v>
      </c>
      <c r="J33" s="82">
        <v>148</v>
      </c>
      <c r="K33" s="94">
        <v>1.84</v>
      </c>
    </row>
    <row r="34" spans="2:11" x14ac:dyDescent="0.2">
      <c r="B34" s="92">
        <v>2002</v>
      </c>
      <c r="C34" s="95">
        <v>245919</v>
      </c>
      <c r="D34" s="82">
        <v>3378</v>
      </c>
      <c r="E34" s="82">
        <v>210</v>
      </c>
      <c r="F34" s="82">
        <v>394</v>
      </c>
      <c r="G34" s="82">
        <v>985</v>
      </c>
      <c r="H34" s="82">
        <v>1054</v>
      </c>
      <c r="I34" s="82">
        <v>588</v>
      </c>
      <c r="J34" s="82">
        <v>147</v>
      </c>
      <c r="K34" s="94">
        <v>1.39</v>
      </c>
    </row>
    <row r="35" spans="2:11" x14ac:dyDescent="0.2">
      <c r="B35" s="92">
        <v>2003</v>
      </c>
      <c r="C35" s="95">
        <v>248781</v>
      </c>
      <c r="D35" s="82">
        <v>2844</v>
      </c>
      <c r="E35" s="82">
        <v>161</v>
      </c>
      <c r="F35" s="82">
        <v>312</v>
      </c>
      <c r="G35" s="82">
        <v>797</v>
      </c>
      <c r="H35" s="82">
        <v>910</v>
      </c>
      <c r="I35" s="82">
        <v>552</v>
      </c>
      <c r="J35" s="82">
        <v>112</v>
      </c>
      <c r="K35" s="94">
        <v>1.1599999999999999</v>
      </c>
    </row>
    <row r="36" spans="2:11" x14ac:dyDescent="0.2">
      <c r="B36" s="92">
        <v>2004</v>
      </c>
      <c r="C36" s="95">
        <v>252215</v>
      </c>
      <c r="D36" s="82">
        <v>2985</v>
      </c>
      <c r="E36" s="82">
        <v>166</v>
      </c>
      <c r="F36" s="82">
        <v>278</v>
      </c>
      <c r="G36" s="82">
        <v>853</v>
      </c>
      <c r="H36" s="82">
        <v>1039</v>
      </c>
      <c r="I36" s="82">
        <v>530</v>
      </c>
      <c r="J36" s="82">
        <v>119</v>
      </c>
      <c r="K36" s="94">
        <v>1.2</v>
      </c>
    </row>
    <row r="37" spans="2:11" x14ac:dyDescent="0.2">
      <c r="B37" s="92">
        <v>2005</v>
      </c>
      <c r="C37" s="95">
        <v>255909</v>
      </c>
      <c r="D37" s="82">
        <v>3336</v>
      </c>
      <c r="E37" s="82">
        <v>165</v>
      </c>
      <c r="F37" s="82">
        <v>340</v>
      </c>
      <c r="G37" s="82">
        <v>955</v>
      </c>
      <c r="H37" s="82">
        <v>1116</v>
      </c>
      <c r="I37" s="82">
        <v>610</v>
      </c>
      <c r="J37" s="82">
        <v>150</v>
      </c>
      <c r="K37" s="94">
        <v>1.32</v>
      </c>
    </row>
    <row r="38" spans="2:11" x14ac:dyDescent="0.2">
      <c r="B38" s="92">
        <v>2006</v>
      </c>
      <c r="C38" s="95">
        <v>259970</v>
      </c>
      <c r="D38" s="82">
        <v>3834</v>
      </c>
      <c r="E38" s="82">
        <v>159</v>
      </c>
      <c r="F38" s="82">
        <v>351</v>
      </c>
      <c r="G38" s="82">
        <v>1025</v>
      </c>
      <c r="H38" s="82">
        <v>1435</v>
      </c>
      <c r="I38" s="82">
        <v>691</v>
      </c>
      <c r="J38" s="82">
        <v>173</v>
      </c>
      <c r="K38" s="94">
        <v>1.5</v>
      </c>
    </row>
    <row r="39" spans="2:11" x14ac:dyDescent="0.2">
      <c r="B39" s="92">
        <v>2007</v>
      </c>
      <c r="C39" s="95">
        <v>263825</v>
      </c>
      <c r="D39" s="82">
        <v>3932</v>
      </c>
      <c r="E39" s="82">
        <v>156</v>
      </c>
      <c r="F39" s="82">
        <v>357</v>
      </c>
      <c r="G39" s="82">
        <v>999</v>
      </c>
      <c r="H39" s="82">
        <v>1445</v>
      </c>
      <c r="I39" s="82">
        <v>756</v>
      </c>
      <c r="J39" s="82">
        <v>219</v>
      </c>
      <c r="K39" s="94">
        <v>1.51</v>
      </c>
    </row>
    <row r="40" spans="2:11" x14ac:dyDescent="0.2">
      <c r="B40" s="92">
        <v>2008</v>
      </c>
      <c r="C40" s="95">
        <v>268634</v>
      </c>
      <c r="D40" s="82">
        <v>3943</v>
      </c>
      <c r="E40" s="82">
        <v>146</v>
      </c>
      <c r="F40" s="82">
        <v>362</v>
      </c>
      <c r="G40" s="82">
        <v>1008</v>
      </c>
      <c r="H40" s="82">
        <v>1486</v>
      </c>
      <c r="I40" s="82">
        <v>708</v>
      </c>
      <c r="J40" s="82">
        <v>233</v>
      </c>
      <c r="K40" s="94">
        <v>1.49</v>
      </c>
    </row>
    <row r="41" spans="2:11" x14ac:dyDescent="0.2">
      <c r="B41" s="92">
        <v>2009</v>
      </c>
      <c r="C41" s="95">
        <v>272498</v>
      </c>
      <c r="D41" s="82">
        <v>3634</v>
      </c>
      <c r="E41" s="82">
        <v>136</v>
      </c>
      <c r="F41" s="82">
        <v>327</v>
      </c>
      <c r="G41" s="82">
        <v>973</v>
      </c>
      <c r="H41" s="82">
        <v>1305</v>
      </c>
      <c r="I41" s="82">
        <v>658</v>
      </c>
      <c r="J41" s="82">
        <v>235</v>
      </c>
      <c r="K41" s="94">
        <v>1.35</v>
      </c>
    </row>
    <row r="42" spans="2:11" x14ac:dyDescent="0.2">
      <c r="B42" s="92">
        <v>2010</v>
      </c>
      <c r="C42" s="95">
        <v>281769</v>
      </c>
      <c r="D42" s="82">
        <v>4185</v>
      </c>
      <c r="E42" s="82">
        <v>197</v>
      </c>
      <c r="F42" s="82">
        <v>394</v>
      </c>
      <c r="G42" s="82">
        <v>1194</v>
      </c>
      <c r="H42" s="82">
        <v>1424</v>
      </c>
      <c r="I42" s="82">
        <v>703</v>
      </c>
      <c r="J42" s="82">
        <v>273</v>
      </c>
      <c r="K42" s="94">
        <v>1.54</v>
      </c>
    </row>
    <row r="43" spans="2:11" x14ac:dyDescent="0.2">
      <c r="B43" s="92">
        <v>2011</v>
      </c>
      <c r="C43" s="96">
        <v>286915</v>
      </c>
      <c r="D43" s="82">
        <v>4335</v>
      </c>
      <c r="E43" s="82">
        <v>184</v>
      </c>
      <c r="F43" s="82">
        <v>468</v>
      </c>
      <c r="G43" s="82">
        <v>1328</v>
      </c>
      <c r="H43" s="82">
        <v>1468</v>
      </c>
      <c r="I43" s="82">
        <v>651</v>
      </c>
      <c r="J43" s="82">
        <v>236</v>
      </c>
      <c r="K43" s="94">
        <v>1.54</v>
      </c>
    </row>
    <row r="44" spans="2:11" x14ac:dyDescent="0.2">
      <c r="B44" s="97">
        <v>2012</v>
      </c>
      <c r="C44" s="98">
        <v>291022</v>
      </c>
      <c r="D44" s="99">
        <v>4631</v>
      </c>
      <c r="E44" s="100">
        <v>243</v>
      </c>
      <c r="F44" s="100">
        <v>497</v>
      </c>
      <c r="G44" s="100">
        <v>1389</v>
      </c>
      <c r="H44" s="100">
        <v>1518</v>
      </c>
      <c r="I44" s="100">
        <v>681</v>
      </c>
      <c r="J44" s="100">
        <v>303</v>
      </c>
      <c r="K44" s="101">
        <v>1.61</v>
      </c>
    </row>
    <row r="45" spans="2:11" x14ac:dyDescent="0.2">
      <c r="B45" s="145">
        <v>2013</v>
      </c>
      <c r="C45" s="82">
        <v>296440</v>
      </c>
      <c r="D45" s="102">
        <v>4881</v>
      </c>
      <c r="E45" s="102">
        <v>241</v>
      </c>
      <c r="F45" s="102">
        <v>550</v>
      </c>
      <c r="G45" s="102">
        <v>1434</v>
      </c>
      <c r="H45" s="102">
        <v>1647</v>
      </c>
      <c r="I45" s="102">
        <v>668</v>
      </c>
      <c r="J45" s="102">
        <v>341</v>
      </c>
      <c r="K45" s="103">
        <v>1.68</v>
      </c>
    </row>
    <row r="46" spans="2:11" x14ac:dyDescent="0.2">
      <c r="B46" s="145">
        <v>2014</v>
      </c>
      <c r="C46" s="82">
        <v>301569</v>
      </c>
      <c r="D46" s="102">
        <v>4957</v>
      </c>
      <c r="E46" s="102">
        <v>230</v>
      </c>
      <c r="F46" s="102">
        <v>510</v>
      </c>
      <c r="G46" s="102">
        <v>1433</v>
      </c>
      <c r="H46" s="102">
        <v>1707</v>
      </c>
      <c r="I46" s="102">
        <v>651</v>
      </c>
      <c r="J46" s="102">
        <v>426</v>
      </c>
      <c r="K46" s="103">
        <v>1.67</v>
      </c>
    </row>
    <row r="47" spans="2:11" x14ac:dyDescent="0.2">
      <c r="B47" s="145">
        <v>2015</v>
      </c>
      <c r="C47" s="82">
        <v>306707</v>
      </c>
      <c r="D47" s="102">
        <v>5975</v>
      </c>
      <c r="E47" s="102">
        <v>300</v>
      </c>
      <c r="F47" s="102">
        <v>704</v>
      </c>
      <c r="G47" s="102">
        <v>1822</v>
      </c>
      <c r="H47" s="102">
        <v>2008</v>
      </c>
      <c r="I47" s="102">
        <v>782</v>
      </c>
      <c r="J47" s="102">
        <v>359</v>
      </c>
      <c r="K47" s="103">
        <v>1.98</v>
      </c>
    </row>
    <row r="48" spans="2:11" x14ac:dyDescent="0.2">
      <c r="B48" s="242">
        <v>2016</v>
      </c>
      <c r="C48" s="100">
        <v>312678</v>
      </c>
      <c r="D48" s="243">
        <v>6687</v>
      </c>
      <c r="E48" s="243">
        <v>386</v>
      </c>
      <c r="F48" s="243">
        <v>837</v>
      </c>
      <c r="G48" s="243">
        <v>2061</v>
      </c>
      <c r="H48" s="243">
        <v>2130</v>
      </c>
      <c r="I48" s="243">
        <v>882</v>
      </c>
      <c r="J48" s="243">
        <v>391</v>
      </c>
      <c r="K48" s="244">
        <v>2.1800000000000002</v>
      </c>
    </row>
    <row r="49" spans="2:13" x14ac:dyDescent="0.2">
      <c r="B49" s="145">
        <v>2017</v>
      </c>
      <c r="C49" s="102" t="s">
        <v>334</v>
      </c>
      <c r="D49" s="102">
        <v>7323</v>
      </c>
      <c r="E49" s="102">
        <v>354</v>
      </c>
      <c r="F49" s="102">
        <v>908</v>
      </c>
      <c r="G49" s="102">
        <v>2409</v>
      </c>
      <c r="H49" s="102">
        <v>2327</v>
      </c>
      <c r="I49" s="102">
        <v>963</v>
      </c>
      <c r="J49" s="102">
        <v>362</v>
      </c>
      <c r="K49" s="103">
        <v>2.34</v>
      </c>
    </row>
    <row r="51" spans="2:13" x14ac:dyDescent="0.2">
      <c r="B51" s="310" t="s">
        <v>96</v>
      </c>
      <c r="C51" s="310"/>
      <c r="D51" s="310"/>
      <c r="E51" s="310"/>
      <c r="F51" s="310"/>
      <c r="G51" s="310"/>
      <c r="H51" s="310"/>
      <c r="I51" s="310"/>
      <c r="J51" s="310"/>
      <c r="K51" s="310"/>
      <c r="L51" s="310"/>
      <c r="M51" s="310"/>
    </row>
    <row r="52" spans="2:13" x14ac:dyDescent="0.2">
      <c r="B52" s="310" t="s">
        <v>108</v>
      </c>
      <c r="C52" s="310"/>
      <c r="D52" s="310"/>
      <c r="E52" s="310"/>
      <c r="F52" s="310"/>
      <c r="G52" s="310"/>
      <c r="H52" s="310"/>
      <c r="I52" s="310"/>
      <c r="J52" s="310"/>
      <c r="K52" s="310"/>
    </row>
    <row r="53" spans="2:13" x14ac:dyDescent="0.2">
      <c r="B53" s="310" t="s">
        <v>109</v>
      </c>
      <c r="C53" s="310"/>
      <c r="D53" s="310"/>
      <c r="E53" s="310"/>
      <c r="F53" s="310"/>
      <c r="G53" s="310"/>
      <c r="H53" s="310"/>
      <c r="I53" s="310"/>
      <c r="J53" s="310"/>
      <c r="K53" s="310"/>
    </row>
    <row r="54" spans="2:13" x14ac:dyDescent="0.2">
      <c r="B54" s="310" t="s">
        <v>110</v>
      </c>
      <c r="C54" s="310"/>
      <c r="D54" s="310"/>
      <c r="E54" s="310"/>
      <c r="F54" s="310"/>
      <c r="G54" s="310"/>
      <c r="H54" s="310"/>
      <c r="I54" s="310"/>
      <c r="J54" s="310"/>
      <c r="K54" s="310"/>
    </row>
    <row r="55" spans="2:13" x14ac:dyDescent="0.2">
      <c r="B55" s="310" t="s">
        <v>111</v>
      </c>
      <c r="C55" s="310"/>
      <c r="D55" s="310"/>
      <c r="E55" s="310"/>
      <c r="F55" s="310"/>
      <c r="G55" s="310"/>
      <c r="H55" s="310"/>
      <c r="I55" s="310"/>
      <c r="J55" s="310"/>
      <c r="K55" s="310"/>
    </row>
    <row r="57" spans="2:13" x14ac:dyDescent="0.2">
      <c r="D57">
        <v>312678</v>
      </c>
      <c r="E57">
        <v>9807</v>
      </c>
      <c r="F57">
        <v>29122</v>
      </c>
      <c r="G57">
        <v>71357</v>
      </c>
      <c r="H57">
        <v>94071</v>
      </c>
      <c r="I57">
        <v>69425</v>
      </c>
      <c r="J57">
        <v>38896</v>
      </c>
    </row>
    <row r="58" spans="2:13" x14ac:dyDescent="0.2">
      <c r="D58" s="50">
        <f>D49/D57*100</f>
        <v>2.3420259820006524</v>
      </c>
      <c r="E58" s="50">
        <f t="shared" ref="E58:J58" si="0">E49/E57*100</f>
        <v>3.6096665646986845</v>
      </c>
      <c r="F58" s="50">
        <f t="shared" si="0"/>
        <v>3.1179177254309458</v>
      </c>
      <c r="G58" s="50">
        <f t="shared" si="0"/>
        <v>3.3759827347001696</v>
      </c>
      <c r="H58" s="50">
        <f t="shared" si="0"/>
        <v>2.4736635094768844</v>
      </c>
      <c r="I58" s="50">
        <f t="shared" si="0"/>
        <v>1.3871083903492978</v>
      </c>
      <c r="J58" s="50">
        <f t="shared" si="0"/>
        <v>0.93068696009872487</v>
      </c>
    </row>
  </sheetData>
  <mergeCells count="9">
    <mergeCell ref="B55:K55"/>
    <mergeCell ref="B52:K52"/>
    <mergeCell ref="B53:K53"/>
    <mergeCell ref="B4:B5"/>
    <mergeCell ref="C4:C5"/>
    <mergeCell ref="D4:J4"/>
    <mergeCell ref="K4:K5"/>
    <mergeCell ref="B54:K54"/>
    <mergeCell ref="B51:M51"/>
  </mergeCells>
  <pageMargins left="0.78740157480314965" right="0.59055118110236227" top="0.78740157480314965" bottom="0.86614173228346458" header="0.51181102362204722" footer="0.35433070866141736"/>
  <pageSetup paperSize="9" scale="64"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BE0D8"/>
    <pageSetUpPr fitToPage="1"/>
  </sheetPr>
  <dimension ref="A1:M99"/>
  <sheetViews>
    <sheetView zoomScaleNormal="100" zoomScaleSheetLayoutView="100" workbookViewId="0">
      <pane ySplit="6" topLeftCell="A22" activePane="bottomLeft" state="frozen"/>
      <selection pane="bottomLeft" activeCell="F49" sqref="F49"/>
    </sheetView>
  </sheetViews>
  <sheetFormatPr baseColWidth="10" defaultRowHeight="12.75" x14ac:dyDescent="0.2"/>
  <cols>
    <col min="1" max="1" width="3.7109375" customWidth="1"/>
    <col min="2" max="2" width="5.85546875" customWidth="1"/>
    <col min="3" max="8" width="18.42578125" customWidth="1"/>
    <col min="9" max="9" width="5.7109375" bestFit="1" customWidth="1"/>
    <col min="11" max="11" width="5" bestFit="1" customWidth="1"/>
    <col min="12" max="12" width="20.140625" customWidth="1"/>
  </cols>
  <sheetData>
    <row r="1" spans="1:8" ht="15.75" x14ac:dyDescent="0.25">
      <c r="A1" s="17" t="str">
        <f>Inhaltsverzeichnis!B39&amp;" "&amp;Inhaltsverzeichnis!C39&amp;": "&amp;Inhaltsverzeichnis!E39</f>
        <v>Tabelle 18: Wohnungsbestand, Reinzugang an Wohnungen, Leerwohnungsbestand und Leerwohnungsziffern, 1974 – 2017</v>
      </c>
    </row>
    <row r="2" spans="1:8" x14ac:dyDescent="0.2">
      <c r="B2" s="192" t="s">
        <v>525</v>
      </c>
    </row>
    <row r="4" spans="1:8" x14ac:dyDescent="0.2">
      <c r="B4" s="294" t="s">
        <v>5</v>
      </c>
      <c r="C4" s="308" t="s">
        <v>112</v>
      </c>
      <c r="D4" s="312" t="s">
        <v>113</v>
      </c>
      <c r="E4" s="294" t="s">
        <v>114</v>
      </c>
      <c r="F4" s="294"/>
      <c r="G4" s="294"/>
      <c r="H4" s="312" t="s">
        <v>115</v>
      </c>
    </row>
    <row r="5" spans="1:8" x14ac:dyDescent="0.2">
      <c r="B5" s="294"/>
      <c r="C5" s="308"/>
      <c r="D5" s="312"/>
      <c r="E5" s="309" t="s">
        <v>13</v>
      </c>
      <c r="F5" s="294" t="s">
        <v>116</v>
      </c>
      <c r="G5" s="294"/>
      <c r="H5" s="312"/>
    </row>
    <row r="6" spans="1:8" x14ac:dyDescent="0.2">
      <c r="B6" s="294"/>
      <c r="C6" s="308"/>
      <c r="D6" s="312"/>
      <c r="E6" s="309"/>
      <c r="F6" s="76" t="s">
        <v>117</v>
      </c>
      <c r="G6" s="76" t="s">
        <v>58</v>
      </c>
      <c r="H6" s="312"/>
    </row>
    <row r="7" spans="1:8" x14ac:dyDescent="0.2">
      <c r="B7" s="104">
        <v>1974</v>
      </c>
      <c r="C7" s="82">
        <v>154301</v>
      </c>
      <c r="D7" s="29">
        <v>6594</v>
      </c>
      <c r="E7" s="102">
        <v>3107</v>
      </c>
      <c r="F7" s="87">
        <v>277</v>
      </c>
      <c r="G7" s="87">
        <v>2586</v>
      </c>
      <c r="H7" s="103">
        <v>2.0099999999999998</v>
      </c>
    </row>
    <row r="8" spans="1:8" x14ac:dyDescent="0.2">
      <c r="B8" s="104">
        <v>1975</v>
      </c>
      <c r="C8" s="82">
        <v>156986</v>
      </c>
      <c r="D8" s="29">
        <v>2689</v>
      </c>
      <c r="E8" s="102">
        <v>4052</v>
      </c>
      <c r="F8" s="87">
        <v>433</v>
      </c>
      <c r="G8" s="87">
        <v>2510</v>
      </c>
      <c r="H8" s="103">
        <v>2.58</v>
      </c>
    </row>
    <row r="9" spans="1:8" x14ac:dyDescent="0.2">
      <c r="B9" s="104">
        <v>1976</v>
      </c>
      <c r="C9" s="82">
        <v>159280</v>
      </c>
      <c r="D9" s="29">
        <v>2294</v>
      </c>
      <c r="E9" s="102">
        <v>4582</v>
      </c>
      <c r="F9" s="87">
        <v>423</v>
      </c>
      <c r="G9" s="87">
        <v>1507</v>
      </c>
      <c r="H9" s="103">
        <v>2.88</v>
      </c>
    </row>
    <row r="10" spans="1:8" x14ac:dyDescent="0.2">
      <c r="B10" s="104">
        <v>1977</v>
      </c>
      <c r="C10" s="82">
        <v>161451</v>
      </c>
      <c r="D10" s="29">
        <v>2171</v>
      </c>
      <c r="E10" s="102">
        <v>3207</v>
      </c>
      <c r="F10" s="87">
        <v>281</v>
      </c>
      <c r="G10" s="87">
        <v>552</v>
      </c>
      <c r="H10" s="103">
        <v>1.99</v>
      </c>
    </row>
    <row r="11" spans="1:8" x14ac:dyDescent="0.2">
      <c r="B11" s="104">
        <v>1978</v>
      </c>
      <c r="C11" s="82">
        <v>164002</v>
      </c>
      <c r="D11" s="29">
        <v>2551</v>
      </c>
      <c r="E11" s="102">
        <v>1809</v>
      </c>
      <c r="F11" s="87">
        <v>178</v>
      </c>
      <c r="G11" s="87">
        <v>536</v>
      </c>
      <c r="H11" s="103">
        <v>1.1000000000000001</v>
      </c>
    </row>
    <row r="12" spans="1:8" x14ac:dyDescent="0.2">
      <c r="B12" s="104">
        <v>1979</v>
      </c>
      <c r="C12" s="82">
        <v>166739</v>
      </c>
      <c r="D12" s="29">
        <v>2737</v>
      </c>
      <c r="E12" s="102">
        <v>1083</v>
      </c>
      <c r="F12" s="87">
        <v>140</v>
      </c>
      <c r="G12" s="87">
        <v>329</v>
      </c>
      <c r="H12" s="103">
        <v>0.65</v>
      </c>
    </row>
    <row r="13" spans="1:8" ht="14.25" x14ac:dyDescent="0.2">
      <c r="B13" s="104" t="s">
        <v>93</v>
      </c>
      <c r="C13" s="82">
        <v>166192</v>
      </c>
      <c r="D13" s="29">
        <v>3184</v>
      </c>
      <c r="E13" s="102">
        <v>870</v>
      </c>
      <c r="F13" s="87">
        <v>208</v>
      </c>
      <c r="G13" s="87">
        <v>194</v>
      </c>
      <c r="H13" s="103">
        <v>0.52</v>
      </c>
    </row>
    <row r="14" spans="1:8" x14ac:dyDescent="0.2">
      <c r="B14" s="104">
        <v>1981</v>
      </c>
      <c r="C14" s="82">
        <v>169545</v>
      </c>
      <c r="D14" s="29">
        <v>3289</v>
      </c>
      <c r="E14" s="102">
        <v>774</v>
      </c>
      <c r="F14" s="87">
        <v>191</v>
      </c>
      <c r="G14" s="87">
        <v>369</v>
      </c>
      <c r="H14" s="103">
        <v>0.46</v>
      </c>
    </row>
    <row r="15" spans="1:8" x14ac:dyDescent="0.2">
      <c r="B15" s="104">
        <v>1982</v>
      </c>
      <c r="C15" s="82">
        <v>172941</v>
      </c>
      <c r="D15" s="29">
        <v>3396</v>
      </c>
      <c r="E15" s="102">
        <v>1145</v>
      </c>
      <c r="F15" s="87">
        <v>244</v>
      </c>
      <c r="G15" s="87">
        <v>704</v>
      </c>
      <c r="H15" s="103">
        <v>0.66</v>
      </c>
    </row>
    <row r="16" spans="1:8" x14ac:dyDescent="0.2">
      <c r="B16" s="104">
        <v>1983</v>
      </c>
      <c r="C16" s="82">
        <v>176568</v>
      </c>
      <c r="D16" s="29">
        <v>3627</v>
      </c>
      <c r="E16" s="102" t="s">
        <v>77</v>
      </c>
      <c r="F16" s="61" t="s">
        <v>77</v>
      </c>
      <c r="G16" s="61" t="s">
        <v>77</v>
      </c>
      <c r="H16" s="103" t="s">
        <v>77</v>
      </c>
    </row>
    <row r="17" spans="2:10" ht="14.25" x14ac:dyDescent="0.2">
      <c r="B17" s="104" t="s">
        <v>120</v>
      </c>
      <c r="C17" s="82">
        <v>180702</v>
      </c>
      <c r="D17" s="29">
        <v>4134</v>
      </c>
      <c r="E17" s="102">
        <v>1903</v>
      </c>
      <c r="F17" s="87">
        <v>238</v>
      </c>
      <c r="G17" s="87">
        <v>1150</v>
      </c>
      <c r="H17" s="103">
        <v>1.08</v>
      </c>
    </row>
    <row r="18" spans="2:10" x14ac:dyDescent="0.2">
      <c r="B18" s="104" t="s">
        <v>538</v>
      </c>
      <c r="C18" s="82">
        <v>184575</v>
      </c>
      <c r="D18" s="29">
        <v>3873</v>
      </c>
      <c r="E18" s="102">
        <v>2033</v>
      </c>
      <c r="F18" s="87">
        <v>218</v>
      </c>
      <c r="G18" s="87">
        <v>1036</v>
      </c>
      <c r="H18" s="103">
        <v>1.1299999999999999</v>
      </c>
    </row>
    <row r="19" spans="2:10" x14ac:dyDescent="0.2">
      <c r="B19" s="104">
        <v>1986</v>
      </c>
      <c r="C19" s="82">
        <v>188502</v>
      </c>
      <c r="D19" s="29">
        <v>3927</v>
      </c>
      <c r="E19" s="102">
        <v>1970</v>
      </c>
      <c r="F19" s="87">
        <v>242</v>
      </c>
      <c r="G19" s="87">
        <v>869</v>
      </c>
      <c r="H19" s="103">
        <v>1.07</v>
      </c>
    </row>
    <row r="20" spans="2:10" x14ac:dyDescent="0.2">
      <c r="B20" s="104">
        <v>1987</v>
      </c>
      <c r="C20" s="82">
        <v>192557</v>
      </c>
      <c r="D20" s="29">
        <v>4025</v>
      </c>
      <c r="E20" s="102">
        <v>1567</v>
      </c>
      <c r="F20" s="87">
        <v>184</v>
      </c>
      <c r="G20" s="87">
        <v>633</v>
      </c>
      <c r="H20" s="103">
        <v>0.83</v>
      </c>
    </row>
    <row r="21" spans="2:10" x14ac:dyDescent="0.2">
      <c r="B21" s="104">
        <v>1988</v>
      </c>
      <c r="C21" s="82">
        <v>196250</v>
      </c>
      <c r="D21" s="29">
        <v>3723</v>
      </c>
      <c r="E21" s="102">
        <v>1072</v>
      </c>
      <c r="F21" s="87">
        <v>172</v>
      </c>
      <c r="G21" s="87">
        <v>544</v>
      </c>
      <c r="H21" s="103">
        <v>0.56000000000000005</v>
      </c>
    </row>
    <row r="22" spans="2:10" x14ac:dyDescent="0.2">
      <c r="B22" s="104">
        <v>1989</v>
      </c>
      <c r="C22" s="82">
        <v>199683</v>
      </c>
      <c r="D22" s="29">
        <v>3433</v>
      </c>
      <c r="E22" s="102">
        <v>492</v>
      </c>
      <c r="F22" s="87">
        <v>131</v>
      </c>
      <c r="G22" s="87">
        <v>227</v>
      </c>
      <c r="H22" s="103">
        <v>0.25</v>
      </c>
    </row>
    <row r="23" spans="2:10" ht="12.75" customHeight="1" x14ac:dyDescent="0.2">
      <c r="B23" s="104" t="s">
        <v>106</v>
      </c>
      <c r="C23" s="82">
        <v>203955</v>
      </c>
      <c r="D23" s="29">
        <v>3088</v>
      </c>
      <c r="E23" s="102">
        <v>526</v>
      </c>
      <c r="F23" s="87">
        <v>236</v>
      </c>
      <c r="G23" s="87">
        <v>246</v>
      </c>
      <c r="H23" s="103">
        <v>0.26</v>
      </c>
    </row>
    <row r="24" spans="2:10" ht="12.75" customHeight="1" x14ac:dyDescent="0.2">
      <c r="B24" s="104">
        <v>1991</v>
      </c>
      <c r="C24" s="82">
        <v>206871</v>
      </c>
      <c r="D24" s="29">
        <v>2916</v>
      </c>
      <c r="E24" s="102">
        <v>871</v>
      </c>
      <c r="F24" s="87">
        <v>494</v>
      </c>
      <c r="G24" s="87">
        <v>495</v>
      </c>
      <c r="H24" s="103">
        <v>0.43</v>
      </c>
    </row>
    <row r="25" spans="2:10" ht="12.75" customHeight="1" x14ac:dyDescent="0.2">
      <c r="B25" s="104">
        <v>1992</v>
      </c>
      <c r="C25" s="95">
        <v>209776</v>
      </c>
      <c r="D25" s="29">
        <v>2905</v>
      </c>
      <c r="E25" s="102">
        <v>1309</v>
      </c>
      <c r="F25" s="87">
        <v>583</v>
      </c>
      <c r="G25" s="87">
        <v>917</v>
      </c>
      <c r="H25" s="103">
        <v>0.63</v>
      </c>
    </row>
    <row r="26" spans="2:10" ht="12.75" customHeight="1" x14ac:dyDescent="0.2">
      <c r="B26" s="104">
        <v>1993</v>
      </c>
      <c r="C26" s="95">
        <v>213136</v>
      </c>
      <c r="D26" s="29">
        <v>3360</v>
      </c>
      <c r="E26" s="102">
        <v>1744</v>
      </c>
      <c r="F26" s="87">
        <v>560</v>
      </c>
      <c r="G26" s="87">
        <v>1072</v>
      </c>
      <c r="H26" s="103">
        <v>0.83</v>
      </c>
    </row>
    <row r="27" spans="2:10" ht="12.75" customHeight="1" x14ac:dyDescent="0.2">
      <c r="B27" s="104">
        <v>1994</v>
      </c>
      <c r="C27" s="82">
        <v>218992</v>
      </c>
      <c r="D27" s="29">
        <v>5856</v>
      </c>
      <c r="E27" s="102">
        <v>2653</v>
      </c>
      <c r="F27" s="87">
        <v>602</v>
      </c>
      <c r="G27" s="87">
        <v>1217</v>
      </c>
      <c r="H27" s="103">
        <v>1.24</v>
      </c>
    </row>
    <row r="28" spans="2:10" x14ac:dyDescent="0.2">
      <c r="B28" s="104">
        <v>1995</v>
      </c>
      <c r="C28" s="82">
        <v>223679</v>
      </c>
      <c r="D28" s="29">
        <v>4687</v>
      </c>
      <c r="E28" s="102">
        <v>3237</v>
      </c>
      <c r="F28" s="87">
        <v>580</v>
      </c>
      <c r="G28" s="87">
        <v>1304</v>
      </c>
      <c r="H28" s="103">
        <v>1.48</v>
      </c>
    </row>
    <row r="29" spans="2:10" ht="12.75" customHeight="1" x14ac:dyDescent="0.2">
      <c r="B29" s="104">
        <v>1996</v>
      </c>
      <c r="C29" s="82">
        <v>227810</v>
      </c>
      <c r="D29" s="29">
        <v>4131</v>
      </c>
      <c r="E29" s="102">
        <v>3870</v>
      </c>
      <c r="F29" s="87">
        <v>564</v>
      </c>
      <c r="G29" s="87">
        <v>1395</v>
      </c>
      <c r="H29" s="103">
        <v>1.73</v>
      </c>
    </row>
    <row r="30" spans="2:10" x14ac:dyDescent="0.2">
      <c r="B30" s="104">
        <v>1997</v>
      </c>
      <c r="C30" s="82">
        <v>231290</v>
      </c>
      <c r="D30" s="29">
        <v>3480</v>
      </c>
      <c r="E30" s="102">
        <v>4950</v>
      </c>
      <c r="F30" s="87">
        <v>610</v>
      </c>
      <c r="G30" s="87">
        <v>1285</v>
      </c>
      <c r="H30" s="103">
        <v>2.17</v>
      </c>
      <c r="J30" s="50"/>
    </row>
    <row r="31" spans="2:10" x14ac:dyDescent="0.2">
      <c r="B31" s="104">
        <v>1998</v>
      </c>
      <c r="C31" s="82">
        <v>234847</v>
      </c>
      <c r="D31" s="29">
        <v>3557</v>
      </c>
      <c r="E31" s="102">
        <v>5511</v>
      </c>
      <c r="F31" s="87">
        <v>599</v>
      </c>
      <c r="G31" s="87">
        <v>708</v>
      </c>
      <c r="H31" s="103">
        <v>2.38</v>
      </c>
      <c r="J31" s="50"/>
    </row>
    <row r="32" spans="2:10" x14ac:dyDescent="0.2">
      <c r="B32" s="104">
        <v>1999</v>
      </c>
      <c r="C32" s="82">
        <v>238161</v>
      </c>
      <c r="D32" s="29">
        <v>3314</v>
      </c>
      <c r="E32" s="102">
        <v>5164</v>
      </c>
      <c r="F32" s="87">
        <v>561</v>
      </c>
      <c r="G32" s="87">
        <v>596</v>
      </c>
      <c r="H32" s="103">
        <v>2.2000000000000002</v>
      </c>
      <c r="J32" s="50"/>
    </row>
    <row r="33" spans="2:10" ht="14.25" x14ac:dyDescent="0.2">
      <c r="B33" s="104" t="s">
        <v>107</v>
      </c>
      <c r="C33" s="95">
        <v>240697</v>
      </c>
      <c r="D33" s="29">
        <v>2865</v>
      </c>
      <c r="E33" s="102">
        <v>5063</v>
      </c>
      <c r="F33" s="87">
        <v>643</v>
      </c>
      <c r="G33" s="87">
        <v>597</v>
      </c>
      <c r="H33" s="103">
        <v>2.13</v>
      </c>
      <c r="J33" s="50"/>
    </row>
    <row r="34" spans="2:10" x14ac:dyDescent="0.2">
      <c r="B34" s="104">
        <v>2001</v>
      </c>
      <c r="C34" s="95">
        <v>243186</v>
      </c>
      <c r="D34" s="29">
        <v>2489</v>
      </c>
      <c r="E34" s="102">
        <v>4417</v>
      </c>
      <c r="F34" s="87">
        <v>678</v>
      </c>
      <c r="G34" s="87">
        <v>441</v>
      </c>
      <c r="H34" s="103">
        <v>1.84</v>
      </c>
      <c r="J34" s="50"/>
    </row>
    <row r="35" spans="2:10" x14ac:dyDescent="0.2">
      <c r="B35" s="104">
        <v>2002</v>
      </c>
      <c r="C35" s="95">
        <v>245919</v>
      </c>
      <c r="D35" s="29">
        <v>2733</v>
      </c>
      <c r="E35" s="102">
        <v>3378</v>
      </c>
      <c r="F35" s="87">
        <v>596</v>
      </c>
      <c r="G35" s="87">
        <v>310</v>
      </c>
      <c r="H35" s="103">
        <v>1.39</v>
      </c>
      <c r="J35" s="50"/>
    </row>
    <row r="36" spans="2:10" x14ac:dyDescent="0.2">
      <c r="B36" s="104">
        <v>2003</v>
      </c>
      <c r="C36" s="95">
        <v>248781</v>
      </c>
      <c r="D36" s="29">
        <v>2862</v>
      </c>
      <c r="E36" s="102">
        <v>2844</v>
      </c>
      <c r="F36" s="87">
        <v>610</v>
      </c>
      <c r="G36" s="87">
        <v>257</v>
      </c>
      <c r="H36" s="103">
        <v>1.1599999999999999</v>
      </c>
      <c r="J36" s="50"/>
    </row>
    <row r="37" spans="2:10" x14ac:dyDescent="0.2">
      <c r="B37" s="104">
        <v>2004</v>
      </c>
      <c r="C37" s="95">
        <v>252215</v>
      </c>
      <c r="D37" s="29">
        <v>3434</v>
      </c>
      <c r="E37" s="102">
        <v>2985</v>
      </c>
      <c r="F37" s="87">
        <v>541</v>
      </c>
      <c r="G37" s="87">
        <v>363</v>
      </c>
      <c r="H37" s="103">
        <v>1.2</v>
      </c>
      <c r="J37" s="50"/>
    </row>
    <row r="38" spans="2:10" x14ac:dyDescent="0.2">
      <c r="B38" s="104">
        <v>2005</v>
      </c>
      <c r="C38" s="95">
        <v>255909</v>
      </c>
      <c r="D38" s="29">
        <v>3694</v>
      </c>
      <c r="E38" s="102">
        <v>3336</v>
      </c>
      <c r="F38" s="87">
        <v>544</v>
      </c>
      <c r="G38" s="87">
        <v>411</v>
      </c>
      <c r="H38" s="103">
        <v>1.32</v>
      </c>
      <c r="J38" s="50"/>
    </row>
    <row r="39" spans="2:10" x14ac:dyDescent="0.2">
      <c r="B39" s="104">
        <v>2006</v>
      </c>
      <c r="C39" s="95">
        <v>259970</v>
      </c>
      <c r="D39" s="29">
        <v>4061</v>
      </c>
      <c r="E39" s="102">
        <v>3834</v>
      </c>
      <c r="F39" s="87">
        <v>566</v>
      </c>
      <c r="G39" s="87">
        <v>532</v>
      </c>
      <c r="H39" s="103">
        <v>1.5</v>
      </c>
      <c r="I39" s="34"/>
      <c r="J39" s="51"/>
    </row>
    <row r="40" spans="2:10" x14ac:dyDescent="0.2">
      <c r="B40" s="104">
        <v>2007</v>
      </c>
      <c r="C40" s="95">
        <v>263825</v>
      </c>
      <c r="D40" s="29">
        <v>3855</v>
      </c>
      <c r="E40" s="102">
        <v>3932</v>
      </c>
      <c r="F40" s="87">
        <v>598</v>
      </c>
      <c r="G40" s="87">
        <v>507</v>
      </c>
      <c r="H40" s="103">
        <v>1.51</v>
      </c>
      <c r="J40" s="50"/>
    </row>
    <row r="41" spans="2:10" x14ac:dyDescent="0.2">
      <c r="B41" s="104">
        <v>2008</v>
      </c>
      <c r="C41" s="95">
        <v>268634</v>
      </c>
      <c r="D41" s="29">
        <v>4809</v>
      </c>
      <c r="E41" s="102">
        <v>3943</v>
      </c>
      <c r="F41" s="87">
        <v>638</v>
      </c>
      <c r="G41" s="87">
        <v>619</v>
      </c>
      <c r="H41" s="103">
        <v>1.49</v>
      </c>
      <c r="J41" s="50"/>
    </row>
    <row r="42" spans="2:10" x14ac:dyDescent="0.2">
      <c r="B42" s="104">
        <v>2009</v>
      </c>
      <c r="C42" s="95">
        <v>272498</v>
      </c>
      <c r="D42" s="29">
        <v>3864</v>
      </c>
      <c r="E42" s="102">
        <v>3634</v>
      </c>
      <c r="F42" s="87">
        <v>650</v>
      </c>
      <c r="G42" s="87">
        <v>649</v>
      </c>
      <c r="H42" s="103">
        <v>1.35</v>
      </c>
      <c r="J42" s="50"/>
    </row>
    <row r="43" spans="2:10" x14ac:dyDescent="0.2">
      <c r="B43" s="104">
        <v>2010</v>
      </c>
      <c r="C43" s="95">
        <v>281769</v>
      </c>
      <c r="D43" s="29">
        <v>9271</v>
      </c>
      <c r="E43" s="102">
        <v>4185</v>
      </c>
      <c r="F43" s="87">
        <v>591</v>
      </c>
      <c r="G43" s="87">
        <v>604</v>
      </c>
      <c r="H43" s="103">
        <v>1.54</v>
      </c>
      <c r="J43" s="50"/>
    </row>
    <row r="44" spans="2:10" x14ac:dyDescent="0.2">
      <c r="B44" s="104">
        <v>2011</v>
      </c>
      <c r="C44" s="96">
        <v>286915</v>
      </c>
      <c r="D44" s="29">
        <v>5146</v>
      </c>
      <c r="E44" s="102">
        <v>4335</v>
      </c>
      <c r="F44" s="87">
        <v>627</v>
      </c>
      <c r="G44" s="87">
        <v>662</v>
      </c>
      <c r="H44" s="103">
        <v>1.54</v>
      </c>
      <c r="J44" s="50"/>
    </row>
    <row r="45" spans="2:10" x14ac:dyDescent="0.2">
      <c r="B45" s="104">
        <v>2012</v>
      </c>
      <c r="C45" s="98">
        <v>291022</v>
      </c>
      <c r="D45" s="102">
        <f>C45-C44</f>
        <v>4107</v>
      </c>
      <c r="E45" s="102">
        <v>4631</v>
      </c>
      <c r="F45" s="87">
        <v>710</v>
      </c>
      <c r="G45" s="87">
        <v>855</v>
      </c>
      <c r="H45" s="103">
        <v>1.61</v>
      </c>
      <c r="J45" s="50"/>
    </row>
    <row r="46" spans="2:10" x14ac:dyDescent="0.2">
      <c r="B46" s="145">
        <v>2013</v>
      </c>
      <c r="C46" s="82">
        <v>296440</v>
      </c>
      <c r="D46" s="82">
        <v>5418</v>
      </c>
      <c r="E46" s="102">
        <v>4881</v>
      </c>
      <c r="F46" s="61">
        <v>755</v>
      </c>
      <c r="G46" s="61">
        <v>975</v>
      </c>
      <c r="H46" s="103">
        <v>1.68</v>
      </c>
      <c r="J46" s="50"/>
    </row>
    <row r="47" spans="2:10" x14ac:dyDescent="0.2">
      <c r="B47" s="145" t="s">
        <v>480</v>
      </c>
      <c r="C47" s="82">
        <v>301569</v>
      </c>
      <c r="D47" s="82">
        <v>5129</v>
      </c>
      <c r="E47" s="102">
        <v>4957</v>
      </c>
      <c r="F47" s="61">
        <v>757</v>
      </c>
      <c r="G47" s="61">
        <v>1273</v>
      </c>
      <c r="H47" s="103">
        <v>1.67</v>
      </c>
      <c r="J47" s="50"/>
    </row>
    <row r="48" spans="2:10" x14ac:dyDescent="0.2">
      <c r="B48" s="145">
        <v>2015</v>
      </c>
      <c r="C48" s="82">
        <v>306707</v>
      </c>
      <c r="D48" s="82">
        <v>5138</v>
      </c>
      <c r="E48" s="102">
        <v>5975</v>
      </c>
      <c r="F48" s="61">
        <v>802</v>
      </c>
      <c r="G48" s="61">
        <v>1179</v>
      </c>
      <c r="H48" s="103">
        <v>1.98</v>
      </c>
      <c r="J48" s="50"/>
    </row>
    <row r="49" spans="2:13" x14ac:dyDescent="0.2">
      <c r="B49" s="242">
        <v>2016</v>
      </c>
      <c r="C49" s="100">
        <v>312678</v>
      </c>
      <c r="D49" s="100">
        <v>5971</v>
      </c>
      <c r="E49" s="243">
        <v>6687</v>
      </c>
      <c r="F49" s="236">
        <v>865</v>
      </c>
      <c r="G49" s="236">
        <v>1216</v>
      </c>
      <c r="H49" s="244">
        <v>2.1800000000000002</v>
      </c>
      <c r="J49" s="50"/>
    </row>
    <row r="50" spans="2:13" x14ac:dyDescent="0.2">
      <c r="B50" s="145">
        <v>2017</v>
      </c>
      <c r="C50" s="102" t="s">
        <v>334</v>
      </c>
      <c r="D50" s="102" t="s">
        <v>334</v>
      </c>
      <c r="E50" s="102">
        <v>7323</v>
      </c>
      <c r="F50" s="61">
        <v>882</v>
      </c>
      <c r="G50" s="61">
        <v>1222</v>
      </c>
      <c r="H50" s="103">
        <v>2.34</v>
      </c>
      <c r="J50" s="50"/>
    </row>
    <row r="51" spans="2:13" x14ac:dyDescent="0.2">
      <c r="J51" s="50"/>
    </row>
    <row r="52" spans="2:13" x14ac:dyDescent="0.2">
      <c r="B52" s="310" t="s">
        <v>96</v>
      </c>
      <c r="C52" s="310"/>
      <c r="D52" s="310"/>
      <c r="E52" s="310"/>
      <c r="F52" s="310"/>
      <c r="G52" s="310"/>
      <c r="H52" s="310"/>
      <c r="J52" s="50"/>
    </row>
    <row r="53" spans="2:13" x14ac:dyDescent="0.2">
      <c r="B53" s="310" t="s">
        <v>108</v>
      </c>
      <c r="C53" s="310"/>
      <c r="D53" s="310"/>
      <c r="E53" s="310"/>
      <c r="F53" s="310"/>
      <c r="G53" s="310"/>
      <c r="H53" s="310"/>
      <c r="J53" s="50"/>
    </row>
    <row r="54" spans="2:13" x14ac:dyDescent="0.2">
      <c r="B54" s="310" t="s">
        <v>109</v>
      </c>
      <c r="C54" s="310"/>
      <c r="D54" s="310"/>
      <c r="E54" s="310"/>
      <c r="F54" s="310"/>
      <c r="G54" s="310"/>
      <c r="H54" s="310"/>
      <c r="J54" s="50"/>
    </row>
    <row r="55" spans="2:13" x14ac:dyDescent="0.2">
      <c r="B55" s="310" t="s">
        <v>110</v>
      </c>
      <c r="C55" s="310"/>
      <c r="D55" s="310"/>
      <c r="E55" s="310"/>
      <c r="F55" s="310"/>
      <c r="G55" s="310"/>
      <c r="H55" s="310"/>
      <c r="J55" s="50"/>
    </row>
    <row r="56" spans="2:13" x14ac:dyDescent="0.2">
      <c r="B56" s="310" t="s">
        <v>111</v>
      </c>
      <c r="C56" s="310"/>
      <c r="D56" s="310"/>
      <c r="E56" s="310"/>
      <c r="F56" s="310"/>
      <c r="G56" s="310"/>
      <c r="H56" s="310"/>
      <c r="J56" s="50"/>
      <c r="L56" s="50" t="s">
        <v>383</v>
      </c>
      <c r="M56" t="s">
        <v>370</v>
      </c>
    </row>
    <row r="57" spans="2:13" x14ac:dyDescent="0.2">
      <c r="K57" s="114">
        <v>1974</v>
      </c>
      <c r="L57" s="115">
        <v>6594</v>
      </c>
      <c r="M57" s="116">
        <v>3107</v>
      </c>
    </row>
    <row r="58" spans="2:13" x14ac:dyDescent="0.2">
      <c r="K58" s="114">
        <v>1975</v>
      </c>
      <c r="L58" s="115">
        <v>2689</v>
      </c>
      <c r="M58" s="116">
        <v>4052</v>
      </c>
    </row>
    <row r="59" spans="2:13" x14ac:dyDescent="0.2">
      <c r="K59" s="114">
        <v>1976</v>
      </c>
      <c r="L59" s="115">
        <v>2294</v>
      </c>
      <c r="M59" s="116">
        <v>4582</v>
      </c>
    </row>
    <row r="60" spans="2:13" x14ac:dyDescent="0.2">
      <c r="K60" s="114">
        <v>1977</v>
      </c>
      <c r="L60" s="115">
        <v>2171</v>
      </c>
      <c r="M60" s="116">
        <v>3207</v>
      </c>
    </row>
    <row r="61" spans="2:13" x14ac:dyDescent="0.2">
      <c r="K61" s="114">
        <v>1978</v>
      </c>
      <c r="L61" s="115">
        <v>2551</v>
      </c>
      <c r="M61" s="116">
        <v>1809</v>
      </c>
    </row>
    <row r="62" spans="2:13" x14ac:dyDescent="0.2">
      <c r="K62" s="114">
        <v>1979</v>
      </c>
      <c r="L62" s="115">
        <v>2737</v>
      </c>
      <c r="M62" s="116">
        <v>1083</v>
      </c>
    </row>
    <row r="63" spans="2:13" x14ac:dyDescent="0.2">
      <c r="K63" s="117">
        <v>1980</v>
      </c>
      <c r="L63" s="115">
        <v>3184</v>
      </c>
      <c r="M63" s="116">
        <v>870</v>
      </c>
    </row>
    <row r="64" spans="2:13" x14ac:dyDescent="0.2">
      <c r="K64" s="114">
        <v>1981</v>
      </c>
      <c r="L64" s="115">
        <v>3289</v>
      </c>
      <c r="M64" s="116">
        <v>774</v>
      </c>
    </row>
    <row r="65" spans="11:13" x14ac:dyDescent="0.2">
      <c r="K65" s="114">
        <v>1982</v>
      </c>
      <c r="L65" s="115">
        <v>3396</v>
      </c>
      <c r="M65" s="116">
        <v>1145</v>
      </c>
    </row>
    <row r="66" spans="11:13" x14ac:dyDescent="0.2">
      <c r="K66" s="114">
        <v>1984</v>
      </c>
      <c r="L66" s="115">
        <v>4134</v>
      </c>
      <c r="M66" s="116">
        <v>1903</v>
      </c>
    </row>
    <row r="67" spans="11:13" x14ac:dyDescent="0.2">
      <c r="K67" s="117">
        <v>1985</v>
      </c>
      <c r="L67" s="115">
        <v>3873</v>
      </c>
      <c r="M67" s="116">
        <v>2033</v>
      </c>
    </row>
    <row r="68" spans="11:13" x14ac:dyDescent="0.2">
      <c r="K68" s="114">
        <v>1986</v>
      </c>
      <c r="L68" s="115">
        <v>3927</v>
      </c>
      <c r="M68" s="116">
        <v>1970</v>
      </c>
    </row>
    <row r="69" spans="11:13" x14ac:dyDescent="0.2">
      <c r="K69" s="114">
        <v>1987</v>
      </c>
      <c r="L69" s="115">
        <v>4025</v>
      </c>
      <c r="M69" s="116">
        <v>1567</v>
      </c>
    </row>
    <row r="70" spans="11:13" x14ac:dyDescent="0.2">
      <c r="K70" s="114">
        <v>1988</v>
      </c>
      <c r="L70" s="115">
        <v>3723</v>
      </c>
      <c r="M70" s="116">
        <v>1072</v>
      </c>
    </row>
    <row r="71" spans="11:13" x14ac:dyDescent="0.2">
      <c r="K71" s="114">
        <v>1989</v>
      </c>
      <c r="L71" s="115">
        <v>3433</v>
      </c>
      <c r="M71" s="116">
        <v>492</v>
      </c>
    </row>
    <row r="72" spans="11:13" x14ac:dyDescent="0.2">
      <c r="K72" s="117">
        <v>1990</v>
      </c>
      <c r="L72" s="115">
        <v>3088</v>
      </c>
      <c r="M72" s="116">
        <v>526</v>
      </c>
    </row>
    <row r="73" spans="11:13" x14ac:dyDescent="0.2">
      <c r="K73" s="114">
        <v>1991</v>
      </c>
      <c r="L73" s="115">
        <v>2916</v>
      </c>
      <c r="M73" s="116">
        <v>871</v>
      </c>
    </row>
    <row r="74" spans="11:13" x14ac:dyDescent="0.2">
      <c r="K74" s="114">
        <v>1992</v>
      </c>
      <c r="L74" s="115">
        <v>2905</v>
      </c>
      <c r="M74" s="116">
        <v>1309</v>
      </c>
    </row>
    <row r="75" spans="11:13" x14ac:dyDescent="0.2">
      <c r="K75" s="114">
        <v>1993</v>
      </c>
      <c r="L75" s="115">
        <v>3360</v>
      </c>
      <c r="M75" s="116">
        <v>1744</v>
      </c>
    </row>
    <row r="76" spans="11:13" x14ac:dyDescent="0.2">
      <c r="K76" s="114">
        <v>1994</v>
      </c>
      <c r="L76" s="115">
        <v>5856</v>
      </c>
      <c r="M76" s="116">
        <v>2653</v>
      </c>
    </row>
    <row r="77" spans="11:13" x14ac:dyDescent="0.2">
      <c r="K77" s="114">
        <v>1995</v>
      </c>
      <c r="L77" s="115">
        <v>4687</v>
      </c>
      <c r="M77" s="116">
        <v>3237</v>
      </c>
    </row>
    <row r="78" spans="11:13" x14ac:dyDescent="0.2">
      <c r="K78" s="114">
        <v>1996</v>
      </c>
      <c r="L78" s="115">
        <v>4131</v>
      </c>
      <c r="M78" s="116">
        <v>3870</v>
      </c>
    </row>
    <row r="79" spans="11:13" x14ac:dyDescent="0.2">
      <c r="K79" s="114">
        <v>1997</v>
      </c>
      <c r="L79" s="115">
        <v>3480</v>
      </c>
      <c r="M79" s="116">
        <v>4950</v>
      </c>
    </row>
    <row r="80" spans="11:13" x14ac:dyDescent="0.2">
      <c r="K80" s="114">
        <v>1998</v>
      </c>
      <c r="L80" s="115">
        <v>3557</v>
      </c>
      <c r="M80" s="116">
        <v>5511</v>
      </c>
    </row>
    <row r="81" spans="11:13" x14ac:dyDescent="0.2">
      <c r="K81" s="114">
        <v>1999</v>
      </c>
      <c r="L81" s="115">
        <v>3314</v>
      </c>
      <c r="M81" s="116">
        <v>5164</v>
      </c>
    </row>
    <row r="82" spans="11:13" x14ac:dyDescent="0.2">
      <c r="K82" s="117">
        <v>2000</v>
      </c>
      <c r="L82" s="115">
        <v>2865</v>
      </c>
      <c r="M82" s="116">
        <v>5063</v>
      </c>
    </row>
    <row r="83" spans="11:13" x14ac:dyDescent="0.2">
      <c r="K83" s="114">
        <v>2001</v>
      </c>
      <c r="L83" s="115">
        <v>2489</v>
      </c>
      <c r="M83" s="116">
        <v>4417</v>
      </c>
    </row>
    <row r="84" spans="11:13" x14ac:dyDescent="0.2">
      <c r="K84" s="114">
        <v>2002</v>
      </c>
      <c r="L84" s="115">
        <v>2733</v>
      </c>
      <c r="M84" s="116">
        <v>3378</v>
      </c>
    </row>
    <row r="85" spans="11:13" x14ac:dyDescent="0.2">
      <c r="K85" s="114">
        <v>2003</v>
      </c>
      <c r="L85" s="115">
        <v>2862</v>
      </c>
      <c r="M85" s="116">
        <v>2844</v>
      </c>
    </row>
    <row r="86" spans="11:13" x14ac:dyDescent="0.2">
      <c r="K86" s="114">
        <v>2004</v>
      </c>
      <c r="L86" s="115">
        <v>3434</v>
      </c>
      <c r="M86" s="116">
        <v>2985</v>
      </c>
    </row>
    <row r="87" spans="11:13" x14ac:dyDescent="0.2">
      <c r="K87" s="114">
        <v>2005</v>
      </c>
      <c r="L87" s="115">
        <v>3694</v>
      </c>
      <c r="M87" s="116">
        <v>3336</v>
      </c>
    </row>
    <row r="88" spans="11:13" x14ac:dyDescent="0.2">
      <c r="K88" s="114">
        <v>2006</v>
      </c>
      <c r="L88" s="115">
        <v>4061</v>
      </c>
      <c r="M88" s="116">
        <v>3834</v>
      </c>
    </row>
    <row r="89" spans="11:13" x14ac:dyDescent="0.2">
      <c r="K89" s="114">
        <v>2007</v>
      </c>
      <c r="L89" s="115">
        <v>3855</v>
      </c>
      <c r="M89" s="116">
        <v>3932</v>
      </c>
    </row>
    <row r="90" spans="11:13" x14ac:dyDescent="0.2">
      <c r="K90" s="114">
        <v>2008</v>
      </c>
      <c r="L90" s="115">
        <v>4809</v>
      </c>
      <c r="M90" s="116">
        <v>3943</v>
      </c>
    </row>
    <row r="91" spans="11:13" x14ac:dyDescent="0.2">
      <c r="K91" s="114">
        <v>2009</v>
      </c>
      <c r="L91" s="115">
        <v>3864</v>
      </c>
      <c r="M91" s="116">
        <v>3634</v>
      </c>
    </row>
    <row r="92" spans="11:13" x14ac:dyDescent="0.2">
      <c r="K92" s="114">
        <v>2010</v>
      </c>
      <c r="L92" s="115">
        <v>9271</v>
      </c>
      <c r="M92" s="116">
        <v>4185</v>
      </c>
    </row>
    <row r="93" spans="11:13" x14ac:dyDescent="0.2">
      <c r="K93" s="114">
        <v>2011</v>
      </c>
      <c r="L93" s="115">
        <v>5146</v>
      </c>
      <c r="M93" s="116">
        <v>4335</v>
      </c>
    </row>
    <row r="94" spans="11:13" x14ac:dyDescent="0.2">
      <c r="K94" s="114">
        <v>2012</v>
      </c>
      <c r="L94" s="116">
        <v>4107</v>
      </c>
      <c r="M94" s="116">
        <v>4631</v>
      </c>
    </row>
    <row r="95" spans="11:13" x14ac:dyDescent="0.2">
      <c r="K95" s="114">
        <v>2013</v>
      </c>
      <c r="L95" s="115">
        <v>5418</v>
      </c>
      <c r="M95" s="116">
        <v>4881</v>
      </c>
    </row>
    <row r="96" spans="11:13" x14ac:dyDescent="0.2">
      <c r="K96" s="114">
        <v>2014</v>
      </c>
      <c r="L96" s="115">
        <v>5129</v>
      </c>
      <c r="M96" s="116">
        <v>4957</v>
      </c>
    </row>
    <row r="97" spans="11:13" x14ac:dyDescent="0.2">
      <c r="K97" s="114">
        <v>2015</v>
      </c>
      <c r="L97">
        <v>5138</v>
      </c>
      <c r="M97" s="116">
        <v>5975</v>
      </c>
    </row>
    <row r="98" spans="11:13" x14ac:dyDescent="0.2">
      <c r="K98" s="114">
        <v>2016</v>
      </c>
      <c r="L98">
        <v>5971</v>
      </c>
      <c r="M98">
        <v>6687</v>
      </c>
    </row>
    <row r="99" spans="11:13" x14ac:dyDescent="0.2">
      <c r="K99" s="114">
        <v>2017</v>
      </c>
      <c r="M99">
        <v>7323</v>
      </c>
    </row>
  </sheetData>
  <mergeCells count="12">
    <mergeCell ref="B52:H52"/>
    <mergeCell ref="B53:H53"/>
    <mergeCell ref="B54:H54"/>
    <mergeCell ref="B55:H55"/>
    <mergeCell ref="B56:H56"/>
    <mergeCell ref="B4:B6"/>
    <mergeCell ref="C4:C6"/>
    <mergeCell ref="D4:D6"/>
    <mergeCell ref="E4:G4"/>
    <mergeCell ref="H4:H6"/>
    <mergeCell ref="E5:E6"/>
    <mergeCell ref="F5:G5"/>
  </mergeCells>
  <pageMargins left="0.78740157480314965" right="0.59055118110236227" top="0.78740157480314965" bottom="0.86614173228346458" header="0.51181102362204722" footer="0.35433070866141736"/>
  <pageSetup paperSize="9" scale="7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946246"/>
    <pageSetUpPr fitToPage="1"/>
  </sheetPr>
  <dimension ref="A1:IK71"/>
  <sheetViews>
    <sheetView showGridLines="0" zoomScaleNormal="100" zoomScaleSheetLayoutView="100" workbookViewId="0"/>
  </sheetViews>
  <sheetFormatPr baseColWidth="10" defaultRowHeight="12.75" x14ac:dyDescent="0.2"/>
  <cols>
    <col min="1" max="1" width="3.7109375" style="16" customWidth="1"/>
    <col min="2" max="2" width="5.85546875" style="16" customWidth="1"/>
    <col min="3" max="10" width="13.7109375" style="16" customWidth="1"/>
    <col min="11" max="245" width="11.42578125" style="16"/>
  </cols>
  <sheetData>
    <row r="1" spans="1:10" ht="15.75" x14ac:dyDescent="0.25">
      <c r="A1" s="17" t="str">
        <f>Inhaltsverzeichnis!B18&amp;" "&amp;Inhaltsverzeichnis!C18&amp;": "&amp;Inhaltsverzeichnis!E18</f>
        <v>Tabelle 1: Bauausgaben nach Art der Arbeiten,1979 – 2015 (in 1’000 Franken, zu laufenden Preisen)</v>
      </c>
      <c r="I1" s="18"/>
    </row>
    <row r="2" spans="1:10" ht="15.75" x14ac:dyDescent="0.25">
      <c r="A2" s="17"/>
      <c r="B2" s="190" t="s">
        <v>525</v>
      </c>
      <c r="I2" s="18"/>
    </row>
    <row r="3" spans="1:10" ht="12.75" customHeight="1" x14ac:dyDescent="0.2">
      <c r="B3"/>
      <c r="C3"/>
      <c r="D3"/>
      <c r="E3"/>
      <c r="F3"/>
      <c r="G3"/>
      <c r="H3"/>
      <c r="I3" s="19"/>
    </row>
    <row r="4" spans="1:10" ht="12.75" customHeight="1" x14ac:dyDescent="0.2">
      <c r="B4" s="259" t="s">
        <v>5</v>
      </c>
      <c r="C4" s="259" t="s">
        <v>6</v>
      </c>
      <c r="D4" s="259"/>
      <c r="E4" s="259"/>
      <c r="F4" s="259"/>
      <c r="G4" s="259" t="s">
        <v>482</v>
      </c>
      <c r="H4" s="259"/>
      <c r="I4" s="259"/>
      <c r="J4" s="259"/>
    </row>
    <row r="5" spans="1:10" ht="25.5" x14ac:dyDescent="0.2">
      <c r="B5" s="259"/>
      <c r="C5" s="70" t="s">
        <v>7</v>
      </c>
      <c r="D5" s="70" t="s">
        <v>8</v>
      </c>
      <c r="E5" s="70" t="s">
        <v>9</v>
      </c>
      <c r="F5" s="73" t="s">
        <v>10</v>
      </c>
      <c r="G5" s="70" t="s">
        <v>7</v>
      </c>
      <c r="H5" s="70" t="s">
        <v>8</v>
      </c>
      <c r="I5" s="70" t="s">
        <v>9</v>
      </c>
      <c r="J5" s="73" t="s">
        <v>10</v>
      </c>
    </row>
    <row r="6" spans="1:10" x14ac:dyDescent="0.2">
      <c r="B6" s="74">
        <v>1979</v>
      </c>
      <c r="C6" s="83">
        <v>1454595</v>
      </c>
      <c r="D6" s="83">
        <v>1159395</v>
      </c>
      <c r="E6" s="83">
        <v>227664</v>
      </c>
      <c r="F6" s="83">
        <v>67536</v>
      </c>
      <c r="G6" s="83">
        <v>1905197</v>
      </c>
      <c r="H6" s="83">
        <v>1580473</v>
      </c>
      <c r="I6" s="83">
        <v>250823</v>
      </c>
      <c r="J6" s="83">
        <v>73901</v>
      </c>
    </row>
    <row r="7" spans="1:10" x14ac:dyDescent="0.2">
      <c r="B7" s="74">
        <v>1980</v>
      </c>
      <c r="C7" s="83">
        <v>1825292</v>
      </c>
      <c r="D7" s="83">
        <v>1486213</v>
      </c>
      <c r="E7" s="83">
        <v>279950</v>
      </c>
      <c r="F7" s="83">
        <v>59129</v>
      </c>
      <c r="G7" s="83">
        <v>2231627</v>
      </c>
      <c r="H7" s="83">
        <v>1848597</v>
      </c>
      <c r="I7" s="83">
        <v>317428</v>
      </c>
      <c r="J7" s="83">
        <v>65602</v>
      </c>
    </row>
    <row r="8" spans="1:10" x14ac:dyDescent="0.2">
      <c r="B8" s="74">
        <v>1981</v>
      </c>
      <c r="C8" s="83">
        <v>2072402</v>
      </c>
      <c r="D8" s="83">
        <v>1658193</v>
      </c>
      <c r="E8" s="83">
        <v>355676</v>
      </c>
      <c r="F8" s="83">
        <v>58533</v>
      </c>
      <c r="G8" s="83">
        <v>2165017</v>
      </c>
      <c r="H8" s="83">
        <v>1759783</v>
      </c>
      <c r="I8" s="83">
        <v>342934</v>
      </c>
      <c r="J8" s="83">
        <v>62300</v>
      </c>
    </row>
    <row r="9" spans="1:10" x14ac:dyDescent="0.2">
      <c r="B9" s="74">
        <v>1982</v>
      </c>
      <c r="C9" s="83">
        <v>2016551</v>
      </c>
      <c r="D9" s="83">
        <v>1576158</v>
      </c>
      <c r="E9" s="83">
        <v>367274</v>
      </c>
      <c r="F9" s="83">
        <v>73119</v>
      </c>
      <c r="G9" s="83">
        <v>2358034</v>
      </c>
      <c r="H9" s="83">
        <v>1895055</v>
      </c>
      <c r="I9" s="83">
        <v>385561</v>
      </c>
      <c r="J9" s="83">
        <v>77418</v>
      </c>
    </row>
    <row r="10" spans="1:10" x14ac:dyDescent="0.2">
      <c r="B10" s="74">
        <v>1983</v>
      </c>
      <c r="C10" s="83">
        <v>2136126</v>
      </c>
      <c r="D10" s="83">
        <v>1644577</v>
      </c>
      <c r="E10" s="83">
        <v>410491</v>
      </c>
      <c r="F10" s="83">
        <v>81058</v>
      </c>
      <c r="G10" s="83">
        <v>2552643</v>
      </c>
      <c r="H10" s="83">
        <v>2083951</v>
      </c>
      <c r="I10" s="83">
        <v>386355</v>
      </c>
      <c r="J10" s="83">
        <v>82337</v>
      </c>
    </row>
    <row r="11" spans="1:10" x14ac:dyDescent="0.2">
      <c r="B11" s="74">
        <v>1984</v>
      </c>
      <c r="C11" s="83">
        <v>2283540</v>
      </c>
      <c r="D11" s="83">
        <v>1804023</v>
      </c>
      <c r="E11" s="83">
        <v>398916</v>
      </c>
      <c r="F11" s="83">
        <v>80601</v>
      </c>
      <c r="G11" s="83">
        <v>2708938</v>
      </c>
      <c r="H11" s="83">
        <v>2190846</v>
      </c>
      <c r="I11" s="83">
        <v>432972</v>
      </c>
      <c r="J11" s="83">
        <v>85120</v>
      </c>
    </row>
    <row r="12" spans="1:10" x14ac:dyDescent="0.2">
      <c r="B12" s="74">
        <v>1985</v>
      </c>
      <c r="C12" s="83">
        <v>2536104</v>
      </c>
      <c r="D12" s="83">
        <v>1981854</v>
      </c>
      <c r="E12" s="83">
        <v>469212</v>
      </c>
      <c r="F12" s="83">
        <v>85038</v>
      </c>
      <c r="G12" s="83">
        <v>2765269</v>
      </c>
      <c r="H12" s="83">
        <v>2235847</v>
      </c>
      <c r="I12" s="83">
        <v>436708</v>
      </c>
      <c r="J12" s="83">
        <v>92714</v>
      </c>
    </row>
    <row r="13" spans="1:10" x14ac:dyDescent="0.2">
      <c r="B13" s="74">
        <v>1986</v>
      </c>
      <c r="C13" s="83">
        <v>2495038</v>
      </c>
      <c r="D13" s="83">
        <v>1941836</v>
      </c>
      <c r="E13" s="83">
        <v>460936</v>
      </c>
      <c r="F13" s="83">
        <v>92266</v>
      </c>
      <c r="G13" s="83">
        <v>2953662</v>
      </c>
      <c r="H13" s="83">
        <v>2352253</v>
      </c>
      <c r="I13" s="83">
        <v>492320</v>
      </c>
      <c r="J13" s="83">
        <v>109089</v>
      </c>
    </row>
    <row r="14" spans="1:10" x14ac:dyDescent="0.2">
      <c r="B14" s="74">
        <v>1987</v>
      </c>
      <c r="C14" s="83">
        <v>2704071</v>
      </c>
      <c r="D14" s="83">
        <v>2067238</v>
      </c>
      <c r="E14" s="83">
        <v>521432</v>
      </c>
      <c r="F14" s="83">
        <v>115401</v>
      </c>
      <c r="G14" s="83">
        <v>3291128</v>
      </c>
      <c r="H14" s="83">
        <v>2647923</v>
      </c>
      <c r="I14" s="83">
        <v>521674</v>
      </c>
      <c r="J14" s="83">
        <v>121531</v>
      </c>
    </row>
    <row r="15" spans="1:10" x14ac:dyDescent="0.2">
      <c r="B15" s="74">
        <v>1988</v>
      </c>
      <c r="C15" s="83">
        <v>2946105</v>
      </c>
      <c r="D15" s="83">
        <v>2257030</v>
      </c>
      <c r="E15" s="83">
        <v>570528</v>
      </c>
      <c r="F15" s="83">
        <v>118547</v>
      </c>
      <c r="G15" s="83">
        <v>3705553</v>
      </c>
      <c r="H15" s="83">
        <v>2993343</v>
      </c>
      <c r="I15" s="83">
        <v>587298</v>
      </c>
      <c r="J15" s="83">
        <v>124912</v>
      </c>
    </row>
    <row r="16" spans="1:10" x14ac:dyDescent="0.2">
      <c r="B16" s="74">
        <v>1989</v>
      </c>
      <c r="C16" s="83">
        <v>3330890</v>
      </c>
      <c r="D16" s="83">
        <v>2569223</v>
      </c>
      <c r="E16" s="83">
        <v>642245</v>
      </c>
      <c r="F16" s="83">
        <v>119422</v>
      </c>
      <c r="G16" s="83">
        <v>4195539</v>
      </c>
      <c r="H16" s="83">
        <v>3424725</v>
      </c>
      <c r="I16" s="83">
        <v>645920</v>
      </c>
      <c r="J16" s="83">
        <v>124894</v>
      </c>
    </row>
    <row r="17" spans="2:10" x14ac:dyDescent="0.2">
      <c r="B17" s="74">
        <v>1990</v>
      </c>
      <c r="C17" s="83">
        <v>3572807</v>
      </c>
      <c r="D17" s="83">
        <v>2760564</v>
      </c>
      <c r="E17" s="83">
        <v>689278</v>
      </c>
      <c r="F17" s="83">
        <v>122965</v>
      </c>
      <c r="G17" s="83">
        <v>4420726</v>
      </c>
      <c r="H17" s="83">
        <v>3528840</v>
      </c>
      <c r="I17" s="83">
        <v>763045</v>
      </c>
      <c r="J17" s="83">
        <v>128841</v>
      </c>
    </row>
    <row r="18" spans="2:10" x14ac:dyDescent="0.2">
      <c r="B18" s="74">
        <v>1991</v>
      </c>
      <c r="C18" s="83">
        <v>3544915</v>
      </c>
      <c r="D18" s="83">
        <v>2694500</v>
      </c>
      <c r="E18" s="83">
        <v>724791</v>
      </c>
      <c r="F18" s="83">
        <v>125624</v>
      </c>
      <c r="G18" s="83">
        <v>4673347</v>
      </c>
      <c r="H18" s="83">
        <v>3733222</v>
      </c>
      <c r="I18" s="83">
        <v>814142</v>
      </c>
      <c r="J18" s="83">
        <v>125983</v>
      </c>
    </row>
    <row r="19" spans="2:10" x14ac:dyDescent="0.2">
      <c r="B19" s="74">
        <v>1992</v>
      </c>
      <c r="C19" s="83">
        <v>3740849</v>
      </c>
      <c r="D19" s="83">
        <v>2859293</v>
      </c>
      <c r="E19" s="83">
        <v>757217</v>
      </c>
      <c r="F19" s="83">
        <v>124339</v>
      </c>
      <c r="G19" s="83">
        <v>4699470</v>
      </c>
      <c r="H19" s="83">
        <v>3673677</v>
      </c>
      <c r="I19" s="83">
        <v>900136</v>
      </c>
      <c r="J19" s="83">
        <v>125657</v>
      </c>
    </row>
    <row r="20" spans="2:10" x14ac:dyDescent="0.2">
      <c r="B20" s="74">
        <v>1993</v>
      </c>
      <c r="C20" s="83">
        <v>3873535</v>
      </c>
      <c r="D20" s="83">
        <v>2913056</v>
      </c>
      <c r="E20" s="83">
        <v>832222</v>
      </c>
      <c r="F20" s="83">
        <v>128257</v>
      </c>
      <c r="G20" s="83">
        <v>4772516</v>
      </c>
      <c r="H20" s="83">
        <v>3783522</v>
      </c>
      <c r="I20" s="83">
        <v>864168</v>
      </c>
      <c r="J20" s="83">
        <v>124826</v>
      </c>
    </row>
    <row r="21" spans="2:10" x14ac:dyDescent="0.2">
      <c r="B21" s="74">
        <v>1994</v>
      </c>
      <c r="C21" s="83">
        <v>4153376</v>
      </c>
      <c r="D21" s="83">
        <v>2935496</v>
      </c>
      <c r="E21" s="83">
        <v>1083405</v>
      </c>
      <c r="F21" s="83">
        <v>134475</v>
      </c>
      <c r="G21" s="83">
        <v>4149882</v>
      </c>
      <c r="H21" s="83">
        <v>3171028</v>
      </c>
      <c r="I21" s="83">
        <v>829999</v>
      </c>
      <c r="J21" s="83">
        <v>148855</v>
      </c>
    </row>
    <row r="22" spans="2:10" x14ac:dyDescent="0.2">
      <c r="B22" s="74">
        <v>1995</v>
      </c>
      <c r="C22" s="83">
        <v>3796352</v>
      </c>
      <c r="D22" s="83">
        <v>2656538</v>
      </c>
      <c r="E22" s="83">
        <v>1006412</v>
      </c>
      <c r="F22" s="83">
        <v>133402</v>
      </c>
      <c r="G22" s="83">
        <v>3572026</v>
      </c>
      <c r="H22" s="83">
        <v>2588026</v>
      </c>
      <c r="I22" s="83">
        <v>859176</v>
      </c>
      <c r="J22" s="83">
        <v>124824</v>
      </c>
    </row>
    <row r="23" spans="2:10" x14ac:dyDescent="0.2">
      <c r="B23" s="74">
        <v>1996</v>
      </c>
      <c r="C23" s="83">
        <v>3266498</v>
      </c>
      <c r="D23" s="83">
        <v>2185745</v>
      </c>
      <c r="E23" s="83">
        <v>942122</v>
      </c>
      <c r="F23" s="83">
        <v>138631</v>
      </c>
      <c r="G23" s="83">
        <v>3247879</v>
      </c>
      <c r="H23" s="83">
        <v>2285249</v>
      </c>
      <c r="I23" s="83">
        <v>813934</v>
      </c>
      <c r="J23" s="83">
        <v>148696</v>
      </c>
    </row>
    <row r="24" spans="2:10" x14ac:dyDescent="0.2">
      <c r="B24" s="74">
        <v>1997</v>
      </c>
      <c r="C24" s="83">
        <v>2975220</v>
      </c>
      <c r="D24" s="83">
        <v>1932684</v>
      </c>
      <c r="E24" s="83">
        <v>866708</v>
      </c>
      <c r="F24" s="83">
        <v>175828</v>
      </c>
      <c r="G24" s="83">
        <v>3054682</v>
      </c>
      <c r="H24" s="83">
        <v>2086657</v>
      </c>
      <c r="I24" s="83">
        <v>756044</v>
      </c>
      <c r="J24" s="83">
        <v>211981</v>
      </c>
    </row>
    <row r="25" spans="2:10" x14ac:dyDescent="0.2">
      <c r="B25" s="74">
        <v>1998</v>
      </c>
      <c r="C25" s="83">
        <v>2979742</v>
      </c>
      <c r="D25" s="83">
        <v>1923642</v>
      </c>
      <c r="E25" s="83">
        <v>855640</v>
      </c>
      <c r="F25" s="83">
        <v>200460</v>
      </c>
      <c r="G25" s="83">
        <v>2920047</v>
      </c>
      <c r="H25" s="83">
        <v>1945555</v>
      </c>
      <c r="I25" s="83">
        <v>756275</v>
      </c>
      <c r="J25" s="83">
        <v>218217</v>
      </c>
    </row>
    <row r="26" spans="2:10" x14ac:dyDescent="0.2">
      <c r="B26" s="74">
        <v>1999</v>
      </c>
      <c r="C26" s="83">
        <v>2942151</v>
      </c>
      <c r="D26" s="83">
        <v>1821676</v>
      </c>
      <c r="E26" s="83">
        <v>896473</v>
      </c>
      <c r="F26" s="83">
        <v>224002</v>
      </c>
      <c r="G26" s="83">
        <v>3075088</v>
      </c>
      <c r="H26" s="83">
        <v>2074680</v>
      </c>
      <c r="I26" s="83">
        <v>800804</v>
      </c>
      <c r="J26" s="83">
        <v>199604</v>
      </c>
    </row>
    <row r="27" spans="2:10" x14ac:dyDescent="0.2">
      <c r="B27" s="74">
        <v>2000</v>
      </c>
      <c r="C27" s="83">
        <v>3063057</v>
      </c>
      <c r="D27" s="83">
        <v>1862922</v>
      </c>
      <c r="E27" s="83">
        <v>986877</v>
      </c>
      <c r="F27" s="83">
        <v>213258</v>
      </c>
      <c r="G27" s="83">
        <v>3101357</v>
      </c>
      <c r="H27" s="83">
        <v>2200985</v>
      </c>
      <c r="I27" s="83">
        <v>699296</v>
      </c>
      <c r="J27" s="83">
        <v>201076</v>
      </c>
    </row>
    <row r="28" spans="2:10" x14ac:dyDescent="0.2">
      <c r="B28" s="74">
        <v>2001</v>
      </c>
      <c r="C28" s="83">
        <v>2838251</v>
      </c>
      <c r="D28" s="83">
        <v>1809291</v>
      </c>
      <c r="E28" s="83">
        <v>830969</v>
      </c>
      <c r="F28" s="83">
        <v>197991</v>
      </c>
      <c r="G28" s="83">
        <v>2931276</v>
      </c>
      <c r="H28" s="83">
        <v>2090334</v>
      </c>
      <c r="I28" s="83">
        <v>653415</v>
      </c>
      <c r="J28" s="83">
        <v>187527</v>
      </c>
    </row>
    <row r="29" spans="2:10" x14ac:dyDescent="0.2">
      <c r="B29" s="74">
        <v>2002</v>
      </c>
      <c r="C29" s="83">
        <v>2949523</v>
      </c>
      <c r="D29" s="83">
        <v>1895966</v>
      </c>
      <c r="E29" s="83">
        <v>877847</v>
      </c>
      <c r="F29" s="83">
        <v>175710</v>
      </c>
      <c r="G29" s="83">
        <v>3014019</v>
      </c>
      <c r="H29" s="83">
        <v>2066157</v>
      </c>
      <c r="I29" s="83">
        <v>750433</v>
      </c>
      <c r="J29" s="83">
        <v>197429</v>
      </c>
    </row>
    <row r="30" spans="2:10" x14ac:dyDescent="0.2">
      <c r="B30" s="74">
        <v>2003</v>
      </c>
      <c r="C30" s="83">
        <v>2945243</v>
      </c>
      <c r="D30" s="83">
        <v>1868178</v>
      </c>
      <c r="E30" s="83">
        <v>854540</v>
      </c>
      <c r="F30" s="83">
        <v>222525</v>
      </c>
      <c r="G30" s="83">
        <v>3398650</v>
      </c>
      <c r="H30" s="83">
        <v>2487142</v>
      </c>
      <c r="I30" s="83">
        <v>657986</v>
      </c>
      <c r="J30" s="83">
        <v>253522</v>
      </c>
    </row>
    <row r="31" spans="2:10" x14ac:dyDescent="0.2">
      <c r="B31" s="74">
        <v>2004</v>
      </c>
      <c r="C31" s="83">
        <v>3298233</v>
      </c>
      <c r="D31" s="83">
        <v>2264960</v>
      </c>
      <c r="E31" s="83">
        <v>796376</v>
      </c>
      <c r="F31" s="83">
        <v>236897</v>
      </c>
      <c r="G31" s="83">
        <v>3701762</v>
      </c>
      <c r="H31" s="83">
        <v>2754243</v>
      </c>
      <c r="I31" s="83">
        <v>688914</v>
      </c>
      <c r="J31" s="83">
        <v>258605</v>
      </c>
    </row>
    <row r="32" spans="2:10" x14ac:dyDescent="0.2">
      <c r="B32" s="74">
        <v>2005</v>
      </c>
      <c r="C32" s="83">
        <v>3539041</v>
      </c>
      <c r="D32" s="83">
        <v>2378109</v>
      </c>
      <c r="E32" s="83">
        <v>902643</v>
      </c>
      <c r="F32" s="83">
        <v>258289</v>
      </c>
      <c r="G32" s="83">
        <v>3670121</v>
      </c>
      <c r="H32" s="83">
        <v>2697815</v>
      </c>
      <c r="I32" s="83">
        <v>676919</v>
      </c>
      <c r="J32" s="83">
        <v>295387</v>
      </c>
    </row>
    <row r="33" spans="1:245" x14ac:dyDescent="0.2">
      <c r="B33" s="74">
        <v>2006</v>
      </c>
      <c r="C33" s="83">
        <v>3478372</v>
      </c>
      <c r="D33" s="83">
        <v>2314858</v>
      </c>
      <c r="E33" s="83">
        <v>880317</v>
      </c>
      <c r="F33" s="83">
        <v>283197</v>
      </c>
      <c r="G33" s="83">
        <v>4141193</v>
      </c>
      <c r="H33" s="83">
        <v>2996459</v>
      </c>
      <c r="I33" s="83">
        <v>855383</v>
      </c>
      <c r="J33" s="83">
        <v>289351</v>
      </c>
    </row>
    <row r="34" spans="1:245" x14ac:dyDescent="0.2">
      <c r="B34" s="74">
        <v>2007</v>
      </c>
      <c r="C34" s="83">
        <v>3855088</v>
      </c>
      <c r="D34" s="83">
        <v>2506961</v>
      </c>
      <c r="E34" s="83">
        <v>1055480</v>
      </c>
      <c r="F34" s="83">
        <v>292647</v>
      </c>
      <c r="G34" s="83">
        <v>4406395</v>
      </c>
      <c r="H34" s="83">
        <v>3143812</v>
      </c>
      <c r="I34" s="83">
        <v>993097</v>
      </c>
      <c r="J34" s="83">
        <v>269486</v>
      </c>
    </row>
    <row r="35" spans="1:245" x14ac:dyDescent="0.2">
      <c r="B35" s="74">
        <v>2008</v>
      </c>
      <c r="C35" s="83">
        <v>3843542</v>
      </c>
      <c r="D35" s="83">
        <v>2559810</v>
      </c>
      <c r="E35" s="83">
        <v>1003341</v>
      </c>
      <c r="F35" s="83">
        <v>280391</v>
      </c>
      <c r="G35" s="83">
        <v>3943600</v>
      </c>
      <c r="H35" s="83">
        <v>2792000</v>
      </c>
      <c r="I35" s="83">
        <v>852444</v>
      </c>
      <c r="J35" s="83">
        <v>299156</v>
      </c>
    </row>
    <row r="36" spans="1:245" x14ac:dyDescent="0.2">
      <c r="B36" s="74">
        <v>2009</v>
      </c>
      <c r="C36" s="83">
        <v>3786690</v>
      </c>
      <c r="D36" s="83">
        <v>2479908</v>
      </c>
      <c r="E36" s="83">
        <v>1027919</v>
      </c>
      <c r="F36" s="83">
        <v>278863</v>
      </c>
      <c r="G36" s="83">
        <v>4147343</v>
      </c>
      <c r="H36" s="83">
        <v>2986472</v>
      </c>
      <c r="I36" s="83">
        <v>857541</v>
      </c>
      <c r="J36" s="83">
        <v>303330</v>
      </c>
    </row>
    <row r="37" spans="1:245" x14ac:dyDescent="0.2">
      <c r="B37" s="74">
        <v>2010</v>
      </c>
      <c r="C37" s="83">
        <v>3699158</v>
      </c>
      <c r="D37" s="83">
        <v>2451295</v>
      </c>
      <c r="E37" s="83">
        <v>953654</v>
      </c>
      <c r="F37" s="83">
        <v>294209</v>
      </c>
      <c r="G37" s="83">
        <v>3814987</v>
      </c>
      <c r="H37" s="83">
        <v>2534354</v>
      </c>
      <c r="I37" s="83">
        <v>925093</v>
      </c>
      <c r="J37" s="83">
        <v>355540</v>
      </c>
    </row>
    <row r="38" spans="1:245" x14ac:dyDescent="0.2">
      <c r="B38" s="74">
        <v>2011</v>
      </c>
      <c r="C38" s="83">
        <v>3919600</v>
      </c>
      <c r="D38" s="83">
        <v>2587188</v>
      </c>
      <c r="E38" s="83">
        <v>979045</v>
      </c>
      <c r="F38" s="83">
        <v>353367</v>
      </c>
      <c r="G38" s="83">
        <v>4127661</v>
      </c>
      <c r="H38" s="83">
        <v>2660257</v>
      </c>
      <c r="I38" s="83">
        <v>1067294</v>
      </c>
      <c r="J38" s="83">
        <v>400110</v>
      </c>
    </row>
    <row r="39" spans="1:245" x14ac:dyDescent="0.2">
      <c r="B39" s="159" t="s">
        <v>483</v>
      </c>
      <c r="C39" s="83">
        <v>4136895</v>
      </c>
      <c r="D39" s="83">
        <v>2661162</v>
      </c>
      <c r="E39" s="83">
        <v>1110428</v>
      </c>
      <c r="F39" s="83">
        <v>365305</v>
      </c>
      <c r="G39" s="83">
        <v>4418458</v>
      </c>
      <c r="H39" s="83">
        <v>2785060</v>
      </c>
      <c r="I39" s="83">
        <v>1240357</v>
      </c>
      <c r="J39" s="83">
        <v>393041</v>
      </c>
    </row>
    <row r="40" spans="1:245" x14ac:dyDescent="0.2">
      <c r="B40" s="74" t="s">
        <v>486</v>
      </c>
      <c r="C40" s="83">
        <v>4070578</v>
      </c>
      <c r="D40" s="83">
        <v>2582031</v>
      </c>
      <c r="E40" s="83">
        <v>1125087</v>
      </c>
      <c r="F40" s="83">
        <v>363460</v>
      </c>
      <c r="G40" s="83">
        <v>2522949</v>
      </c>
      <c r="H40" s="83">
        <v>1541445</v>
      </c>
      <c r="I40" s="83">
        <v>612842</v>
      </c>
      <c r="J40" s="83">
        <v>368662</v>
      </c>
    </row>
    <row r="41" spans="1:245" x14ac:dyDescent="0.2">
      <c r="B41" s="183">
        <v>2013</v>
      </c>
      <c r="C41" s="87">
        <v>4438018</v>
      </c>
      <c r="D41" s="87">
        <v>2825310</v>
      </c>
      <c r="E41" s="87">
        <v>1244046</v>
      </c>
      <c r="F41" s="87">
        <v>368662</v>
      </c>
      <c r="G41" s="87">
        <v>2984003</v>
      </c>
      <c r="H41" s="87">
        <v>1844599</v>
      </c>
      <c r="I41" s="87">
        <v>775185</v>
      </c>
      <c r="J41" s="87">
        <v>364219</v>
      </c>
    </row>
    <row r="42" spans="1:245" x14ac:dyDescent="0.2">
      <c r="B42" s="183">
        <v>2014</v>
      </c>
      <c r="C42" s="87">
        <v>4687797</v>
      </c>
      <c r="D42" s="87">
        <v>2993887</v>
      </c>
      <c r="E42" s="87">
        <v>1329691</v>
      </c>
      <c r="F42" s="87">
        <v>364219</v>
      </c>
      <c r="G42" s="87">
        <v>3244461</v>
      </c>
      <c r="H42" s="87">
        <v>2028659</v>
      </c>
      <c r="I42" s="87">
        <v>864050</v>
      </c>
      <c r="J42" s="87">
        <v>351752</v>
      </c>
    </row>
    <row r="43" spans="1:245" x14ac:dyDescent="0.2">
      <c r="B43" s="183">
        <v>2015</v>
      </c>
      <c r="C43" s="87">
        <v>4887331</v>
      </c>
      <c r="D43" s="87">
        <v>3117382</v>
      </c>
      <c r="E43" s="87">
        <v>1402851</v>
      </c>
      <c r="F43" s="87">
        <v>367098</v>
      </c>
      <c r="G43" s="87">
        <v>3367710</v>
      </c>
      <c r="H43" s="87">
        <v>2185410</v>
      </c>
      <c r="I43" s="87">
        <v>787349</v>
      </c>
      <c r="J43" s="87">
        <v>394951</v>
      </c>
    </row>
    <row r="44" spans="1:245" ht="12.75" customHeight="1" x14ac:dyDescent="0.2">
      <c r="B44"/>
      <c r="C44" s="166"/>
      <c r="D44"/>
      <c r="E44"/>
      <c r="F44"/>
      <c r="G44"/>
      <c r="H44"/>
      <c r="I44"/>
      <c r="J44"/>
    </row>
    <row r="45" spans="1:245" ht="12.75" customHeight="1" x14ac:dyDescent="0.2">
      <c r="B45" s="260" t="s">
        <v>488</v>
      </c>
      <c r="C45" s="260"/>
      <c r="D45" s="260"/>
      <c r="E45" s="260"/>
      <c r="F45" s="260"/>
      <c r="G45" s="260"/>
      <c r="H45" s="260"/>
      <c r="I45" s="260"/>
      <c r="J45" s="260"/>
    </row>
    <row r="46" spans="1:245" s="163" customFormat="1" ht="12.75" customHeight="1" x14ac:dyDescent="0.2">
      <c r="A46" s="162"/>
      <c r="B46" s="260"/>
      <c r="C46" s="260"/>
      <c r="D46" s="260"/>
      <c r="E46" s="260"/>
      <c r="F46" s="260"/>
      <c r="G46" s="260"/>
      <c r="H46" s="260"/>
      <c r="I46" s="260"/>
      <c r="J46" s="260"/>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c r="GN46" s="162"/>
      <c r="GO46" s="162"/>
      <c r="GP46" s="162"/>
      <c r="GQ46" s="162"/>
      <c r="GR46" s="162"/>
      <c r="GS46" s="162"/>
      <c r="GT46" s="162"/>
      <c r="GU46" s="162"/>
      <c r="GV46" s="162"/>
      <c r="GW46" s="162"/>
      <c r="GX46" s="162"/>
      <c r="GY46" s="162"/>
      <c r="GZ46" s="162"/>
      <c r="HA46" s="162"/>
      <c r="HB46" s="162"/>
      <c r="HC46" s="162"/>
      <c r="HD46" s="162"/>
      <c r="HE46" s="162"/>
      <c r="HF46" s="162"/>
      <c r="HG46" s="162"/>
      <c r="HH46" s="162"/>
      <c r="HI46" s="162"/>
      <c r="HJ46" s="162"/>
      <c r="HK46" s="162"/>
      <c r="HL46" s="162"/>
      <c r="HM46" s="162"/>
      <c r="HN46" s="162"/>
      <c r="HO46" s="162"/>
      <c r="HP46" s="162"/>
      <c r="HQ46" s="162"/>
      <c r="HR46" s="162"/>
      <c r="HS46" s="162"/>
      <c r="HT46" s="162"/>
      <c r="HU46" s="162"/>
      <c r="HV46" s="162"/>
      <c r="HW46" s="162"/>
      <c r="HX46" s="162"/>
      <c r="HY46" s="162"/>
      <c r="HZ46" s="162"/>
      <c r="IA46" s="162"/>
      <c r="IB46" s="162"/>
      <c r="IC46" s="162"/>
      <c r="ID46" s="162"/>
      <c r="IE46" s="162"/>
      <c r="IF46" s="162"/>
      <c r="IG46" s="162"/>
      <c r="IH46" s="162"/>
      <c r="II46" s="162"/>
      <c r="IJ46" s="162"/>
      <c r="IK46" s="162"/>
    </row>
    <row r="47" spans="1:245" s="163" customFormat="1" ht="12.75" customHeight="1" x14ac:dyDescent="0.2">
      <c r="A47" s="162"/>
      <c r="B47" s="260"/>
      <c r="C47" s="260"/>
      <c r="D47" s="260"/>
      <c r="E47" s="260"/>
      <c r="F47" s="260"/>
      <c r="G47" s="260"/>
      <c r="H47" s="260"/>
      <c r="I47" s="260"/>
      <c r="J47" s="260"/>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162"/>
      <c r="DS47" s="162"/>
      <c r="DT47" s="162"/>
      <c r="DU47" s="162"/>
      <c r="DV47" s="162"/>
      <c r="DW47" s="162"/>
      <c r="DX47" s="162"/>
      <c r="DY47" s="162"/>
      <c r="DZ47" s="162"/>
      <c r="EA47" s="162"/>
      <c r="EB47" s="162"/>
      <c r="EC47" s="162"/>
      <c r="ED47" s="162"/>
      <c r="EE47" s="162"/>
      <c r="EF47" s="162"/>
      <c r="EG47" s="162"/>
      <c r="EH47" s="162"/>
      <c r="EI47" s="162"/>
      <c r="EJ47" s="162"/>
      <c r="EK47" s="162"/>
      <c r="EL47" s="162"/>
      <c r="EM47" s="162"/>
      <c r="EN47" s="162"/>
      <c r="EO47" s="162"/>
      <c r="EP47" s="162"/>
      <c r="EQ47" s="162"/>
      <c r="ER47" s="162"/>
      <c r="ES47" s="162"/>
      <c r="ET47" s="162"/>
      <c r="EU47" s="162"/>
      <c r="EV47" s="162"/>
      <c r="EW47" s="162"/>
      <c r="EX47" s="162"/>
      <c r="EY47" s="162"/>
      <c r="EZ47" s="162"/>
      <c r="FA47" s="162"/>
      <c r="FB47" s="162"/>
      <c r="FC47" s="162"/>
      <c r="FD47" s="162"/>
      <c r="FE47" s="162"/>
      <c r="FF47" s="162"/>
      <c r="FG47" s="162"/>
      <c r="FH47" s="162"/>
      <c r="FI47" s="162"/>
      <c r="FJ47" s="162"/>
      <c r="FK47" s="162"/>
      <c r="FL47" s="162"/>
      <c r="FM47" s="162"/>
      <c r="FN47" s="162"/>
      <c r="FO47" s="162"/>
      <c r="FP47" s="162"/>
      <c r="FQ47" s="162"/>
      <c r="FR47" s="162"/>
      <c r="FS47" s="162"/>
      <c r="FT47" s="162"/>
      <c r="FU47" s="162"/>
      <c r="FV47" s="162"/>
      <c r="FW47" s="162"/>
      <c r="FX47" s="162"/>
      <c r="FY47" s="162"/>
      <c r="FZ47" s="162"/>
      <c r="GA47" s="162"/>
      <c r="GB47" s="162"/>
      <c r="GC47" s="162"/>
      <c r="GD47" s="162"/>
      <c r="GE47" s="162"/>
      <c r="GF47" s="162"/>
      <c r="GG47" s="162"/>
      <c r="GH47" s="162"/>
      <c r="GI47" s="162"/>
      <c r="GJ47" s="162"/>
      <c r="GK47" s="162"/>
      <c r="GL47" s="162"/>
      <c r="GM47" s="162"/>
      <c r="GN47" s="162"/>
      <c r="GO47" s="162"/>
      <c r="GP47" s="162"/>
      <c r="GQ47" s="162"/>
      <c r="GR47" s="162"/>
      <c r="GS47" s="162"/>
      <c r="GT47" s="162"/>
      <c r="GU47" s="162"/>
      <c r="GV47" s="162"/>
      <c r="GW47" s="162"/>
      <c r="GX47" s="162"/>
      <c r="GY47" s="162"/>
      <c r="GZ47" s="162"/>
      <c r="HA47" s="162"/>
      <c r="HB47" s="162"/>
      <c r="HC47" s="162"/>
      <c r="HD47" s="162"/>
      <c r="HE47" s="162"/>
      <c r="HF47" s="162"/>
      <c r="HG47" s="162"/>
      <c r="HH47" s="162"/>
      <c r="HI47" s="162"/>
      <c r="HJ47" s="162"/>
      <c r="HK47" s="162"/>
      <c r="HL47" s="162"/>
      <c r="HM47" s="162"/>
      <c r="HN47" s="162"/>
      <c r="HO47" s="162"/>
      <c r="HP47" s="162"/>
      <c r="HQ47" s="162"/>
      <c r="HR47" s="162"/>
      <c r="HS47" s="162"/>
      <c r="HT47" s="162"/>
      <c r="HU47" s="162"/>
      <c r="HV47" s="162"/>
      <c r="HW47" s="162"/>
      <c r="HX47" s="162"/>
      <c r="HY47" s="162"/>
      <c r="HZ47" s="162"/>
      <c r="IA47" s="162"/>
      <c r="IB47" s="162"/>
      <c r="IC47" s="162"/>
      <c r="ID47" s="162"/>
      <c r="IE47" s="162"/>
      <c r="IF47" s="162"/>
      <c r="IG47" s="162"/>
      <c r="IH47" s="162"/>
      <c r="II47" s="162"/>
      <c r="IJ47" s="162"/>
      <c r="IK47" s="162"/>
    </row>
    <row r="48" spans="1:245" s="163" customFormat="1" ht="13.5" customHeight="1" x14ac:dyDescent="0.2">
      <c r="A48" s="162"/>
      <c r="B48" s="260"/>
      <c r="C48" s="260"/>
      <c r="D48" s="260"/>
      <c r="E48" s="260"/>
      <c r="F48" s="260"/>
      <c r="G48" s="260"/>
      <c r="H48" s="260"/>
      <c r="I48" s="260"/>
      <c r="J48" s="260"/>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S48" s="162"/>
      <c r="DT48" s="162"/>
      <c r="DU48" s="162"/>
      <c r="DV48" s="162"/>
      <c r="DW48" s="162"/>
      <c r="DX48" s="162"/>
      <c r="DY48" s="162"/>
      <c r="DZ48" s="162"/>
      <c r="EA48" s="162"/>
      <c r="EB48" s="162"/>
      <c r="EC48" s="162"/>
      <c r="ED48" s="162"/>
      <c r="EE48" s="162"/>
      <c r="EF48" s="162"/>
      <c r="EG48" s="162"/>
      <c r="EH48" s="162"/>
      <c r="EI48" s="162"/>
      <c r="EJ48" s="162"/>
      <c r="EK48" s="162"/>
      <c r="EL48" s="162"/>
      <c r="EM48" s="162"/>
      <c r="EN48" s="162"/>
      <c r="EO48" s="162"/>
      <c r="EP48" s="162"/>
      <c r="EQ48" s="162"/>
      <c r="ER48" s="162"/>
      <c r="ES48" s="162"/>
      <c r="ET48" s="162"/>
      <c r="EU48" s="162"/>
      <c r="EV48" s="162"/>
      <c r="EW48" s="162"/>
      <c r="EX48" s="162"/>
      <c r="EY48" s="162"/>
      <c r="EZ48" s="162"/>
      <c r="FA48" s="162"/>
      <c r="FB48" s="162"/>
      <c r="FC48" s="162"/>
      <c r="FD48" s="162"/>
      <c r="FE48" s="162"/>
      <c r="FF48" s="162"/>
      <c r="FG48" s="162"/>
      <c r="FH48" s="162"/>
      <c r="FI48" s="162"/>
      <c r="FJ48" s="162"/>
      <c r="FK48" s="162"/>
      <c r="FL48" s="162"/>
      <c r="FM48" s="162"/>
      <c r="FN48" s="162"/>
      <c r="FO48" s="162"/>
      <c r="FP48" s="162"/>
      <c r="FQ48" s="162"/>
      <c r="FR48" s="162"/>
      <c r="FS48" s="162"/>
      <c r="FT48" s="162"/>
      <c r="FU48" s="162"/>
      <c r="FV48" s="162"/>
      <c r="FW48" s="162"/>
      <c r="FX48" s="162"/>
      <c r="FY48" s="162"/>
      <c r="FZ48" s="162"/>
      <c r="GA48" s="162"/>
      <c r="GB48" s="162"/>
      <c r="GC48" s="162"/>
      <c r="GD48" s="162"/>
      <c r="GE48" s="162"/>
      <c r="GF48" s="162"/>
      <c r="GG48" s="162"/>
      <c r="GH48" s="162"/>
      <c r="GI48" s="162"/>
      <c r="GJ48" s="162"/>
      <c r="GK48" s="162"/>
      <c r="GL48" s="162"/>
      <c r="GM48" s="162"/>
      <c r="GN48" s="162"/>
      <c r="GO48" s="162"/>
      <c r="GP48" s="162"/>
      <c r="GQ48" s="162"/>
      <c r="GR48" s="162"/>
      <c r="GS48" s="162"/>
      <c r="GT48" s="162"/>
      <c r="GU48" s="162"/>
      <c r="GV48" s="162"/>
      <c r="GW48" s="162"/>
      <c r="GX48" s="162"/>
      <c r="GY48" s="162"/>
      <c r="GZ48" s="162"/>
      <c r="HA48" s="162"/>
      <c r="HB48" s="162"/>
      <c r="HC48" s="162"/>
      <c r="HD48" s="162"/>
      <c r="HE48" s="162"/>
      <c r="HF48" s="162"/>
      <c r="HG48" s="162"/>
      <c r="HH48" s="162"/>
      <c r="HI48" s="162"/>
      <c r="HJ48" s="162"/>
      <c r="HK48" s="162"/>
      <c r="HL48" s="162"/>
      <c r="HM48" s="162"/>
      <c r="HN48" s="162"/>
      <c r="HO48" s="162"/>
      <c r="HP48" s="162"/>
      <c r="HQ48" s="162"/>
      <c r="HR48" s="162"/>
      <c r="HS48" s="162"/>
      <c r="HT48" s="162"/>
      <c r="HU48" s="162"/>
      <c r="HV48" s="162"/>
      <c r="HW48" s="162"/>
      <c r="HX48" s="162"/>
      <c r="HY48" s="162"/>
      <c r="HZ48" s="162"/>
      <c r="IA48" s="162"/>
      <c r="IB48" s="162"/>
      <c r="IC48" s="162"/>
      <c r="ID48" s="162"/>
      <c r="IE48" s="162"/>
      <c r="IF48" s="162"/>
      <c r="IG48" s="162"/>
      <c r="IH48" s="162"/>
      <c r="II48" s="162"/>
      <c r="IJ48" s="162"/>
      <c r="IK48" s="162"/>
    </row>
    <row r="49" spans="1:245" s="163" customFormat="1" ht="12.75" customHeight="1" x14ac:dyDescent="0.2">
      <c r="A49" s="162"/>
      <c r="B49" s="164" t="s">
        <v>489</v>
      </c>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c r="DL49" s="162"/>
      <c r="DM49" s="162"/>
      <c r="DN49" s="162"/>
      <c r="DO49" s="162"/>
      <c r="DP49" s="162"/>
      <c r="DQ49" s="162"/>
      <c r="DR49" s="162"/>
      <c r="DS49" s="162"/>
      <c r="DT49" s="162"/>
      <c r="DU49" s="162"/>
      <c r="DV49" s="162"/>
      <c r="DW49" s="162"/>
      <c r="DX49" s="162"/>
      <c r="DY49" s="162"/>
      <c r="DZ49" s="162"/>
      <c r="EA49" s="162"/>
      <c r="EB49" s="162"/>
      <c r="EC49" s="162"/>
      <c r="ED49" s="162"/>
      <c r="EE49" s="162"/>
      <c r="EF49" s="162"/>
      <c r="EG49" s="162"/>
      <c r="EH49" s="162"/>
      <c r="EI49" s="162"/>
      <c r="EJ49" s="162"/>
      <c r="EK49" s="162"/>
      <c r="EL49" s="162"/>
      <c r="EM49" s="162"/>
      <c r="EN49" s="162"/>
      <c r="EO49" s="162"/>
      <c r="EP49" s="162"/>
      <c r="EQ49" s="162"/>
      <c r="ER49" s="162"/>
      <c r="ES49" s="162"/>
      <c r="ET49" s="162"/>
      <c r="EU49" s="162"/>
      <c r="EV49" s="162"/>
      <c r="EW49" s="162"/>
      <c r="EX49" s="162"/>
      <c r="EY49" s="162"/>
      <c r="EZ49" s="162"/>
      <c r="FA49" s="162"/>
      <c r="FB49" s="162"/>
      <c r="FC49" s="162"/>
      <c r="FD49" s="162"/>
      <c r="FE49" s="162"/>
      <c r="FF49" s="162"/>
      <c r="FG49" s="162"/>
      <c r="FH49" s="162"/>
      <c r="FI49" s="162"/>
      <c r="FJ49" s="162"/>
      <c r="FK49" s="162"/>
      <c r="FL49" s="162"/>
      <c r="FM49" s="162"/>
      <c r="FN49" s="162"/>
      <c r="FO49" s="162"/>
      <c r="FP49" s="162"/>
      <c r="FQ49" s="162"/>
      <c r="FR49" s="162"/>
      <c r="FS49" s="162"/>
      <c r="FT49" s="162"/>
      <c r="FU49" s="162"/>
      <c r="FV49" s="162"/>
      <c r="FW49" s="162"/>
      <c r="FX49" s="162"/>
      <c r="FY49" s="162"/>
      <c r="FZ49" s="162"/>
      <c r="GA49" s="162"/>
      <c r="GB49" s="162"/>
      <c r="GC49" s="162"/>
      <c r="GD49" s="162"/>
      <c r="GE49" s="162"/>
      <c r="GF49" s="162"/>
      <c r="GG49" s="162"/>
      <c r="GH49" s="162"/>
      <c r="GI49" s="162"/>
      <c r="GJ49" s="162"/>
      <c r="GK49" s="162"/>
      <c r="GL49" s="162"/>
      <c r="GM49" s="162"/>
      <c r="GN49" s="162"/>
      <c r="GO49" s="162"/>
      <c r="GP49" s="162"/>
      <c r="GQ49" s="162"/>
      <c r="GR49" s="162"/>
      <c r="GS49" s="162"/>
      <c r="GT49" s="162"/>
      <c r="GU49" s="162"/>
      <c r="GV49" s="162"/>
      <c r="GW49" s="162"/>
      <c r="GX49" s="162"/>
      <c r="GY49" s="162"/>
      <c r="GZ49" s="162"/>
      <c r="HA49" s="162"/>
      <c r="HB49" s="162"/>
      <c r="HC49" s="162"/>
      <c r="HD49" s="162"/>
      <c r="HE49" s="162"/>
      <c r="HF49" s="162"/>
      <c r="HG49" s="162"/>
      <c r="HH49" s="162"/>
      <c r="HI49" s="162"/>
      <c r="HJ49" s="162"/>
      <c r="HK49" s="162"/>
      <c r="HL49" s="162"/>
      <c r="HM49" s="162"/>
      <c r="HN49" s="162"/>
      <c r="HO49" s="162"/>
      <c r="HP49" s="162"/>
      <c r="HQ49" s="162"/>
      <c r="HR49" s="162"/>
      <c r="HS49" s="162"/>
      <c r="HT49" s="162"/>
      <c r="HU49" s="162"/>
      <c r="HV49" s="162"/>
      <c r="HW49" s="162"/>
      <c r="HX49" s="162"/>
      <c r="HY49" s="162"/>
      <c r="HZ49" s="162"/>
      <c r="IA49" s="162"/>
      <c r="IB49" s="162"/>
      <c r="IC49" s="162"/>
      <c r="ID49" s="162"/>
      <c r="IE49" s="162"/>
      <c r="IF49" s="162"/>
      <c r="IG49" s="162"/>
      <c r="IH49" s="162"/>
      <c r="II49" s="162"/>
      <c r="IJ49" s="162"/>
      <c r="IK49" s="162"/>
    </row>
    <row r="50" spans="1:245" ht="12.75" customHeight="1" x14ac:dyDescent="0.2">
      <c r="B50" s="164" t="s">
        <v>501</v>
      </c>
      <c r="C50"/>
      <c r="D50"/>
      <c r="E50"/>
      <c r="F50"/>
      <c r="G50" t="s">
        <v>519</v>
      </c>
      <c r="H50"/>
      <c r="I50"/>
      <c r="J50"/>
    </row>
    <row r="51" spans="1:245" ht="12.75" customHeight="1" x14ac:dyDescent="0.2">
      <c r="B51"/>
      <c r="C51"/>
      <c r="D51"/>
      <c r="E51"/>
      <c r="F51"/>
      <c r="G51"/>
      <c r="H51"/>
      <c r="I51"/>
      <c r="J51"/>
    </row>
    <row r="52" spans="1:245" ht="12.75" customHeight="1" x14ac:dyDescent="0.2">
      <c r="B52"/>
      <c r="C52"/>
      <c r="D52"/>
      <c r="E52"/>
      <c r="F52"/>
      <c r="G52"/>
      <c r="H52"/>
      <c r="I52"/>
      <c r="J52"/>
    </row>
    <row r="53" spans="1:245" ht="12.75" customHeight="1" x14ac:dyDescent="0.2">
      <c r="B53"/>
      <c r="C53"/>
      <c r="D53"/>
      <c r="E53"/>
      <c r="F53"/>
      <c r="G53"/>
      <c r="H53"/>
      <c r="I53"/>
      <c r="J53"/>
    </row>
    <row r="54" spans="1:245" ht="12.75" customHeight="1" x14ac:dyDescent="0.2">
      <c r="B54"/>
      <c r="C54"/>
      <c r="D54"/>
      <c r="E54"/>
      <c r="F54"/>
      <c r="G54"/>
      <c r="H54"/>
      <c r="I54"/>
      <c r="J54"/>
    </row>
    <row r="55" spans="1:245" ht="12.75" customHeight="1" x14ac:dyDescent="0.2">
      <c r="B55"/>
      <c r="C55"/>
      <c r="D55"/>
      <c r="E55"/>
      <c r="F55"/>
      <c r="G55"/>
      <c r="H55"/>
      <c r="I55"/>
      <c r="J55"/>
    </row>
    <row r="56" spans="1:245" ht="12.75" customHeight="1" x14ac:dyDescent="0.2"/>
    <row r="57" spans="1:245" ht="12.75" customHeight="1" x14ac:dyDescent="0.2"/>
    <row r="58" spans="1:245" ht="12.75" customHeight="1" x14ac:dyDescent="0.2"/>
    <row r="59" spans="1:245" ht="12.75" customHeight="1" x14ac:dyDescent="0.2"/>
    <row r="60" spans="1:245" ht="12.75" customHeight="1" x14ac:dyDescent="0.2"/>
    <row r="61" spans="1:245" ht="12.75" customHeight="1" x14ac:dyDescent="0.2"/>
    <row r="62" spans="1:245" ht="12.75" customHeight="1" x14ac:dyDescent="0.2"/>
    <row r="63" spans="1:245" ht="12.75" customHeight="1" x14ac:dyDescent="0.2"/>
    <row r="64" spans="1:245"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 customHeight="1" x14ac:dyDescent="0.2"/>
  </sheetData>
  <sheetProtection selectLockedCells="1" selectUnlockedCells="1"/>
  <mergeCells count="4">
    <mergeCell ref="B4:B5"/>
    <mergeCell ref="C4:F4"/>
    <mergeCell ref="G4:J4"/>
    <mergeCell ref="B45:J48"/>
  </mergeCells>
  <pageMargins left="0.78740157480314965" right="0.59055118110236227" top="0.78740157480314965" bottom="0.86614173228346458" header="0.51181102362204722" footer="0.35433070866141736"/>
  <pageSetup paperSize="9" scale="75"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E0D8"/>
    <pageSetUpPr fitToPage="1"/>
  </sheetPr>
  <dimension ref="A1:T65"/>
  <sheetViews>
    <sheetView zoomScaleNormal="100" zoomScaleSheetLayoutView="100" workbookViewId="0">
      <pane ySplit="5" topLeftCell="A9" activePane="bottomLeft" state="frozen"/>
      <selection pane="bottomLeft" activeCell="I43" sqref="I43"/>
    </sheetView>
  </sheetViews>
  <sheetFormatPr baseColWidth="10" defaultRowHeight="12.75" x14ac:dyDescent="0.2"/>
  <cols>
    <col min="1" max="1" width="3.7109375" customWidth="1"/>
    <col min="2" max="2" width="5.85546875" customWidth="1"/>
    <col min="3" max="10" width="13.140625" customWidth="1"/>
  </cols>
  <sheetData>
    <row r="1" spans="1:20" ht="15.75" x14ac:dyDescent="0.25">
      <c r="A1" s="17" t="str">
        <f>Inhaltsverzeichnis!B40&amp;" "&amp;Inhaltsverzeichnis!C40&amp;": "&amp;Inhaltsverzeichnis!E40</f>
        <v>Tabelle 19: Leerwohnungsziffern nach Zimmerzahl, 1980 – 2016</v>
      </c>
    </row>
    <row r="2" spans="1:20" x14ac:dyDescent="0.2">
      <c r="B2" s="192" t="s">
        <v>525</v>
      </c>
    </row>
    <row r="3" spans="1:20" ht="12.75" customHeight="1" x14ac:dyDescent="0.2"/>
    <row r="4" spans="1:20" x14ac:dyDescent="0.2">
      <c r="B4" s="294" t="s">
        <v>5</v>
      </c>
      <c r="C4" s="294" t="s">
        <v>118</v>
      </c>
      <c r="D4" s="294"/>
      <c r="E4" s="294"/>
      <c r="F4" s="294"/>
      <c r="G4" s="294"/>
      <c r="H4" s="294"/>
      <c r="I4" s="296" t="s">
        <v>119</v>
      </c>
      <c r="J4" s="295"/>
    </row>
    <row r="5" spans="1:20" x14ac:dyDescent="0.2">
      <c r="B5" s="305"/>
      <c r="C5" s="78">
        <v>1</v>
      </c>
      <c r="D5" s="78">
        <v>2</v>
      </c>
      <c r="E5" s="78">
        <v>3</v>
      </c>
      <c r="F5" s="78">
        <v>4</v>
      </c>
      <c r="G5" s="78">
        <v>5</v>
      </c>
      <c r="H5" s="78" t="s">
        <v>84</v>
      </c>
      <c r="I5" s="78" t="s">
        <v>13</v>
      </c>
      <c r="J5" s="78" t="s">
        <v>338</v>
      </c>
    </row>
    <row r="6" spans="1:20" x14ac:dyDescent="0.2">
      <c r="B6" s="105">
        <v>1980</v>
      </c>
      <c r="C6" s="52">
        <v>0.57999999999999996</v>
      </c>
      <c r="D6" s="52">
        <v>0.56000000000000005</v>
      </c>
      <c r="E6" s="52">
        <v>0.57999999999999996</v>
      </c>
      <c r="F6" s="52">
        <v>0.59</v>
      </c>
      <c r="G6" s="52">
        <v>0.53</v>
      </c>
      <c r="H6" s="52">
        <v>0.27</v>
      </c>
      <c r="I6" s="52">
        <v>0.52</v>
      </c>
      <c r="J6" s="52">
        <v>0.41</v>
      </c>
      <c r="T6" s="50"/>
    </row>
    <row r="7" spans="1:20" x14ac:dyDescent="0.2">
      <c r="B7" s="105">
        <v>1981</v>
      </c>
      <c r="C7" s="52">
        <v>0.35</v>
      </c>
      <c r="D7" s="52">
        <v>0.59</v>
      </c>
      <c r="E7" s="52">
        <v>0.47</v>
      </c>
      <c r="F7" s="52">
        <v>0.52</v>
      </c>
      <c r="G7" s="52">
        <v>0.48</v>
      </c>
      <c r="H7" s="52">
        <v>0.25</v>
      </c>
      <c r="I7" s="52">
        <v>0.46</v>
      </c>
      <c r="J7" s="52">
        <v>0.37</v>
      </c>
      <c r="T7" s="50"/>
    </row>
    <row r="8" spans="1:20" x14ac:dyDescent="0.2">
      <c r="B8" s="105">
        <v>1982</v>
      </c>
      <c r="C8" s="52">
        <v>0.36</v>
      </c>
      <c r="D8" s="52">
        <v>0.5</v>
      </c>
      <c r="E8" s="52">
        <v>0.65</v>
      </c>
      <c r="F8" s="52">
        <v>0.92</v>
      </c>
      <c r="G8" s="52">
        <v>0.74</v>
      </c>
      <c r="H8" s="52">
        <v>0.28000000000000003</v>
      </c>
      <c r="I8" s="52">
        <v>0.66</v>
      </c>
      <c r="J8" s="52">
        <v>0.46</v>
      </c>
      <c r="T8" s="50"/>
    </row>
    <row r="9" spans="1:20" x14ac:dyDescent="0.2">
      <c r="B9" s="105">
        <v>1983</v>
      </c>
      <c r="C9" s="52" t="s">
        <v>77</v>
      </c>
      <c r="D9" s="52" t="s">
        <v>77</v>
      </c>
      <c r="E9" s="52" t="s">
        <v>77</v>
      </c>
      <c r="F9" s="52" t="s">
        <v>77</v>
      </c>
      <c r="G9" s="52" t="s">
        <v>77</v>
      </c>
      <c r="H9" s="52" t="s">
        <v>77</v>
      </c>
      <c r="I9" s="52" t="s">
        <v>77</v>
      </c>
      <c r="J9" s="52" t="s">
        <v>77</v>
      </c>
      <c r="T9" s="50"/>
    </row>
    <row r="10" spans="1:20" x14ac:dyDescent="0.2">
      <c r="B10" s="105">
        <v>1984</v>
      </c>
      <c r="C10" s="52">
        <v>0.76</v>
      </c>
      <c r="D10" s="52">
        <v>1.39</v>
      </c>
      <c r="E10" s="52">
        <v>1.08</v>
      </c>
      <c r="F10" s="52">
        <v>1.46</v>
      </c>
      <c r="G10" s="52">
        <v>1.1299999999999999</v>
      </c>
      <c r="H10" s="52">
        <v>0.23</v>
      </c>
      <c r="I10" s="52">
        <v>1.08</v>
      </c>
      <c r="J10" s="52">
        <v>0.43</v>
      </c>
      <c r="T10" s="50"/>
    </row>
    <row r="11" spans="1:20" ht="12.75" customHeight="1" x14ac:dyDescent="0.2">
      <c r="B11" s="105">
        <v>1985</v>
      </c>
      <c r="C11" s="52">
        <v>1.0900000000000001</v>
      </c>
      <c r="D11" s="52">
        <v>1.27</v>
      </c>
      <c r="E11" s="52">
        <v>1.3</v>
      </c>
      <c r="F11" s="52">
        <v>1.53</v>
      </c>
      <c r="G11" s="52">
        <v>0.95</v>
      </c>
      <c r="H11" s="52">
        <v>0.25</v>
      </c>
      <c r="I11" s="52">
        <v>1.1299999999999999</v>
      </c>
      <c r="J11" s="52">
        <v>0.38</v>
      </c>
      <c r="T11" s="50"/>
    </row>
    <row r="12" spans="1:20" x14ac:dyDescent="0.2">
      <c r="B12" s="105">
        <v>1986</v>
      </c>
      <c r="C12" s="52">
        <v>1.24</v>
      </c>
      <c r="D12" s="52">
        <v>1.18</v>
      </c>
      <c r="E12" s="52">
        <v>1.25</v>
      </c>
      <c r="F12" s="52">
        <v>1.4</v>
      </c>
      <c r="G12" s="52">
        <v>0.81</v>
      </c>
      <c r="H12" s="52">
        <v>0.38</v>
      </c>
      <c r="I12" s="52">
        <v>1.07</v>
      </c>
      <c r="J12" s="52">
        <v>0.41</v>
      </c>
      <c r="T12" s="50"/>
    </row>
    <row r="13" spans="1:20" x14ac:dyDescent="0.2">
      <c r="B13" s="105">
        <v>1987</v>
      </c>
      <c r="C13" s="52">
        <v>0.8</v>
      </c>
      <c r="D13" s="52">
        <v>1.23</v>
      </c>
      <c r="E13" s="52">
        <v>1.07</v>
      </c>
      <c r="F13" s="52">
        <v>0.97</v>
      </c>
      <c r="G13" s="52">
        <v>0.56999999999999995</v>
      </c>
      <c r="H13" s="52">
        <v>0.32</v>
      </c>
      <c r="I13" s="52">
        <v>0.83</v>
      </c>
      <c r="J13" s="52">
        <v>0.31</v>
      </c>
      <c r="T13" s="50"/>
    </row>
    <row r="14" spans="1:20" x14ac:dyDescent="0.2">
      <c r="B14" s="105">
        <v>1988</v>
      </c>
      <c r="C14" s="52">
        <v>0.47</v>
      </c>
      <c r="D14" s="52">
        <v>0.76</v>
      </c>
      <c r="E14" s="52">
        <v>0.69</v>
      </c>
      <c r="F14" s="52">
        <v>0.65</v>
      </c>
      <c r="G14" s="52">
        <v>0.44</v>
      </c>
      <c r="H14" s="52">
        <v>0.23</v>
      </c>
      <c r="I14" s="52">
        <v>0.56000000000000005</v>
      </c>
      <c r="J14" s="52">
        <v>0.28000000000000003</v>
      </c>
      <c r="T14" s="50"/>
    </row>
    <row r="15" spans="1:20" x14ac:dyDescent="0.2">
      <c r="B15" s="105">
        <v>1989</v>
      </c>
      <c r="C15" s="52">
        <v>0.23</v>
      </c>
      <c r="D15" s="52">
        <v>0.22</v>
      </c>
      <c r="E15" s="52">
        <v>0.24</v>
      </c>
      <c r="F15" s="52">
        <v>0.3</v>
      </c>
      <c r="G15" s="52">
        <v>0.31</v>
      </c>
      <c r="H15" s="52">
        <v>0.1</v>
      </c>
      <c r="I15" s="52">
        <v>0.25</v>
      </c>
      <c r="J15" s="52">
        <v>0.21</v>
      </c>
      <c r="T15" s="50"/>
    </row>
    <row r="16" spans="1:20" x14ac:dyDescent="0.2">
      <c r="B16" s="105">
        <v>1990</v>
      </c>
      <c r="C16" s="52">
        <v>0.16</v>
      </c>
      <c r="D16" s="52">
        <v>0.17</v>
      </c>
      <c r="E16" s="52">
        <v>0.21</v>
      </c>
      <c r="F16" s="52">
        <v>0.31</v>
      </c>
      <c r="G16" s="52">
        <v>0.4</v>
      </c>
      <c r="H16" s="52">
        <v>0.16</v>
      </c>
      <c r="I16" s="52">
        <v>0.26</v>
      </c>
      <c r="J16" s="52">
        <v>0.37</v>
      </c>
      <c r="T16" s="50"/>
    </row>
    <row r="17" spans="2:20" x14ac:dyDescent="0.2">
      <c r="B17" s="105">
        <v>1991</v>
      </c>
      <c r="C17" s="52">
        <v>0.28000000000000003</v>
      </c>
      <c r="D17" s="52">
        <v>0.19</v>
      </c>
      <c r="E17" s="52">
        <v>0.25</v>
      </c>
      <c r="F17" s="52">
        <v>0.41</v>
      </c>
      <c r="G17" s="52">
        <v>0.91</v>
      </c>
      <c r="H17" s="52">
        <v>0.27</v>
      </c>
      <c r="I17" s="52">
        <v>0.43</v>
      </c>
      <c r="J17" s="52">
        <v>0.72</v>
      </c>
      <c r="T17" s="50"/>
    </row>
    <row r="18" spans="2:20" x14ac:dyDescent="0.2">
      <c r="B18" s="105">
        <v>1992</v>
      </c>
      <c r="C18" s="52">
        <v>0.44</v>
      </c>
      <c r="D18" s="52">
        <v>0.38</v>
      </c>
      <c r="E18" s="52">
        <v>0.39</v>
      </c>
      <c r="F18" s="52">
        <v>0.69</v>
      </c>
      <c r="G18" s="52">
        <v>1.18</v>
      </c>
      <c r="H18" s="52">
        <v>0.35</v>
      </c>
      <c r="I18" s="52">
        <v>0.63</v>
      </c>
      <c r="J18" s="52">
        <v>0.83</v>
      </c>
      <c r="T18" s="50"/>
    </row>
    <row r="19" spans="2:20" x14ac:dyDescent="0.2">
      <c r="B19" s="105">
        <v>1993</v>
      </c>
      <c r="C19" s="52">
        <v>0.81</v>
      </c>
      <c r="D19" s="52">
        <v>0.52</v>
      </c>
      <c r="E19" s="52">
        <v>0.73</v>
      </c>
      <c r="F19" s="52">
        <v>1</v>
      </c>
      <c r="G19" s="52">
        <v>1.22</v>
      </c>
      <c r="H19" s="52">
        <v>0.3</v>
      </c>
      <c r="I19" s="52">
        <v>0.83</v>
      </c>
      <c r="J19" s="52">
        <v>0.79</v>
      </c>
      <c r="T19" s="50"/>
    </row>
    <row r="20" spans="2:20" x14ac:dyDescent="0.2">
      <c r="B20" s="105">
        <v>1994</v>
      </c>
      <c r="C20" s="52">
        <v>1.04</v>
      </c>
      <c r="D20" s="52">
        <v>1.32</v>
      </c>
      <c r="E20" s="52">
        <v>1.38</v>
      </c>
      <c r="F20" s="52">
        <v>1.66</v>
      </c>
      <c r="G20" s="52">
        <v>1.1599999999999999</v>
      </c>
      <c r="H20" s="52">
        <v>0.3</v>
      </c>
      <c r="I20" s="52">
        <v>1.24</v>
      </c>
      <c r="J20" s="52">
        <v>0.84</v>
      </c>
      <c r="T20" s="50"/>
    </row>
    <row r="21" spans="2:20" x14ac:dyDescent="0.2">
      <c r="B21" s="105">
        <v>1995</v>
      </c>
      <c r="C21" s="52">
        <v>1.74</v>
      </c>
      <c r="D21" s="52">
        <v>1.8</v>
      </c>
      <c r="E21" s="52">
        <v>1.69</v>
      </c>
      <c r="F21" s="52">
        <v>1.87</v>
      </c>
      <c r="G21" s="52">
        <v>1.26</v>
      </c>
      <c r="H21" s="52">
        <v>0.32</v>
      </c>
      <c r="I21" s="52">
        <v>1.48</v>
      </c>
      <c r="J21" s="52">
        <v>0.79</v>
      </c>
      <c r="T21" s="50"/>
    </row>
    <row r="22" spans="2:20" x14ac:dyDescent="0.2">
      <c r="B22" s="105">
        <v>1996</v>
      </c>
      <c r="C22" s="52">
        <v>2.31</v>
      </c>
      <c r="D22" s="52">
        <v>2.2999999999999998</v>
      </c>
      <c r="E22" s="52">
        <v>2.27</v>
      </c>
      <c r="F22" s="52">
        <v>2.09</v>
      </c>
      <c r="G22" s="52">
        <v>1.21</v>
      </c>
      <c r="H22" s="52">
        <v>0.27</v>
      </c>
      <c r="I22" s="52">
        <v>1.73</v>
      </c>
      <c r="J22" s="52">
        <v>0.75</v>
      </c>
      <c r="T22" s="50"/>
    </row>
    <row r="23" spans="2:20" x14ac:dyDescent="0.2">
      <c r="B23" s="105">
        <v>1997</v>
      </c>
      <c r="C23" s="52">
        <v>3.14</v>
      </c>
      <c r="D23" s="52">
        <v>2.72</v>
      </c>
      <c r="E23" s="52">
        <v>3.04</v>
      </c>
      <c r="F23" s="52">
        <v>2.63</v>
      </c>
      <c r="G23" s="52">
        <v>1.31</v>
      </c>
      <c r="H23" s="52">
        <v>0.35</v>
      </c>
      <c r="I23" s="52">
        <v>2.17</v>
      </c>
      <c r="J23" s="52">
        <v>0.8</v>
      </c>
      <c r="T23" s="50"/>
    </row>
    <row r="24" spans="2:20" x14ac:dyDescent="0.2">
      <c r="B24" s="105">
        <v>1998</v>
      </c>
      <c r="C24" s="52">
        <v>3.88</v>
      </c>
      <c r="D24" s="52">
        <v>3.39</v>
      </c>
      <c r="E24" s="52">
        <v>3.44</v>
      </c>
      <c r="F24" s="52">
        <v>2.69</v>
      </c>
      <c r="G24" s="52">
        <v>1.36</v>
      </c>
      <c r="H24" s="52">
        <v>0.33</v>
      </c>
      <c r="I24" s="52">
        <v>2.38</v>
      </c>
      <c r="J24" s="52">
        <v>0.77</v>
      </c>
      <c r="T24" s="50"/>
    </row>
    <row r="25" spans="2:20" x14ac:dyDescent="0.2">
      <c r="B25" s="105">
        <v>1999</v>
      </c>
      <c r="C25" s="52">
        <v>3.2</v>
      </c>
      <c r="D25" s="52">
        <v>3.09</v>
      </c>
      <c r="E25" s="52">
        <v>3.31</v>
      </c>
      <c r="F25" s="52">
        <v>2.4500000000000002</v>
      </c>
      <c r="G25" s="52">
        <v>1.21</v>
      </c>
      <c r="H25" s="52">
        <v>0.38</v>
      </c>
      <c r="I25" s="52">
        <v>2.2000000000000002</v>
      </c>
      <c r="J25" s="52">
        <v>0.7</v>
      </c>
      <c r="T25" s="50"/>
    </row>
    <row r="26" spans="2:20" x14ac:dyDescent="0.2">
      <c r="B26" s="105">
        <v>2000</v>
      </c>
      <c r="C26" s="52">
        <v>3.71</v>
      </c>
      <c r="D26" s="52">
        <v>3.39</v>
      </c>
      <c r="E26" s="52">
        <v>2.96</v>
      </c>
      <c r="F26" s="52">
        <v>2.31</v>
      </c>
      <c r="G26" s="52">
        <v>1.19</v>
      </c>
      <c r="H26" s="52">
        <v>0.48</v>
      </c>
      <c r="I26" s="52">
        <v>2.13</v>
      </c>
      <c r="J26" s="52">
        <v>0.79</v>
      </c>
      <c r="T26" s="50"/>
    </row>
    <row r="27" spans="2:20" x14ac:dyDescent="0.2">
      <c r="B27" s="105">
        <v>2001</v>
      </c>
      <c r="C27" s="52">
        <v>3.38</v>
      </c>
      <c r="D27" s="52">
        <v>2.57</v>
      </c>
      <c r="E27" s="52">
        <v>2.44</v>
      </c>
      <c r="F27" s="52">
        <v>2.02</v>
      </c>
      <c r="G27" s="52">
        <v>1.29</v>
      </c>
      <c r="H27" s="52">
        <v>0.45</v>
      </c>
      <c r="I27" s="52">
        <v>1.84</v>
      </c>
      <c r="J27" s="52">
        <v>0.81</v>
      </c>
      <c r="T27" s="50"/>
    </row>
    <row r="28" spans="2:20" x14ac:dyDescent="0.2">
      <c r="B28" s="105">
        <v>2002</v>
      </c>
      <c r="C28" s="52">
        <v>2.54</v>
      </c>
      <c r="D28" s="52">
        <v>1.84</v>
      </c>
      <c r="E28" s="52">
        <v>1.77</v>
      </c>
      <c r="F28" s="52">
        <v>1.49</v>
      </c>
      <c r="G28" s="52">
        <v>1.1000000000000001</v>
      </c>
      <c r="H28" s="52">
        <v>0.44</v>
      </c>
      <c r="I28" s="52">
        <v>1.39</v>
      </c>
      <c r="J28" s="52">
        <v>0.7</v>
      </c>
      <c r="T28" s="50"/>
    </row>
    <row r="29" spans="2:20" x14ac:dyDescent="0.2">
      <c r="B29" s="105">
        <v>2003</v>
      </c>
      <c r="C29" s="52">
        <v>1.95</v>
      </c>
      <c r="D29" s="52">
        <v>1.45</v>
      </c>
      <c r="E29" s="52">
        <v>1.42</v>
      </c>
      <c r="F29" s="52">
        <v>1.27</v>
      </c>
      <c r="G29" s="52">
        <v>1.01</v>
      </c>
      <c r="H29" s="52">
        <v>0.33</v>
      </c>
      <c r="I29" s="52">
        <v>1.1599999999999999</v>
      </c>
      <c r="J29" s="52">
        <v>0.71</v>
      </c>
      <c r="T29" s="50"/>
    </row>
    <row r="30" spans="2:20" x14ac:dyDescent="0.2">
      <c r="B30" s="105">
        <v>2004</v>
      </c>
      <c r="C30" s="52">
        <v>2</v>
      </c>
      <c r="D30" s="52">
        <v>1.29</v>
      </c>
      <c r="E30" s="52">
        <v>1.51</v>
      </c>
      <c r="F30" s="52">
        <v>1.44</v>
      </c>
      <c r="G30" s="52">
        <v>0.95</v>
      </c>
      <c r="H30" s="52">
        <v>0.35</v>
      </c>
      <c r="I30" s="52">
        <v>1.2</v>
      </c>
      <c r="J30" s="52">
        <v>0.62</v>
      </c>
      <c r="T30" s="50"/>
    </row>
    <row r="31" spans="2:20" x14ac:dyDescent="0.2">
      <c r="B31" s="105">
        <v>2005</v>
      </c>
      <c r="C31" s="52">
        <v>1.9886706038327107</v>
      </c>
      <c r="D31" s="52">
        <v>1.5662428597751983</v>
      </c>
      <c r="E31" s="52">
        <v>1.68388757625983</v>
      </c>
      <c r="F31" s="52">
        <v>1.515089805726388</v>
      </c>
      <c r="G31" s="52">
        <v>1.070231766584206</v>
      </c>
      <c r="H31" s="52">
        <v>0.43115837884449548</v>
      </c>
      <c r="I31" s="52">
        <v>1.32</v>
      </c>
      <c r="J31" s="52">
        <v>0.61</v>
      </c>
      <c r="T31" s="50"/>
    </row>
    <row r="32" spans="2:20" x14ac:dyDescent="0.2">
      <c r="B32" s="105">
        <v>2006</v>
      </c>
      <c r="C32" s="52">
        <v>1.91</v>
      </c>
      <c r="D32" s="52">
        <v>1.61</v>
      </c>
      <c r="E32" s="52">
        <v>1.8</v>
      </c>
      <c r="F32" s="52">
        <v>1.91</v>
      </c>
      <c r="G32" s="52">
        <v>1.19</v>
      </c>
      <c r="H32" s="52">
        <v>0.49</v>
      </c>
      <c r="I32" s="52">
        <v>1.5</v>
      </c>
      <c r="J32" s="52">
        <v>0.63</v>
      </c>
      <c r="T32" s="50"/>
    </row>
    <row r="33" spans="2:20" x14ac:dyDescent="0.2">
      <c r="B33" s="105">
        <v>2007</v>
      </c>
      <c r="C33" s="52">
        <v>1.87</v>
      </c>
      <c r="D33" s="52">
        <v>1.63</v>
      </c>
      <c r="E33" s="52">
        <v>1.73</v>
      </c>
      <c r="F33" s="52">
        <v>1.88</v>
      </c>
      <c r="G33" s="52">
        <v>1.27</v>
      </c>
      <c r="H33" s="52">
        <v>0.61</v>
      </c>
      <c r="I33" s="52">
        <v>1.51</v>
      </c>
      <c r="J33" s="52">
        <v>0.66</v>
      </c>
      <c r="T33" s="50"/>
    </row>
    <row r="34" spans="2:20" x14ac:dyDescent="0.2">
      <c r="B34" s="105">
        <v>2008</v>
      </c>
      <c r="C34" s="52">
        <v>1.75</v>
      </c>
      <c r="D34" s="52">
        <v>1.64</v>
      </c>
      <c r="E34" s="52">
        <v>1.74</v>
      </c>
      <c r="F34" s="52">
        <v>1.9</v>
      </c>
      <c r="G34" s="52">
        <v>1.1599999999999999</v>
      </c>
      <c r="H34" s="52">
        <v>0.65</v>
      </c>
      <c r="I34" s="52">
        <v>1.49</v>
      </c>
      <c r="J34" s="52">
        <v>0.69</v>
      </c>
      <c r="T34" s="50"/>
    </row>
    <row r="35" spans="2:20" x14ac:dyDescent="0.2">
      <c r="B35" s="105">
        <v>2009</v>
      </c>
      <c r="C35" s="52">
        <v>1.62</v>
      </c>
      <c r="D35" s="52">
        <v>1.46</v>
      </c>
      <c r="E35" s="52">
        <v>1.65</v>
      </c>
      <c r="F35" s="52">
        <v>1.63</v>
      </c>
      <c r="G35" s="52">
        <v>1.06</v>
      </c>
      <c r="H35" s="52">
        <v>0.64</v>
      </c>
      <c r="I35" s="52">
        <v>1.35</v>
      </c>
      <c r="J35" s="52">
        <v>0.69</v>
      </c>
      <c r="T35" s="50"/>
    </row>
    <row r="36" spans="2:20" x14ac:dyDescent="0.2">
      <c r="B36" s="105">
        <v>2010</v>
      </c>
      <c r="C36" s="52">
        <v>2.34</v>
      </c>
      <c r="D36" s="52">
        <v>1.75</v>
      </c>
      <c r="E36" s="52">
        <v>2</v>
      </c>
      <c r="F36" s="52">
        <v>1.75</v>
      </c>
      <c r="G36" s="52">
        <v>1.1100000000000001</v>
      </c>
      <c r="H36" s="52">
        <v>0.74</v>
      </c>
      <c r="I36" s="52">
        <v>1.54</v>
      </c>
      <c r="J36" s="52">
        <v>0.62</v>
      </c>
      <c r="T36" s="50"/>
    </row>
    <row r="37" spans="2:20" x14ac:dyDescent="0.2">
      <c r="B37" s="105">
        <v>2011</v>
      </c>
      <c r="C37" s="52">
        <v>2.16</v>
      </c>
      <c r="D37" s="52">
        <v>1.95</v>
      </c>
      <c r="E37" s="52">
        <v>2.13</v>
      </c>
      <c r="F37" s="52">
        <v>1.76</v>
      </c>
      <c r="G37" s="52">
        <v>1.02</v>
      </c>
      <c r="H37" s="52">
        <v>0.6</v>
      </c>
      <c r="I37" s="52">
        <v>1.54</v>
      </c>
      <c r="J37" s="52">
        <v>0.65</v>
      </c>
      <c r="T37" s="50"/>
    </row>
    <row r="38" spans="2:20" x14ac:dyDescent="0.2">
      <c r="B38" s="105">
        <v>2012</v>
      </c>
      <c r="C38" s="52">
        <v>2.82</v>
      </c>
      <c r="D38" s="52">
        <v>2</v>
      </c>
      <c r="E38" s="52">
        <v>2.17</v>
      </c>
      <c r="F38" s="52">
        <v>1.76</v>
      </c>
      <c r="G38" s="52">
        <v>1.04</v>
      </c>
      <c r="H38" s="52">
        <v>0.8</v>
      </c>
      <c r="I38" s="52">
        <v>1.61</v>
      </c>
      <c r="J38" s="52">
        <v>0.73</v>
      </c>
    </row>
    <row r="39" spans="2:20" x14ac:dyDescent="0.2">
      <c r="B39" s="105">
        <v>2013</v>
      </c>
      <c r="C39" s="52">
        <v>2.7492584987451516</v>
      </c>
      <c r="D39" s="52">
        <v>2.1739130434782608</v>
      </c>
      <c r="E39" s="52">
        <v>2.209246791662173</v>
      </c>
      <c r="F39" s="52">
        <v>1.8827590937149912</v>
      </c>
      <c r="G39" s="52">
        <v>1.0032892266562532</v>
      </c>
      <c r="H39" s="52">
        <v>0.89765189007054857</v>
      </c>
      <c r="I39" s="52">
        <v>1.6771927895485563</v>
      </c>
      <c r="J39" s="52">
        <v>0.76484353631233981</v>
      </c>
    </row>
    <row r="40" spans="2:20" x14ac:dyDescent="0.2">
      <c r="B40" s="105">
        <v>2014</v>
      </c>
      <c r="C40" s="52">
        <v>2.568684386866205</v>
      </c>
      <c r="D40" s="52">
        <v>1.9508836355290338</v>
      </c>
      <c r="E40" s="52">
        <v>2.1538831522147568</v>
      </c>
      <c r="F40" s="52">
        <v>1.9141277655053319</v>
      </c>
      <c r="G40" s="52">
        <v>0.96578939560276533</v>
      </c>
      <c r="H40" s="52">
        <v>1.114366432981061</v>
      </c>
      <c r="I40" s="52">
        <v>1.6721764944002158</v>
      </c>
      <c r="J40" s="52">
        <v>0.76277420069929369</v>
      </c>
    </row>
    <row r="41" spans="2:20" x14ac:dyDescent="0.2">
      <c r="B41" s="105">
        <v>2015</v>
      </c>
      <c r="C41" s="52">
        <v>3.2826348615822303</v>
      </c>
      <c r="D41" s="52">
        <v>2.6177815788495149</v>
      </c>
      <c r="E41" s="52">
        <v>2.6767350296762062</v>
      </c>
      <c r="F41" s="52">
        <v>2.2079278684919457</v>
      </c>
      <c r="G41" s="52">
        <v>1.1486486486486487</v>
      </c>
      <c r="H41" s="52">
        <v>0.93382582457600671</v>
      </c>
      <c r="I41" s="52">
        <v>1.9813044444223378</v>
      </c>
      <c r="J41" s="52">
        <v>0.80445358342945994</v>
      </c>
    </row>
    <row r="42" spans="2:20" x14ac:dyDescent="0.2">
      <c r="B42" s="105">
        <v>2016</v>
      </c>
      <c r="C42" s="52">
        <v>4.09</v>
      </c>
      <c r="D42" s="52">
        <v>3.01</v>
      </c>
      <c r="E42" s="52">
        <v>2.96</v>
      </c>
      <c r="F42" s="52">
        <v>2.2999999999999998</v>
      </c>
      <c r="G42" s="52">
        <v>1.28</v>
      </c>
      <c r="H42" s="52">
        <v>1.01</v>
      </c>
      <c r="I42" s="52">
        <v>2.1800000000000002</v>
      </c>
      <c r="J42" s="52">
        <v>0.86</v>
      </c>
    </row>
    <row r="43" spans="2:20" x14ac:dyDescent="0.2">
      <c r="B43" s="105">
        <v>2017</v>
      </c>
      <c r="C43" s="52">
        <v>3.6096665646986845</v>
      </c>
      <c r="D43" s="52">
        <v>3.1179177254309458</v>
      </c>
      <c r="E43" s="52">
        <v>3.3759827347001696</v>
      </c>
      <c r="F43" s="52">
        <v>2.4736635094768844</v>
      </c>
      <c r="G43" s="52">
        <v>1.3871083903492978</v>
      </c>
      <c r="H43" s="52">
        <v>0.93068696009872487</v>
      </c>
      <c r="I43" s="52">
        <v>2.34</v>
      </c>
      <c r="J43" s="52">
        <v>0.9</v>
      </c>
    </row>
    <row r="45" spans="2:20" x14ac:dyDescent="0.2">
      <c r="C45" s="50"/>
      <c r="D45" s="50"/>
      <c r="E45" s="50"/>
      <c r="F45" s="50"/>
      <c r="G45" s="50"/>
      <c r="H45" s="50"/>
    </row>
    <row r="50" spans="3:8" x14ac:dyDescent="0.2">
      <c r="C50" s="50"/>
      <c r="D50" s="50"/>
      <c r="E50" s="50"/>
      <c r="F50" s="50"/>
      <c r="G50" s="50"/>
      <c r="H50" s="50"/>
    </row>
    <row r="55" spans="3:8" x14ac:dyDescent="0.2">
      <c r="C55" s="50"/>
      <c r="D55" s="50"/>
      <c r="E55" s="50"/>
      <c r="F55" s="50"/>
      <c r="G55" s="50"/>
      <c r="H55" s="50"/>
    </row>
    <row r="60" spans="3:8" x14ac:dyDescent="0.2">
      <c r="C60" s="50"/>
      <c r="D60" s="50"/>
      <c r="E60" s="50"/>
      <c r="F60" s="50"/>
      <c r="G60" s="50"/>
      <c r="H60" s="50"/>
    </row>
    <row r="65" spans="3:8" x14ac:dyDescent="0.2">
      <c r="C65" s="50"/>
      <c r="D65" s="50"/>
      <c r="E65" s="50"/>
      <c r="F65" s="50"/>
      <c r="G65" s="50"/>
      <c r="H65" s="50"/>
    </row>
  </sheetData>
  <sortState ref="B40:J71">
    <sortCondition ref="B39:B71"/>
  </sortState>
  <mergeCells count="3">
    <mergeCell ref="B4:B5"/>
    <mergeCell ref="C4:H4"/>
    <mergeCell ref="I4:J4"/>
  </mergeCells>
  <pageMargins left="0.78740157480314965" right="0.59055118110236227" top="0.78740157480314965" bottom="0.86614173228346458" header="0.51181102362204722" footer="0.35433070866141736"/>
  <pageSetup paperSize="9"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E0D8"/>
    <pageSetUpPr fitToPage="1"/>
  </sheetPr>
  <dimension ref="A1:AF21"/>
  <sheetViews>
    <sheetView zoomScaleNormal="100" zoomScaleSheetLayoutView="100" workbookViewId="0"/>
  </sheetViews>
  <sheetFormatPr baseColWidth="10" defaultRowHeight="12.75" x14ac:dyDescent="0.2"/>
  <cols>
    <col min="1" max="1" width="3.7109375" customWidth="1"/>
    <col min="2" max="2" width="15.85546875" customWidth="1"/>
    <col min="3" max="3" width="15.140625" customWidth="1"/>
    <col min="4" max="13" width="10" customWidth="1"/>
    <col min="14" max="16" width="8.28515625" customWidth="1"/>
    <col min="17" max="32" width="6.7109375" customWidth="1"/>
  </cols>
  <sheetData>
    <row r="1" spans="1:32" ht="15.75" x14ac:dyDescent="0.25">
      <c r="A1" s="17" t="str">
        <f>Inhaltsverzeichnis!B41&amp;" "&amp;Inhaltsverzeichnis!C41&amp;": "&amp;Inhaltsverzeichnis!E41</f>
        <v>Tabelle 20: Leer stehende Wohnungen nach Zimmerzahl und Bezirken per 1. Juni 2017</v>
      </c>
    </row>
    <row r="2" spans="1:32" x14ac:dyDescent="0.2">
      <c r="B2" s="192" t="s">
        <v>525</v>
      </c>
    </row>
    <row r="3" spans="1:32" ht="12.75" customHeight="1" x14ac:dyDescent="0.2">
      <c r="G3" s="1"/>
      <c r="H3" s="1"/>
      <c r="I3" s="1"/>
      <c r="J3" s="1"/>
      <c r="K3" s="1"/>
      <c r="L3" s="1"/>
      <c r="M3" s="1"/>
      <c r="N3" s="1"/>
      <c r="O3" s="1"/>
      <c r="P3" s="1"/>
      <c r="Q3" s="1"/>
      <c r="R3" s="1"/>
      <c r="S3" s="1"/>
      <c r="T3" s="1"/>
      <c r="U3" s="1"/>
      <c r="V3" s="1"/>
      <c r="W3" s="1"/>
      <c r="X3" s="1"/>
      <c r="Y3" s="1"/>
      <c r="Z3" s="1"/>
      <c r="AA3" s="1"/>
      <c r="AB3" s="1"/>
      <c r="AC3" s="1"/>
      <c r="AD3" s="1"/>
      <c r="AE3" s="1"/>
      <c r="AF3" s="1"/>
    </row>
    <row r="4" spans="1:32" s="1" customFormat="1" ht="12.75" customHeight="1" x14ac:dyDescent="0.2">
      <c r="A4"/>
      <c r="B4" s="313" t="s">
        <v>21</v>
      </c>
      <c r="C4" s="316" t="s">
        <v>526</v>
      </c>
      <c r="D4" s="296" t="s">
        <v>105</v>
      </c>
      <c r="E4" s="302"/>
      <c r="F4" s="302"/>
      <c r="G4" s="302"/>
      <c r="H4" s="302"/>
      <c r="I4" s="302"/>
      <c r="J4" s="302"/>
      <c r="K4" s="302"/>
      <c r="L4" s="295"/>
      <c r="M4" s="316" t="s">
        <v>121</v>
      </c>
      <c r="N4"/>
      <c r="O4"/>
      <c r="P4"/>
    </row>
    <row r="5" spans="1:32" s="1" customFormat="1" ht="12.75" customHeight="1" x14ac:dyDescent="0.2">
      <c r="A5"/>
      <c r="B5" s="314"/>
      <c r="C5" s="317"/>
      <c r="D5" s="303" t="s">
        <v>13</v>
      </c>
      <c r="E5" s="303">
        <v>1</v>
      </c>
      <c r="F5" s="303">
        <v>2</v>
      </c>
      <c r="G5" s="303">
        <v>3</v>
      </c>
      <c r="H5" s="303">
        <v>4</v>
      </c>
      <c r="I5" s="303">
        <v>5</v>
      </c>
      <c r="J5" s="303" t="s">
        <v>92</v>
      </c>
      <c r="K5" s="296" t="s">
        <v>116</v>
      </c>
      <c r="L5" s="295"/>
      <c r="M5" s="317"/>
      <c r="N5"/>
      <c r="O5"/>
      <c r="P5"/>
    </row>
    <row r="6" spans="1:32" s="1" customFormat="1" ht="38.25" x14ac:dyDescent="0.2">
      <c r="A6"/>
      <c r="B6" s="315"/>
      <c r="C6" s="318"/>
      <c r="D6" s="304"/>
      <c r="E6" s="304"/>
      <c r="F6" s="304"/>
      <c r="G6" s="304"/>
      <c r="H6" s="304"/>
      <c r="I6" s="304"/>
      <c r="J6" s="304"/>
      <c r="K6" s="77" t="s">
        <v>122</v>
      </c>
      <c r="L6" s="75" t="s">
        <v>123</v>
      </c>
      <c r="M6" s="318"/>
      <c r="N6"/>
      <c r="O6"/>
      <c r="P6"/>
    </row>
    <row r="7" spans="1:32" ht="12.75" customHeight="1" x14ac:dyDescent="0.2">
      <c r="B7" s="54" t="s">
        <v>25</v>
      </c>
      <c r="C7" s="82">
        <v>37231</v>
      </c>
      <c r="D7" s="82">
        <v>1155</v>
      </c>
      <c r="E7" s="82">
        <v>67</v>
      </c>
      <c r="F7" s="82">
        <v>132</v>
      </c>
      <c r="G7" s="82">
        <v>384</v>
      </c>
      <c r="H7" s="82">
        <v>360</v>
      </c>
      <c r="I7" s="82">
        <v>155</v>
      </c>
      <c r="J7" s="82">
        <v>57</v>
      </c>
      <c r="K7" s="82">
        <v>113</v>
      </c>
      <c r="L7" s="82">
        <v>200</v>
      </c>
      <c r="M7" s="94">
        <v>3.1</v>
      </c>
    </row>
    <row r="8" spans="1:32" ht="12.75" customHeight="1" x14ac:dyDescent="0.2">
      <c r="B8" s="54" t="s">
        <v>26</v>
      </c>
      <c r="C8" s="82">
        <v>67264</v>
      </c>
      <c r="D8" s="82">
        <v>1071</v>
      </c>
      <c r="E8" s="82">
        <v>59</v>
      </c>
      <c r="F8" s="82">
        <v>163</v>
      </c>
      <c r="G8" s="82">
        <v>362</v>
      </c>
      <c r="H8" s="82">
        <v>305</v>
      </c>
      <c r="I8" s="82">
        <v>140</v>
      </c>
      <c r="J8" s="82">
        <v>42</v>
      </c>
      <c r="K8" s="82">
        <v>101</v>
      </c>
      <c r="L8" s="82">
        <v>109</v>
      </c>
      <c r="M8" s="94">
        <v>1.59</v>
      </c>
    </row>
    <row r="9" spans="1:32" ht="12.75" customHeight="1" x14ac:dyDescent="0.2">
      <c r="B9" s="54" t="s">
        <v>27</v>
      </c>
      <c r="C9" s="82">
        <v>34718</v>
      </c>
      <c r="D9" s="82">
        <v>871</v>
      </c>
      <c r="E9" s="82">
        <v>40</v>
      </c>
      <c r="F9" s="82">
        <v>97</v>
      </c>
      <c r="G9" s="82">
        <v>278</v>
      </c>
      <c r="H9" s="82">
        <v>285</v>
      </c>
      <c r="I9" s="82">
        <v>122</v>
      </c>
      <c r="J9" s="82">
        <v>49</v>
      </c>
      <c r="K9" s="82">
        <v>142</v>
      </c>
      <c r="L9" s="82">
        <v>152</v>
      </c>
      <c r="M9" s="94">
        <v>2.5099999999999998</v>
      </c>
    </row>
    <row r="10" spans="1:32" ht="12.75" customHeight="1" x14ac:dyDescent="0.2">
      <c r="B10" s="54" t="s">
        <v>28</v>
      </c>
      <c r="C10" s="82">
        <v>23673</v>
      </c>
      <c r="D10" s="82">
        <v>366</v>
      </c>
      <c r="E10" s="82">
        <v>19</v>
      </c>
      <c r="F10" s="82">
        <v>45</v>
      </c>
      <c r="G10" s="82">
        <v>107</v>
      </c>
      <c r="H10" s="82">
        <v>113</v>
      </c>
      <c r="I10" s="82">
        <v>62</v>
      </c>
      <c r="J10" s="82">
        <v>20</v>
      </c>
      <c r="K10" s="82">
        <v>64</v>
      </c>
      <c r="L10" s="82">
        <v>64</v>
      </c>
      <c r="M10" s="94">
        <v>1.55</v>
      </c>
    </row>
    <row r="11" spans="1:32" ht="12.75" customHeight="1" x14ac:dyDescent="0.2">
      <c r="B11" s="54" t="s">
        <v>29</v>
      </c>
      <c r="C11" s="82">
        <v>19492</v>
      </c>
      <c r="D11" s="82">
        <v>712</v>
      </c>
      <c r="E11" s="82">
        <v>21</v>
      </c>
      <c r="F11" s="82">
        <v>94</v>
      </c>
      <c r="G11" s="82">
        <v>267</v>
      </c>
      <c r="H11" s="82">
        <v>241</v>
      </c>
      <c r="I11" s="82">
        <v>67</v>
      </c>
      <c r="J11" s="82">
        <v>22</v>
      </c>
      <c r="K11" s="82">
        <v>65</v>
      </c>
      <c r="L11" s="82">
        <v>222</v>
      </c>
      <c r="M11" s="94">
        <v>3.65</v>
      </c>
    </row>
    <row r="12" spans="1:32" x14ac:dyDescent="0.2">
      <c r="B12" s="54" t="s">
        <v>30</v>
      </c>
      <c r="C12" s="82">
        <v>14535</v>
      </c>
      <c r="D12" s="82">
        <v>325</v>
      </c>
      <c r="E12" s="82">
        <v>11</v>
      </c>
      <c r="F12" s="82">
        <v>43</v>
      </c>
      <c r="G12" s="82">
        <v>93</v>
      </c>
      <c r="H12" s="82">
        <v>102</v>
      </c>
      <c r="I12" s="82">
        <v>53</v>
      </c>
      <c r="J12" s="82">
        <v>23</v>
      </c>
      <c r="K12" s="82">
        <v>65</v>
      </c>
      <c r="L12" s="82">
        <v>55</v>
      </c>
      <c r="M12" s="94">
        <v>2.2400000000000002</v>
      </c>
    </row>
    <row r="13" spans="1:32" ht="12.75" customHeight="1" x14ac:dyDescent="0.2">
      <c r="B13" s="54" t="s">
        <v>31</v>
      </c>
      <c r="C13" s="82">
        <v>28451</v>
      </c>
      <c r="D13" s="82">
        <v>619</v>
      </c>
      <c r="E13" s="82">
        <v>41</v>
      </c>
      <c r="F13" s="82">
        <v>75</v>
      </c>
      <c r="G13" s="82">
        <v>181</v>
      </c>
      <c r="H13" s="82">
        <v>193</v>
      </c>
      <c r="I13" s="82">
        <v>93</v>
      </c>
      <c r="J13" s="82">
        <v>36</v>
      </c>
      <c r="K13" s="82">
        <v>64</v>
      </c>
      <c r="L13" s="82">
        <v>139</v>
      </c>
      <c r="M13" s="94">
        <v>2.1800000000000002</v>
      </c>
    </row>
    <row r="14" spans="1:32" ht="12.75" customHeight="1" x14ac:dyDescent="0.2">
      <c r="B14" s="54" t="s">
        <v>32</v>
      </c>
      <c r="C14" s="82">
        <v>15691</v>
      </c>
      <c r="D14" s="82">
        <v>231</v>
      </c>
      <c r="E14" s="82">
        <v>6</v>
      </c>
      <c r="F14" s="82">
        <v>17</v>
      </c>
      <c r="G14" s="82">
        <v>52</v>
      </c>
      <c r="H14" s="82">
        <v>88</v>
      </c>
      <c r="I14" s="82">
        <v>49</v>
      </c>
      <c r="J14" s="82">
        <v>19</v>
      </c>
      <c r="K14" s="82">
        <v>34</v>
      </c>
      <c r="L14" s="82">
        <v>51</v>
      </c>
      <c r="M14" s="94">
        <v>1.47</v>
      </c>
    </row>
    <row r="15" spans="1:32" ht="12.75" customHeight="1" x14ac:dyDescent="0.2">
      <c r="B15" s="54" t="s">
        <v>33</v>
      </c>
      <c r="C15" s="82">
        <v>22317</v>
      </c>
      <c r="D15" s="82">
        <v>446</v>
      </c>
      <c r="E15" s="82">
        <v>22</v>
      </c>
      <c r="F15" s="82">
        <v>56</v>
      </c>
      <c r="G15" s="82">
        <v>150</v>
      </c>
      <c r="H15" s="82">
        <v>142</v>
      </c>
      <c r="I15" s="82">
        <v>53</v>
      </c>
      <c r="J15" s="82">
        <v>23</v>
      </c>
      <c r="K15" s="82">
        <v>60</v>
      </c>
      <c r="L15" s="82">
        <v>42</v>
      </c>
      <c r="M15" s="94">
        <v>2</v>
      </c>
    </row>
    <row r="16" spans="1:32" ht="12.75" customHeight="1" x14ac:dyDescent="0.2">
      <c r="B16" s="54" t="s">
        <v>34</v>
      </c>
      <c r="C16" s="82">
        <v>33735</v>
      </c>
      <c r="D16" s="82">
        <v>1093</v>
      </c>
      <c r="E16" s="82">
        <v>24</v>
      </c>
      <c r="F16" s="82">
        <v>133</v>
      </c>
      <c r="G16" s="82">
        <v>416</v>
      </c>
      <c r="H16" s="82">
        <v>364</v>
      </c>
      <c r="I16" s="82">
        <v>111</v>
      </c>
      <c r="J16" s="82">
        <v>45</v>
      </c>
      <c r="K16" s="82">
        <v>127</v>
      </c>
      <c r="L16" s="82">
        <v>144</v>
      </c>
      <c r="M16" s="94">
        <v>3.24</v>
      </c>
    </row>
    <row r="17" spans="2:13" ht="12.75" customHeight="1" x14ac:dyDescent="0.2">
      <c r="B17" s="54" t="s">
        <v>35</v>
      </c>
      <c r="C17" s="82">
        <v>15571</v>
      </c>
      <c r="D17" s="82">
        <v>434</v>
      </c>
      <c r="E17" s="82">
        <v>44</v>
      </c>
      <c r="F17" s="82">
        <v>53</v>
      </c>
      <c r="G17" s="82">
        <v>119</v>
      </c>
      <c r="H17" s="82">
        <v>134</v>
      </c>
      <c r="I17" s="82">
        <v>58</v>
      </c>
      <c r="J17" s="82">
        <v>26</v>
      </c>
      <c r="K17" s="82">
        <v>47</v>
      </c>
      <c r="L17" s="82">
        <v>44</v>
      </c>
      <c r="M17" s="94">
        <v>2.79</v>
      </c>
    </row>
    <row r="18" spans="2:13" ht="12.75" customHeight="1" x14ac:dyDescent="0.2">
      <c r="B18" s="55" t="s">
        <v>37</v>
      </c>
      <c r="C18" s="57">
        <v>312678</v>
      </c>
      <c r="D18" s="57">
        <v>7323</v>
      </c>
      <c r="E18" s="57">
        <v>354</v>
      </c>
      <c r="F18" s="57">
        <v>908</v>
      </c>
      <c r="G18" s="57">
        <v>2409</v>
      </c>
      <c r="H18" s="57">
        <v>2327</v>
      </c>
      <c r="I18" s="57">
        <v>963</v>
      </c>
      <c r="J18" s="57">
        <v>362</v>
      </c>
      <c r="K18" s="57">
        <v>882</v>
      </c>
      <c r="L18" s="57">
        <v>1222</v>
      </c>
      <c r="M18" s="79">
        <v>2.34</v>
      </c>
    </row>
    <row r="19" spans="2:13" ht="12.75" customHeight="1" x14ac:dyDescent="0.2"/>
    <row r="20" spans="2:13" ht="12.75" customHeight="1" x14ac:dyDescent="0.2">
      <c r="B20" s="4" t="s">
        <v>124</v>
      </c>
    </row>
    <row r="21" spans="2:13" ht="12.75" customHeight="1" x14ac:dyDescent="0.2">
      <c r="B21" s="4" t="s">
        <v>125</v>
      </c>
    </row>
  </sheetData>
  <mergeCells count="12">
    <mergeCell ref="B4:B6"/>
    <mergeCell ref="C4:C6"/>
    <mergeCell ref="D4:L4"/>
    <mergeCell ref="M4:M6"/>
    <mergeCell ref="D5:D6"/>
    <mergeCell ref="E5:E6"/>
    <mergeCell ref="F5:F6"/>
    <mergeCell ref="G5:G6"/>
    <mergeCell ref="H5:H6"/>
    <mergeCell ref="I5:I6"/>
    <mergeCell ref="J5:J6"/>
    <mergeCell ref="K5:L5"/>
  </mergeCells>
  <pageMargins left="0.78740157480314965" right="0.59055118110236227" top="0.78740157480314965" bottom="0.86614173228346458" header="0.51181102362204722" footer="0.35433070866141736"/>
  <pageSetup paperSize="9" scale="6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N231"/>
  <sheetViews>
    <sheetView view="pageBreakPreview" zoomScaleNormal="100" zoomScaleSheetLayoutView="100" workbookViewId="0">
      <pane ySplit="5" topLeftCell="A6" activePane="bottomLeft" state="frozen"/>
      <selection pane="bottomLeft"/>
    </sheetView>
  </sheetViews>
  <sheetFormatPr baseColWidth="10" defaultRowHeight="12.75" x14ac:dyDescent="0.2"/>
  <cols>
    <col min="1" max="1" width="3.7109375" customWidth="1"/>
    <col min="2" max="2" width="10.7109375" customWidth="1"/>
    <col min="3" max="3" width="20.7109375" customWidth="1"/>
    <col min="8" max="9" width="13.5703125" customWidth="1"/>
  </cols>
  <sheetData>
    <row r="1" spans="1:14" ht="15.75" x14ac:dyDescent="0.25">
      <c r="A1" s="17" t="str">
        <f>Inhaltsverzeichnis!B44&amp;" "&amp;Inhaltsverzeichnis!C44&amp;": "&amp;Inhaltsverzeichnis!E44</f>
        <v>Tabelle 21: Bautätigkeit und Bauvorhaben, Wohnungen, Wohnbautätigkeit und Leerwohnungen in den Gemeinden</v>
      </c>
      <c r="B1" s="17"/>
    </row>
    <row r="2" spans="1:14" x14ac:dyDescent="0.2">
      <c r="B2" s="192" t="s">
        <v>525</v>
      </c>
    </row>
    <row r="4" spans="1:14" ht="29.25" customHeight="1" x14ac:dyDescent="0.2">
      <c r="B4" s="319" t="s">
        <v>337</v>
      </c>
      <c r="C4" s="261" t="s">
        <v>331</v>
      </c>
      <c r="D4" s="264" t="s">
        <v>581</v>
      </c>
      <c r="E4" s="262"/>
      <c r="F4" s="262"/>
      <c r="G4" s="319" t="s">
        <v>579</v>
      </c>
      <c r="H4" s="264" t="s">
        <v>580</v>
      </c>
      <c r="I4" s="262"/>
      <c r="J4" s="319" t="s">
        <v>582</v>
      </c>
      <c r="K4" s="319" t="s">
        <v>583</v>
      </c>
      <c r="L4" s="319" t="s">
        <v>584</v>
      </c>
      <c r="M4" s="319" t="s">
        <v>585</v>
      </c>
      <c r="N4" s="320" t="s">
        <v>586</v>
      </c>
    </row>
    <row r="5" spans="1:14" ht="28.5" customHeight="1" x14ac:dyDescent="0.2">
      <c r="B5" s="319"/>
      <c r="C5" s="261"/>
      <c r="D5" s="187" t="s">
        <v>13</v>
      </c>
      <c r="E5" s="186" t="s">
        <v>11</v>
      </c>
      <c r="F5" s="139" t="s">
        <v>335</v>
      </c>
      <c r="G5" s="319"/>
      <c r="H5" s="187" t="s">
        <v>13</v>
      </c>
      <c r="I5" s="139" t="s">
        <v>336</v>
      </c>
      <c r="J5" s="319"/>
      <c r="K5" s="319"/>
      <c r="L5" s="319"/>
      <c r="M5" s="319"/>
      <c r="N5" s="321"/>
    </row>
    <row r="6" spans="1:14" x14ac:dyDescent="0.2">
      <c r="B6" s="188">
        <v>4335</v>
      </c>
      <c r="C6" s="56" t="s">
        <v>37</v>
      </c>
      <c r="D6" s="151">
        <v>4887331</v>
      </c>
      <c r="E6" s="151">
        <v>1271926</v>
      </c>
      <c r="F6" s="151">
        <v>3615405</v>
      </c>
      <c r="G6" s="151">
        <v>3367710</v>
      </c>
      <c r="H6" s="149">
        <v>1310</v>
      </c>
      <c r="I6" s="149">
        <v>730</v>
      </c>
      <c r="J6" s="149">
        <v>4839</v>
      </c>
      <c r="K6" s="149">
        <v>5971</v>
      </c>
      <c r="L6" s="149">
        <v>312678</v>
      </c>
      <c r="M6" s="149">
        <v>7323</v>
      </c>
      <c r="N6" s="150">
        <v>2.34</v>
      </c>
    </row>
    <row r="7" spans="1:14" x14ac:dyDescent="0.2">
      <c r="B7" s="68">
        <v>4333</v>
      </c>
      <c r="C7" s="147" t="s">
        <v>332</v>
      </c>
      <c r="D7" s="152">
        <v>700468</v>
      </c>
      <c r="E7" s="152">
        <v>592041</v>
      </c>
      <c r="F7" s="152">
        <v>108427</v>
      </c>
      <c r="G7" s="152">
        <v>568224</v>
      </c>
      <c r="H7" s="152">
        <v>0</v>
      </c>
      <c r="I7" s="152">
        <v>0</v>
      </c>
      <c r="J7" s="152">
        <v>0</v>
      </c>
      <c r="K7" s="152">
        <v>0</v>
      </c>
      <c r="L7" s="152">
        <v>0</v>
      </c>
      <c r="M7" s="152">
        <v>0</v>
      </c>
      <c r="N7" s="189">
        <v>0</v>
      </c>
    </row>
    <row r="8" spans="1:14" x14ac:dyDescent="0.2">
      <c r="B8" s="56">
        <v>4019</v>
      </c>
      <c r="C8" s="56" t="s">
        <v>137</v>
      </c>
      <c r="D8" s="151">
        <v>421839</v>
      </c>
      <c r="E8" s="151">
        <v>74978</v>
      </c>
      <c r="F8" s="151">
        <v>346861</v>
      </c>
      <c r="G8" s="151">
        <v>243995</v>
      </c>
      <c r="H8" s="149">
        <v>122</v>
      </c>
      <c r="I8" s="149">
        <v>66</v>
      </c>
      <c r="J8" s="149">
        <v>429</v>
      </c>
      <c r="K8" s="149">
        <v>608</v>
      </c>
      <c r="L8" s="149">
        <v>37231</v>
      </c>
      <c r="M8" s="149">
        <v>1155</v>
      </c>
      <c r="N8" s="150">
        <v>3.1</v>
      </c>
    </row>
    <row r="9" spans="1:14" x14ac:dyDescent="0.2">
      <c r="B9" s="68">
        <v>4001</v>
      </c>
      <c r="C9" s="68" t="s">
        <v>25</v>
      </c>
      <c r="D9" s="152">
        <v>127974</v>
      </c>
      <c r="E9" s="152">
        <v>17626</v>
      </c>
      <c r="F9" s="152">
        <v>110348</v>
      </c>
      <c r="G9" s="152">
        <v>76869</v>
      </c>
      <c r="H9" s="152">
        <v>22</v>
      </c>
      <c r="I9" s="152">
        <v>9</v>
      </c>
      <c r="J9" s="152">
        <v>79</v>
      </c>
      <c r="K9" s="152">
        <v>137</v>
      </c>
      <c r="L9" s="152">
        <v>11513</v>
      </c>
      <c r="M9" s="152">
        <v>233</v>
      </c>
      <c r="N9" s="148">
        <v>2.02</v>
      </c>
    </row>
    <row r="10" spans="1:14" x14ac:dyDescent="0.2">
      <c r="B10" s="68">
        <v>4002</v>
      </c>
      <c r="C10" s="68" t="s">
        <v>128</v>
      </c>
      <c r="D10" s="152">
        <v>15200</v>
      </c>
      <c r="E10" s="152">
        <v>327</v>
      </c>
      <c r="F10" s="152">
        <v>14873</v>
      </c>
      <c r="G10" s="152">
        <v>5081</v>
      </c>
      <c r="H10" s="152">
        <v>1</v>
      </c>
      <c r="I10" s="152">
        <v>0</v>
      </c>
      <c r="J10" s="152">
        <v>7</v>
      </c>
      <c r="K10" s="152">
        <v>38</v>
      </c>
      <c r="L10" s="152">
        <v>752</v>
      </c>
      <c r="M10" s="152">
        <v>15</v>
      </c>
      <c r="N10" s="148">
        <v>1.99</v>
      </c>
    </row>
    <row r="11" spans="1:14" x14ac:dyDescent="0.2">
      <c r="B11" s="68">
        <v>4003</v>
      </c>
      <c r="C11" s="127" t="s">
        <v>457</v>
      </c>
      <c r="D11" s="152">
        <v>30768</v>
      </c>
      <c r="E11" s="152">
        <v>6948</v>
      </c>
      <c r="F11" s="152">
        <v>23820</v>
      </c>
      <c r="G11" s="152">
        <v>22243</v>
      </c>
      <c r="H11" s="152">
        <v>4</v>
      </c>
      <c r="I11" s="152">
        <v>2</v>
      </c>
      <c r="J11" s="152">
        <v>16</v>
      </c>
      <c r="K11" s="152">
        <v>19</v>
      </c>
      <c r="L11" s="152">
        <v>3766</v>
      </c>
      <c r="M11" s="152">
        <v>293</v>
      </c>
      <c r="N11" s="148">
        <v>7.78</v>
      </c>
    </row>
    <row r="12" spans="1:14" x14ac:dyDescent="0.2">
      <c r="B12" s="68">
        <v>4004</v>
      </c>
      <c r="C12" s="127" t="s">
        <v>129</v>
      </c>
      <c r="D12" s="152">
        <v>6897</v>
      </c>
      <c r="E12" s="152">
        <v>640</v>
      </c>
      <c r="F12" s="152">
        <v>6257</v>
      </c>
      <c r="G12" s="152">
        <v>2808</v>
      </c>
      <c r="H12" s="152">
        <v>8</v>
      </c>
      <c r="I12" s="152">
        <v>6</v>
      </c>
      <c r="J12" s="152">
        <v>10</v>
      </c>
      <c r="K12" s="152">
        <v>14</v>
      </c>
      <c r="L12" s="152">
        <v>347</v>
      </c>
      <c r="M12" s="152">
        <v>2</v>
      </c>
      <c r="N12" s="148">
        <v>0.57999999999999996</v>
      </c>
    </row>
    <row r="13" spans="1:14" x14ac:dyDescent="0.2">
      <c r="B13" s="68">
        <v>4005</v>
      </c>
      <c r="C13" s="127" t="s">
        <v>458</v>
      </c>
      <c r="D13" s="152">
        <v>27074</v>
      </c>
      <c r="E13" s="152">
        <v>623</v>
      </c>
      <c r="F13" s="152">
        <v>26451</v>
      </c>
      <c r="G13" s="152">
        <v>14200</v>
      </c>
      <c r="H13" s="152">
        <v>13</v>
      </c>
      <c r="I13" s="152">
        <v>8</v>
      </c>
      <c r="J13" s="152">
        <v>28</v>
      </c>
      <c r="K13" s="152">
        <v>51</v>
      </c>
      <c r="L13" s="152">
        <v>1929</v>
      </c>
      <c r="M13" s="152">
        <v>36</v>
      </c>
      <c r="N13" s="148">
        <v>1.87</v>
      </c>
    </row>
    <row r="14" spans="1:14" x14ac:dyDescent="0.2">
      <c r="B14" s="68">
        <v>4006</v>
      </c>
      <c r="C14" s="68" t="s">
        <v>130</v>
      </c>
      <c r="D14" s="152">
        <v>55619</v>
      </c>
      <c r="E14" s="152">
        <v>11851</v>
      </c>
      <c r="F14" s="152">
        <v>43768</v>
      </c>
      <c r="G14" s="152">
        <v>29055</v>
      </c>
      <c r="H14" s="152">
        <v>19</v>
      </c>
      <c r="I14" s="152">
        <v>10</v>
      </c>
      <c r="J14" s="152">
        <v>77</v>
      </c>
      <c r="K14" s="152">
        <v>129</v>
      </c>
      <c r="L14" s="152">
        <v>3471</v>
      </c>
      <c r="M14" s="152">
        <v>206</v>
      </c>
      <c r="N14" s="148">
        <v>5.93</v>
      </c>
    </row>
    <row r="15" spans="1:14" x14ac:dyDescent="0.2">
      <c r="B15" s="68">
        <v>4007</v>
      </c>
      <c r="C15" s="68" t="s">
        <v>131</v>
      </c>
      <c r="D15" s="152">
        <v>5214</v>
      </c>
      <c r="E15" s="152">
        <v>807</v>
      </c>
      <c r="F15" s="152">
        <v>4407</v>
      </c>
      <c r="G15" s="152">
        <v>3938</v>
      </c>
      <c r="H15" s="152">
        <v>7</v>
      </c>
      <c r="I15" s="152">
        <v>2</v>
      </c>
      <c r="J15" s="152">
        <v>21</v>
      </c>
      <c r="K15" s="152">
        <v>5</v>
      </c>
      <c r="L15" s="152">
        <v>730</v>
      </c>
      <c r="M15" s="152">
        <v>35</v>
      </c>
      <c r="N15" s="148">
        <v>4.79</v>
      </c>
    </row>
    <row r="16" spans="1:14" x14ac:dyDescent="0.2">
      <c r="B16" s="68">
        <v>4008</v>
      </c>
      <c r="C16" s="68" t="s">
        <v>132</v>
      </c>
      <c r="D16" s="152">
        <v>9199</v>
      </c>
      <c r="E16" s="152">
        <v>652</v>
      </c>
      <c r="F16" s="152">
        <v>8547</v>
      </c>
      <c r="G16" s="152">
        <v>8922</v>
      </c>
      <c r="H16" s="152">
        <v>4</v>
      </c>
      <c r="I16" s="152">
        <v>3</v>
      </c>
      <c r="J16" s="152">
        <v>7</v>
      </c>
      <c r="K16" s="152">
        <v>56</v>
      </c>
      <c r="L16" s="152">
        <v>2892</v>
      </c>
      <c r="M16" s="152">
        <v>20</v>
      </c>
      <c r="N16" s="148">
        <v>0.69</v>
      </c>
    </row>
    <row r="17" spans="2:14" x14ac:dyDescent="0.2">
      <c r="B17" s="68">
        <v>4009</v>
      </c>
      <c r="C17" s="68" t="s">
        <v>133</v>
      </c>
      <c r="D17" s="152">
        <v>23197</v>
      </c>
      <c r="E17" s="152">
        <v>10057</v>
      </c>
      <c r="F17" s="152">
        <v>13140</v>
      </c>
      <c r="G17" s="152">
        <v>8347</v>
      </c>
      <c r="H17" s="152">
        <v>10</v>
      </c>
      <c r="I17" s="152">
        <v>6</v>
      </c>
      <c r="J17" s="152">
        <v>23</v>
      </c>
      <c r="K17" s="152">
        <v>13</v>
      </c>
      <c r="L17" s="152">
        <v>1704</v>
      </c>
      <c r="M17" s="152">
        <v>74</v>
      </c>
      <c r="N17" s="148">
        <v>4.34</v>
      </c>
    </row>
    <row r="18" spans="2:14" x14ac:dyDescent="0.2">
      <c r="B18" s="68">
        <v>4010</v>
      </c>
      <c r="C18" s="68" t="s">
        <v>134</v>
      </c>
      <c r="D18" s="152">
        <v>37837</v>
      </c>
      <c r="E18" s="152">
        <v>1795</v>
      </c>
      <c r="F18" s="152">
        <v>36042</v>
      </c>
      <c r="G18" s="152">
        <v>15619</v>
      </c>
      <c r="H18" s="152">
        <v>19</v>
      </c>
      <c r="I18" s="152">
        <v>15</v>
      </c>
      <c r="J18" s="152">
        <v>28</v>
      </c>
      <c r="K18" s="152">
        <v>54</v>
      </c>
      <c r="L18" s="152">
        <v>3629</v>
      </c>
      <c r="M18" s="152">
        <v>176</v>
      </c>
      <c r="N18" s="148">
        <v>4.8499999999999996</v>
      </c>
    </row>
    <row r="19" spans="2:14" x14ac:dyDescent="0.2">
      <c r="B19" s="68">
        <v>4012</v>
      </c>
      <c r="C19" s="68" t="s">
        <v>135</v>
      </c>
      <c r="D19" s="152">
        <v>69426</v>
      </c>
      <c r="E19" s="152">
        <v>22665</v>
      </c>
      <c r="F19" s="152">
        <v>46761</v>
      </c>
      <c r="G19" s="152">
        <v>53786</v>
      </c>
      <c r="H19" s="152">
        <v>8</v>
      </c>
      <c r="I19" s="152">
        <v>4</v>
      </c>
      <c r="J19" s="152">
        <v>63</v>
      </c>
      <c r="K19" s="152">
        <v>85</v>
      </c>
      <c r="L19" s="152">
        <v>4538</v>
      </c>
      <c r="M19" s="152">
        <v>36</v>
      </c>
      <c r="N19" s="148">
        <v>0.79</v>
      </c>
    </row>
    <row r="20" spans="2:14" x14ac:dyDescent="0.2">
      <c r="B20" s="68">
        <v>4013</v>
      </c>
      <c r="C20" s="68" t="s">
        <v>136</v>
      </c>
      <c r="D20" s="152">
        <v>13434</v>
      </c>
      <c r="E20" s="152">
        <v>987</v>
      </c>
      <c r="F20" s="152">
        <v>12447</v>
      </c>
      <c r="G20" s="152">
        <v>3127</v>
      </c>
      <c r="H20" s="152">
        <v>7</v>
      </c>
      <c r="I20" s="152">
        <v>1</v>
      </c>
      <c r="J20" s="152">
        <v>70</v>
      </c>
      <c r="K20" s="152">
        <v>7</v>
      </c>
      <c r="L20" s="152">
        <v>1960</v>
      </c>
      <c r="M20" s="152">
        <v>29</v>
      </c>
      <c r="N20" s="148">
        <v>1.48</v>
      </c>
    </row>
    <row r="21" spans="2:14" x14ac:dyDescent="0.2">
      <c r="B21" s="56">
        <v>4059</v>
      </c>
      <c r="C21" s="56" t="s">
        <v>161</v>
      </c>
      <c r="D21" s="151">
        <v>737565</v>
      </c>
      <c r="E21" s="151">
        <v>187448</v>
      </c>
      <c r="F21" s="151">
        <v>550117</v>
      </c>
      <c r="G21" s="151">
        <v>582698</v>
      </c>
      <c r="H21" s="149">
        <v>158</v>
      </c>
      <c r="I21" s="149">
        <v>41</v>
      </c>
      <c r="J21" s="149">
        <v>869</v>
      </c>
      <c r="K21" s="149">
        <v>1068</v>
      </c>
      <c r="L21" s="149">
        <v>67264</v>
      </c>
      <c r="M21" s="149">
        <v>1071</v>
      </c>
      <c r="N21" s="150">
        <v>1.59</v>
      </c>
    </row>
    <row r="22" spans="2:14" x14ac:dyDescent="0.2">
      <c r="B22" s="68">
        <v>4021</v>
      </c>
      <c r="C22" s="68" t="s">
        <v>26</v>
      </c>
      <c r="D22" s="152">
        <v>131795</v>
      </c>
      <c r="E22" s="152">
        <v>55993</v>
      </c>
      <c r="F22" s="152">
        <v>75802</v>
      </c>
      <c r="G22" s="152">
        <v>108203</v>
      </c>
      <c r="H22" s="152">
        <v>9</v>
      </c>
      <c r="I22" s="152">
        <v>1</v>
      </c>
      <c r="J22" s="152">
        <v>132</v>
      </c>
      <c r="K22" s="152">
        <v>217</v>
      </c>
      <c r="L22" s="152">
        <v>10321</v>
      </c>
      <c r="M22" s="152">
        <v>65</v>
      </c>
      <c r="N22" s="148">
        <v>0.63</v>
      </c>
    </row>
    <row r="23" spans="2:14" x14ac:dyDescent="0.2">
      <c r="B23" s="68">
        <v>4022</v>
      </c>
      <c r="C23" s="68" t="s">
        <v>138</v>
      </c>
      <c r="D23" s="152">
        <v>58093</v>
      </c>
      <c r="E23" s="152">
        <v>186</v>
      </c>
      <c r="F23" s="152">
        <v>57907</v>
      </c>
      <c r="G23" s="152">
        <v>68935</v>
      </c>
      <c r="H23" s="152">
        <v>2</v>
      </c>
      <c r="I23" s="152">
        <v>0</v>
      </c>
      <c r="J23" s="152">
        <v>5</v>
      </c>
      <c r="K23" s="152">
        <v>5</v>
      </c>
      <c r="L23" s="152">
        <v>767</v>
      </c>
      <c r="M23" s="152">
        <v>17</v>
      </c>
      <c r="N23" s="148">
        <v>2.2200000000000002</v>
      </c>
    </row>
    <row r="24" spans="2:14" x14ac:dyDescent="0.2">
      <c r="B24" s="68">
        <v>4023</v>
      </c>
      <c r="C24" s="68" t="s">
        <v>139</v>
      </c>
      <c r="D24" s="152">
        <v>12210</v>
      </c>
      <c r="E24" s="152">
        <v>1523</v>
      </c>
      <c r="F24" s="152">
        <v>10687</v>
      </c>
      <c r="G24" s="152">
        <v>5487</v>
      </c>
      <c r="H24" s="152">
        <v>1</v>
      </c>
      <c r="I24" s="152">
        <v>0</v>
      </c>
      <c r="J24" s="152">
        <v>2</v>
      </c>
      <c r="K24" s="152">
        <v>47</v>
      </c>
      <c r="L24" s="152">
        <v>1286</v>
      </c>
      <c r="M24" s="152">
        <v>15</v>
      </c>
      <c r="N24" s="148">
        <v>1.17</v>
      </c>
    </row>
    <row r="25" spans="2:14" x14ac:dyDescent="0.2">
      <c r="B25" s="68">
        <v>4024</v>
      </c>
      <c r="C25" s="68" t="s">
        <v>459</v>
      </c>
      <c r="D25" s="152">
        <v>5159</v>
      </c>
      <c r="E25" s="152">
        <v>2188</v>
      </c>
      <c r="F25" s="152">
        <v>2971</v>
      </c>
      <c r="G25" s="152">
        <v>8783</v>
      </c>
      <c r="H25" s="152">
        <v>3</v>
      </c>
      <c r="I25" s="152">
        <v>1</v>
      </c>
      <c r="J25" s="152">
        <v>3</v>
      </c>
      <c r="K25" s="152">
        <v>5</v>
      </c>
      <c r="L25" s="152">
        <v>1306</v>
      </c>
      <c r="M25" s="152">
        <v>22</v>
      </c>
      <c r="N25" s="148">
        <v>1.68</v>
      </c>
    </row>
    <row r="26" spans="2:14" x14ac:dyDescent="0.2">
      <c r="B26" s="68">
        <v>4049</v>
      </c>
      <c r="C26" s="68" t="s">
        <v>160</v>
      </c>
      <c r="D26" s="152">
        <v>14138</v>
      </c>
      <c r="E26" s="152">
        <v>4539</v>
      </c>
      <c r="F26" s="152">
        <v>9599</v>
      </c>
      <c r="G26" s="152">
        <v>12147</v>
      </c>
      <c r="H26" s="152">
        <v>5</v>
      </c>
      <c r="I26" s="152">
        <v>1</v>
      </c>
      <c r="J26" s="152">
        <v>27</v>
      </c>
      <c r="K26" s="152">
        <v>0</v>
      </c>
      <c r="L26" s="152">
        <v>2133</v>
      </c>
      <c r="M26" s="152">
        <v>15</v>
      </c>
      <c r="N26" s="148">
        <v>0.7</v>
      </c>
    </row>
    <row r="27" spans="2:14" x14ac:dyDescent="0.2">
      <c r="B27" s="68">
        <v>4026</v>
      </c>
      <c r="C27" s="68" t="s">
        <v>140</v>
      </c>
      <c r="D27" s="152">
        <v>17690</v>
      </c>
      <c r="E27" s="152">
        <v>2964</v>
      </c>
      <c r="F27" s="152">
        <v>14726</v>
      </c>
      <c r="G27" s="152">
        <v>25967</v>
      </c>
      <c r="H27" s="152">
        <v>1</v>
      </c>
      <c r="I27" s="152">
        <v>1</v>
      </c>
      <c r="J27" s="152">
        <v>1</v>
      </c>
      <c r="K27" s="152">
        <v>54</v>
      </c>
      <c r="L27" s="152">
        <v>1771</v>
      </c>
      <c r="M27" s="152">
        <v>25</v>
      </c>
      <c r="N27" s="148">
        <v>1.41</v>
      </c>
    </row>
    <row r="28" spans="2:14" x14ac:dyDescent="0.2">
      <c r="B28" s="68">
        <v>4027</v>
      </c>
      <c r="C28" s="68" t="s">
        <v>141</v>
      </c>
      <c r="D28" s="152">
        <v>19221</v>
      </c>
      <c r="E28" s="152">
        <v>2576</v>
      </c>
      <c r="F28" s="152">
        <v>16645</v>
      </c>
      <c r="G28" s="152">
        <v>14136</v>
      </c>
      <c r="H28" s="152">
        <v>1</v>
      </c>
      <c r="I28" s="152">
        <v>1</v>
      </c>
      <c r="J28" s="152">
        <v>1</v>
      </c>
      <c r="K28" s="152">
        <v>13</v>
      </c>
      <c r="L28" s="152">
        <v>2613</v>
      </c>
      <c r="M28" s="152">
        <v>39</v>
      </c>
      <c r="N28" s="148">
        <v>1.49</v>
      </c>
    </row>
    <row r="29" spans="2:14" x14ac:dyDescent="0.2">
      <c r="B29" s="68">
        <v>4028</v>
      </c>
      <c r="C29" s="68" t="s">
        <v>142</v>
      </c>
      <c r="D29" s="152">
        <v>13704</v>
      </c>
      <c r="E29" s="152">
        <v>1401</v>
      </c>
      <c r="F29" s="152">
        <v>12303</v>
      </c>
      <c r="G29" s="152">
        <v>6868</v>
      </c>
      <c r="H29" s="152">
        <v>6</v>
      </c>
      <c r="I29" s="152">
        <v>4</v>
      </c>
      <c r="J29" s="152">
        <v>10</v>
      </c>
      <c r="K29" s="152">
        <v>19</v>
      </c>
      <c r="L29" s="152">
        <v>434</v>
      </c>
      <c r="M29" s="152">
        <v>5</v>
      </c>
      <c r="N29" s="148">
        <v>1.1499999999999999</v>
      </c>
    </row>
    <row r="30" spans="2:14" x14ac:dyDescent="0.2">
      <c r="B30" s="68">
        <v>4029</v>
      </c>
      <c r="C30" s="68" t="s">
        <v>143</v>
      </c>
      <c r="D30" s="152">
        <v>30488</v>
      </c>
      <c r="E30" s="152">
        <v>8253</v>
      </c>
      <c r="F30" s="152">
        <v>22235</v>
      </c>
      <c r="G30" s="152">
        <v>15609</v>
      </c>
      <c r="H30" s="152">
        <v>11</v>
      </c>
      <c r="I30" s="152">
        <v>1</v>
      </c>
      <c r="J30" s="152">
        <v>68</v>
      </c>
      <c r="K30" s="152">
        <v>40</v>
      </c>
      <c r="L30" s="152">
        <v>2420</v>
      </c>
      <c r="M30" s="152">
        <v>57</v>
      </c>
      <c r="N30" s="148">
        <v>2.36</v>
      </c>
    </row>
    <row r="31" spans="2:14" x14ac:dyDescent="0.2">
      <c r="B31" s="68">
        <v>4030</v>
      </c>
      <c r="C31" s="68" t="s">
        <v>144</v>
      </c>
      <c r="D31" s="152">
        <v>9422</v>
      </c>
      <c r="E31" s="152">
        <v>4031</v>
      </c>
      <c r="F31" s="152">
        <v>5391</v>
      </c>
      <c r="G31" s="152">
        <v>11285</v>
      </c>
      <c r="H31" s="152">
        <v>2</v>
      </c>
      <c r="I31" s="152">
        <v>1</v>
      </c>
      <c r="J31" s="152">
        <v>2</v>
      </c>
      <c r="K31" s="152">
        <v>7</v>
      </c>
      <c r="L31" s="152">
        <v>834</v>
      </c>
      <c r="M31" s="152">
        <v>12</v>
      </c>
      <c r="N31" s="148">
        <v>1.44</v>
      </c>
    </row>
    <row r="32" spans="2:14" x14ac:dyDescent="0.2">
      <c r="B32" s="68">
        <v>4031</v>
      </c>
      <c r="C32" s="68" t="s">
        <v>145</v>
      </c>
      <c r="D32" s="152">
        <v>2473</v>
      </c>
      <c r="E32" s="152">
        <v>505</v>
      </c>
      <c r="F32" s="152">
        <v>1968</v>
      </c>
      <c r="G32" s="152">
        <v>2034</v>
      </c>
      <c r="H32" s="152">
        <v>3</v>
      </c>
      <c r="I32" s="152">
        <v>3</v>
      </c>
      <c r="J32" s="152">
        <v>3</v>
      </c>
      <c r="K32" s="152">
        <v>16</v>
      </c>
      <c r="L32" s="152">
        <v>740</v>
      </c>
      <c r="M32" s="152">
        <v>11</v>
      </c>
      <c r="N32" s="148">
        <v>1.49</v>
      </c>
    </row>
    <row r="33" spans="2:14" x14ac:dyDescent="0.2">
      <c r="B33" s="68">
        <v>4032</v>
      </c>
      <c r="C33" s="68" t="s">
        <v>146</v>
      </c>
      <c r="D33" s="152">
        <v>11577</v>
      </c>
      <c r="E33" s="152">
        <v>551</v>
      </c>
      <c r="F33" s="152">
        <v>11026</v>
      </c>
      <c r="G33" s="152">
        <v>2833</v>
      </c>
      <c r="H33" s="152">
        <v>6</v>
      </c>
      <c r="I33" s="152">
        <v>2</v>
      </c>
      <c r="J33" s="152">
        <v>27</v>
      </c>
      <c r="K33" s="152">
        <v>11</v>
      </c>
      <c r="L33" s="152">
        <v>888</v>
      </c>
      <c r="M33" s="152">
        <v>11</v>
      </c>
      <c r="N33" s="148">
        <v>1.24</v>
      </c>
    </row>
    <row r="34" spans="2:14" x14ac:dyDescent="0.2">
      <c r="B34" s="68">
        <v>4033</v>
      </c>
      <c r="C34" s="68" t="s">
        <v>147</v>
      </c>
      <c r="D34" s="152">
        <v>17506</v>
      </c>
      <c r="E34" s="152">
        <v>8080</v>
      </c>
      <c r="F34" s="152">
        <v>9426</v>
      </c>
      <c r="G34" s="152">
        <v>5680</v>
      </c>
      <c r="H34" s="152">
        <v>8</v>
      </c>
      <c r="I34" s="152">
        <v>3</v>
      </c>
      <c r="J34" s="152">
        <v>16</v>
      </c>
      <c r="K34" s="152">
        <v>3</v>
      </c>
      <c r="L34" s="152">
        <v>2530</v>
      </c>
      <c r="M34" s="152">
        <v>210</v>
      </c>
      <c r="N34" s="148">
        <v>8.3000000000000007</v>
      </c>
    </row>
    <row r="35" spans="2:14" x14ac:dyDescent="0.2">
      <c r="B35" s="68">
        <v>4034</v>
      </c>
      <c r="C35" s="68" t="s">
        <v>148</v>
      </c>
      <c r="D35" s="152">
        <v>23823</v>
      </c>
      <c r="E35" s="152">
        <v>11756</v>
      </c>
      <c r="F35" s="152">
        <v>12067</v>
      </c>
      <c r="G35" s="152">
        <v>11785</v>
      </c>
      <c r="H35" s="152">
        <v>5</v>
      </c>
      <c r="I35" s="152">
        <v>0</v>
      </c>
      <c r="J35" s="152">
        <v>38</v>
      </c>
      <c r="K35" s="152">
        <v>3</v>
      </c>
      <c r="L35" s="152">
        <v>4158</v>
      </c>
      <c r="M35" s="152">
        <v>167</v>
      </c>
      <c r="N35" s="148">
        <v>4.0199999999999996</v>
      </c>
    </row>
    <row r="36" spans="2:14" x14ac:dyDescent="0.2">
      <c r="B36" s="68">
        <v>4035</v>
      </c>
      <c r="C36" s="68" t="s">
        <v>149</v>
      </c>
      <c r="D36" s="152">
        <v>32853</v>
      </c>
      <c r="E36" s="152">
        <v>13569</v>
      </c>
      <c r="F36" s="152">
        <v>19284</v>
      </c>
      <c r="G36" s="152">
        <v>30160</v>
      </c>
      <c r="H36" s="152">
        <v>4</v>
      </c>
      <c r="I36" s="152">
        <v>2</v>
      </c>
      <c r="J36" s="152">
        <v>22</v>
      </c>
      <c r="K36" s="152">
        <v>185</v>
      </c>
      <c r="L36" s="152">
        <v>1857</v>
      </c>
      <c r="M36" s="152">
        <v>25</v>
      </c>
      <c r="N36" s="148">
        <v>1.35</v>
      </c>
    </row>
    <row r="37" spans="2:14" x14ac:dyDescent="0.2">
      <c r="B37" s="68">
        <v>4037</v>
      </c>
      <c r="C37" s="68" t="s">
        <v>150</v>
      </c>
      <c r="D37" s="152">
        <v>27985</v>
      </c>
      <c r="E37" s="152">
        <v>3793</v>
      </c>
      <c r="F37" s="152">
        <v>24192</v>
      </c>
      <c r="G37" s="152">
        <v>14506</v>
      </c>
      <c r="H37" s="152">
        <v>5</v>
      </c>
      <c r="I37" s="152">
        <v>3</v>
      </c>
      <c r="J37" s="152">
        <v>26</v>
      </c>
      <c r="K37" s="152">
        <v>43</v>
      </c>
      <c r="L37" s="152">
        <v>1930</v>
      </c>
      <c r="M37" s="152">
        <v>37</v>
      </c>
      <c r="N37" s="148">
        <v>1.92</v>
      </c>
    </row>
    <row r="38" spans="2:14" x14ac:dyDescent="0.2">
      <c r="B38" s="68">
        <v>4038</v>
      </c>
      <c r="C38" s="68" t="s">
        <v>151</v>
      </c>
      <c r="D38" s="152">
        <v>11664</v>
      </c>
      <c r="E38" s="152">
        <v>2795</v>
      </c>
      <c r="F38" s="152">
        <v>8869</v>
      </c>
      <c r="G38" s="152">
        <v>12760</v>
      </c>
      <c r="H38" s="152">
        <v>5</v>
      </c>
      <c r="I38" s="152">
        <v>3</v>
      </c>
      <c r="J38" s="152">
        <v>8</v>
      </c>
      <c r="K38" s="152">
        <v>28</v>
      </c>
      <c r="L38" s="152">
        <v>4067</v>
      </c>
      <c r="M38" s="152">
        <v>81</v>
      </c>
      <c r="N38" s="148">
        <v>1.99</v>
      </c>
    </row>
    <row r="39" spans="2:14" x14ac:dyDescent="0.2">
      <c r="B39" s="68">
        <v>4039</v>
      </c>
      <c r="C39" s="68" t="s">
        <v>152</v>
      </c>
      <c r="D39" s="152">
        <v>12533</v>
      </c>
      <c r="E39" s="152">
        <v>562</v>
      </c>
      <c r="F39" s="152">
        <v>11971</v>
      </c>
      <c r="G39" s="152">
        <v>7001</v>
      </c>
      <c r="H39" s="152">
        <v>6</v>
      </c>
      <c r="I39" s="152">
        <v>0</v>
      </c>
      <c r="J39" s="152">
        <v>36</v>
      </c>
      <c r="K39" s="152">
        <v>36</v>
      </c>
      <c r="L39" s="152">
        <v>877</v>
      </c>
      <c r="M39" s="152">
        <v>2</v>
      </c>
      <c r="N39" s="148">
        <v>0.23</v>
      </c>
    </row>
    <row r="40" spans="2:14" x14ac:dyDescent="0.2">
      <c r="B40" s="68">
        <v>4040</v>
      </c>
      <c r="C40" s="68" t="s">
        <v>153</v>
      </c>
      <c r="D40" s="152">
        <v>69284</v>
      </c>
      <c r="E40" s="152">
        <v>11684</v>
      </c>
      <c r="F40" s="152">
        <v>57600</v>
      </c>
      <c r="G40" s="152">
        <v>70801</v>
      </c>
      <c r="H40" s="152">
        <v>9</v>
      </c>
      <c r="I40" s="152">
        <v>3</v>
      </c>
      <c r="J40" s="152">
        <v>48</v>
      </c>
      <c r="K40" s="152">
        <v>108</v>
      </c>
      <c r="L40" s="152">
        <v>4869</v>
      </c>
      <c r="M40" s="152">
        <v>58</v>
      </c>
      <c r="N40" s="148">
        <v>1.19</v>
      </c>
    </row>
    <row r="41" spans="2:14" x14ac:dyDescent="0.2">
      <c r="B41" s="68">
        <v>4041</v>
      </c>
      <c r="C41" s="68" t="s">
        <v>460</v>
      </c>
      <c r="D41" s="152">
        <v>16232</v>
      </c>
      <c r="E41" s="152">
        <v>3746</v>
      </c>
      <c r="F41" s="152">
        <v>12486</v>
      </c>
      <c r="G41" s="152">
        <v>8959</v>
      </c>
      <c r="H41" s="152">
        <v>14</v>
      </c>
      <c r="I41" s="152">
        <v>0</v>
      </c>
      <c r="J41" s="152">
        <v>77</v>
      </c>
      <c r="K41" s="152">
        <v>19</v>
      </c>
      <c r="L41" s="152">
        <v>951</v>
      </c>
      <c r="M41" s="152">
        <v>9</v>
      </c>
      <c r="N41" s="148">
        <v>0.95</v>
      </c>
    </row>
    <row r="42" spans="2:14" x14ac:dyDescent="0.2">
      <c r="B42" s="68">
        <v>4042</v>
      </c>
      <c r="C42" s="68" t="s">
        <v>154</v>
      </c>
      <c r="D42" s="152">
        <v>4520</v>
      </c>
      <c r="E42" s="152">
        <v>1126</v>
      </c>
      <c r="F42" s="152">
        <v>3394</v>
      </c>
      <c r="G42" s="152">
        <v>3913</v>
      </c>
      <c r="H42" s="152">
        <v>2</v>
      </c>
      <c r="I42" s="152">
        <v>0</v>
      </c>
      <c r="J42" s="152">
        <v>10</v>
      </c>
      <c r="K42" s="152">
        <v>10</v>
      </c>
      <c r="L42" s="152">
        <v>1478</v>
      </c>
      <c r="M42" s="152">
        <v>26</v>
      </c>
      <c r="N42" s="148">
        <v>1.76</v>
      </c>
    </row>
    <row r="43" spans="2:14" x14ac:dyDescent="0.2">
      <c r="B43" s="68">
        <v>4044</v>
      </c>
      <c r="C43" s="68" t="s">
        <v>155</v>
      </c>
      <c r="D43" s="152">
        <v>29609</v>
      </c>
      <c r="E43" s="152">
        <v>2614</v>
      </c>
      <c r="F43" s="152">
        <v>26995</v>
      </c>
      <c r="G43" s="152">
        <v>21477</v>
      </c>
      <c r="H43" s="152">
        <v>8</v>
      </c>
      <c r="I43" s="152">
        <v>0</v>
      </c>
      <c r="J43" s="152">
        <v>52</v>
      </c>
      <c r="K43" s="152">
        <v>21</v>
      </c>
      <c r="L43" s="152">
        <v>3285</v>
      </c>
      <c r="M43" s="152">
        <v>59</v>
      </c>
      <c r="N43" s="148">
        <v>1.8</v>
      </c>
    </row>
    <row r="44" spans="2:14" x14ac:dyDescent="0.2">
      <c r="B44" s="68">
        <v>4045</v>
      </c>
      <c r="C44" s="68" t="s">
        <v>156</v>
      </c>
      <c r="D44" s="152">
        <v>75493</v>
      </c>
      <c r="E44" s="152">
        <v>16146</v>
      </c>
      <c r="F44" s="152">
        <v>59347</v>
      </c>
      <c r="G44" s="152">
        <v>67404</v>
      </c>
      <c r="H44" s="152">
        <v>8</v>
      </c>
      <c r="I44" s="152">
        <v>5</v>
      </c>
      <c r="J44" s="152">
        <v>32</v>
      </c>
      <c r="K44" s="152">
        <v>110</v>
      </c>
      <c r="L44" s="152">
        <v>10247</v>
      </c>
      <c r="M44" s="152">
        <v>45</v>
      </c>
      <c r="N44" s="148">
        <v>0.44</v>
      </c>
    </row>
    <row r="45" spans="2:14" x14ac:dyDescent="0.2">
      <c r="B45" s="68">
        <v>4046</v>
      </c>
      <c r="C45" s="68" t="s">
        <v>157</v>
      </c>
      <c r="D45" s="152">
        <v>8589</v>
      </c>
      <c r="E45" s="152">
        <v>1247</v>
      </c>
      <c r="F45" s="152">
        <v>7342</v>
      </c>
      <c r="G45" s="152">
        <v>2897</v>
      </c>
      <c r="H45" s="152">
        <v>7</v>
      </c>
      <c r="I45" s="152">
        <v>2</v>
      </c>
      <c r="J45" s="152">
        <v>24</v>
      </c>
      <c r="K45" s="152">
        <v>5</v>
      </c>
      <c r="L45" s="152">
        <v>670</v>
      </c>
      <c r="M45" s="152">
        <v>10</v>
      </c>
      <c r="N45" s="148">
        <v>1.49</v>
      </c>
    </row>
    <row r="46" spans="2:14" x14ac:dyDescent="0.2">
      <c r="B46" s="68">
        <v>4047</v>
      </c>
      <c r="C46" s="68" t="s">
        <v>158</v>
      </c>
      <c r="D46" s="152">
        <v>46369</v>
      </c>
      <c r="E46" s="152">
        <v>21095</v>
      </c>
      <c r="F46" s="152">
        <v>25274</v>
      </c>
      <c r="G46" s="152">
        <v>20794</v>
      </c>
      <c r="H46" s="152">
        <v>13</v>
      </c>
      <c r="I46" s="152">
        <v>2</v>
      </c>
      <c r="J46" s="152">
        <v>102</v>
      </c>
      <c r="K46" s="152">
        <v>25</v>
      </c>
      <c r="L46" s="152">
        <v>2048</v>
      </c>
      <c r="M46" s="152">
        <v>40</v>
      </c>
      <c r="N46" s="148">
        <v>1.95</v>
      </c>
    </row>
    <row r="47" spans="2:14" x14ac:dyDescent="0.2">
      <c r="B47" s="68">
        <v>4048</v>
      </c>
      <c r="C47" s="68" t="s">
        <v>159</v>
      </c>
      <c r="D47" s="152">
        <v>35135</v>
      </c>
      <c r="E47" s="152">
        <v>4525</v>
      </c>
      <c r="F47" s="152">
        <v>30610</v>
      </c>
      <c r="G47" s="152">
        <v>22274</v>
      </c>
      <c r="H47" s="152">
        <v>14</v>
      </c>
      <c r="I47" s="152">
        <v>2</v>
      </c>
      <c r="J47" s="152">
        <v>97</v>
      </c>
      <c r="K47" s="152">
        <v>38</v>
      </c>
      <c r="L47" s="152">
        <v>2784</v>
      </c>
      <c r="M47" s="152">
        <v>8</v>
      </c>
      <c r="N47" s="148">
        <v>0.28999999999999998</v>
      </c>
    </row>
    <row r="48" spans="2:14" x14ac:dyDescent="0.2">
      <c r="B48" s="56">
        <v>4089</v>
      </c>
      <c r="C48" s="56" t="s">
        <v>179</v>
      </c>
      <c r="D48" s="151">
        <v>370624</v>
      </c>
      <c r="E48" s="151">
        <v>57474</v>
      </c>
      <c r="F48" s="151">
        <v>313150</v>
      </c>
      <c r="G48" s="151">
        <v>271875</v>
      </c>
      <c r="H48" s="149">
        <v>157</v>
      </c>
      <c r="I48" s="149">
        <v>83</v>
      </c>
      <c r="J48" s="149">
        <v>551</v>
      </c>
      <c r="K48" s="149">
        <v>478</v>
      </c>
      <c r="L48" s="149">
        <v>34718</v>
      </c>
      <c r="M48" s="149">
        <v>871</v>
      </c>
      <c r="N48" s="150">
        <v>2.5099999999999998</v>
      </c>
    </row>
    <row r="49" spans="2:14" x14ac:dyDescent="0.2">
      <c r="B49" s="68">
        <v>4061</v>
      </c>
      <c r="C49" s="68" t="s">
        <v>461</v>
      </c>
      <c r="D49" s="152">
        <v>7266</v>
      </c>
      <c r="E49" s="152">
        <v>2718</v>
      </c>
      <c r="F49" s="152">
        <v>4548</v>
      </c>
      <c r="G49" s="152">
        <v>4842</v>
      </c>
      <c r="H49" s="152">
        <v>0</v>
      </c>
      <c r="I49" s="152">
        <v>0</v>
      </c>
      <c r="J49" s="152">
        <v>0</v>
      </c>
      <c r="K49" s="152">
        <v>19</v>
      </c>
      <c r="L49" s="152">
        <v>791</v>
      </c>
      <c r="M49" s="152">
        <v>30</v>
      </c>
      <c r="N49" s="148">
        <v>3.79</v>
      </c>
    </row>
    <row r="50" spans="2:14" x14ac:dyDescent="0.2">
      <c r="B50" s="68">
        <v>4062</v>
      </c>
      <c r="C50" s="68" t="s">
        <v>162</v>
      </c>
      <c r="D50" s="152">
        <v>16682</v>
      </c>
      <c r="E50" s="152">
        <v>5751</v>
      </c>
      <c r="F50" s="152">
        <v>10931</v>
      </c>
      <c r="G50" s="152">
        <v>18542</v>
      </c>
      <c r="H50" s="152">
        <v>8</v>
      </c>
      <c r="I50" s="152">
        <v>5</v>
      </c>
      <c r="J50" s="152">
        <v>18</v>
      </c>
      <c r="K50" s="152">
        <v>35</v>
      </c>
      <c r="L50" s="152">
        <v>2132</v>
      </c>
      <c r="M50" s="152">
        <v>22</v>
      </c>
      <c r="N50" s="148">
        <v>1.03</v>
      </c>
    </row>
    <row r="51" spans="2:14" x14ac:dyDescent="0.2">
      <c r="B51" s="68">
        <v>4063</v>
      </c>
      <c r="C51" s="68" t="s">
        <v>462</v>
      </c>
      <c r="D51" s="152">
        <v>38755</v>
      </c>
      <c r="E51" s="152">
        <v>4028</v>
      </c>
      <c r="F51" s="152">
        <v>34727</v>
      </c>
      <c r="G51" s="152">
        <v>27044</v>
      </c>
      <c r="H51" s="152">
        <v>12</v>
      </c>
      <c r="I51" s="152">
        <v>9</v>
      </c>
      <c r="J51" s="152">
        <v>21</v>
      </c>
      <c r="K51" s="152">
        <v>16</v>
      </c>
      <c r="L51" s="152">
        <v>3844</v>
      </c>
      <c r="M51" s="152">
        <v>133</v>
      </c>
      <c r="N51" s="148">
        <v>3.46</v>
      </c>
    </row>
    <row r="52" spans="2:14" x14ac:dyDescent="0.2">
      <c r="B52" s="68">
        <v>4064</v>
      </c>
      <c r="C52" s="68" t="s">
        <v>163</v>
      </c>
      <c r="D52" s="152">
        <v>1796</v>
      </c>
      <c r="E52" s="152">
        <v>503</v>
      </c>
      <c r="F52" s="152">
        <v>1293</v>
      </c>
      <c r="G52" s="152">
        <v>873</v>
      </c>
      <c r="H52" s="152">
        <v>1</v>
      </c>
      <c r="I52" s="152">
        <v>1</v>
      </c>
      <c r="J52" s="152">
        <v>1</v>
      </c>
      <c r="K52" s="152">
        <v>3</v>
      </c>
      <c r="L52" s="152">
        <v>433</v>
      </c>
      <c r="M52" s="152">
        <v>3</v>
      </c>
      <c r="N52" s="148">
        <v>0.69</v>
      </c>
    </row>
    <row r="53" spans="2:14" x14ac:dyDescent="0.2">
      <c r="B53" s="68">
        <v>4065</v>
      </c>
      <c r="C53" s="68" t="s">
        <v>164</v>
      </c>
      <c r="D53" s="152">
        <v>6663</v>
      </c>
      <c r="E53" s="152">
        <v>1849</v>
      </c>
      <c r="F53" s="152">
        <v>4814</v>
      </c>
      <c r="G53" s="152">
        <v>5670</v>
      </c>
      <c r="H53" s="152">
        <v>2</v>
      </c>
      <c r="I53" s="152">
        <v>1</v>
      </c>
      <c r="J53" s="152">
        <v>2</v>
      </c>
      <c r="K53" s="152">
        <v>12</v>
      </c>
      <c r="L53" s="152">
        <v>1777</v>
      </c>
      <c r="M53" s="152">
        <v>30</v>
      </c>
      <c r="N53" s="148">
        <v>1.69</v>
      </c>
    </row>
    <row r="54" spans="2:14" x14ac:dyDescent="0.2">
      <c r="B54" s="68">
        <v>4066</v>
      </c>
      <c r="C54" s="68" t="s">
        <v>165</v>
      </c>
      <c r="D54" s="152">
        <v>7262</v>
      </c>
      <c r="E54" s="152">
        <v>5002</v>
      </c>
      <c r="F54" s="152">
        <v>2260</v>
      </c>
      <c r="G54" s="152">
        <v>2982</v>
      </c>
      <c r="H54" s="152">
        <v>2</v>
      </c>
      <c r="I54" s="152">
        <v>1</v>
      </c>
      <c r="J54" s="152">
        <v>7</v>
      </c>
      <c r="K54" s="152">
        <v>4</v>
      </c>
      <c r="L54" s="152">
        <v>432</v>
      </c>
      <c r="M54" s="152">
        <v>3</v>
      </c>
      <c r="N54" s="148">
        <v>0.69</v>
      </c>
    </row>
    <row r="55" spans="2:14" x14ac:dyDescent="0.2">
      <c r="B55" s="68">
        <v>4067</v>
      </c>
      <c r="C55" s="68" t="s">
        <v>166</v>
      </c>
      <c r="D55" s="152">
        <v>8024</v>
      </c>
      <c r="E55" s="152">
        <v>211</v>
      </c>
      <c r="F55" s="152">
        <v>7813</v>
      </c>
      <c r="G55" s="152">
        <v>253</v>
      </c>
      <c r="H55" s="152">
        <v>6</v>
      </c>
      <c r="I55" s="152">
        <v>1</v>
      </c>
      <c r="J55" s="152">
        <v>40</v>
      </c>
      <c r="K55" s="152">
        <v>8</v>
      </c>
      <c r="L55" s="152">
        <v>732</v>
      </c>
      <c r="M55" s="152">
        <v>15</v>
      </c>
      <c r="N55" s="148">
        <v>2.0499999999999998</v>
      </c>
    </row>
    <row r="56" spans="2:14" x14ac:dyDescent="0.2">
      <c r="B56" s="68">
        <v>4068</v>
      </c>
      <c r="C56" s="68" t="s">
        <v>167</v>
      </c>
      <c r="D56" s="152">
        <v>15864</v>
      </c>
      <c r="E56" s="152">
        <v>2379</v>
      </c>
      <c r="F56" s="152">
        <v>13485</v>
      </c>
      <c r="G56" s="152">
        <v>3965</v>
      </c>
      <c r="H56" s="152">
        <v>10</v>
      </c>
      <c r="I56" s="152">
        <v>7</v>
      </c>
      <c r="J56" s="152">
        <v>28</v>
      </c>
      <c r="K56" s="152">
        <v>1</v>
      </c>
      <c r="L56" s="152">
        <v>1082</v>
      </c>
      <c r="M56" s="152">
        <v>8</v>
      </c>
      <c r="N56" s="148">
        <v>0.74</v>
      </c>
    </row>
    <row r="57" spans="2:14" x14ac:dyDescent="0.2">
      <c r="B57" s="68">
        <v>4084</v>
      </c>
      <c r="C57" s="68" t="s">
        <v>178</v>
      </c>
      <c r="D57" s="152">
        <v>2125</v>
      </c>
      <c r="E57" s="152">
        <v>41</v>
      </c>
      <c r="F57" s="152">
        <v>2084</v>
      </c>
      <c r="G57" s="152">
        <v>459</v>
      </c>
      <c r="H57" s="152">
        <v>2</v>
      </c>
      <c r="I57" s="152">
        <v>2</v>
      </c>
      <c r="J57" s="152">
        <v>2</v>
      </c>
      <c r="K57" s="152">
        <v>3</v>
      </c>
      <c r="L57" s="152">
        <v>277</v>
      </c>
      <c r="M57" s="152">
        <v>3</v>
      </c>
      <c r="N57" s="148">
        <v>1.08</v>
      </c>
    </row>
    <row r="58" spans="2:14" x14ac:dyDescent="0.2">
      <c r="B58" s="68">
        <v>4071</v>
      </c>
      <c r="C58" s="68" t="s">
        <v>168</v>
      </c>
      <c r="D58" s="152">
        <v>25618</v>
      </c>
      <c r="E58" s="152">
        <v>9033</v>
      </c>
      <c r="F58" s="152">
        <v>16585</v>
      </c>
      <c r="G58" s="152">
        <v>19795</v>
      </c>
      <c r="H58" s="152">
        <v>16</v>
      </c>
      <c r="I58" s="152">
        <v>11</v>
      </c>
      <c r="J58" s="152">
        <v>26</v>
      </c>
      <c r="K58" s="152">
        <v>7</v>
      </c>
      <c r="L58" s="152">
        <v>849</v>
      </c>
      <c r="M58" s="152">
        <v>32</v>
      </c>
      <c r="N58" s="148">
        <v>3.77</v>
      </c>
    </row>
    <row r="59" spans="2:14" x14ac:dyDescent="0.2">
      <c r="B59" s="68">
        <v>4072</v>
      </c>
      <c r="C59" s="68" t="s">
        <v>463</v>
      </c>
      <c r="D59" s="152">
        <v>8594</v>
      </c>
      <c r="E59" s="152">
        <v>342</v>
      </c>
      <c r="F59" s="152">
        <v>8252</v>
      </c>
      <c r="G59" s="152">
        <v>5083</v>
      </c>
      <c r="H59" s="152">
        <v>15</v>
      </c>
      <c r="I59" s="152">
        <v>7</v>
      </c>
      <c r="J59" s="152">
        <v>65</v>
      </c>
      <c r="K59" s="152">
        <v>13</v>
      </c>
      <c r="L59" s="152">
        <v>1245</v>
      </c>
      <c r="M59" s="152">
        <v>47</v>
      </c>
      <c r="N59" s="148">
        <v>3.78</v>
      </c>
    </row>
    <row r="60" spans="2:14" x14ac:dyDescent="0.2">
      <c r="B60" s="68">
        <v>4073</v>
      </c>
      <c r="C60" s="68" t="s">
        <v>169</v>
      </c>
      <c r="D60" s="152">
        <v>17330</v>
      </c>
      <c r="E60" s="152">
        <v>587</v>
      </c>
      <c r="F60" s="152">
        <v>16743</v>
      </c>
      <c r="G60" s="152">
        <v>14544</v>
      </c>
      <c r="H60" s="152">
        <v>8</v>
      </c>
      <c r="I60" s="152">
        <v>1</v>
      </c>
      <c r="J60" s="152">
        <v>39</v>
      </c>
      <c r="K60" s="152">
        <v>21</v>
      </c>
      <c r="L60" s="152">
        <v>938</v>
      </c>
      <c r="M60" s="152">
        <v>0</v>
      </c>
      <c r="N60" s="148">
        <v>0</v>
      </c>
    </row>
    <row r="61" spans="2:14" x14ac:dyDescent="0.2">
      <c r="B61" s="68">
        <v>4074</v>
      </c>
      <c r="C61" s="68" t="s">
        <v>170</v>
      </c>
      <c r="D61" s="152">
        <v>32864</v>
      </c>
      <c r="E61" s="152">
        <v>8572</v>
      </c>
      <c r="F61" s="152">
        <v>24292</v>
      </c>
      <c r="G61" s="152">
        <v>21613</v>
      </c>
      <c r="H61" s="152">
        <v>8</v>
      </c>
      <c r="I61" s="152">
        <v>1</v>
      </c>
      <c r="J61" s="152">
        <v>23</v>
      </c>
      <c r="K61" s="152">
        <v>39</v>
      </c>
      <c r="L61" s="152">
        <v>1081</v>
      </c>
      <c r="M61" s="152">
        <v>12</v>
      </c>
      <c r="N61" s="148">
        <v>1.1100000000000001</v>
      </c>
    </row>
    <row r="62" spans="2:14" x14ac:dyDescent="0.2">
      <c r="B62" s="68">
        <v>4075</v>
      </c>
      <c r="C62" s="68" t="s">
        <v>391</v>
      </c>
      <c r="D62" s="152">
        <v>16406</v>
      </c>
      <c r="E62" s="152">
        <v>2763</v>
      </c>
      <c r="F62" s="152">
        <v>13643</v>
      </c>
      <c r="G62" s="152">
        <v>13301</v>
      </c>
      <c r="H62" s="152">
        <v>6</v>
      </c>
      <c r="I62" s="152">
        <v>5</v>
      </c>
      <c r="J62" s="152">
        <v>7</v>
      </c>
      <c r="K62" s="152">
        <v>32</v>
      </c>
      <c r="L62" s="152">
        <v>2024</v>
      </c>
      <c r="M62" s="152">
        <v>19</v>
      </c>
      <c r="N62" s="148">
        <v>0.94</v>
      </c>
    </row>
    <row r="63" spans="2:14" x14ac:dyDescent="0.2">
      <c r="B63" s="68">
        <v>4076</v>
      </c>
      <c r="C63" s="68" t="s">
        <v>171</v>
      </c>
      <c r="D63" s="152">
        <v>18191</v>
      </c>
      <c r="E63" s="152">
        <v>539</v>
      </c>
      <c r="F63" s="152">
        <v>17652</v>
      </c>
      <c r="G63" s="152">
        <v>4752</v>
      </c>
      <c r="H63" s="152">
        <v>13</v>
      </c>
      <c r="I63" s="152">
        <v>9</v>
      </c>
      <c r="J63" s="152">
        <v>24</v>
      </c>
      <c r="K63" s="152">
        <v>32</v>
      </c>
      <c r="L63" s="152">
        <v>1279</v>
      </c>
      <c r="M63" s="152">
        <v>20</v>
      </c>
      <c r="N63" s="148">
        <v>1.56</v>
      </c>
    </row>
    <row r="64" spans="2:14" x14ac:dyDescent="0.2">
      <c r="B64" s="68">
        <v>4077</v>
      </c>
      <c r="C64" s="68" t="s">
        <v>172</v>
      </c>
      <c r="D64" s="152">
        <v>8552</v>
      </c>
      <c r="E64" s="152">
        <v>553</v>
      </c>
      <c r="F64" s="152">
        <v>7999</v>
      </c>
      <c r="G64" s="152">
        <v>983</v>
      </c>
      <c r="H64" s="152">
        <v>12</v>
      </c>
      <c r="I64" s="152">
        <v>11</v>
      </c>
      <c r="J64" s="152">
        <v>15</v>
      </c>
      <c r="K64" s="152">
        <v>8</v>
      </c>
      <c r="L64" s="152">
        <v>623</v>
      </c>
      <c r="M64" s="152">
        <v>7</v>
      </c>
      <c r="N64" s="148">
        <v>1.1200000000000001</v>
      </c>
    </row>
    <row r="65" spans="2:14" x14ac:dyDescent="0.2">
      <c r="B65" s="68">
        <v>4078</v>
      </c>
      <c r="C65" s="68" t="s">
        <v>173</v>
      </c>
      <c r="D65" s="152">
        <v>6096</v>
      </c>
      <c r="E65" s="152">
        <v>87</v>
      </c>
      <c r="F65" s="152">
        <v>6009</v>
      </c>
      <c r="G65" s="152">
        <v>99</v>
      </c>
      <c r="H65" s="152">
        <v>3</v>
      </c>
      <c r="I65" s="152">
        <v>0</v>
      </c>
      <c r="J65" s="152">
        <v>20</v>
      </c>
      <c r="K65" s="152">
        <v>3</v>
      </c>
      <c r="L65" s="152">
        <v>219</v>
      </c>
      <c r="M65" s="152">
        <v>19</v>
      </c>
      <c r="N65" s="148">
        <v>8.68</v>
      </c>
    </row>
    <row r="66" spans="2:14" x14ac:dyDescent="0.2">
      <c r="B66" s="68">
        <v>4079</v>
      </c>
      <c r="C66" s="68" t="s">
        <v>174</v>
      </c>
      <c r="D66" s="152">
        <v>13068</v>
      </c>
      <c r="E66" s="152">
        <v>2658</v>
      </c>
      <c r="F66" s="152">
        <v>10410</v>
      </c>
      <c r="G66" s="152">
        <v>6519</v>
      </c>
      <c r="H66" s="152">
        <v>3</v>
      </c>
      <c r="I66" s="152">
        <v>2</v>
      </c>
      <c r="J66" s="152">
        <v>14</v>
      </c>
      <c r="K66" s="152">
        <v>7</v>
      </c>
      <c r="L66" s="152">
        <v>619</v>
      </c>
      <c r="M66" s="152">
        <v>15</v>
      </c>
      <c r="N66" s="148">
        <v>2.42</v>
      </c>
    </row>
    <row r="67" spans="2:14" x14ac:dyDescent="0.2">
      <c r="B67" s="68">
        <v>4080</v>
      </c>
      <c r="C67" s="68" t="s">
        <v>175</v>
      </c>
      <c r="D67" s="152">
        <v>39317</v>
      </c>
      <c r="E67" s="152">
        <v>4310</v>
      </c>
      <c r="F67" s="152">
        <v>35007</v>
      </c>
      <c r="G67" s="152">
        <v>33714</v>
      </c>
      <c r="H67" s="152">
        <v>7</v>
      </c>
      <c r="I67" s="152">
        <v>2</v>
      </c>
      <c r="J67" s="152">
        <v>104</v>
      </c>
      <c r="K67" s="152">
        <v>60</v>
      </c>
      <c r="L67" s="152">
        <v>3363</v>
      </c>
      <c r="M67" s="152">
        <v>143</v>
      </c>
      <c r="N67" s="148">
        <v>4.25</v>
      </c>
    </row>
    <row r="68" spans="2:14" x14ac:dyDescent="0.2">
      <c r="B68" s="68">
        <v>4081</v>
      </c>
      <c r="C68" s="68" t="s">
        <v>176</v>
      </c>
      <c r="D68" s="152">
        <v>14480</v>
      </c>
      <c r="E68" s="152">
        <v>666</v>
      </c>
      <c r="F68" s="152">
        <v>13814</v>
      </c>
      <c r="G68" s="152">
        <v>14399</v>
      </c>
      <c r="H68" s="152">
        <v>4</v>
      </c>
      <c r="I68" s="152">
        <v>1</v>
      </c>
      <c r="J68" s="152">
        <v>8</v>
      </c>
      <c r="K68" s="152">
        <v>22</v>
      </c>
      <c r="L68" s="152">
        <v>1701</v>
      </c>
      <c r="M68" s="152">
        <v>33</v>
      </c>
      <c r="N68" s="148">
        <v>1.94</v>
      </c>
    </row>
    <row r="69" spans="2:14" x14ac:dyDescent="0.2">
      <c r="B69" s="68">
        <v>4082</v>
      </c>
      <c r="C69" s="68" t="s">
        <v>465</v>
      </c>
      <c r="D69" s="152">
        <v>50199</v>
      </c>
      <c r="E69" s="152">
        <v>2481</v>
      </c>
      <c r="F69" s="152">
        <v>47718</v>
      </c>
      <c r="G69" s="152">
        <v>53626</v>
      </c>
      <c r="H69" s="152">
        <v>14</v>
      </c>
      <c r="I69" s="152">
        <v>5</v>
      </c>
      <c r="J69" s="152">
        <v>75</v>
      </c>
      <c r="K69" s="152">
        <v>86</v>
      </c>
      <c r="L69" s="152">
        <v>7298</v>
      </c>
      <c r="M69" s="152">
        <v>202</v>
      </c>
      <c r="N69" s="148">
        <v>2.77</v>
      </c>
    </row>
    <row r="70" spans="2:14" x14ac:dyDescent="0.2">
      <c r="B70" s="68">
        <v>4083</v>
      </c>
      <c r="C70" s="68" t="s">
        <v>177</v>
      </c>
      <c r="D70" s="152">
        <v>15472</v>
      </c>
      <c r="E70" s="152">
        <v>2401</v>
      </c>
      <c r="F70" s="152">
        <v>13071</v>
      </c>
      <c r="G70" s="152">
        <v>18817</v>
      </c>
      <c r="H70" s="152">
        <v>5</v>
      </c>
      <c r="I70" s="152">
        <v>1</v>
      </c>
      <c r="J70" s="152">
        <v>12</v>
      </c>
      <c r="K70" s="152">
        <v>47</v>
      </c>
      <c r="L70" s="152">
        <v>1979</v>
      </c>
      <c r="M70" s="152">
        <v>75</v>
      </c>
      <c r="N70" s="148">
        <v>3.79</v>
      </c>
    </row>
    <row r="71" spans="2:14" x14ac:dyDescent="0.2">
      <c r="B71" s="56">
        <v>4129</v>
      </c>
      <c r="C71" s="56" t="s">
        <v>200</v>
      </c>
      <c r="D71" s="151">
        <v>252726</v>
      </c>
      <c r="E71" s="151">
        <v>47435</v>
      </c>
      <c r="F71" s="151">
        <v>205291</v>
      </c>
      <c r="G71" s="151">
        <v>146994</v>
      </c>
      <c r="H71" s="149">
        <v>78</v>
      </c>
      <c r="I71" s="149">
        <v>57</v>
      </c>
      <c r="J71" s="149">
        <v>167</v>
      </c>
      <c r="K71" s="149">
        <v>309</v>
      </c>
      <c r="L71" s="149">
        <v>23673</v>
      </c>
      <c r="M71" s="149">
        <v>366</v>
      </c>
      <c r="N71" s="150">
        <v>1.55</v>
      </c>
    </row>
    <row r="72" spans="2:14" x14ac:dyDescent="0.2">
      <c r="B72" s="68">
        <v>4091</v>
      </c>
      <c r="C72" s="68" t="s">
        <v>180</v>
      </c>
      <c r="D72" s="152">
        <v>7062</v>
      </c>
      <c r="E72" s="152">
        <v>3358</v>
      </c>
      <c r="F72" s="152">
        <v>3704</v>
      </c>
      <c r="G72" s="152">
        <v>4268</v>
      </c>
      <c r="H72" s="152">
        <v>2</v>
      </c>
      <c r="I72" s="152">
        <v>2</v>
      </c>
      <c r="J72" s="152">
        <v>2</v>
      </c>
      <c r="K72" s="152">
        <v>9</v>
      </c>
      <c r="L72" s="152">
        <v>736</v>
      </c>
      <c r="M72" s="152">
        <v>6</v>
      </c>
      <c r="N72" s="148">
        <v>0.82</v>
      </c>
    </row>
    <row r="73" spans="2:14" x14ac:dyDescent="0.2">
      <c r="B73" s="68">
        <v>4092</v>
      </c>
      <c r="C73" s="68" t="s">
        <v>181</v>
      </c>
      <c r="D73" s="152">
        <v>15914</v>
      </c>
      <c r="E73" s="152">
        <v>1061</v>
      </c>
      <c r="F73" s="152">
        <v>14853</v>
      </c>
      <c r="G73" s="152">
        <v>13147</v>
      </c>
      <c r="H73" s="152">
        <v>8</v>
      </c>
      <c r="I73" s="152">
        <v>8</v>
      </c>
      <c r="J73" s="152">
        <v>8</v>
      </c>
      <c r="K73" s="152">
        <v>19</v>
      </c>
      <c r="L73" s="152">
        <v>1821</v>
      </c>
      <c r="M73" s="152">
        <v>95</v>
      </c>
      <c r="N73" s="148">
        <v>5.22</v>
      </c>
    </row>
    <row r="74" spans="2:14" x14ac:dyDescent="0.2">
      <c r="B74" s="68">
        <v>4093</v>
      </c>
      <c r="C74" s="68" t="s">
        <v>182</v>
      </c>
      <c r="D74" s="152">
        <v>174</v>
      </c>
      <c r="E74" s="152">
        <v>119</v>
      </c>
      <c r="F74" s="152">
        <v>55</v>
      </c>
      <c r="G74" s="152">
        <v>150</v>
      </c>
      <c r="H74" s="152">
        <v>0</v>
      </c>
      <c r="I74" s="152">
        <v>0</v>
      </c>
      <c r="J74" s="152">
        <v>0</v>
      </c>
      <c r="K74" s="152">
        <v>4</v>
      </c>
      <c r="L74" s="152">
        <v>340</v>
      </c>
      <c r="M74" s="152">
        <v>15</v>
      </c>
      <c r="N74" s="148">
        <v>4.41</v>
      </c>
    </row>
    <row r="75" spans="2:14" x14ac:dyDescent="0.2">
      <c r="B75" s="68">
        <v>4124</v>
      </c>
      <c r="C75" s="68" t="s">
        <v>199</v>
      </c>
      <c r="D75" s="152">
        <v>3570</v>
      </c>
      <c r="E75" s="152">
        <v>1127</v>
      </c>
      <c r="F75" s="152">
        <v>2443</v>
      </c>
      <c r="G75" s="152">
        <v>2440</v>
      </c>
      <c r="H75" s="152">
        <v>1</v>
      </c>
      <c r="I75" s="152">
        <v>1</v>
      </c>
      <c r="J75" s="152">
        <v>1</v>
      </c>
      <c r="K75" s="152">
        <v>2</v>
      </c>
      <c r="L75" s="152">
        <v>746</v>
      </c>
      <c r="M75" s="152">
        <v>8</v>
      </c>
      <c r="N75" s="152">
        <v>1.07</v>
      </c>
    </row>
    <row r="76" spans="2:14" x14ac:dyDescent="0.2">
      <c r="B76" s="68">
        <v>4094</v>
      </c>
      <c r="C76" s="68" t="s">
        <v>183</v>
      </c>
      <c r="D76" s="152">
        <v>3597</v>
      </c>
      <c r="E76" s="152">
        <v>45</v>
      </c>
      <c r="F76" s="152">
        <v>3552</v>
      </c>
      <c r="G76" s="152">
        <v>683</v>
      </c>
      <c r="H76" s="152">
        <v>6</v>
      </c>
      <c r="I76" s="152">
        <v>6</v>
      </c>
      <c r="J76" s="152">
        <v>6</v>
      </c>
      <c r="K76" s="152">
        <v>2</v>
      </c>
      <c r="L76" s="152">
        <v>350</v>
      </c>
      <c r="M76" s="152">
        <v>18</v>
      </c>
      <c r="N76" s="148">
        <v>5.14</v>
      </c>
    </row>
    <row r="77" spans="2:14" x14ac:dyDescent="0.2">
      <c r="B77" s="68">
        <v>4095</v>
      </c>
      <c r="C77" s="68" t="s">
        <v>28</v>
      </c>
      <c r="D77" s="152">
        <v>57338</v>
      </c>
      <c r="E77" s="152">
        <v>3872</v>
      </c>
      <c r="F77" s="152">
        <v>53466</v>
      </c>
      <c r="G77" s="152">
        <v>29034</v>
      </c>
      <c r="H77" s="152">
        <v>3</v>
      </c>
      <c r="I77" s="152">
        <v>1</v>
      </c>
      <c r="J77" s="152">
        <v>27</v>
      </c>
      <c r="K77" s="152">
        <v>72</v>
      </c>
      <c r="L77" s="152">
        <v>5688</v>
      </c>
      <c r="M77" s="152">
        <v>70</v>
      </c>
      <c r="N77" s="148">
        <v>1.23</v>
      </c>
    </row>
    <row r="78" spans="2:14" x14ac:dyDescent="0.2">
      <c r="B78" s="68">
        <v>4096</v>
      </c>
      <c r="C78" s="68" t="s">
        <v>184</v>
      </c>
      <c r="D78" s="152">
        <v>4039</v>
      </c>
      <c r="E78" s="152">
        <v>420</v>
      </c>
      <c r="F78" s="152">
        <v>3619</v>
      </c>
      <c r="G78" s="152">
        <v>1327</v>
      </c>
      <c r="H78" s="152">
        <v>4</v>
      </c>
      <c r="I78" s="152">
        <v>4</v>
      </c>
      <c r="J78" s="152">
        <v>4</v>
      </c>
      <c r="K78" s="152">
        <v>7</v>
      </c>
      <c r="L78" s="152">
        <v>287</v>
      </c>
      <c r="M78" s="152">
        <v>1</v>
      </c>
      <c r="N78" s="148">
        <v>0.35</v>
      </c>
    </row>
    <row r="79" spans="2:14" x14ac:dyDescent="0.2">
      <c r="B79" s="68">
        <v>4097</v>
      </c>
      <c r="C79" s="68" t="s">
        <v>185</v>
      </c>
      <c r="D79" s="152">
        <v>3599</v>
      </c>
      <c r="E79" s="152">
        <v>632</v>
      </c>
      <c r="F79" s="152">
        <v>2967</v>
      </c>
      <c r="G79" s="152">
        <v>172</v>
      </c>
      <c r="H79" s="152">
        <v>4</v>
      </c>
      <c r="I79" s="152">
        <v>3</v>
      </c>
      <c r="J79" s="152">
        <v>5</v>
      </c>
      <c r="K79" s="152">
        <v>4</v>
      </c>
      <c r="L79" s="152">
        <v>143</v>
      </c>
      <c r="M79" s="152">
        <v>0</v>
      </c>
      <c r="N79" s="148">
        <v>0</v>
      </c>
    </row>
    <row r="80" spans="2:14" x14ac:dyDescent="0.2">
      <c r="B80" s="68">
        <v>4099</v>
      </c>
      <c r="C80" s="68" t="s">
        <v>186</v>
      </c>
      <c r="D80" s="152">
        <v>6065</v>
      </c>
      <c r="E80" s="152">
        <v>1022</v>
      </c>
      <c r="F80" s="152">
        <v>5043</v>
      </c>
      <c r="G80" s="152">
        <v>105</v>
      </c>
      <c r="H80" s="152">
        <v>4</v>
      </c>
      <c r="I80" s="152">
        <v>1</v>
      </c>
      <c r="J80" s="152">
        <v>15</v>
      </c>
      <c r="K80" s="152">
        <v>7</v>
      </c>
      <c r="L80" s="152">
        <v>203</v>
      </c>
      <c r="M80" s="152">
        <v>6</v>
      </c>
      <c r="N80" s="148">
        <v>2.96</v>
      </c>
    </row>
    <row r="81" spans="2:14" x14ac:dyDescent="0.2">
      <c r="B81" s="68">
        <v>4100</v>
      </c>
      <c r="C81" s="68" t="s">
        <v>466</v>
      </c>
      <c r="D81" s="152">
        <v>8343</v>
      </c>
      <c r="E81" s="152">
        <v>308</v>
      </c>
      <c r="F81" s="152">
        <v>8035</v>
      </c>
      <c r="G81" s="152">
        <v>7197</v>
      </c>
      <c r="H81" s="152">
        <v>2</v>
      </c>
      <c r="I81" s="152">
        <v>2</v>
      </c>
      <c r="J81" s="152">
        <v>2</v>
      </c>
      <c r="K81" s="152">
        <v>12</v>
      </c>
      <c r="L81" s="152">
        <v>1615</v>
      </c>
      <c r="M81" s="152">
        <v>1</v>
      </c>
      <c r="N81" s="148">
        <v>0.06</v>
      </c>
    </row>
    <row r="82" spans="2:14" x14ac:dyDescent="0.2">
      <c r="B82" s="68">
        <v>4104</v>
      </c>
      <c r="C82" s="68" t="s">
        <v>187</v>
      </c>
      <c r="D82" s="152">
        <v>31808</v>
      </c>
      <c r="E82" s="152">
        <v>2342</v>
      </c>
      <c r="F82" s="152">
        <v>29466</v>
      </c>
      <c r="G82" s="152">
        <v>18277</v>
      </c>
      <c r="H82" s="152">
        <v>2</v>
      </c>
      <c r="I82" s="152">
        <v>1</v>
      </c>
      <c r="J82" s="152">
        <v>3</v>
      </c>
      <c r="K82" s="152">
        <v>39</v>
      </c>
      <c r="L82" s="152">
        <v>1129</v>
      </c>
      <c r="M82" s="152">
        <v>17</v>
      </c>
      <c r="N82" s="148">
        <v>1.51</v>
      </c>
    </row>
    <row r="83" spans="2:14" x14ac:dyDescent="0.2">
      <c r="B83" s="68">
        <v>4105</v>
      </c>
      <c r="C83" s="68" t="s">
        <v>188</v>
      </c>
      <c r="D83" s="152">
        <v>6052</v>
      </c>
      <c r="E83" s="152">
        <v>1251</v>
      </c>
      <c r="F83" s="152">
        <v>4801</v>
      </c>
      <c r="G83" s="152">
        <v>754</v>
      </c>
      <c r="H83" s="152">
        <v>1</v>
      </c>
      <c r="I83" s="152">
        <v>1</v>
      </c>
      <c r="J83" s="152">
        <v>1</v>
      </c>
      <c r="K83" s="152">
        <v>4</v>
      </c>
      <c r="L83" s="152">
        <v>152</v>
      </c>
      <c r="M83" s="152">
        <v>4</v>
      </c>
      <c r="N83" s="148">
        <v>2.63</v>
      </c>
    </row>
    <row r="84" spans="2:14" x14ac:dyDescent="0.2">
      <c r="B84" s="68">
        <v>4106</v>
      </c>
      <c r="C84" s="68" t="s">
        <v>189</v>
      </c>
      <c r="D84" s="152">
        <v>1827</v>
      </c>
      <c r="E84" s="152">
        <v>210</v>
      </c>
      <c r="F84" s="152">
        <v>1617</v>
      </c>
      <c r="G84" s="152">
        <v>1789</v>
      </c>
      <c r="H84" s="152">
        <v>1</v>
      </c>
      <c r="I84" s="152">
        <v>0</v>
      </c>
      <c r="J84" s="152">
        <v>2</v>
      </c>
      <c r="K84" s="152">
        <v>4</v>
      </c>
      <c r="L84" s="152">
        <v>201</v>
      </c>
      <c r="M84" s="152">
        <v>2</v>
      </c>
      <c r="N84" s="148">
        <v>1</v>
      </c>
    </row>
    <row r="85" spans="2:14" x14ac:dyDescent="0.2">
      <c r="B85" s="68">
        <v>4107</v>
      </c>
      <c r="C85" s="68" t="s">
        <v>190</v>
      </c>
      <c r="D85" s="152">
        <v>4277</v>
      </c>
      <c r="E85" s="152">
        <v>4055</v>
      </c>
      <c r="F85" s="152">
        <v>222</v>
      </c>
      <c r="G85" s="152">
        <v>687</v>
      </c>
      <c r="H85" s="152">
        <v>0</v>
      </c>
      <c r="I85" s="152">
        <v>0</v>
      </c>
      <c r="J85" s="152">
        <v>0</v>
      </c>
      <c r="K85" s="152">
        <v>1</v>
      </c>
      <c r="L85" s="152">
        <v>485</v>
      </c>
      <c r="M85" s="152">
        <v>15</v>
      </c>
      <c r="N85" s="148">
        <v>3.09</v>
      </c>
    </row>
    <row r="86" spans="2:14" x14ac:dyDescent="0.2">
      <c r="B86" s="68">
        <v>4110</v>
      </c>
      <c r="C86" s="68" t="s">
        <v>191</v>
      </c>
      <c r="D86" s="152">
        <v>2283</v>
      </c>
      <c r="E86" s="152">
        <v>576</v>
      </c>
      <c r="F86" s="152">
        <v>1707</v>
      </c>
      <c r="G86" s="152">
        <v>789</v>
      </c>
      <c r="H86" s="152">
        <v>2</v>
      </c>
      <c r="I86" s="152">
        <v>1</v>
      </c>
      <c r="J86" s="152">
        <v>3</v>
      </c>
      <c r="K86" s="152">
        <v>1</v>
      </c>
      <c r="L86" s="152">
        <v>499</v>
      </c>
      <c r="M86" s="152">
        <v>6</v>
      </c>
      <c r="N86" s="148">
        <v>1.2</v>
      </c>
    </row>
    <row r="87" spans="2:14" x14ac:dyDescent="0.2">
      <c r="B87" s="68">
        <v>4111</v>
      </c>
      <c r="C87" s="68" t="s">
        <v>192</v>
      </c>
      <c r="D87" s="152">
        <v>1982</v>
      </c>
      <c r="E87" s="152">
        <v>265</v>
      </c>
      <c r="F87" s="152">
        <v>1717</v>
      </c>
      <c r="G87" s="152">
        <v>1145</v>
      </c>
      <c r="H87" s="152">
        <v>0</v>
      </c>
      <c r="I87" s="152">
        <v>0</v>
      </c>
      <c r="J87" s="152">
        <v>0</v>
      </c>
      <c r="K87" s="152">
        <v>2</v>
      </c>
      <c r="L87" s="152">
        <v>663</v>
      </c>
      <c r="M87" s="152">
        <v>8</v>
      </c>
      <c r="N87" s="148">
        <v>1.21</v>
      </c>
    </row>
    <row r="88" spans="2:14" x14ac:dyDescent="0.2">
      <c r="B88" s="68">
        <v>4112</v>
      </c>
      <c r="C88" s="68" t="s">
        <v>193</v>
      </c>
      <c r="D88" s="152">
        <v>2440</v>
      </c>
      <c r="E88" s="152">
        <v>102</v>
      </c>
      <c r="F88" s="152">
        <v>2338</v>
      </c>
      <c r="G88" s="152">
        <v>101</v>
      </c>
      <c r="H88" s="152">
        <v>0</v>
      </c>
      <c r="I88" s="152">
        <v>0</v>
      </c>
      <c r="J88" s="152">
        <v>0</v>
      </c>
      <c r="K88" s="152">
        <v>2</v>
      </c>
      <c r="L88" s="152">
        <v>363</v>
      </c>
      <c r="M88" s="152">
        <v>0</v>
      </c>
      <c r="N88" s="148">
        <v>0</v>
      </c>
    </row>
    <row r="89" spans="2:14" x14ac:dyDescent="0.2">
      <c r="B89" s="68">
        <v>4113</v>
      </c>
      <c r="C89" s="68" t="s">
        <v>194</v>
      </c>
      <c r="D89" s="152">
        <v>4251</v>
      </c>
      <c r="E89" s="152">
        <v>183</v>
      </c>
      <c r="F89" s="152">
        <v>4068</v>
      </c>
      <c r="G89" s="152">
        <v>3251</v>
      </c>
      <c r="H89" s="152">
        <v>6</v>
      </c>
      <c r="I89" s="152">
        <v>6</v>
      </c>
      <c r="J89" s="152">
        <v>6</v>
      </c>
      <c r="K89" s="152">
        <v>17</v>
      </c>
      <c r="L89" s="152">
        <v>312</v>
      </c>
      <c r="M89" s="152">
        <v>1</v>
      </c>
      <c r="N89" s="148">
        <v>0.32</v>
      </c>
    </row>
    <row r="90" spans="2:14" x14ac:dyDescent="0.2">
      <c r="B90" s="68">
        <v>4125</v>
      </c>
      <c r="C90" s="68" t="s">
        <v>518</v>
      </c>
      <c r="D90" s="152">
        <v>15414</v>
      </c>
      <c r="E90" s="152">
        <v>5018</v>
      </c>
      <c r="F90" s="152">
        <v>10396</v>
      </c>
      <c r="G90" s="152">
        <v>9904</v>
      </c>
      <c r="H90" s="152">
        <v>1</v>
      </c>
      <c r="I90" s="152">
        <v>1</v>
      </c>
      <c r="J90" s="152">
        <v>1</v>
      </c>
      <c r="K90" s="152">
        <v>14</v>
      </c>
      <c r="L90" s="152">
        <v>1035</v>
      </c>
      <c r="M90" s="152">
        <v>9</v>
      </c>
      <c r="N90" s="148">
        <v>0.87</v>
      </c>
    </row>
    <row r="91" spans="2:14" x14ac:dyDescent="0.2">
      <c r="B91" s="68">
        <v>4114</v>
      </c>
      <c r="C91" s="68" t="s">
        <v>195</v>
      </c>
      <c r="D91" s="152">
        <v>3864</v>
      </c>
      <c r="E91" s="152">
        <v>342</v>
      </c>
      <c r="F91" s="152">
        <v>3522</v>
      </c>
      <c r="G91" s="152">
        <v>5421</v>
      </c>
      <c r="H91" s="152">
        <v>2</v>
      </c>
      <c r="I91" s="152">
        <v>0</v>
      </c>
      <c r="J91" s="152">
        <v>20</v>
      </c>
      <c r="K91" s="152">
        <v>22</v>
      </c>
      <c r="L91" s="152">
        <v>635</v>
      </c>
      <c r="M91" s="152">
        <v>10</v>
      </c>
      <c r="N91" s="148">
        <v>1.57</v>
      </c>
    </row>
    <row r="92" spans="2:14" x14ac:dyDescent="0.2">
      <c r="B92" s="68">
        <v>4117</v>
      </c>
      <c r="C92" s="68" t="s">
        <v>514</v>
      </c>
      <c r="D92" s="152">
        <v>6453</v>
      </c>
      <c r="E92" s="152">
        <v>2420</v>
      </c>
      <c r="F92" s="152">
        <v>4033</v>
      </c>
      <c r="G92" s="152">
        <v>5550</v>
      </c>
      <c r="H92" s="152">
        <v>3</v>
      </c>
      <c r="I92" s="152">
        <v>2</v>
      </c>
      <c r="J92" s="152">
        <v>3</v>
      </c>
      <c r="K92" s="152">
        <v>8</v>
      </c>
      <c r="L92" s="152">
        <v>393</v>
      </c>
      <c r="M92" s="152">
        <v>4</v>
      </c>
      <c r="N92" s="148">
        <v>1.02</v>
      </c>
    </row>
    <row r="93" spans="2:14" x14ac:dyDescent="0.2">
      <c r="B93" s="68">
        <v>4120</v>
      </c>
      <c r="C93" s="68" t="s">
        <v>468</v>
      </c>
      <c r="D93" s="152">
        <v>5083</v>
      </c>
      <c r="E93" s="152">
        <v>959</v>
      </c>
      <c r="F93" s="152">
        <v>4124</v>
      </c>
      <c r="G93" s="152">
        <v>4235</v>
      </c>
      <c r="H93" s="152">
        <v>4</v>
      </c>
      <c r="I93" s="152">
        <v>3</v>
      </c>
      <c r="J93" s="152">
        <v>5</v>
      </c>
      <c r="K93" s="152">
        <v>3</v>
      </c>
      <c r="L93" s="152">
        <v>651</v>
      </c>
      <c r="M93" s="152">
        <v>28</v>
      </c>
      <c r="N93" s="148">
        <v>4.3</v>
      </c>
    </row>
    <row r="94" spans="2:14" x14ac:dyDescent="0.2">
      <c r="B94" s="68">
        <v>4121</v>
      </c>
      <c r="C94" s="68" t="s">
        <v>196</v>
      </c>
      <c r="D94" s="152">
        <v>11935</v>
      </c>
      <c r="E94" s="152">
        <v>5445</v>
      </c>
      <c r="F94" s="152">
        <v>6490</v>
      </c>
      <c r="G94" s="152">
        <v>5793</v>
      </c>
      <c r="H94" s="152">
        <v>10</v>
      </c>
      <c r="I94" s="152">
        <v>9</v>
      </c>
      <c r="J94" s="152">
        <v>15</v>
      </c>
      <c r="K94" s="152">
        <v>3</v>
      </c>
      <c r="L94" s="152">
        <v>922</v>
      </c>
      <c r="M94" s="152">
        <v>21</v>
      </c>
      <c r="N94" s="148">
        <v>2.2799999999999998</v>
      </c>
    </row>
    <row r="95" spans="2:14" x14ac:dyDescent="0.2">
      <c r="B95" s="68">
        <v>4122</v>
      </c>
      <c r="C95" s="68" t="s">
        <v>197</v>
      </c>
      <c r="D95" s="152">
        <v>14503</v>
      </c>
      <c r="E95" s="152">
        <v>4302</v>
      </c>
      <c r="F95" s="152">
        <v>10201</v>
      </c>
      <c r="G95" s="152">
        <v>1041</v>
      </c>
      <c r="H95" s="152">
        <v>9</v>
      </c>
      <c r="I95" s="152">
        <v>4</v>
      </c>
      <c r="J95" s="152">
        <v>31</v>
      </c>
      <c r="K95" s="152">
        <v>13</v>
      </c>
      <c r="L95" s="152">
        <v>726</v>
      </c>
      <c r="M95" s="152">
        <v>8</v>
      </c>
      <c r="N95" s="148">
        <v>1.1000000000000001</v>
      </c>
    </row>
    <row r="96" spans="2:14" x14ac:dyDescent="0.2">
      <c r="B96" s="68">
        <v>4123</v>
      </c>
      <c r="C96" s="68" t="s">
        <v>198</v>
      </c>
      <c r="D96" s="152">
        <v>30853</v>
      </c>
      <c r="E96" s="152">
        <v>8001</v>
      </c>
      <c r="F96" s="152">
        <v>22852</v>
      </c>
      <c r="G96" s="152">
        <v>29734</v>
      </c>
      <c r="H96" s="152">
        <v>3</v>
      </c>
      <c r="I96" s="152">
        <v>1</v>
      </c>
      <c r="J96" s="152">
        <v>7</v>
      </c>
      <c r="K96" s="152">
        <v>38</v>
      </c>
      <c r="L96" s="152">
        <v>3578</v>
      </c>
      <c r="M96" s="152">
        <v>13</v>
      </c>
      <c r="N96" s="148">
        <v>0.36</v>
      </c>
    </row>
    <row r="97" spans="2:14" x14ac:dyDescent="0.2">
      <c r="B97" s="56">
        <v>4159</v>
      </c>
      <c r="C97" s="56" t="s">
        <v>214</v>
      </c>
      <c r="D97" s="151">
        <v>268446</v>
      </c>
      <c r="E97" s="151">
        <v>32191</v>
      </c>
      <c r="F97" s="151">
        <v>236255</v>
      </c>
      <c r="G97" s="151">
        <v>166253</v>
      </c>
      <c r="H97" s="149">
        <v>106</v>
      </c>
      <c r="I97" s="149">
        <v>74</v>
      </c>
      <c r="J97" s="149">
        <v>269</v>
      </c>
      <c r="K97" s="149">
        <v>581</v>
      </c>
      <c r="L97" s="149">
        <v>19492</v>
      </c>
      <c r="M97" s="149">
        <v>712</v>
      </c>
      <c r="N97" s="150">
        <v>3.65</v>
      </c>
    </row>
    <row r="98" spans="2:14" x14ac:dyDescent="0.2">
      <c r="B98" s="68">
        <v>4131</v>
      </c>
      <c r="C98" s="68" t="s">
        <v>201</v>
      </c>
      <c r="D98" s="152">
        <v>23583</v>
      </c>
      <c r="E98" s="152">
        <v>2722</v>
      </c>
      <c r="F98" s="152">
        <v>20861</v>
      </c>
      <c r="G98" s="152">
        <v>14513</v>
      </c>
      <c r="H98" s="152">
        <v>12</v>
      </c>
      <c r="I98" s="152">
        <v>7</v>
      </c>
      <c r="J98" s="152">
        <v>22</v>
      </c>
      <c r="K98" s="152">
        <v>35</v>
      </c>
      <c r="L98" s="152">
        <v>1527</v>
      </c>
      <c r="M98" s="152">
        <v>17</v>
      </c>
      <c r="N98" s="148">
        <v>1.1100000000000001</v>
      </c>
    </row>
    <row r="99" spans="2:14" x14ac:dyDescent="0.2">
      <c r="B99" s="68">
        <v>4132</v>
      </c>
      <c r="C99" s="68" t="s">
        <v>202</v>
      </c>
      <c r="D99" s="152">
        <v>9113</v>
      </c>
      <c r="E99" s="152">
        <v>1105</v>
      </c>
      <c r="F99" s="152">
        <v>8008</v>
      </c>
      <c r="G99" s="152">
        <v>2251</v>
      </c>
      <c r="H99" s="152">
        <v>13</v>
      </c>
      <c r="I99" s="152">
        <v>4</v>
      </c>
      <c r="J99" s="152">
        <v>46</v>
      </c>
      <c r="K99" s="152">
        <v>2</v>
      </c>
      <c r="L99" s="152">
        <v>657</v>
      </c>
      <c r="M99" s="152">
        <v>7</v>
      </c>
      <c r="N99" s="148">
        <v>1.07</v>
      </c>
    </row>
    <row r="100" spans="2:14" x14ac:dyDescent="0.2">
      <c r="B100" s="68">
        <v>4133</v>
      </c>
      <c r="C100" s="68" t="s">
        <v>469</v>
      </c>
      <c r="D100" s="152">
        <v>4057</v>
      </c>
      <c r="E100" s="152">
        <v>700</v>
      </c>
      <c r="F100" s="152">
        <v>3357</v>
      </c>
      <c r="G100" s="152">
        <v>2461</v>
      </c>
      <c r="H100" s="152">
        <v>1</v>
      </c>
      <c r="I100" s="152">
        <v>1</v>
      </c>
      <c r="J100" s="152">
        <v>1</v>
      </c>
      <c r="K100" s="152">
        <v>9</v>
      </c>
      <c r="L100" s="152">
        <v>498</v>
      </c>
      <c r="M100" s="152">
        <v>11</v>
      </c>
      <c r="N100" s="148">
        <v>2.21</v>
      </c>
    </row>
    <row r="101" spans="2:14" x14ac:dyDescent="0.2">
      <c r="B101" s="68">
        <v>4134</v>
      </c>
      <c r="C101" s="68" t="s">
        <v>203</v>
      </c>
      <c r="D101" s="152">
        <v>7445</v>
      </c>
      <c r="E101" s="152">
        <v>411</v>
      </c>
      <c r="F101" s="152">
        <v>7034</v>
      </c>
      <c r="G101" s="152">
        <v>5586</v>
      </c>
      <c r="H101" s="152">
        <v>5</v>
      </c>
      <c r="I101" s="152">
        <v>4</v>
      </c>
      <c r="J101" s="152">
        <v>6</v>
      </c>
      <c r="K101" s="152">
        <v>8</v>
      </c>
      <c r="L101" s="152">
        <v>548</v>
      </c>
      <c r="M101" s="152">
        <v>10</v>
      </c>
      <c r="N101" s="148">
        <v>1.82</v>
      </c>
    </row>
    <row r="102" spans="2:14" x14ac:dyDescent="0.2">
      <c r="B102" s="68">
        <v>4135</v>
      </c>
      <c r="C102" s="68" t="s">
        <v>204</v>
      </c>
      <c r="D102" s="152">
        <v>9975</v>
      </c>
      <c r="E102" s="152">
        <v>952</v>
      </c>
      <c r="F102" s="152">
        <v>9023</v>
      </c>
      <c r="G102" s="152">
        <v>6106</v>
      </c>
      <c r="H102" s="152">
        <v>3</v>
      </c>
      <c r="I102" s="152">
        <v>1</v>
      </c>
      <c r="J102" s="152">
        <v>25</v>
      </c>
      <c r="K102" s="152">
        <v>22</v>
      </c>
      <c r="L102" s="152">
        <v>1034</v>
      </c>
      <c r="M102" s="152">
        <v>25</v>
      </c>
      <c r="N102" s="148">
        <v>2.42</v>
      </c>
    </row>
    <row r="103" spans="2:14" x14ac:dyDescent="0.2">
      <c r="B103" s="68">
        <v>4136</v>
      </c>
      <c r="C103" s="68" t="s">
        <v>205</v>
      </c>
      <c r="D103" s="152">
        <v>8743</v>
      </c>
      <c r="E103" s="152">
        <v>240</v>
      </c>
      <c r="F103" s="152">
        <v>8503</v>
      </c>
      <c r="G103" s="152">
        <v>1744</v>
      </c>
      <c r="H103" s="152">
        <v>7</v>
      </c>
      <c r="I103" s="152">
        <v>7</v>
      </c>
      <c r="J103" s="152">
        <v>7</v>
      </c>
      <c r="K103" s="152">
        <v>3</v>
      </c>
      <c r="L103" s="152">
        <v>631</v>
      </c>
      <c r="M103" s="152">
        <v>21</v>
      </c>
      <c r="N103" s="148">
        <v>3.33</v>
      </c>
    </row>
    <row r="104" spans="2:14" x14ac:dyDescent="0.2">
      <c r="B104" s="68">
        <v>4137</v>
      </c>
      <c r="C104" s="68" t="s">
        <v>470</v>
      </c>
      <c r="D104" s="152">
        <v>2573</v>
      </c>
      <c r="E104" s="152">
        <v>538</v>
      </c>
      <c r="F104" s="152">
        <v>2035</v>
      </c>
      <c r="G104" s="152">
        <v>1974</v>
      </c>
      <c r="H104" s="152">
        <v>1</v>
      </c>
      <c r="I104" s="152">
        <v>1</v>
      </c>
      <c r="J104" s="152">
        <v>1</v>
      </c>
      <c r="K104" s="152">
        <v>6</v>
      </c>
      <c r="L104" s="152">
        <v>202</v>
      </c>
      <c r="M104" s="152">
        <v>5</v>
      </c>
      <c r="N104" s="148">
        <v>2.48</v>
      </c>
    </row>
    <row r="105" spans="2:14" x14ac:dyDescent="0.2">
      <c r="B105" s="68">
        <v>4138</v>
      </c>
      <c r="C105" s="68" t="s">
        <v>206</v>
      </c>
      <c r="D105" s="152">
        <v>3314</v>
      </c>
      <c r="E105" s="152">
        <v>176</v>
      </c>
      <c r="F105" s="152">
        <v>3138</v>
      </c>
      <c r="G105" s="152">
        <v>1841</v>
      </c>
      <c r="H105" s="152">
        <v>1</v>
      </c>
      <c r="I105" s="152">
        <v>0</v>
      </c>
      <c r="J105" s="152">
        <v>4</v>
      </c>
      <c r="K105" s="152">
        <v>3</v>
      </c>
      <c r="L105" s="152">
        <v>347</v>
      </c>
      <c r="M105" s="152">
        <v>5</v>
      </c>
      <c r="N105" s="148">
        <v>1.44</v>
      </c>
    </row>
    <row r="106" spans="2:14" x14ac:dyDescent="0.2">
      <c r="B106" s="68">
        <v>4139</v>
      </c>
      <c r="C106" s="68" t="s">
        <v>207</v>
      </c>
      <c r="D106" s="152">
        <v>52616</v>
      </c>
      <c r="E106" s="152">
        <v>3816</v>
      </c>
      <c r="F106" s="152">
        <v>48800</v>
      </c>
      <c r="G106" s="152">
        <v>32158</v>
      </c>
      <c r="H106" s="152">
        <v>28</v>
      </c>
      <c r="I106" s="152">
        <v>24</v>
      </c>
      <c r="J106" s="152">
        <v>69</v>
      </c>
      <c r="K106" s="152">
        <v>117</v>
      </c>
      <c r="L106" s="152">
        <v>2868</v>
      </c>
      <c r="M106" s="152">
        <v>169</v>
      </c>
      <c r="N106" s="148">
        <v>5.89</v>
      </c>
    </row>
    <row r="107" spans="2:14" x14ac:dyDescent="0.2">
      <c r="B107" s="68">
        <v>4140</v>
      </c>
      <c r="C107" s="68" t="s">
        <v>208</v>
      </c>
      <c r="D107" s="152">
        <v>6190</v>
      </c>
      <c r="E107" s="152">
        <v>2128</v>
      </c>
      <c r="F107" s="152">
        <v>4062</v>
      </c>
      <c r="G107" s="152">
        <v>2806</v>
      </c>
      <c r="H107" s="152">
        <v>3</v>
      </c>
      <c r="I107" s="152">
        <v>3</v>
      </c>
      <c r="J107" s="152">
        <v>3</v>
      </c>
      <c r="K107" s="152">
        <v>3</v>
      </c>
      <c r="L107" s="152">
        <v>1258</v>
      </c>
      <c r="M107" s="152">
        <v>38</v>
      </c>
      <c r="N107" s="148">
        <v>3.02</v>
      </c>
    </row>
    <row r="108" spans="2:14" x14ac:dyDescent="0.2">
      <c r="B108" s="68">
        <v>4141</v>
      </c>
      <c r="C108" s="68" t="s">
        <v>471</v>
      </c>
      <c r="D108" s="152">
        <v>67009</v>
      </c>
      <c r="E108" s="152">
        <v>14317</v>
      </c>
      <c r="F108" s="152">
        <v>52692</v>
      </c>
      <c r="G108" s="152">
        <v>52216</v>
      </c>
      <c r="H108" s="152">
        <v>14</v>
      </c>
      <c r="I108" s="152">
        <v>11</v>
      </c>
      <c r="J108" s="152">
        <v>29</v>
      </c>
      <c r="K108" s="152">
        <v>196</v>
      </c>
      <c r="L108" s="152">
        <v>4028</v>
      </c>
      <c r="M108" s="152">
        <v>168</v>
      </c>
      <c r="N108" s="148">
        <v>4.17</v>
      </c>
    </row>
    <row r="109" spans="2:14" x14ac:dyDescent="0.2">
      <c r="B109" s="68">
        <v>4142</v>
      </c>
      <c r="C109" s="68" t="s">
        <v>209</v>
      </c>
      <c r="D109" s="152">
        <v>5834</v>
      </c>
      <c r="E109" s="152">
        <v>215</v>
      </c>
      <c r="F109" s="152">
        <v>5619</v>
      </c>
      <c r="G109" s="152">
        <v>3609</v>
      </c>
      <c r="H109" s="152">
        <v>1</v>
      </c>
      <c r="I109" s="152">
        <v>0</v>
      </c>
      <c r="J109" s="152">
        <v>11</v>
      </c>
      <c r="K109" s="152">
        <v>8</v>
      </c>
      <c r="L109" s="152">
        <v>391</v>
      </c>
      <c r="M109" s="152">
        <v>7</v>
      </c>
      <c r="N109" s="148">
        <v>1.79</v>
      </c>
    </row>
    <row r="110" spans="2:14" x14ac:dyDescent="0.2">
      <c r="B110" s="68">
        <v>4143</v>
      </c>
      <c r="C110" s="68" t="s">
        <v>210</v>
      </c>
      <c r="D110" s="152">
        <v>4907</v>
      </c>
      <c r="E110" s="152">
        <v>694</v>
      </c>
      <c r="F110" s="152">
        <v>4213</v>
      </c>
      <c r="G110" s="152">
        <v>4008</v>
      </c>
      <c r="H110" s="152">
        <v>2</v>
      </c>
      <c r="I110" s="152">
        <v>2</v>
      </c>
      <c r="J110" s="152">
        <v>2</v>
      </c>
      <c r="K110" s="152">
        <v>6</v>
      </c>
      <c r="L110" s="152">
        <v>569</v>
      </c>
      <c r="M110" s="152">
        <v>1</v>
      </c>
      <c r="N110" s="148">
        <v>0.18</v>
      </c>
    </row>
    <row r="111" spans="2:14" x14ac:dyDescent="0.2">
      <c r="B111" s="68">
        <v>4144</v>
      </c>
      <c r="C111" s="68" t="s">
        <v>211</v>
      </c>
      <c r="D111" s="152">
        <v>32611</v>
      </c>
      <c r="E111" s="152">
        <v>1182</v>
      </c>
      <c r="F111" s="152">
        <v>31429</v>
      </c>
      <c r="G111" s="152">
        <v>8962</v>
      </c>
      <c r="H111" s="152">
        <v>6</v>
      </c>
      <c r="I111" s="152">
        <v>4</v>
      </c>
      <c r="J111" s="152">
        <v>16</v>
      </c>
      <c r="K111" s="152">
        <v>57</v>
      </c>
      <c r="L111" s="152">
        <v>2163</v>
      </c>
      <c r="M111" s="152">
        <v>147</v>
      </c>
      <c r="N111" s="148">
        <v>6.8</v>
      </c>
    </row>
    <row r="112" spans="2:14" x14ac:dyDescent="0.2">
      <c r="B112" s="68">
        <v>4145</v>
      </c>
      <c r="C112" s="68" t="s">
        <v>472</v>
      </c>
      <c r="D112" s="152">
        <v>4776</v>
      </c>
      <c r="E112" s="152">
        <v>585</v>
      </c>
      <c r="F112" s="152">
        <v>4191</v>
      </c>
      <c r="G112" s="152">
        <v>5322</v>
      </c>
      <c r="H112" s="152">
        <v>2</v>
      </c>
      <c r="I112" s="152">
        <v>2</v>
      </c>
      <c r="J112" s="152">
        <v>2</v>
      </c>
      <c r="K112" s="152">
        <v>12</v>
      </c>
      <c r="L112" s="152">
        <v>759</v>
      </c>
      <c r="M112" s="152">
        <v>27</v>
      </c>
      <c r="N112" s="148">
        <v>3.56</v>
      </c>
    </row>
    <row r="113" spans="2:14" x14ac:dyDescent="0.2">
      <c r="B113" s="68">
        <v>4146</v>
      </c>
      <c r="C113" s="68" t="s">
        <v>212</v>
      </c>
      <c r="D113" s="152">
        <v>21978</v>
      </c>
      <c r="E113" s="152">
        <v>1875</v>
      </c>
      <c r="F113" s="152">
        <v>20103</v>
      </c>
      <c r="G113" s="152">
        <v>19605</v>
      </c>
      <c r="H113" s="152">
        <v>6</v>
      </c>
      <c r="I113" s="152">
        <v>2</v>
      </c>
      <c r="J113" s="152">
        <v>24</v>
      </c>
      <c r="K113" s="152">
        <v>90</v>
      </c>
      <c r="L113" s="152">
        <v>1387</v>
      </c>
      <c r="M113" s="152">
        <v>38</v>
      </c>
      <c r="N113" s="148">
        <v>2.74</v>
      </c>
    </row>
    <row r="114" spans="2:14" x14ac:dyDescent="0.2">
      <c r="B114" s="68">
        <v>4147</v>
      </c>
      <c r="C114" s="68" t="s">
        <v>213</v>
      </c>
      <c r="D114" s="152">
        <v>3722</v>
      </c>
      <c r="E114" s="152">
        <v>535</v>
      </c>
      <c r="F114" s="152">
        <v>3187</v>
      </c>
      <c r="G114" s="152">
        <v>1091</v>
      </c>
      <c r="H114" s="152">
        <v>1</v>
      </c>
      <c r="I114" s="152">
        <v>1</v>
      </c>
      <c r="J114" s="152">
        <v>1</v>
      </c>
      <c r="K114" s="152">
        <v>4</v>
      </c>
      <c r="L114" s="152">
        <v>625</v>
      </c>
      <c r="M114" s="152">
        <v>16</v>
      </c>
      <c r="N114" s="148">
        <v>2.56</v>
      </c>
    </row>
    <row r="115" spans="2:14" x14ac:dyDescent="0.2">
      <c r="B115" s="56">
        <v>4189</v>
      </c>
      <c r="C115" s="56" t="s">
        <v>231</v>
      </c>
      <c r="D115" s="151">
        <v>215351</v>
      </c>
      <c r="E115" s="151">
        <v>33014</v>
      </c>
      <c r="F115" s="151">
        <v>182337</v>
      </c>
      <c r="G115" s="151">
        <v>118911</v>
      </c>
      <c r="H115" s="149">
        <v>92</v>
      </c>
      <c r="I115" s="149">
        <v>71</v>
      </c>
      <c r="J115" s="149">
        <v>225</v>
      </c>
      <c r="K115" s="149">
        <v>289</v>
      </c>
      <c r="L115" s="149">
        <v>14535</v>
      </c>
      <c r="M115" s="149">
        <v>325</v>
      </c>
      <c r="N115" s="150">
        <v>2.2400000000000002</v>
      </c>
    </row>
    <row r="116" spans="2:14" x14ac:dyDescent="0.2">
      <c r="B116" s="68">
        <v>4161</v>
      </c>
      <c r="C116" s="68" t="s">
        <v>215</v>
      </c>
      <c r="D116" s="152">
        <v>18373</v>
      </c>
      <c r="E116" s="152">
        <v>949</v>
      </c>
      <c r="F116" s="152">
        <v>17424</v>
      </c>
      <c r="G116" s="152">
        <v>15969</v>
      </c>
      <c r="H116" s="152">
        <v>8</v>
      </c>
      <c r="I116" s="152">
        <v>4</v>
      </c>
      <c r="J116" s="152">
        <v>40</v>
      </c>
      <c r="K116" s="152">
        <v>25</v>
      </c>
      <c r="L116" s="152">
        <v>1064</v>
      </c>
      <c r="M116" s="152">
        <v>12</v>
      </c>
      <c r="N116" s="148">
        <v>1.1299999999999999</v>
      </c>
    </row>
    <row r="117" spans="2:14" x14ac:dyDescent="0.2">
      <c r="B117" s="68">
        <v>4163</v>
      </c>
      <c r="C117" s="68" t="s">
        <v>216</v>
      </c>
      <c r="D117" s="152">
        <v>29947</v>
      </c>
      <c r="E117" s="152">
        <v>9350</v>
      </c>
      <c r="F117" s="152">
        <v>20597</v>
      </c>
      <c r="G117" s="152">
        <v>16497</v>
      </c>
      <c r="H117" s="152">
        <v>10</v>
      </c>
      <c r="I117" s="152">
        <v>5</v>
      </c>
      <c r="J117" s="152">
        <v>54</v>
      </c>
      <c r="K117" s="152">
        <v>18</v>
      </c>
      <c r="L117" s="152">
        <v>2340</v>
      </c>
      <c r="M117" s="152">
        <v>21</v>
      </c>
      <c r="N117" s="148">
        <v>0.9</v>
      </c>
    </row>
    <row r="118" spans="2:14" x14ac:dyDescent="0.2">
      <c r="B118" s="68">
        <v>4164</v>
      </c>
      <c r="C118" s="68" t="s">
        <v>217</v>
      </c>
      <c r="D118" s="152">
        <v>5584</v>
      </c>
      <c r="E118" s="152">
        <v>431</v>
      </c>
      <c r="F118" s="152">
        <v>5153</v>
      </c>
      <c r="G118" s="152">
        <v>2140</v>
      </c>
      <c r="H118" s="152">
        <v>4</v>
      </c>
      <c r="I118" s="152">
        <v>3</v>
      </c>
      <c r="J118" s="152">
        <v>5</v>
      </c>
      <c r="K118" s="152">
        <v>3</v>
      </c>
      <c r="L118" s="152">
        <v>449</v>
      </c>
      <c r="M118" s="152">
        <v>22</v>
      </c>
      <c r="N118" s="148">
        <v>4.9000000000000004</v>
      </c>
    </row>
    <row r="119" spans="2:14" x14ac:dyDescent="0.2">
      <c r="B119" s="68">
        <v>4165</v>
      </c>
      <c r="C119" s="68" t="s">
        <v>218</v>
      </c>
      <c r="D119" s="152">
        <v>10069</v>
      </c>
      <c r="E119" s="152">
        <v>1657</v>
      </c>
      <c r="F119" s="152">
        <v>8412</v>
      </c>
      <c r="G119" s="152">
        <v>7048</v>
      </c>
      <c r="H119" s="152">
        <v>6</v>
      </c>
      <c r="I119" s="152">
        <v>4</v>
      </c>
      <c r="J119" s="152">
        <v>10</v>
      </c>
      <c r="K119" s="152">
        <v>6</v>
      </c>
      <c r="L119" s="152">
        <v>1600</v>
      </c>
      <c r="M119" s="152">
        <v>29</v>
      </c>
      <c r="N119" s="148">
        <v>1.81</v>
      </c>
    </row>
    <row r="120" spans="2:14" x14ac:dyDescent="0.2">
      <c r="B120" s="68">
        <v>4166</v>
      </c>
      <c r="C120" s="68" t="s">
        <v>219</v>
      </c>
      <c r="D120" s="152">
        <v>12503</v>
      </c>
      <c r="E120" s="152">
        <v>1205</v>
      </c>
      <c r="F120" s="152">
        <v>11298</v>
      </c>
      <c r="G120" s="152">
        <v>10682</v>
      </c>
      <c r="H120" s="152">
        <v>5</v>
      </c>
      <c r="I120" s="152">
        <v>4</v>
      </c>
      <c r="J120" s="152">
        <v>7</v>
      </c>
      <c r="K120" s="152">
        <v>47</v>
      </c>
      <c r="L120" s="152">
        <v>657</v>
      </c>
      <c r="M120" s="152">
        <v>29</v>
      </c>
      <c r="N120" s="148">
        <v>4.41</v>
      </c>
    </row>
    <row r="121" spans="2:14" x14ac:dyDescent="0.2">
      <c r="B121" s="68">
        <v>4167</v>
      </c>
      <c r="C121" s="68" t="s">
        <v>220</v>
      </c>
      <c r="D121" s="152">
        <v>3155</v>
      </c>
      <c r="E121" s="152">
        <v>83</v>
      </c>
      <c r="F121" s="152">
        <v>3072</v>
      </c>
      <c r="G121" s="152">
        <v>2926</v>
      </c>
      <c r="H121" s="152">
        <v>1</v>
      </c>
      <c r="I121" s="152">
        <v>0</v>
      </c>
      <c r="J121" s="152">
        <v>6</v>
      </c>
      <c r="K121" s="152">
        <v>19</v>
      </c>
      <c r="L121" s="152">
        <v>467</v>
      </c>
      <c r="M121" s="152">
        <v>11</v>
      </c>
      <c r="N121" s="148">
        <v>2.36</v>
      </c>
    </row>
    <row r="122" spans="2:14" x14ac:dyDescent="0.2">
      <c r="B122" s="68">
        <v>4169</v>
      </c>
      <c r="C122" s="68" t="s">
        <v>221</v>
      </c>
      <c r="D122" s="152">
        <v>38644</v>
      </c>
      <c r="E122" s="152">
        <v>6814</v>
      </c>
      <c r="F122" s="152">
        <v>31830</v>
      </c>
      <c r="G122" s="152">
        <v>28422</v>
      </c>
      <c r="H122" s="152">
        <v>12</v>
      </c>
      <c r="I122" s="152">
        <v>9</v>
      </c>
      <c r="J122" s="152">
        <v>37</v>
      </c>
      <c r="K122" s="152">
        <v>28</v>
      </c>
      <c r="L122" s="152">
        <v>1160</v>
      </c>
      <c r="M122" s="152">
        <v>24</v>
      </c>
      <c r="N122" s="148">
        <v>2.0699999999999998</v>
      </c>
    </row>
    <row r="123" spans="2:14" x14ac:dyDescent="0.2">
      <c r="B123" s="68">
        <v>4170</v>
      </c>
      <c r="C123" s="68" t="s">
        <v>30</v>
      </c>
      <c r="D123" s="152">
        <v>26136</v>
      </c>
      <c r="E123" s="152">
        <v>653</v>
      </c>
      <c r="F123" s="152">
        <v>25483</v>
      </c>
      <c r="G123" s="152">
        <v>4935</v>
      </c>
      <c r="H123" s="152">
        <v>3</v>
      </c>
      <c r="I123" s="152">
        <v>2</v>
      </c>
      <c r="J123" s="152">
        <v>5</v>
      </c>
      <c r="K123" s="152">
        <v>43</v>
      </c>
      <c r="L123" s="152">
        <v>1730</v>
      </c>
      <c r="M123" s="152">
        <v>50</v>
      </c>
      <c r="N123" s="148">
        <v>2.89</v>
      </c>
    </row>
    <row r="124" spans="2:14" x14ac:dyDescent="0.2">
      <c r="B124" s="68">
        <v>4184</v>
      </c>
      <c r="C124" s="68" t="s">
        <v>230</v>
      </c>
      <c r="D124" s="152">
        <v>14389</v>
      </c>
      <c r="E124" s="152">
        <v>2412</v>
      </c>
      <c r="F124" s="152">
        <v>11977</v>
      </c>
      <c r="G124" s="152">
        <v>8183</v>
      </c>
      <c r="H124" s="152">
        <v>17</v>
      </c>
      <c r="I124" s="152">
        <v>17</v>
      </c>
      <c r="J124" s="152">
        <v>17</v>
      </c>
      <c r="K124" s="152">
        <v>27</v>
      </c>
      <c r="L124" s="152">
        <v>941</v>
      </c>
      <c r="M124" s="152">
        <v>8</v>
      </c>
      <c r="N124" s="148">
        <v>0.85</v>
      </c>
    </row>
    <row r="125" spans="2:14" x14ac:dyDescent="0.2">
      <c r="B125" s="68">
        <v>4172</v>
      </c>
      <c r="C125" s="68" t="s">
        <v>473</v>
      </c>
      <c r="D125" s="152">
        <v>6503</v>
      </c>
      <c r="E125" s="152">
        <v>5227</v>
      </c>
      <c r="F125" s="152">
        <v>1276</v>
      </c>
      <c r="G125" s="152">
        <v>2490</v>
      </c>
      <c r="H125" s="152">
        <v>2</v>
      </c>
      <c r="I125" s="152">
        <v>2</v>
      </c>
      <c r="J125" s="152">
        <v>2</v>
      </c>
      <c r="K125" s="152">
        <v>5</v>
      </c>
      <c r="L125" s="152">
        <v>429</v>
      </c>
      <c r="M125" s="152">
        <v>9</v>
      </c>
      <c r="N125" s="148">
        <v>2.1</v>
      </c>
    </row>
    <row r="126" spans="2:14" x14ac:dyDescent="0.2">
      <c r="B126" s="68">
        <v>4173</v>
      </c>
      <c r="C126" s="68" t="s">
        <v>222</v>
      </c>
      <c r="D126" s="152">
        <v>3555</v>
      </c>
      <c r="E126" s="152">
        <v>615</v>
      </c>
      <c r="F126" s="152">
        <v>2940</v>
      </c>
      <c r="G126" s="152">
        <v>545</v>
      </c>
      <c r="H126" s="152">
        <v>1</v>
      </c>
      <c r="I126" s="152">
        <v>1</v>
      </c>
      <c r="J126" s="152">
        <v>1</v>
      </c>
      <c r="K126" s="152">
        <v>5</v>
      </c>
      <c r="L126" s="152">
        <v>256</v>
      </c>
      <c r="M126" s="152">
        <v>3</v>
      </c>
      <c r="N126" s="148">
        <v>1.17</v>
      </c>
    </row>
    <row r="127" spans="2:14" x14ac:dyDescent="0.2">
      <c r="B127" s="68">
        <v>4175</v>
      </c>
      <c r="C127" s="68" t="s">
        <v>223</v>
      </c>
      <c r="D127" s="152">
        <v>4963</v>
      </c>
      <c r="E127" s="152">
        <v>1302</v>
      </c>
      <c r="F127" s="152">
        <v>3661</v>
      </c>
      <c r="G127" s="152">
        <v>3499</v>
      </c>
      <c r="H127" s="152">
        <v>4</v>
      </c>
      <c r="I127" s="152">
        <v>4</v>
      </c>
      <c r="J127" s="152">
        <v>4</v>
      </c>
      <c r="K127" s="152">
        <v>9</v>
      </c>
      <c r="L127" s="152">
        <v>416</v>
      </c>
      <c r="M127" s="152">
        <v>0</v>
      </c>
      <c r="N127" s="148">
        <v>0</v>
      </c>
    </row>
    <row r="128" spans="2:14" x14ac:dyDescent="0.2">
      <c r="B128" s="68">
        <v>4176</v>
      </c>
      <c r="C128" s="68" t="s">
        <v>224</v>
      </c>
      <c r="D128" s="152">
        <v>1055</v>
      </c>
      <c r="E128" s="152">
        <v>786</v>
      </c>
      <c r="F128" s="152">
        <v>269</v>
      </c>
      <c r="G128" s="152">
        <v>331</v>
      </c>
      <c r="H128" s="152">
        <v>0</v>
      </c>
      <c r="I128" s="152">
        <v>0</v>
      </c>
      <c r="J128" s="152">
        <v>0</v>
      </c>
      <c r="K128" s="152">
        <v>-2</v>
      </c>
      <c r="L128" s="152">
        <v>311</v>
      </c>
      <c r="M128" s="152">
        <v>9</v>
      </c>
      <c r="N128" s="148">
        <v>2.89</v>
      </c>
    </row>
    <row r="129" spans="2:14" x14ac:dyDescent="0.2">
      <c r="B129" s="68">
        <v>4177</v>
      </c>
      <c r="C129" s="68" t="s">
        <v>225</v>
      </c>
      <c r="D129" s="152">
        <v>18271</v>
      </c>
      <c r="E129" s="152">
        <v>354</v>
      </c>
      <c r="F129" s="152">
        <v>17917</v>
      </c>
      <c r="G129" s="152">
        <v>6648</v>
      </c>
      <c r="H129" s="152">
        <v>7</v>
      </c>
      <c r="I129" s="152">
        <v>7</v>
      </c>
      <c r="J129" s="152">
        <v>7</v>
      </c>
      <c r="K129" s="152">
        <v>26</v>
      </c>
      <c r="L129" s="152">
        <v>739</v>
      </c>
      <c r="M129" s="152">
        <v>6</v>
      </c>
      <c r="N129" s="148">
        <v>0.81</v>
      </c>
    </row>
    <row r="130" spans="2:14" x14ac:dyDescent="0.2">
      <c r="B130" s="68">
        <v>4179</v>
      </c>
      <c r="C130" s="68" t="s">
        <v>226</v>
      </c>
      <c r="D130" s="152">
        <v>2874</v>
      </c>
      <c r="E130" s="152">
        <v>142</v>
      </c>
      <c r="F130" s="152">
        <v>2732</v>
      </c>
      <c r="G130" s="152">
        <v>381</v>
      </c>
      <c r="H130" s="152">
        <v>4</v>
      </c>
      <c r="I130" s="152">
        <v>4</v>
      </c>
      <c r="J130" s="152">
        <v>4</v>
      </c>
      <c r="K130" s="152">
        <v>6</v>
      </c>
      <c r="L130" s="152">
        <v>394</v>
      </c>
      <c r="M130" s="152">
        <v>28</v>
      </c>
      <c r="N130" s="148">
        <v>7.11</v>
      </c>
    </row>
    <row r="131" spans="2:14" x14ac:dyDescent="0.2">
      <c r="B131" s="68">
        <v>4181</v>
      </c>
      <c r="C131" s="68" t="s">
        <v>227</v>
      </c>
      <c r="D131" s="152">
        <v>9885</v>
      </c>
      <c r="E131" s="152">
        <v>349</v>
      </c>
      <c r="F131" s="152">
        <v>9536</v>
      </c>
      <c r="G131" s="152">
        <v>2286</v>
      </c>
      <c r="H131" s="152">
        <v>2</v>
      </c>
      <c r="I131" s="152">
        <v>1</v>
      </c>
      <c r="J131" s="152">
        <v>9</v>
      </c>
      <c r="K131" s="152">
        <v>8</v>
      </c>
      <c r="L131" s="152">
        <v>575</v>
      </c>
      <c r="M131" s="152">
        <v>44</v>
      </c>
      <c r="N131" s="148">
        <v>7.65</v>
      </c>
    </row>
    <row r="132" spans="2:14" x14ac:dyDescent="0.2">
      <c r="B132" s="68">
        <v>4182</v>
      </c>
      <c r="C132" s="68" t="s">
        <v>228</v>
      </c>
      <c r="D132" s="152">
        <v>3988</v>
      </c>
      <c r="E132" s="152">
        <v>95</v>
      </c>
      <c r="F132" s="152">
        <v>3893</v>
      </c>
      <c r="G132" s="152">
        <v>1679</v>
      </c>
      <c r="H132" s="152">
        <v>4</v>
      </c>
      <c r="I132" s="152">
        <v>2</v>
      </c>
      <c r="J132" s="152">
        <v>15</v>
      </c>
      <c r="K132" s="152">
        <v>4</v>
      </c>
      <c r="L132" s="152">
        <v>465</v>
      </c>
      <c r="M132" s="152">
        <v>6</v>
      </c>
      <c r="N132" s="148">
        <v>1.29</v>
      </c>
    </row>
    <row r="133" spans="2:14" x14ac:dyDescent="0.2">
      <c r="B133" s="68">
        <v>4183</v>
      </c>
      <c r="C133" s="68" t="s">
        <v>229</v>
      </c>
      <c r="D133" s="152">
        <v>5457</v>
      </c>
      <c r="E133" s="152">
        <v>590</v>
      </c>
      <c r="F133" s="152">
        <v>4867</v>
      </c>
      <c r="G133" s="152">
        <v>4250</v>
      </c>
      <c r="H133" s="152">
        <v>2</v>
      </c>
      <c r="I133" s="152">
        <v>2</v>
      </c>
      <c r="J133" s="152">
        <v>2</v>
      </c>
      <c r="K133" s="152">
        <v>12</v>
      </c>
      <c r="L133" s="152">
        <v>542</v>
      </c>
      <c r="M133" s="152">
        <v>14</v>
      </c>
      <c r="N133" s="148">
        <v>2.58</v>
      </c>
    </row>
    <row r="134" spans="2:14" x14ac:dyDescent="0.2">
      <c r="B134" s="56">
        <v>4219</v>
      </c>
      <c r="C134" s="56" t="s">
        <v>250</v>
      </c>
      <c r="D134" s="151">
        <v>568721</v>
      </c>
      <c r="E134" s="151">
        <v>73321</v>
      </c>
      <c r="F134" s="151">
        <v>495400</v>
      </c>
      <c r="G134" s="151">
        <v>328428</v>
      </c>
      <c r="H134" s="149">
        <v>189</v>
      </c>
      <c r="I134" s="149">
        <v>97</v>
      </c>
      <c r="J134" s="149">
        <v>959</v>
      </c>
      <c r="K134" s="149">
        <v>854</v>
      </c>
      <c r="L134" s="149">
        <v>28451</v>
      </c>
      <c r="M134" s="149">
        <v>619</v>
      </c>
      <c r="N134" s="150">
        <v>2.1800000000000002</v>
      </c>
    </row>
    <row r="135" spans="2:14" x14ac:dyDescent="0.2">
      <c r="B135" s="68">
        <v>4191</v>
      </c>
      <c r="C135" s="68" t="s">
        <v>232</v>
      </c>
      <c r="D135" s="152">
        <v>450</v>
      </c>
      <c r="E135" s="152">
        <v>450</v>
      </c>
      <c r="F135" s="152">
        <v>0</v>
      </c>
      <c r="G135" s="152">
        <v>300</v>
      </c>
      <c r="H135" s="152">
        <v>0</v>
      </c>
      <c r="I135" s="152">
        <v>0</v>
      </c>
      <c r="J135" s="152">
        <v>0</v>
      </c>
      <c r="K135" s="152">
        <v>2</v>
      </c>
      <c r="L135" s="152">
        <v>292</v>
      </c>
      <c r="M135" s="152">
        <v>2</v>
      </c>
      <c r="N135" s="148">
        <v>0.68</v>
      </c>
    </row>
    <row r="136" spans="2:14" x14ac:dyDescent="0.2">
      <c r="B136" s="68">
        <v>4192</v>
      </c>
      <c r="C136" s="68" t="s">
        <v>233</v>
      </c>
      <c r="D136" s="152">
        <v>6253</v>
      </c>
      <c r="E136" s="152">
        <v>1034</v>
      </c>
      <c r="F136" s="152">
        <v>5219</v>
      </c>
      <c r="G136" s="152">
        <v>465</v>
      </c>
      <c r="H136" s="152">
        <v>2</v>
      </c>
      <c r="I136" s="152">
        <v>0</v>
      </c>
      <c r="J136" s="152">
        <v>15</v>
      </c>
      <c r="K136" s="152">
        <v>10</v>
      </c>
      <c r="L136" s="152">
        <v>653</v>
      </c>
      <c r="M136" s="152">
        <v>18</v>
      </c>
      <c r="N136" s="148">
        <v>2.76</v>
      </c>
    </row>
    <row r="137" spans="2:14" x14ac:dyDescent="0.2">
      <c r="B137" s="68">
        <v>4193</v>
      </c>
      <c r="C137" s="68" t="s">
        <v>234</v>
      </c>
      <c r="D137" s="152">
        <v>9157</v>
      </c>
      <c r="E137" s="152">
        <v>1342</v>
      </c>
      <c r="F137" s="152">
        <v>7815</v>
      </c>
      <c r="G137" s="152">
        <v>7299</v>
      </c>
      <c r="H137" s="152">
        <v>5</v>
      </c>
      <c r="I137" s="152">
        <v>4</v>
      </c>
      <c r="J137" s="152">
        <v>6</v>
      </c>
      <c r="K137" s="152">
        <v>1</v>
      </c>
      <c r="L137" s="152">
        <v>331</v>
      </c>
      <c r="M137" s="152">
        <v>11</v>
      </c>
      <c r="N137" s="148">
        <v>3.32</v>
      </c>
    </row>
    <row r="138" spans="2:14" x14ac:dyDescent="0.2">
      <c r="B138" s="68">
        <v>4194</v>
      </c>
      <c r="C138" s="68" t="s">
        <v>235</v>
      </c>
      <c r="D138" s="152">
        <v>12881</v>
      </c>
      <c r="E138" s="152">
        <v>1726</v>
      </c>
      <c r="F138" s="152">
        <v>11155</v>
      </c>
      <c r="G138" s="152">
        <v>2691</v>
      </c>
      <c r="H138" s="152">
        <v>0</v>
      </c>
      <c r="I138" s="152">
        <v>0</v>
      </c>
      <c r="J138" s="152">
        <v>0</v>
      </c>
      <c r="K138" s="152">
        <v>8</v>
      </c>
      <c r="L138" s="152">
        <v>915</v>
      </c>
      <c r="M138" s="152">
        <v>12</v>
      </c>
      <c r="N138" s="148">
        <v>1.31</v>
      </c>
    </row>
    <row r="139" spans="2:14" x14ac:dyDescent="0.2">
      <c r="B139" s="68">
        <v>4195</v>
      </c>
      <c r="C139" s="68" t="s">
        <v>236</v>
      </c>
      <c r="D139" s="152">
        <v>6433</v>
      </c>
      <c r="E139" s="152">
        <v>384</v>
      </c>
      <c r="F139" s="152">
        <v>6049</v>
      </c>
      <c r="G139" s="152">
        <v>3600</v>
      </c>
      <c r="H139" s="152">
        <v>3</v>
      </c>
      <c r="I139" s="152">
        <v>2</v>
      </c>
      <c r="J139" s="152">
        <v>6</v>
      </c>
      <c r="K139" s="152">
        <v>8</v>
      </c>
      <c r="L139" s="152">
        <v>632</v>
      </c>
      <c r="M139" s="152">
        <v>17</v>
      </c>
      <c r="N139" s="148">
        <v>2.69</v>
      </c>
    </row>
    <row r="140" spans="2:14" x14ac:dyDescent="0.2">
      <c r="B140" s="68">
        <v>4196</v>
      </c>
      <c r="C140" s="68" t="s">
        <v>237</v>
      </c>
      <c r="D140" s="152">
        <v>16792</v>
      </c>
      <c r="E140" s="152">
        <v>6977</v>
      </c>
      <c r="F140" s="152">
        <v>9815</v>
      </c>
      <c r="G140" s="152">
        <v>13428</v>
      </c>
      <c r="H140" s="152">
        <v>7</v>
      </c>
      <c r="I140" s="152">
        <v>6</v>
      </c>
      <c r="J140" s="152">
        <v>11</v>
      </c>
      <c r="K140" s="152">
        <v>18</v>
      </c>
      <c r="L140" s="152">
        <v>981</v>
      </c>
      <c r="M140" s="152">
        <v>18</v>
      </c>
      <c r="N140" s="148">
        <v>1.83</v>
      </c>
    </row>
    <row r="141" spans="2:14" x14ac:dyDescent="0.2">
      <c r="B141" s="68">
        <v>4197</v>
      </c>
      <c r="C141" s="68" t="s">
        <v>238</v>
      </c>
      <c r="D141" s="152">
        <v>13867</v>
      </c>
      <c r="E141" s="152">
        <v>1475</v>
      </c>
      <c r="F141" s="152">
        <v>12392</v>
      </c>
      <c r="G141" s="152">
        <v>6913</v>
      </c>
      <c r="H141" s="152">
        <v>4</v>
      </c>
      <c r="I141" s="152">
        <v>1</v>
      </c>
      <c r="J141" s="152">
        <v>4</v>
      </c>
      <c r="K141" s="152">
        <v>48</v>
      </c>
      <c r="L141" s="152">
        <v>445</v>
      </c>
      <c r="M141" s="152">
        <v>14</v>
      </c>
      <c r="N141" s="148">
        <v>3.15</v>
      </c>
    </row>
    <row r="142" spans="2:14" x14ac:dyDescent="0.2">
      <c r="B142" s="68">
        <v>4198</v>
      </c>
      <c r="C142" s="68" t="s">
        <v>239</v>
      </c>
      <c r="D142" s="152">
        <v>6917</v>
      </c>
      <c r="E142" s="152">
        <v>198</v>
      </c>
      <c r="F142" s="152">
        <v>6719</v>
      </c>
      <c r="G142" s="152">
        <v>940</v>
      </c>
      <c r="H142" s="152">
        <v>9</v>
      </c>
      <c r="I142" s="152">
        <v>4</v>
      </c>
      <c r="J142" s="152">
        <v>36</v>
      </c>
      <c r="K142" s="152">
        <v>7</v>
      </c>
      <c r="L142" s="152">
        <v>544</v>
      </c>
      <c r="M142" s="152">
        <v>8</v>
      </c>
      <c r="N142" s="148">
        <v>1.47</v>
      </c>
    </row>
    <row r="143" spans="2:14" x14ac:dyDescent="0.2">
      <c r="B143" s="68">
        <v>4199</v>
      </c>
      <c r="C143" s="68" t="s">
        <v>474</v>
      </c>
      <c r="D143" s="152">
        <v>9375</v>
      </c>
      <c r="E143" s="152">
        <v>1921</v>
      </c>
      <c r="F143" s="152">
        <v>7454</v>
      </c>
      <c r="G143" s="152">
        <v>3821</v>
      </c>
      <c r="H143" s="152">
        <v>10</v>
      </c>
      <c r="I143" s="152">
        <v>9</v>
      </c>
      <c r="J143" s="152">
        <v>12</v>
      </c>
      <c r="K143" s="152">
        <v>10</v>
      </c>
      <c r="L143" s="152">
        <v>594</v>
      </c>
      <c r="M143" s="152">
        <v>11</v>
      </c>
      <c r="N143" s="148">
        <v>1.85</v>
      </c>
    </row>
    <row r="144" spans="2:14" x14ac:dyDescent="0.2">
      <c r="B144" s="68">
        <v>4200</v>
      </c>
      <c r="C144" s="68" t="s">
        <v>240</v>
      </c>
      <c r="D144" s="152">
        <v>31952</v>
      </c>
      <c r="E144" s="152">
        <v>3720</v>
      </c>
      <c r="F144" s="152">
        <v>28232</v>
      </c>
      <c r="G144" s="152">
        <v>18718</v>
      </c>
      <c r="H144" s="152">
        <v>11</v>
      </c>
      <c r="I144" s="152">
        <v>4</v>
      </c>
      <c r="J144" s="152">
        <v>82</v>
      </c>
      <c r="K144" s="152">
        <v>85</v>
      </c>
      <c r="L144" s="152">
        <v>1836</v>
      </c>
      <c r="M144" s="152">
        <v>44</v>
      </c>
      <c r="N144" s="148">
        <v>2.4</v>
      </c>
    </row>
    <row r="145" spans="2:14" x14ac:dyDescent="0.2">
      <c r="B145" s="68">
        <v>4201</v>
      </c>
      <c r="C145" s="68" t="s">
        <v>31</v>
      </c>
      <c r="D145" s="152">
        <v>108594</v>
      </c>
      <c r="E145" s="152">
        <v>8525</v>
      </c>
      <c r="F145" s="152">
        <v>100069</v>
      </c>
      <c r="G145" s="152">
        <v>65894</v>
      </c>
      <c r="H145" s="152">
        <v>16</v>
      </c>
      <c r="I145" s="152">
        <v>2</v>
      </c>
      <c r="J145" s="152">
        <v>260</v>
      </c>
      <c r="K145" s="152">
        <v>237</v>
      </c>
      <c r="L145" s="152">
        <v>5051</v>
      </c>
      <c r="M145" s="152">
        <v>164</v>
      </c>
      <c r="N145" s="148">
        <v>3.25</v>
      </c>
    </row>
    <row r="146" spans="2:14" x14ac:dyDescent="0.2">
      <c r="B146" s="68">
        <v>4202</v>
      </c>
      <c r="C146" s="68" t="s">
        <v>241</v>
      </c>
      <c r="D146" s="152">
        <v>17765</v>
      </c>
      <c r="E146" s="152">
        <v>1656</v>
      </c>
      <c r="F146" s="152">
        <v>16109</v>
      </c>
      <c r="G146" s="152">
        <v>11782</v>
      </c>
      <c r="H146" s="152">
        <v>12</v>
      </c>
      <c r="I146" s="152">
        <v>7</v>
      </c>
      <c r="J146" s="152">
        <v>66</v>
      </c>
      <c r="K146" s="152">
        <v>36</v>
      </c>
      <c r="L146" s="152">
        <v>1408</v>
      </c>
      <c r="M146" s="152">
        <v>26</v>
      </c>
      <c r="N146" s="148">
        <v>1.85</v>
      </c>
    </row>
    <row r="147" spans="2:14" x14ac:dyDescent="0.2">
      <c r="B147" s="68">
        <v>4203</v>
      </c>
      <c r="C147" s="68" t="s">
        <v>242</v>
      </c>
      <c r="D147" s="152">
        <v>9456</v>
      </c>
      <c r="E147" s="152">
        <v>1925</v>
      </c>
      <c r="F147" s="152">
        <v>7531</v>
      </c>
      <c r="G147" s="152">
        <v>8485</v>
      </c>
      <c r="H147" s="152">
        <v>3</v>
      </c>
      <c r="I147" s="152">
        <v>2</v>
      </c>
      <c r="J147" s="152">
        <v>6</v>
      </c>
      <c r="K147" s="152">
        <v>28</v>
      </c>
      <c r="L147" s="152">
        <v>2021</v>
      </c>
      <c r="M147" s="152">
        <v>25</v>
      </c>
      <c r="N147" s="148">
        <v>1.24</v>
      </c>
    </row>
    <row r="148" spans="2:14" x14ac:dyDescent="0.2">
      <c r="B148" s="68">
        <v>4204</v>
      </c>
      <c r="C148" s="68" t="s">
        <v>243</v>
      </c>
      <c r="D148" s="152">
        <v>18610</v>
      </c>
      <c r="E148" s="152">
        <v>1641</v>
      </c>
      <c r="F148" s="152">
        <v>16969</v>
      </c>
      <c r="G148" s="152">
        <v>11729</v>
      </c>
      <c r="H148" s="152">
        <v>24</v>
      </c>
      <c r="I148" s="152">
        <v>20</v>
      </c>
      <c r="J148" s="152">
        <v>41</v>
      </c>
      <c r="K148" s="152">
        <v>33</v>
      </c>
      <c r="L148" s="152">
        <v>2011</v>
      </c>
      <c r="M148" s="152">
        <v>19</v>
      </c>
      <c r="N148" s="148">
        <v>0.94</v>
      </c>
    </row>
    <row r="149" spans="2:14" x14ac:dyDescent="0.2">
      <c r="B149" s="68">
        <v>4205</v>
      </c>
      <c r="C149" s="68" t="s">
        <v>244</v>
      </c>
      <c r="D149" s="152">
        <v>31024</v>
      </c>
      <c r="E149" s="152">
        <v>10882</v>
      </c>
      <c r="F149" s="152">
        <v>20142</v>
      </c>
      <c r="G149" s="152">
        <v>16440</v>
      </c>
      <c r="H149" s="152">
        <v>20</v>
      </c>
      <c r="I149" s="152">
        <v>15</v>
      </c>
      <c r="J149" s="152">
        <v>55</v>
      </c>
      <c r="K149" s="152">
        <v>31</v>
      </c>
      <c r="L149" s="152">
        <v>1261</v>
      </c>
      <c r="M149" s="152">
        <v>22</v>
      </c>
      <c r="N149" s="148">
        <v>1.74</v>
      </c>
    </row>
    <row r="150" spans="2:14" x14ac:dyDescent="0.2">
      <c r="B150" s="68">
        <v>4206</v>
      </c>
      <c r="C150" s="68" t="s">
        <v>245</v>
      </c>
      <c r="D150" s="152">
        <v>40916</v>
      </c>
      <c r="E150" s="152">
        <v>7314</v>
      </c>
      <c r="F150" s="152">
        <v>33602</v>
      </c>
      <c r="G150" s="152">
        <v>49151</v>
      </c>
      <c r="H150" s="152">
        <v>9</v>
      </c>
      <c r="I150" s="152">
        <v>4</v>
      </c>
      <c r="J150" s="152">
        <v>68</v>
      </c>
      <c r="K150" s="152">
        <v>92</v>
      </c>
      <c r="L150" s="152">
        <v>2520</v>
      </c>
      <c r="M150" s="152">
        <v>76</v>
      </c>
      <c r="N150" s="148">
        <v>3.02</v>
      </c>
    </row>
    <row r="151" spans="2:14" x14ac:dyDescent="0.2">
      <c r="B151" s="68">
        <v>4207</v>
      </c>
      <c r="C151" s="68" t="s">
        <v>246</v>
      </c>
      <c r="D151" s="152">
        <v>95813</v>
      </c>
      <c r="E151" s="152">
        <v>1770</v>
      </c>
      <c r="F151" s="152">
        <v>94043</v>
      </c>
      <c r="G151" s="152">
        <v>42021</v>
      </c>
      <c r="H151" s="152">
        <v>7</v>
      </c>
      <c r="I151" s="152">
        <v>1</v>
      </c>
      <c r="J151" s="152">
        <v>31</v>
      </c>
      <c r="K151" s="152">
        <v>29</v>
      </c>
      <c r="L151" s="152">
        <v>1311</v>
      </c>
      <c r="M151" s="152">
        <v>10</v>
      </c>
      <c r="N151" s="148">
        <v>0.76</v>
      </c>
    </row>
    <row r="152" spans="2:14" x14ac:dyDescent="0.2">
      <c r="B152" s="68">
        <v>4208</v>
      </c>
      <c r="C152" s="68" t="s">
        <v>247</v>
      </c>
      <c r="D152" s="152">
        <v>44570</v>
      </c>
      <c r="E152" s="152">
        <v>9263</v>
      </c>
      <c r="F152" s="152">
        <v>35307</v>
      </c>
      <c r="G152" s="152">
        <v>22985</v>
      </c>
      <c r="H152" s="152">
        <v>21</v>
      </c>
      <c r="I152" s="152">
        <v>11</v>
      </c>
      <c r="J152" s="152">
        <v>70</v>
      </c>
      <c r="K152" s="152">
        <v>27</v>
      </c>
      <c r="L152" s="152">
        <v>1768</v>
      </c>
      <c r="M152" s="152">
        <v>36</v>
      </c>
      <c r="N152" s="148">
        <v>2.04</v>
      </c>
    </row>
    <row r="153" spans="2:14" x14ac:dyDescent="0.2">
      <c r="B153" s="68">
        <v>4209</v>
      </c>
      <c r="C153" s="68" t="s">
        <v>248</v>
      </c>
      <c r="D153" s="152">
        <v>48446</v>
      </c>
      <c r="E153" s="152">
        <v>5476</v>
      </c>
      <c r="F153" s="152">
        <v>42970</v>
      </c>
      <c r="G153" s="152">
        <v>16184</v>
      </c>
      <c r="H153" s="152">
        <v>18</v>
      </c>
      <c r="I153" s="152">
        <v>4</v>
      </c>
      <c r="J153" s="152">
        <v>108</v>
      </c>
      <c r="K153" s="152">
        <v>69</v>
      </c>
      <c r="L153" s="152">
        <v>2362</v>
      </c>
      <c r="M153" s="152">
        <v>30</v>
      </c>
      <c r="N153" s="148">
        <v>1.27</v>
      </c>
    </row>
    <row r="154" spans="2:14" x14ac:dyDescent="0.2">
      <c r="B154" s="68">
        <v>4210</v>
      </c>
      <c r="C154" s="68" t="s">
        <v>249</v>
      </c>
      <c r="D154" s="152">
        <v>39450</v>
      </c>
      <c r="E154" s="152">
        <v>5642</v>
      </c>
      <c r="F154" s="152">
        <v>33808</v>
      </c>
      <c r="G154" s="152">
        <v>25582</v>
      </c>
      <c r="H154" s="152">
        <v>8</v>
      </c>
      <c r="I154" s="152">
        <v>1</v>
      </c>
      <c r="J154" s="152">
        <v>82</v>
      </c>
      <c r="K154" s="152">
        <v>75</v>
      </c>
      <c r="L154" s="152">
        <v>1515</v>
      </c>
      <c r="M154" s="152">
        <v>56</v>
      </c>
      <c r="N154" s="148">
        <v>3.7</v>
      </c>
    </row>
    <row r="155" spans="2:14" x14ac:dyDescent="0.2">
      <c r="B155" s="56">
        <v>4249</v>
      </c>
      <c r="C155" s="56" t="s">
        <v>269</v>
      </c>
      <c r="D155" s="151">
        <v>251115</v>
      </c>
      <c r="E155" s="151">
        <v>44794</v>
      </c>
      <c r="F155" s="151">
        <v>206321</v>
      </c>
      <c r="G155" s="151">
        <v>136944</v>
      </c>
      <c r="H155" s="149">
        <v>114</v>
      </c>
      <c r="I155" s="149">
        <v>68</v>
      </c>
      <c r="J155" s="149">
        <v>363</v>
      </c>
      <c r="K155" s="149">
        <v>303</v>
      </c>
      <c r="L155" s="149">
        <v>15691</v>
      </c>
      <c r="M155" s="149">
        <v>231</v>
      </c>
      <c r="N155" s="150">
        <v>1.47</v>
      </c>
    </row>
    <row r="156" spans="2:14" x14ac:dyDescent="0.2">
      <c r="B156" s="68">
        <v>4221</v>
      </c>
      <c r="C156" s="68" t="s">
        <v>251</v>
      </c>
      <c r="D156" s="152">
        <v>7397</v>
      </c>
      <c r="E156" s="152">
        <v>84</v>
      </c>
      <c r="F156" s="152">
        <v>7313</v>
      </c>
      <c r="G156" s="152">
        <v>1341</v>
      </c>
      <c r="H156" s="152">
        <v>3</v>
      </c>
      <c r="I156" s="152">
        <v>0</v>
      </c>
      <c r="J156" s="152">
        <v>11</v>
      </c>
      <c r="K156" s="152">
        <v>9</v>
      </c>
      <c r="L156" s="152">
        <v>411</v>
      </c>
      <c r="M156" s="152">
        <v>15</v>
      </c>
      <c r="N156" s="148">
        <v>3.65</v>
      </c>
    </row>
    <row r="157" spans="2:14" x14ac:dyDescent="0.2">
      <c r="B157" s="68">
        <v>4222</v>
      </c>
      <c r="C157" s="68" t="s">
        <v>252</v>
      </c>
      <c r="D157" s="152">
        <v>6371</v>
      </c>
      <c r="E157" s="152">
        <v>1294</v>
      </c>
      <c r="F157" s="152">
        <v>5077</v>
      </c>
      <c r="G157" s="152">
        <v>2051</v>
      </c>
      <c r="H157" s="152">
        <v>4</v>
      </c>
      <c r="I157" s="152">
        <v>3</v>
      </c>
      <c r="J157" s="152">
        <v>11</v>
      </c>
      <c r="K157" s="152">
        <v>3</v>
      </c>
      <c r="L157" s="152">
        <v>629</v>
      </c>
      <c r="M157" s="152">
        <v>8</v>
      </c>
      <c r="N157" s="148">
        <v>1.27</v>
      </c>
    </row>
    <row r="158" spans="2:14" x14ac:dyDescent="0.2">
      <c r="B158" s="68">
        <v>4223</v>
      </c>
      <c r="C158" s="68" t="s">
        <v>253</v>
      </c>
      <c r="D158" s="152">
        <v>12656</v>
      </c>
      <c r="E158" s="152">
        <v>5632</v>
      </c>
      <c r="F158" s="152">
        <v>7024</v>
      </c>
      <c r="G158" s="152">
        <v>2385</v>
      </c>
      <c r="H158" s="152">
        <v>9</v>
      </c>
      <c r="I158" s="152">
        <v>3</v>
      </c>
      <c r="J158" s="152">
        <v>63</v>
      </c>
      <c r="K158" s="152">
        <v>16</v>
      </c>
      <c r="L158" s="152">
        <v>873</v>
      </c>
      <c r="M158" s="152">
        <v>21</v>
      </c>
      <c r="N158" s="148">
        <v>2.41</v>
      </c>
    </row>
    <row r="159" spans="2:14" x14ac:dyDescent="0.2">
      <c r="B159" s="68">
        <v>4224</v>
      </c>
      <c r="C159" s="68" t="s">
        <v>254</v>
      </c>
      <c r="D159" s="152">
        <v>10126</v>
      </c>
      <c r="E159" s="152">
        <v>2044</v>
      </c>
      <c r="F159" s="152">
        <v>8082</v>
      </c>
      <c r="G159" s="152">
        <v>8456</v>
      </c>
      <c r="H159" s="152">
        <v>0</v>
      </c>
      <c r="I159" s="152">
        <v>0</v>
      </c>
      <c r="J159" s="152">
        <v>0</v>
      </c>
      <c r="K159" s="152">
        <v>31</v>
      </c>
      <c r="L159" s="152">
        <v>495</v>
      </c>
      <c r="M159" s="152">
        <v>6</v>
      </c>
      <c r="N159" s="148">
        <v>1.21</v>
      </c>
    </row>
    <row r="160" spans="2:14" x14ac:dyDescent="0.2">
      <c r="B160" s="68">
        <v>4226</v>
      </c>
      <c r="C160" s="68" t="s">
        <v>255</v>
      </c>
      <c r="D160" s="152">
        <v>3648</v>
      </c>
      <c r="E160" s="152">
        <v>102</v>
      </c>
      <c r="F160" s="152">
        <v>3546</v>
      </c>
      <c r="G160" s="152">
        <v>1215</v>
      </c>
      <c r="H160" s="152">
        <v>0</v>
      </c>
      <c r="I160" s="152">
        <v>0</v>
      </c>
      <c r="J160" s="152">
        <v>0</v>
      </c>
      <c r="K160" s="152">
        <v>7</v>
      </c>
      <c r="L160" s="152">
        <v>253</v>
      </c>
      <c r="M160" s="152">
        <v>2</v>
      </c>
      <c r="N160" s="148">
        <v>0.79</v>
      </c>
    </row>
    <row r="161" spans="2:14" x14ac:dyDescent="0.2">
      <c r="B161" s="68">
        <v>4227</v>
      </c>
      <c r="C161" s="68" t="s">
        <v>256</v>
      </c>
      <c r="D161" s="152">
        <v>12893</v>
      </c>
      <c r="E161" s="152">
        <v>3055</v>
      </c>
      <c r="F161" s="152">
        <v>9838</v>
      </c>
      <c r="G161" s="152">
        <v>4595</v>
      </c>
      <c r="H161" s="152">
        <v>9</v>
      </c>
      <c r="I161" s="152">
        <v>4</v>
      </c>
      <c r="J161" s="152">
        <v>16</v>
      </c>
      <c r="K161" s="152">
        <v>20</v>
      </c>
      <c r="L161" s="152">
        <v>298</v>
      </c>
      <c r="M161" s="152">
        <v>6</v>
      </c>
      <c r="N161" s="148">
        <v>2.0099999999999998</v>
      </c>
    </row>
    <row r="162" spans="2:14" x14ac:dyDescent="0.2">
      <c r="B162" s="68">
        <v>4228</v>
      </c>
      <c r="C162" s="68" t="s">
        <v>257</v>
      </c>
      <c r="D162" s="152">
        <v>11111</v>
      </c>
      <c r="E162" s="152">
        <v>1567</v>
      </c>
      <c r="F162" s="152">
        <v>9544</v>
      </c>
      <c r="G162" s="152">
        <v>4029</v>
      </c>
      <c r="H162" s="152">
        <v>19</v>
      </c>
      <c r="I162" s="152">
        <v>17</v>
      </c>
      <c r="J162" s="152">
        <v>25</v>
      </c>
      <c r="K162" s="152">
        <v>14</v>
      </c>
      <c r="L162" s="152">
        <v>1273</v>
      </c>
      <c r="M162" s="152">
        <v>18</v>
      </c>
      <c r="N162" s="148">
        <v>1.41</v>
      </c>
    </row>
    <row r="163" spans="2:14" x14ac:dyDescent="0.2">
      <c r="B163" s="68">
        <v>4229</v>
      </c>
      <c r="C163" s="68" t="s">
        <v>258</v>
      </c>
      <c r="D163" s="152">
        <v>2677</v>
      </c>
      <c r="E163" s="152">
        <v>243</v>
      </c>
      <c r="F163" s="152">
        <v>2434</v>
      </c>
      <c r="G163" s="152">
        <v>7100</v>
      </c>
      <c r="H163" s="152">
        <v>1</v>
      </c>
      <c r="I163" s="152">
        <v>1</v>
      </c>
      <c r="J163" s="152">
        <v>1</v>
      </c>
      <c r="K163" s="152">
        <v>22</v>
      </c>
      <c r="L163" s="152">
        <v>478</v>
      </c>
      <c r="M163" s="152">
        <v>3</v>
      </c>
      <c r="N163" s="148">
        <v>0.63</v>
      </c>
    </row>
    <row r="164" spans="2:14" x14ac:dyDescent="0.2">
      <c r="B164" s="68">
        <v>4230</v>
      </c>
      <c r="C164" s="68" t="s">
        <v>259</v>
      </c>
      <c r="D164" s="152">
        <v>7470</v>
      </c>
      <c r="E164" s="152">
        <v>915</v>
      </c>
      <c r="F164" s="152">
        <v>6555</v>
      </c>
      <c r="G164" s="152">
        <v>2158</v>
      </c>
      <c r="H164" s="152">
        <v>2</v>
      </c>
      <c r="I164" s="152">
        <v>2</v>
      </c>
      <c r="J164" s="152">
        <v>2</v>
      </c>
      <c r="K164" s="152">
        <v>14</v>
      </c>
      <c r="L164" s="152">
        <v>504</v>
      </c>
      <c r="M164" s="152">
        <v>4</v>
      </c>
      <c r="N164" s="148">
        <v>0.79</v>
      </c>
    </row>
    <row r="165" spans="2:14" x14ac:dyDescent="0.2">
      <c r="B165" s="68">
        <v>4231</v>
      </c>
      <c r="C165" s="68" t="s">
        <v>260</v>
      </c>
      <c r="D165" s="152">
        <v>9710</v>
      </c>
      <c r="E165" s="152">
        <v>2055</v>
      </c>
      <c r="F165" s="152">
        <v>7655</v>
      </c>
      <c r="G165" s="152">
        <v>7564</v>
      </c>
      <c r="H165" s="152">
        <v>1</v>
      </c>
      <c r="I165" s="152">
        <v>0</v>
      </c>
      <c r="J165" s="152">
        <v>6</v>
      </c>
      <c r="K165" s="152">
        <v>31</v>
      </c>
      <c r="L165" s="152">
        <v>603</v>
      </c>
      <c r="M165" s="152">
        <v>14</v>
      </c>
      <c r="N165" s="148">
        <v>2.3199999999999998</v>
      </c>
    </row>
    <row r="166" spans="2:14" x14ac:dyDescent="0.2">
      <c r="B166" s="68">
        <v>4232</v>
      </c>
      <c r="C166" s="68" t="s">
        <v>261</v>
      </c>
      <c r="D166" s="152">
        <v>867</v>
      </c>
      <c r="E166" s="152">
        <v>24</v>
      </c>
      <c r="F166" s="152">
        <v>843</v>
      </c>
      <c r="G166" s="152">
        <v>77</v>
      </c>
      <c r="H166" s="152">
        <v>1</v>
      </c>
      <c r="I166" s="152">
        <v>1</v>
      </c>
      <c r="J166" s="152">
        <v>1</v>
      </c>
      <c r="K166" s="152">
        <v>2</v>
      </c>
      <c r="L166" s="152">
        <v>77</v>
      </c>
      <c r="M166" s="152">
        <v>2</v>
      </c>
      <c r="N166" s="148">
        <v>2.6</v>
      </c>
    </row>
    <row r="167" spans="2:14" x14ac:dyDescent="0.2">
      <c r="B167" s="68">
        <v>4233</v>
      </c>
      <c r="C167" s="68" t="s">
        <v>262</v>
      </c>
      <c r="D167" s="152">
        <v>1887</v>
      </c>
      <c r="E167" s="152">
        <v>64</v>
      </c>
      <c r="F167" s="152">
        <v>1823</v>
      </c>
      <c r="G167" s="152">
        <v>638</v>
      </c>
      <c r="H167" s="152">
        <v>2</v>
      </c>
      <c r="I167" s="152">
        <v>2</v>
      </c>
      <c r="J167" s="152">
        <v>2</v>
      </c>
      <c r="K167" s="152">
        <v>1</v>
      </c>
      <c r="L167" s="152">
        <v>137</v>
      </c>
      <c r="M167" s="152">
        <v>2</v>
      </c>
      <c r="N167" s="148">
        <v>1.46</v>
      </c>
    </row>
    <row r="168" spans="2:14" x14ac:dyDescent="0.2">
      <c r="B168" s="68">
        <v>4234</v>
      </c>
      <c r="C168" s="68" t="s">
        <v>263</v>
      </c>
      <c r="D168" s="152">
        <v>18857</v>
      </c>
      <c r="E168" s="152">
        <v>5387</v>
      </c>
      <c r="F168" s="152">
        <v>13470</v>
      </c>
      <c r="G168" s="152">
        <v>14437</v>
      </c>
      <c r="H168" s="152">
        <v>4</v>
      </c>
      <c r="I168" s="152">
        <v>1</v>
      </c>
      <c r="J168" s="152">
        <v>20</v>
      </c>
      <c r="K168" s="152">
        <v>25</v>
      </c>
      <c r="L168" s="152">
        <v>1451</v>
      </c>
      <c r="M168" s="152">
        <v>23</v>
      </c>
      <c r="N168" s="148">
        <v>1.59</v>
      </c>
    </row>
    <row r="169" spans="2:14" x14ac:dyDescent="0.2">
      <c r="B169" s="68">
        <v>4235</v>
      </c>
      <c r="C169" s="68" t="s">
        <v>264</v>
      </c>
      <c r="D169" s="152">
        <v>18176</v>
      </c>
      <c r="E169" s="152">
        <v>10484</v>
      </c>
      <c r="F169" s="152">
        <v>7692</v>
      </c>
      <c r="G169" s="152">
        <v>14061</v>
      </c>
      <c r="H169" s="152">
        <v>2</v>
      </c>
      <c r="I169" s="152">
        <v>0</v>
      </c>
      <c r="J169" s="152">
        <v>22</v>
      </c>
      <c r="K169" s="152">
        <v>28</v>
      </c>
      <c r="L169" s="152">
        <v>541</v>
      </c>
      <c r="M169" s="152">
        <v>17</v>
      </c>
      <c r="N169" s="148">
        <v>3.14</v>
      </c>
    </row>
    <row r="170" spans="2:14" x14ac:dyDescent="0.2">
      <c r="B170" s="68">
        <v>4236</v>
      </c>
      <c r="C170" s="68" t="s">
        <v>475</v>
      </c>
      <c r="D170" s="152">
        <v>57223</v>
      </c>
      <c r="E170" s="152">
        <v>2413</v>
      </c>
      <c r="F170" s="152">
        <v>54810</v>
      </c>
      <c r="G170" s="152">
        <v>39925</v>
      </c>
      <c r="H170" s="152">
        <v>25</v>
      </c>
      <c r="I170" s="152">
        <v>9</v>
      </c>
      <c r="J170" s="152">
        <v>141</v>
      </c>
      <c r="K170" s="152">
        <v>27</v>
      </c>
      <c r="L170" s="152">
        <v>3612</v>
      </c>
      <c r="M170" s="152">
        <v>23</v>
      </c>
      <c r="N170" s="148">
        <v>0.64</v>
      </c>
    </row>
    <row r="171" spans="2:14" x14ac:dyDescent="0.2">
      <c r="B171" s="68">
        <v>4237</v>
      </c>
      <c r="C171" s="68" t="s">
        <v>265</v>
      </c>
      <c r="D171" s="152">
        <v>20838</v>
      </c>
      <c r="E171" s="152">
        <v>3419</v>
      </c>
      <c r="F171" s="152">
        <v>17419</v>
      </c>
      <c r="G171" s="152">
        <v>4463</v>
      </c>
      <c r="H171" s="152">
        <v>24</v>
      </c>
      <c r="I171" s="152">
        <v>24</v>
      </c>
      <c r="J171" s="152">
        <v>24</v>
      </c>
      <c r="K171" s="152">
        <v>42</v>
      </c>
      <c r="L171" s="152">
        <v>628</v>
      </c>
      <c r="M171" s="152">
        <v>9</v>
      </c>
      <c r="N171" s="148">
        <v>1.43</v>
      </c>
    </row>
    <row r="172" spans="2:14" x14ac:dyDescent="0.2">
      <c r="B172" s="68">
        <v>4238</v>
      </c>
      <c r="C172" s="68" t="s">
        <v>266</v>
      </c>
      <c r="D172" s="152">
        <v>706</v>
      </c>
      <c r="E172" s="152">
        <v>496</v>
      </c>
      <c r="F172" s="152">
        <v>210</v>
      </c>
      <c r="G172" s="152">
        <v>207</v>
      </c>
      <c r="H172" s="152">
        <v>0</v>
      </c>
      <c r="I172" s="152">
        <v>0</v>
      </c>
      <c r="J172" s="152">
        <v>0</v>
      </c>
      <c r="K172" s="152">
        <v>-1</v>
      </c>
      <c r="L172" s="152">
        <v>371</v>
      </c>
      <c r="M172" s="152">
        <v>4</v>
      </c>
      <c r="N172" s="148">
        <v>1.08</v>
      </c>
    </row>
    <row r="173" spans="2:14" x14ac:dyDescent="0.2">
      <c r="B173" s="68">
        <v>4239</v>
      </c>
      <c r="C173" s="68" t="s">
        <v>267</v>
      </c>
      <c r="D173" s="152">
        <v>34527</v>
      </c>
      <c r="E173" s="152">
        <v>3786</v>
      </c>
      <c r="F173" s="152">
        <v>30741</v>
      </c>
      <c r="G173" s="152">
        <v>12960</v>
      </c>
      <c r="H173" s="152">
        <v>7</v>
      </c>
      <c r="I173" s="152">
        <v>1</v>
      </c>
      <c r="J173" s="152">
        <v>15</v>
      </c>
      <c r="K173" s="152">
        <v>34</v>
      </c>
      <c r="L173" s="152">
        <v>1795</v>
      </c>
      <c r="M173" s="152">
        <v>30</v>
      </c>
      <c r="N173" s="148">
        <v>1.67</v>
      </c>
    </row>
    <row r="174" spans="2:14" x14ac:dyDescent="0.2">
      <c r="B174" s="68">
        <v>4240</v>
      </c>
      <c r="C174" s="68" t="s">
        <v>268</v>
      </c>
      <c r="D174" s="152">
        <v>13975</v>
      </c>
      <c r="E174" s="152">
        <v>1730</v>
      </c>
      <c r="F174" s="152">
        <v>12245</v>
      </c>
      <c r="G174" s="152">
        <v>9282</v>
      </c>
      <c r="H174" s="152">
        <v>1</v>
      </c>
      <c r="I174" s="152">
        <v>0</v>
      </c>
      <c r="J174" s="152">
        <v>3</v>
      </c>
      <c r="K174" s="152">
        <v>-22</v>
      </c>
      <c r="L174" s="152">
        <v>1262</v>
      </c>
      <c r="M174" s="152">
        <v>24</v>
      </c>
      <c r="N174" s="148">
        <v>1.9</v>
      </c>
    </row>
    <row r="175" spans="2:14" x14ac:dyDescent="0.2">
      <c r="B175" s="56">
        <v>4269</v>
      </c>
      <c r="C175" s="56" t="s">
        <v>282</v>
      </c>
      <c r="D175" s="151">
        <v>468701</v>
      </c>
      <c r="E175" s="151">
        <v>41065</v>
      </c>
      <c r="F175" s="151">
        <v>427636</v>
      </c>
      <c r="G175" s="151">
        <v>371132</v>
      </c>
      <c r="H175" s="149">
        <v>103</v>
      </c>
      <c r="I175" s="149">
        <v>68</v>
      </c>
      <c r="J175" s="149">
        <v>325</v>
      </c>
      <c r="K175" s="149">
        <v>427</v>
      </c>
      <c r="L175" s="149">
        <v>22317</v>
      </c>
      <c r="M175" s="149">
        <v>446</v>
      </c>
      <c r="N175" s="150">
        <v>2</v>
      </c>
    </row>
    <row r="176" spans="2:14" x14ac:dyDescent="0.2">
      <c r="B176" s="68">
        <v>4251</v>
      </c>
      <c r="C176" s="68" t="s">
        <v>270</v>
      </c>
      <c r="D176" s="152">
        <v>2049</v>
      </c>
      <c r="E176" s="152">
        <v>275</v>
      </c>
      <c r="F176" s="152">
        <v>1774</v>
      </c>
      <c r="G176" s="152">
        <v>1536</v>
      </c>
      <c r="H176" s="152">
        <v>4</v>
      </c>
      <c r="I176" s="152">
        <v>4</v>
      </c>
      <c r="J176" s="152">
        <v>4</v>
      </c>
      <c r="K176" s="152">
        <v>2</v>
      </c>
      <c r="L176" s="152">
        <v>350</v>
      </c>
      <c r="M176" s="152">
        <v>12</v>
      </c>
      <c r="N176" s="148">
        <v>3.43</v>
      </c>
    </row>
    <row r="177" spans="2:14" x14ac:dyDescent="0.2">
      <c r="B177" s="68">
        <v>4252</v>
      </c>
      <c r="C177" s="68" t="s">
        <v>271</v>
      </c>
      <c r="D177" s="152">
        <v>155954</v>
      </c>
      <c r="E177" s="152">
        <v>2860</v>
      </c>
      <c r="F177" s="152">
        <v>153094</v>
      </c>
      <c r="G177" s="152">
        <v>202955</v>
      </c>
      <c r="H177" s="152">
        <v>1</v>
      </c>
      <c r="I177" s="152">
        <v>0</v>
      </c>
      <c r="J177" s="152">
        <v>1</v>
      </c>
      <c r="K177" s="152">
        <v>4</v>
      </c>
      <c r="L177" s="152">
        <v>2524</v>
      </c>
      <c r="M177" s="152">
        <v>17</v>
      </c>
      <c r="N177" s="148">
        <v>0.67</v>
      </c>
    </row>
    <row r="178" spans="2:14" x14ac:dyDescent="0.2">
      <c r="B178" s="68">
        <v>4253</v>
      </c>
      <c r="C178" s="68" t="s">
        <v>272</v>
      </c>
      <c r="D178" s="152">
        <v>8353</v>
      </c>
      <c r="E178" s="152">
        <v>2576</v>
      </c>
      <c r="F178" s="152">
        <v>5777</v>
      </c>
      <c r="G178" s="152">
        <v>6060</v>
      </c>
      <c r="H178" s="152">
        <v>5</v>
      </c>
      <c r="I178" s="152">
        <v>5</v>
      </c>
      <c r="J178" s="152">
        <v>5</v>
      </c>
      <c r="K178" s="152">
        <v>11</v>
      </c>
      <c r="L178" s="152">
        <v>1691</v>
      </c>
      <c r="M178" s="152">
        <v>51</v>
      </c>
      <c r="N178" s="148">
        <v>3.02</v>
      </c>
    </row>
    <row r="179" spans="2:14" x14ac:dyDescent="0.2">
      <c r="B179" s="68">
        <v>4254</v>
      </c>
      <c r="C179" s="68" t="s">
        <v>273</v>
      </c>
      <c r="D179" s="152">
        <v>56081</v>
      </c>
      <c r="E179" s="152">
        <v>8136</v>
      </c>
      <c r="F179" s="152">
        <v>47945</v>
      </c>
      <c r="G179" s="152">
        <v>22773</v>
      </c>
      <c r="H179" s="152">
        <v>28</v>
      </c>
      <c r="I179" s="152">
        <v>21</v>
      </c>
      <c r="J179" s="152">
        <v>48</v>
      </c>
      <c r="K179" s="152">
        <v>75</v>
      </c>
      <c r="L179" s="152">
        <v>4921</v>
      </c>
      <c r="M179" s="152">
        <v>74</v>
      </c>
      <c r="N179" s="148">
        <v>1.5</v>
      </c>
    </row>
    <row r="180" spans="2:14" x14ac:dyDescent="0.2">
      <c r="B180" s="68">
        <v>4255</v>
      </c>
      <c r="C180" s="68" t="s">
        <v>274</v>
      </c>
      <c r="D180" s="152">
        <v>11360</v>
      </c>
      <c r="E180" s="152">
        <v>68</v>
      </c>
      <c r="F180" s="152">
        <v>11292</v>
      </c>
      <c r="G180" s="152">
        <v>10683</v>
      </c>
      <c r="H180" s="152">
        <v>4</v>
      </c>
      <c r="I180" s="152">
        <v>1</v>
      </c>
      <c r="J180" s="152">
        <v>15</v>
      </c>
      <c r="K180" s="152">
        <v>72</v>
      </c>
      <c r="L180" s="152">
        <v>665</v>
      </c>
      <c r="M180" s="152">
        <v>29</v>
      </c>
      <c r="N180" s="148">
        <v>4.3600000000000003</v>
      </c>
    </row>
    <row r="181" spans="2:14" x14ac:dyDescent="0.2">
      <c r="B181" s="68">
        <v>4256</v>
      </c>
      <c r="C181" s="68" t="s">
        <v>275</v>
      </c>
      <c r="D181" s="152">
        <v>6150</v>
      </c>
      <c r="E181" s="152">
        <v>2579</v>
      </c>
      <c r="F181" s="152">
        <v>3571</v>
      </c>
      <c r="G181" s="152">
        <v>2695</v>
      </c>
      <c r="H181" s="152">
        <v>10</v>
      </c>
      <c r="I181" s="152">
        <v>7</v>
      </c>
      <c r="J181" s="152">
        <v>21</v>
      </c>
      <c r="K181" s="152">
        <v>5</v>
      </c>
      <c r="L181" s="152">
        <v>489</v>
      </c>
      <c r="M181" s="152">
        <v>15</v>
      </c>
      <c r="N181" s="148">
        <v>3.07</v>
      </c>
    </row>
    <row r="182" spans="2:14" x14ac:dyDescent="0.2">
      <c r="B182" s="68">
        <v>4257</v>
      </c>
      <c r="C182" s="68" t="s">
        <v>276</v>
      </c>
      <c r="D182" s="152">
        <v>1176</v>
      </c>
      <c r="E182" s="152">
        <v>796</v>
      </c>
      <c r="F182" s="152">
        <v>380</v>
      </c>
      <c r="G182" s="152">
        <v>853</v>
      </c>
      <c r="H182" s="152">
        <v>0</v>
      </c>
      <c r="I182" s="152">
        <v>0</v>
      </c>
      <c r="J182" s="152">
        <v>0</v>
      </c>
      <c r="K182" s="152">
        <v>0</v>
      </c>
      <c r="L182" s="152">
        <v>177</v>
      </c>
      <c r="M182" s="152">
        <v>1</v>
      </c>
      <c r="N182" s="148">
        <v>0.56000000000000005</v>
      </c>
    </row>
    <row r="183" spans="2:14" x14ac:dyDescent="0.2">
      <c r="B183" s="68">
        <v>4258</v>
      </c>
      <c r="C183" s="68" t="s">
        <v>33</v>
      </c>
      <c r="D183" s="152">
        <v>108307</v>
      </c>
      <c r="E183" s="152">
        <v>12521</v>
      </c>
      <c r="F183" s="152">
        <v>95786</v>
      </c>
      <c r="G183" s="152">
        <v>35526</v>
      </c>
      <c r="H183" s="152">
        <v>16</v>
      </c>
      <c r="I183" s="152">
        <v>1</v>
      </c>
      <c r="J183" s="152">
        <v>170</v>
      </c>
      <c r="K183" s="152">
        <v>196</v>
      </c>
      <c r="L183" s="152">
        <v>6787</v>
      </c>
      <c r="M183" s="152">
        <v>185</v>
      </c>
      <c r="N183" s="148">
        <v>2.73</v>
      </c>
    </row>
    <row r="184" spans="2:14" x14ac:dyDescent="0.2">
      <c r="B184" s="68">
        <v>4259</v>
      </c>
      <c r="C184" s="68" t="s">
        <v>277</v>
      </c>
      <c r="D184" s="152">
        <v>9407</v>
      </c>
      <c r="E184" s="152">
        <v>1283</v>
      </c>
      <c r="F184" s="152">
        <v>8124</v>
      </c>
      <c r="G184" s="152">
        <v>5351</v>
      </c>
      <c r="H184" s="152">
        <v>6</v>
      </c>
      <c r="I184" s="152">
        <v>6</v>
      </c>
      <c r="J184" s="152">
        <v>6</v>
      </c>
      <c r="K184" s="152">
        <v>22</v>
      </c>
      <c r="L184" s="152">
        <v>394</v>
      </c>
      <c r="M184" s="152">
        <v>3</v>
      </c>
      <c r="N184" s="148">
        <v>0.76</v>
      </c>
    </row>
    <row r="185" spans="2:14" x14ac:dyDescent="0.2">
      <c r="B185" s="68">
        <v>4260</v>
      </c>
      <c r="C185" s="68" t="s">
        <v>476</v>
      </c>
      <c r="D185" s="152">
        <v>78283</v>
      </c>
      <c r="E185" s="152">
        <v>6268</v>
      </c>
      <c r="F185" s="152">
        <v>72015</v>
      </c>
      <c r="G185" s="152">
        <v>71695</v>
      </c>
      <c r="H185" s="152">
        <v>3</v>
      </c>
      <c r="I185" s="152">
        <v>1</v>
      </c>
      <c r="J185" s="152">
        <v>26</v>
      </c>
      <c r="K185" s="152">
        <v>12</v>
      </c>
      <c r="L185" s="152">
        <v>1502</v>
      </c>
      <c r="M185" s="152">
        <v>14</v>
      </c>
      <c r="N185" s="148">
        <v>0.93</v>
      </c>
    </row>
    <row r="186" spans="2:14" x14ac:dyDescent="0.2">
      <c r="B186" s="68">
        <v>4261</v>
      </c>
      <c r="C186" s="68" t="s">
        <v>278</v>
      </c>
      <c r="D186" s="152">
        <v>16727</v>
      </c>
      <c r="E186" s="152">
        <v>2372</v>
      </c>
      <c r="F186" s="152">
        <v>14355</v>
      </c>
      <c r="G186" s="152">
        <v>6777</v>
      </c>
      <c r="H186" s="152">
        <v>12</v>
      </c>
      <c r="I186" s="152">
        <v>10</v>
      </c>
      <c r="J186" s="152">
        <v>14</v>
      </c>
      <c r="K186" s="152">
        <v>16</v>
      </c>
      <c r="L186" s="152">
        <v>912</v>
      </c>
      <c r="M186" s="152">
        <v>17</v>
      </c>
      <c r="N186" s="148">
        <v>1.86</v>
      </c>
    </row>
    <row r="187" spans="2:14" x14ac:dyDescent="0.2">
      <c r="B187" s="68">
        <v>4262</v>
      </c>
      <c r="C187" s="68" t="s">
        <v>279</v>
      </c>
      <c r="D187" s="152">
        <v>2884</v>
      </c>
      <c r="E187" s="152">
        <v>627</v>
      </c>
      <c r="F187" s="152">
        <v>2257</v>
      </c>
      <c r="G187" s="152">
        <v>1763</v>
      </c>
      <c r="H187" s="152">
        <v>4</v>
      </c>
      <c r="I187" s="152">
        <v>3</v>
      </c>
      <c r="J187" s="152">
        <v>5</v>
      </c>
      <c r="K187" s="152">
        <v>10</v>
      </c>
      <c r="L187" s="152">
        <v>469</v>
      </c>
      <c r="M187" s="152">
        <v>7</v>
      </c>
      <c r="N187" s="148">
        <v>1.49</v>
      </c>
    </row>
    <row r="188" spans="2:14" x14ac:dyDescent="0.2">
      <c r="B188" s="68">
        <v>4263</v>
      </c>
      <c r="C188" s="68" t="s">
        <v>280</v>
      </c>
      <c r="D188" s="152">
        <v>9540</v>
      </c>
      <c r="E188" s="152">
        <v>394</v>
      </c>
      <c r="F188" s="152">
        <v>9146</v>
      </c>
      <c r="G188" s="152">
        <v>813</v>
      </c>
      <c r="H188" s="152">
        <v>6</v>
      </c>
      <c r="I188" s="152">
        <v>5</v>
      </c>
      <c r="J188" s="152">
        <v>6</v>
      </c>
      <c r="K188" s="152">
        <v>4</v>
      </c>
      <c r="L188" s="152">
        <v>1049</v>
      </c>
      <c r="M188" s="152">
        <v>16</v>
      </c>
      <c r="N188" s="148">
        <v>1.53</v>
      </c>
    </row>
    <row r="189" spans="2:14" x14ac:dyDescent="0.2">
      <c r="B189" s="68">
        <v>4264</v>
      </c>
      <c r="C189" s="68" t="s">
        <v>281</v>
      </c>
      <c r="D189" s="152">
        <v>2430</v>
      </c>
      <c r="E189" s="152">
        <v>310</v>
      </c>
      <c r="F189" s="152">
        <v>2120</v>
      </c>
      <c r="G189" s="152">
        <v>1652</v>
      </c>
      <c r="H189" s="152">
        <v>4</v>
      </c>
      <c r="I189" s="152">
        <v>4</v>
      </c>
      <c r="J189" s="152">
        <v>4</v>
      </c>
      <c r="K189" s="152">
        <v>-2</v>
      </c>
      <c r="L189" s="152">
        <v>387</v>
      </c>
      <c r="M189" s="152">
        <v>5</v>
      </c>
      <c r="N189" s="148">
        <v>1.29</v>
      </c>
    </row>
    <row r="190" spans="2:14" x14ac:dyDescent="0.2">
      <c r="B190" s="56">
        <v>4299</v>
      </c>
      <c r="C190" s="56" t="s">
        <v>300</v>
      </c>
      <c r="D190" s="151">
        <v>467745</v>
      </c>
      <c r="E190" s="151">
        <v>69264</v>
      </c>
      <c r="F190" s="151">
        <v>398481</v>
      </c>
      <c r="G190" s="151">
        <v>281958</v>
      </c>
      <c r="H190" s="149">
        <v>94</v>
      </c>
      <c r="I190" s="149">
        <v>53</v>
      </c>
      <c r="J190" s="149">
        <v>329</v>
      </c>
      <c r="K190" s="149">
        <v>832</v>
      </c>
      <c r="L190" s="149">
        <v>33735</v>
      </c>
      <c r="M190" s="149">
        <v>1093</v>
      </c>
      <c r="N190" s="150">
        <v>3.24</v>
      </c>
    </row>
    <row r="191" spans="2:14" x14ac:dyDescent="0.2">
      <c r="B191" s="68">
        <v>4271</v>
      </c>
      <c r="C191" s="68" t="s">
        <v>283</v>
      </c>
      <c r="D191" s="152">
        <v>56792</v>
      </c>
      <c r="E191" s="152">
        <v>6536</v>
      </c>
      <c r="F191" s="152">
        <v>50256</v>
      </c>
      <c r="G191" s="152">
        <v>50318</v>
      </c>
      <c r="H191" s="152">
        <v>6</v>
      </c>
      <c r="I191" s="152">
        <v>2</v>
      </c>
      <c r="J191" s="152">
        <v>30</v>
      </c>
      <c r="K191" s="152">
        <v>195</v>
      </c>
      <c r="L191" s="152">
        <v>3738</v>
      </c>
      <c r="M191" s="152">
        <v>151</v>
      </c>
      <c r="N191" s="148">
        <v>4.04</v>
      </c>
    </row>
    <row r="192" spans="2:14" x14ac:dyDescent="0.2">
      <c r="B192" s="68">
        <v>4272</v>
      </c>
      <c r="C192" s="68" t="s">
        <v>284</v>
      </c>
      <c r="D192" s="152">
        <v>63</v>
      </c>
      <c r="E192" s="152">
        <v>63</v>
      </c>
      <c r="F192" s="152">
        <v>0</v>
      </c>
      <c r="G192" s="152">
        <v>87</v>
      </c>
      <c r="H192" s="152">
        <v>0</v>
      </c>
      <c r="I192" s="152">
        <v>0</v>
      </c>
      <c r="J192" s="152">
        <v>0</v>
      </c>
      <c r="K192" s="152">
        <v>0</v>
      </c>
      <c r="L192" s="152">
        <v>129</v>
      </c>
      <c r="M192" s="152">
        <v>1</v>
      </c>
      <c r="N192" s="148">
        <v>0.78</v>
      </c>
    </row>
    <row r="193" spans="2:14" x14ac:dyDescent="0.2">
      <c r="B193" s="68">
        <v>4273</v>
      </c>
      <c r="C193" s="68" t="s">
        <v>285</v>
      </c>
      <c r="D193" s="152">
        <v>2515</v>
      </c>
      <c r="E193" s="152">
        <v>151</v>
      </c>
      <c r="F193" s="152">
        <v>2364</v>
      </c>
      <c r="G193" s="152">
        <v>635</v>
      </c>
      <c r="H193" s="152">
        <v>1</v>
      </c>
      <c r="I193" s="152">
        <v>0</v>
      </c>
      <c r="J193" s="152">
        <v>3</v>
      </c>
      <c r="K193" s="152">
        <v>8</v>
      </c>
      <c r="L193" s="152">
        <v>370</v>
      </c>
      <c r="M193" s="152">
        <v>5</v>
      </c>
      <c r="N193" s="148">
        <v>1.35</v>
      </c>
    </row>
    <row r="194" spans="2:14" x14ac:dyDescent="0.2">
      <c r="B194" s="68">
        <v>4274</v>
      </c>
      <c r="C194" s="68" t="s">
        <v>286</v>
      </c>
      <c r="D194" s="152">
        <v>21291</v>
      </c>
      <c r="E194" s="152">
        <v>8163</v>
      </c>
      <c r="F194" s="152">
        <v>13128</v>
      </c>
      <c r="G194" s="152">
        <v>7466</v>
      </c>
      <c r="H194" s="152">
        <v>7</v>
      </c>
      <c r="I194" s="152">
        <v>4</v>
      </c>
      <c r="J194" s="152">
        <v>32</v>
      </c>
      <c r="K194" s="152">
        <v>27</v>
      </c>
      <c r="L194" s="152">
        <v>1801</v>
      </c>
      <c r="M194" s="152">
        <v>67</v>
      </c>
      <c r="N194" s="148">
        <v>3.72</v>
      </c>
    </row>
    <row r="195" spans="2:14" x14ac:dyDescent="0.2">
      <c r="B195" s="68">
        <v>4275</v>
      </c>
      <c r="C195" s="68" t="s">
        <v>287</v>
      </c>
      <c r="D195" s="152">
        <v>2390</v>
      </c>
      <c r="E195" s="152">
        <v>166</v>
      </c>
      <c r="F195" s="152">
        <v>2224</v>
      </c>
      <c r="G195" s="152">
        <v>2105</v>
      </c>
      <c r="H195" s="152">
        <v>2</v>
      </c>
      <c r="I195" s="152">
        <v>2</v>
      </c>
      <c r="J195" s="152">
        <v>2</v>
      </c>
      <c r="K195" s="152">
        <v>6</v>
      </c>
      <c r="L195" s="152">
        <v>403</v>
      </c>
      <c r="M195" s="152">
        <v>2</v>
      </c>
      <c r="N195" s="148">
        <v>0.5</v>
      </c>
    </row>
    <row r="196" spans="2:14" x14ac:dyDescent="0.2">
      <c r="B196" s="68">
        <v>4276</v>
      </c>
      <c r="C196" s="68" t="s">
        <v>288</v>
      </c>
      <c r="D196" s="152">
        <v>45486</v>
      </c>
      <c r="E196" s="152">
        <v>5543</v>
      </c>
      <c r="F196" s="152">
        <v>39943</v>
      </c>
      <c r="G196" s="152">
        <v>9947</v>
      </c>
      <c r="H196" s="152">
        <v>19</v>
      </c>
      <c r="I196" s="152">
        <v>16</v>
      </c>
      <c r="J196" s="152">
        <v>27</v>
      </c>
      <c r="K196" s="152">
        <v>25</v>
      </c>
      <c r="L196" s="152">
        <v>1996</v>
      </c>
      <c r="M196" s="152">
        <v>105</v>
      </c>
      <c r="N196" s="148">
        <v>5.26</v>
      </c>
    </row>
    <row r="197" spans="2:14" x14ac:dyDescent="0.2">
      <c r="B197" s="68">
        <v>4277</v>
      </c>
      <c r="C197" s="68" t="s">
        <v>289</v>
      </c>
      <c r="D197" s="152">
        <v>3214</v>
      </c>
      <c r="E197" s="152">
        <v>372</v>
      </c>
      <c r="F197" s="152">
        <v>2842</v>
      </c>
      <c r="G197" s="152">
        <v>735</v>
      </c>
      <c r="H197" s="152">
        <v>4</v>
      </c>
      <c r="I197" s="152">
        <v>4</v>
      </c>
      <c r="J197" s="152">
        <v>4</v>
      </c>
      <c r="K197" s="152">
        <v>21</v>
      </c>
      <c r="L197" s="152">
        <v>416</v>
      </c>
      <c r="M197" s="152">
        <v>5</v>
      </c>
      <c r="N197" s="148">
        <v>1.2</v>
      </c>
    </row>
    <row r="198" spans="2:14" x14ac:dyDescent="0.2">
      <c r="B198" s="68">
        <v>4279</v>
      </c>
      <c r="C198" s="68" t="s">
        <v>290</v>
      </c>
      <c r="D198" s="152">
        <v>8563</v>
      </c>
      <c r="E198" s="152">
        <v>931</v>
      </c>
      <c r="F198" s="152">
        <v>7632</v>
      </c>
      <c r="G198" s="152">
        <v>5726</v>
      </c>
      <c r="H198" s="152">
        <v>5</v>
      </c>
      <c r="I198" s="152">
        <v>5</v>
      </c>
      <c r="J198" s="152">
        <v>5</v>
      </c>
      <c r="K198" s="152">
        <v>32</v>
      </c>
      <c r="L198" s="152">
        <v>1405</v>
      </c>
      <c r="M198" s="152">
        <v>30</v>
      </c>
      <c r="N198" s="148">
        <v>2.14</v>
      </c>
    </row>
    <row r="199" spans="2:14" x14ac:dyDescent="0.2">
      <c r="B199" s="68">
        <v>4280</v>
      </c>
      <c r="C199" s="68" t="s">
        <v>291</v>
      </c>
      <c r="D199" s="152">
        <v>75511</v>
      </c>
      <c r="E199" s="152">
        <v>10652</v>
      </c>
      <c r="F199" s="152">
        <v>64859</v>
      </c>
      <c r="G199" s="152">
        <v>59694</v>
      </c>
      <c r="H199" s="152">
        <v>6</v>
      </c>
      <c r="I199" s="152">
        <v>2</v>
      </c>
      <c r="J199" s="152">
        <v>11</v>
      </c>
      <c r="K199" s="152">
        <v>269</v>
      </c>
      <c r="L199" s="152">
        <v>6485</v>
      </c>
      <c r="M199" s="152">
        <v>285</v>
      </c>
      <c r="N199" s="148">
        <v>4.3899999999999997</v>
      </c>
    </row>
    <row r="200" spans="2:14" x14ac:dyDescent="0.2">
      <c r="B200" s="68">
        <v>4281</v>
      </c>
      <c r="C200" s="68" t="s">
        <v>292</v>
      </c>
      <c r="D200" s="152">
        <v>3675</v>
      </c>
      <c r="E200" s="152">
        <v>1120</v>
      </c>
      <c r="F200" s="152">
        <v>2555</v>
      </c>
      <c r="G200" s="152">
        <v>2343</v>
      </c>
      <c r="H200" s="152">
        <v>1</v>
      </c>
      <c r="I200" s="152">
        <v>0</v>
      </c>
      <c r="J200" s="152">
        <v>6</v>
      </c>
      <c r="K200" s="152">
        <v>8</v>
      </c>
      <c r="L200" s="152">
        <v>547</v>
      </c>
      <c r="M200" s="152">
        <v>5</v>
      </c>
      <c r="N200" s="148">
        <v>0.91</v>
      </c>
    </row>
    <row r="201" spans="2:14" x14ac:dyDescent="0.2">
      <c r="B201" s="68">
        <v>4282</v>
      </c>
      <c r="C201" s="68" t="s">
        <v>293</v>
      </c>
      <c r="D201" s="152">
        <v>77991</v>
      </c>
      <c r="E201" s="152">
        <v>7589</v>
      </c>
      <c r="F201" s="152">
        <v>70402</v>
      </c>
      <c r="G201" s="152">
        <v>34813</v>
      </c>
      <c r="H201" s="152">
        <v>11</v>
      </c>
      <c r="I201" s="152">
        <v>8</v>
      </c>
      <c r="J201" s="152">
        <v>44</v>
      </c>
      <c r="K201" s="152">
        <v>39</v>
      </c>
      <c r="L201" s="152">
        <v>4066</v>
      </c>
      <c r="M201" s="152">
        <v>73</v>
      </c>
      <c r="N201" s="148">
        <v>1.8</v>
      </c>
    </row>
    <row r="202" spans="2:14" x14ac:dyDescent="0.2">
      <c r="B202" s="68">
        <v>4283</v>
      </c>
      <c r="C202" s="68" t="s">
        <v>294</v>
      </c>
      <c r="D202" s="152">
        <v>22456</v>
      </c>
      <c r="E202" s="152">
        <v>918</v>
      </c>
      <c r="F202" s="152">
        <v>21538</v>
      </c>
      <c r="G202" s="152">
        <v>5583</v>
      </c>
      <c r="H202" s="152">
        <v>9</v>
      </c>
      <c r="I202" s="152">
        <v>2</v>
      </c>
      <c r="J202" s="152">
        <v>48</v>
      </c>
      <c r="K202" s="152">
        <v>16</v>
      </c>
      <c r="L202" s="152">
        <v>1766</v>
      </c>
      <c r="M202" s="152">
        <v>74</v>
      </c>
      <c r="N202" s="148">
        <v>4.1900000000000004</v>
      </c>
    </row>
    <row r="203" spans="2:14" x14ac:dyDescent="0.2">
      <c r="B203" s="68">
        <v>4284</v>
      </c>
      <c r="C203" s="68" t="s">
        <v>295</v>
      </c>
      <c r="D203" s="152">
        <v>5983</v>
      </c>
      <c r="E203" s="152">
        <v>1325</v>
      </c>
      <c r="F203" s="152">
        <v>4658</v>
      </c>
      <c r="G203" s="152">
        <v>9039</v>
      </c>
      <c r="H203" s="152">
        <v>1</v>
      </c>
      <c r="I203" s="152">
        <v>0</v>
      </c>
      <c r="J203" s="152">
        <v>5</v>
      </c>
      <c r="K203" s="152">
        <v>17</v>
      </c>
      <c r="L203" s="152">
        <v>516</v>
      </c>
      <c r="M203" s="152">
        <v>41</v>
      </c>
      <c r="N203" s="148">
        <v>7.95</v>
      </c>
    </row>
    <row r="204" spans="2:14" x14ac:dyDescent="0.2">
      <c r="B204" s="68">
        <v>4285</v>
      </c>
      <c r="C204" s="68" t="s">
        <v>296</v>
      </c>
      <c r="D204" s="152">
        <v>41125</v>
      </c>
      <c r="E204" s="152">
        <v>3272</v>
      </c>
      <c r="F204" s="152">
        <v>37853</v>
      </c>
      <c r="G204" s="152">
        <v>26994</v>
      </c>
      <c r="H204" s="152">
        <v>2</v>
      </c>
      <c r="I204" s="152">
        <v>0</v>
      </c>
      <c r="J204" s="152">
        <v>4</v>
      </c>
      <c r="K204" s="152">
        <v>135</v>
      </c>
      <c r="L204" s="152">
        <v>2350</v>
      </c>
      <c r="M204" s="152">
        <v>119</v>
      </c>
      <c r="N204" s="148">
        <v>5.0599999999999996</v>
      </c>
    </row>
    <row r="205" spans="2:14" x14ac:dyDescent="0.2">
      <c r="B205" s="68">
        <v>4286</v>
      </c>
      <c r="C205" s="68" t="s">
        <v>297</v>
      </c>
      <c r="D205" s="152">
        <v>3949</v>
      </c>
      <c r="E205" s="152">
        <v>1085</v>
      </c>
      <c r="F205" s="152">
        <v>2864</v>
      </c>
      <c r="G205" s="152">
        <v>2167</v>
      </c>
      <c r="H205" s="152">
        <v>3</v>
      </c>
      <c r="I205" s="152">
        <v>2</v>
      </c>
      <c r="J205" s="152">
        <v>6</v>
      </c>
      <c r="K205" s="152">
        <v>1</v>
      </c>
      <c r="L205" s="152">
        <v>690</v>
      </c>
      <c r="M205" s="152">
        <v>14</v>
      </c>
      <c r="N205" s="148">
        <v>2.0299999999999998</v>
      </c>
    </row>
    <row r="206" spans="2:14" x14ac:dyDescent="0.2">
      <c r="B206" s="68">
        <v>4287</v>
      </c>
      <c r="C206" s="68" t="s">
        <v>298</v>
      </c>
      <c r="D206" s="152">
        <v>5173</v>
      </c>
      <c r="E206" s="152">
        <v>883</v>
      </c>
      <c r="F206" s="152">
        <v>4290</v>
      </c>
      <c r="G206" s="152">
        <v>2458</v>
      </c>
      <c r="H206" s="152">
        <v>3</v>
      </c>
      <c r="I206" s="152">
        <v>3</v>
      </c>
      <c r="J206" s="152">
        <v>3</v>
      </c>
      <c r="K206" s="152">
        <v>7</v>
      </c>
      <c r="L206" s="152">
        <v>874</v>
      </c>
      <c r="M206" s="152">
        <v>26</v>
      </c>
      <c r="N206" s="148">
        <v>2.97</v>
      </c>
    </row>
    <row r="207" spans="2:14" x14ac:dyDescent="0.2">
      <c r="B207" s="68">
        <v>4288</v>
      </c>
      <c r="C207" s="68" t="s">
        <v>299</v>
      </c>
      <c r="D207" s="152">
        <v>930</v>
      </c>
      <c r="E207" s="152">
        <v>48</v>
      </c>
      <c r="F207" s="152">
        <v>882</v>
      </c>
      <c r="G207" s="152">
        <v>495</v>
      </c>
      <c r="H207" s="152">
        <v>0</v>
      </c>
      <c r="I207" s="152">
        <v>0</v>
      </c>
      <c r="J207" s="152">
        <v>0</v>
      </c>
      <c r="K207" s="152">
        <v>1</v>
      </c>
      <c r="L207" s="152">
        <v>74</v>
      </c>
      <c r="M207" s="152">
        <v>1</v>
      </c>
      <c r="N207" s="148">
        <v>1.35</v>
      </c>
    </row>
    <row r="208" spans="2:14" x14ac:dyDescent="0.2">
      <c r="B208" s="68">
        <v>4289</v>
      </c>
      <c r="C208" s="68" t="s">
        <v>34</v>
      </c>
      <c r="D208" s="152">
        <v>90638</v>
      </c>
      <c r="E208" s="152">
        <v>20447</v>
      </c>
      <c r="F208" s="152">
        <v>70191</v>
      </c>
      <c r="G208" s="152">
        <v>61353</v>
      </c>
      <c r="H208" s="152">
        <v>14</v>
      </c>
      <c r="I208" s="152">
        <v>3</v>
      </c>
      <c r="J208" s="152">
        <v>99</v>
      </c>
      <c r="K208" s="152">
        <v>25</v>
      </c>
      <c r="L208" s="152">
        <v>6109</v>
      </c>
      <c r="M208" s="152">
        <v>89</v>
      </c>
      <c r="N208" s="148">
        <v>1.46</v>
      </c>
    </row>
    <row r="209" spans="2:14" x14ac:dyDescent="0.2">
      <c r="B209" s="56">
        <v>4329</v>
      </c>
      <c r="C209" s="56" t="s">
        <v>322</v>
      </c>
      <c r="D209" s="151">
        <v>164030</v>
      </c>
      <c r="E209" s="151">
        <v>18901</v>
      </c>
      <c r="F209" s="151">
        <v>145129</v>
      </c>
      <c r="G209" s="151">
        <v>150298</v>
      </c>
      <c r="H209" s="149">
        <v>97</v>
      </c>
      <c r="I209" s="149">
        <v>52</v>
      </c>
      <c r="J209" s="149">
        <v>353</v>
      </c>
      <c r="K209" s="149">
        <v>222</v>
      </c>
      <c r="L209" s="149">
        <v>15571</v>
      </c>
      <c r="M209" s="149">
        <v>434</v>
      </c>
      <c r="N209" s="150">
        <v>2.79</v>
      </c>
    </row>
    <row r="210" spans="2:14" x14ac:dyDescent="0.2">
      <c r="B210" s="68">
        <v>4323</v>
      </c>
      <c r="C210" s="68" t="s">
        <v>321</v>
      </c>
      <c r="D210" s="152">
        <v>15392</v>
      </c>
      <c r="E210" s="152">
        <v>585</v>
      </c>
      <c r="F210" s="152">
        <v>14807</v>
      </c>
      <c r="G210" s="152">
        <v>19709</v>
      </c>
      <c r="H210" s="152">
        <v>4</v>
      </c>
      <c r="I210" s="152">
        <v>3</v>
      </c>
      <c r="J210" s="152">
        <v>21</v>
      </c>
      <c r="K210" s="152">
        <v>15</v>
      </c>
      <c r="L210" s="152">
        <v>2180</v>
      </c>
      <c r="M210" s="152">
        <v>66</v>
      </c>
      <c r="N210" s="148">
        <v>3.03</v>
      </c>
    </row>
    <row r="211" spans="2:14" x14ac:dyDescent="0.2">
      <c r="B211" s="68">
        <v>4301</v>
      </c>
      <c r="C211" s="68" t="s">
        <v>301</v>
      </c>
      <c r="D211" s="152">
        <v>1805</v>
      </c>
      <c r="E211" s="152">
        <v>141</v>
      </c>
      <c r="F211" s="152">
        <v>1664</v>
      </c>
      <c r="G211" s="152">
        <v>265</v>
      </c>
      <c r="H211" s="152">
        <v>2</v>
      </c>
      <c r="I211" s="152">
        <v>1</v>
      </c>
      <c r="J211" s="152">
        <v>3</v>
      </c>
      <c r="K211" s="152">
        <v>2</v>
      </c>
      <c r="L211" s="152">
        <v>116</v>
      </c>
      <c r="M211" s="152">
        <v>3</v>
      </c>
      <c r="N211" s="148">
        <v>2.59</v>
      </c>
    </row>
    <row r="212" spans="2:14" x14ac:dyDescent="0.2">
      <c r="B212" s="68">
        <v>4302</v>
      </c>
      <c r="C212" s="68" t="s">
        <v>302</v>
      </c>
      <c r="D212" s="152">
        <v>311</v>
      </c>
      <c r="E212" s="152">
        <v>311</v>
      </c>
      <c r="F212" s="152">
        <v>0</v>
      </c>
      <c r="G212" s="152">
        <v>56</v>
      </c>
      <c r="H212" s="152">
        <v>0</v>
      </c>
      <c r="I212" s="152">
        <v>0</v>
      </c>
      <c r="J212" s="152">
        <v>0</v>
      </c>
      <c r="K212" s="152">
        <v>0</v>
      </c>
      <c r="L212" s="152">
        <v>77</v>
      </c>
      <c r="M212" s="152">
        <v>0</v>
      </c>
      <c r="N212" s="148">
        <v>0</v>
      </c>
    </row>
    <row r="213" spans="2:14" x14ac:dyDescent="0.2">
      <c r="B213" s="68">
        <v>4303</v>
      </c>
      <c r="C213" s="68" t="s">
        <v>303</v>
      </c>
      <c r="D213" s="152">
        <v>18697</v>
      </c>
      <c r="E213" s="152">
        <v>1591</v>
      </c>
      <c r="F213" s="152">
        <v>17106</v>
      </c>
      <c r="G213" s="152">
        <v>9084</v>
      </c>
      <c r="H213" s="152">
        <v>10</v>
      </c>
      <c r="I213" s="152">
        <v>0</v>
      </c>
      <c r="J213" s="152">
        <v>97</v>
      </c>
      <c r="K213" s="152">
        <v>20</v>
      </c>
      <c r="L213" s="152">
        <v>1769</v>
      </c>
      <c r="M213" s="152">
        <v>115</v>
      </c>
      <c r="N213" s="148">
        <v>6.5</v>
      </c>
    </row>
    <row r="214" spans="2:14" x14ac:dyDescent="0.2">
      <c r="B214" s="68">
        <v>4304</v>
      </c>
      <c r="C214" s="68" t="s">
        <v>304</v>
      </c>
      <c r="D214" s="152">
        <v>31505</v>
      </c>
      <c r="E214" s="152">
        <v>2303</v>
      </c>
      <c r="F214" s="152">
        <v>29202</v>
      </c>
      <c r="G214" s="152">
        <v>20875</v>
      </c>
      <c r="H214" s="152">
        <v>10</v>
      </c>
      <c r="I214" s="152">
        <v>2</v>
      </c>
      <c r="J214" s="152">
        <v>55</v>
      </c>
      <c r="K214" s="152">
        <v>41</v>
      </c>
      <c r="L214" s="152">
        <v>1762</v>
      </c>
      <c r="M214" s="152">
        <v>34</v>
      </c>
      <c r="N214" s="148">
        <v>1.93</v>
      </c>
    </row>
    <row r="215" spans="2:14" x14ac:dyDescent="0.2">
      <c r="B215" s="68">
        <v>4305</v>
      </c>
      <c r="C215" s="68" t="s">
        <v>305</v>
      </c>
      <c r="D215" s="152">
        <v>15336</v>
      </c>
      <c r="E215" s="152">
        <v>232</v>
      </c>
      <c r="F215" s="152">
        <v>15104</v>
      </c>
      <c r="G215" s="152">
        <v>6930</v>
      </c>
      <c r="H215" s="152">
        <v>23</v>
      </c>
      <c r="I215" s="152">
        <v>18</v>
      </c>
      <c r="J215" s="152">
        <v>43</v>
      </c>
      <c r="K215" s="152">
        <v>17</v>
      </c>
      <c r="L215" s="152">
        <v>1106</v>
      </c>
      <c r="M215" s="152">
        <v>10</v>
      </c>
      <c r="N215" s="148">
        <v>0.9</v>
      </c>
    </row>
    <row r="216" spans="2:14" x14ac:dyDescent="0.2">
      <c r="B216" s="68">
        <v>4306</v>
      </c>
      <c r="C216" s="68" t="s">
        <v>306</v>
      </c>
      <c r="D216" s="152">
        <v>4049</v>
      </c>
      <c r="E216" s="152">
        <v>114</v>
      </c>
      <c r="F216" s="152">
        <v>3935</v>
      </c>
      <c r="G216" s="152">
        <v>1341</v>
      </c>
      <c r="H216" s="152">
        <v>5</v>
      </c>
      <c r="I216" s="152">
        <v>5</v>
      </c>
      <c r="J216" s="152">
        <v>5</v>
      </c>
      <c r="K216" s="152">
        <v>7</v>
      </c>
      <c r="L216" s="152">
        <v>210</v>
      </c>
      <c r="M216" s="152">
        <v>4</v>
      </c>
      <c r="N216" s="148">
        <v>1.9</v>
      </c>
    </row>
    <row r="217" spans="2:14" x14ac:dyDescent="0.2">
      <c r="B217" s="68">
        <v>4307</v>
      </c>
      <c r="C217" s="68" t="s">
        <v>307</v>
      </c>
      <c r="D217" s="152">
        <v>7347</v>
      </c>
      <c r="E217" s="152">
        <v>3532</v>
      </c>
      <c r="F217" s="152">
        <v>3815</v>
      </c>
      <c r="G217" s="152">
        <v>10679</v>
      </c>
      <c r="H217" s="152">
        <v>2</v>
      </c>
      <c r="I217" s="152">
        <v>2</v>
      </c>
      <c r="J217" s="152">
        <v>2</v>
      </c>
      <c r="K217" s="152">
        <v>5</v>
      </c>
      <c r="L217" s="152">
        <v>376</v>
      </c>
      <c r="M217" s="152">
        <v>4</v>
      </c>
      <c r="N217" s="148">
        <v>1.06</v>
      </c>
    </row>
    <row r="218" spans="2:14" x14ac:dyDescent="0.2">
      <c r="B218" s="68">
        <v>4308</v>
      </c>
      <c r="C218" s="68" t="s">
        <v>308</v>
      </c>
      <c r="D218" s="152">
        <v>155</v>
      </c>
      <c r="E218" s="152">
        <v>113</v>
      </c>
      <c r="F218" s="152">
        <v>42</v>
      </c>
      <c r="G218" s="152">
        <v>146</v>
      </c>
      <c r="H218" s="152">
        <v>0</v>
      </c>
      <c r="I218" s="152">
        <v>0</v>
      </c>
      <c r="J218" s="152">
        <v>0</v>
      </c>
      <c r="K218" s="152">
        <v>1</v>
      </c>
      <c r="L218" s="152">
        <v>234</v>
      </c>
      <c r="M218" s="152">
        <v>20</v>
      </c>
      <c r="N218" s="148">
        <v>8.5500000000000007</v>
      </c>
    </row>
    <row r="219" spans="2:14" x14ac:dyDescent="0.2">
      <c r="B219" s="68">
        <v>4309</v>
      </c>
      <c r="C219" s="68" t="s">
        <v>309</v>
      </c>
      <c r="D219" s="152">
        <v>9556</v>
      </c>
      <c r="E219" s="152">
        <v>943</v>
      </c>
      <c r="F219" s="152">
        <v>8613</v>
      </c>
      <c r="G219" s="152">
        <v>32268</v>
      </c>
      <c r="H219" s="152">
        <v>12</v>
      </c>
      <c r="I219" s="152">
        <v>2</v>
      </c>
      <c r="J219" s="152">
        <v>64</v>
      </c>
      <c r="K219" s="152">
        <v>1</v>
      </c>
      <c r="L219" s="152">
        <v>1617</v>
      </c>
      <c r="M219" s="152">
        <v>40</v>
      </c>
      <c r="N219" s="148">
        <v>2.4700000000000002</v>
      </c>
    </row>
    <row r="220" spans="2:14" x14ac:dyDescent="0.2">
      <c r="B220" s="68">
        <v>4310</v>
      </c>
      <c r="C220" s="68" t="s">
        <v>310</v>
      </c>
      <c r="D220" s="152">
        <v>3567</v>
      </c>
      <c r="E220" s="152">
        <v>995</v>
      </c>
      <c r="F220" s="152">
        <v>2572</v>
      </c>
      <c r="G220" s="152">
        <v>3370</v>
      </c>
      <c r="H220" s="152">
        <v>3</v>
      </c>
      <c r="I220" s="152">
        <v>0</v>
      </c>
      <c r="J220" s="152">
        <v>13</v>
      </c>
      <c r="K220" s="152">
        <v>4</v>
      </c>
      <c r="L220" s="152">
        <v>752</v>
      </c>
      <c r="M220" s="152">
        <v>23</v>
      </c>
      <c r="N220" s="148">
        <v>3.06</v>
      </c>
    </row>
    <row r="221" spans="2:14" x14ac:dyDescent="0.2">
      <c r="B221" s="68">
        <v>4311</v>
      </c>
      <c r="C221" s="68" t="s">
        <v>311</v>
      </c>
      <c r="D221" s="152">
        <v>9664</v>
      </c>
      <c r="E221" s="152">
        <v>1589</v>
      </c>
      <c r="F221" s="152">
        <v>8075</v>
      </c>
      <c r="G221" s="152">
        <v>11291</v>
      </c>
      <c r="H221" s="152">
        <v>6</v>
      </c>
      <c r="I221" s="152">
        <v>6</v>
      </c>
      <c r="J221" s="152">
        <v>6</v>
      </c>
      <c r="K221" s="152">
        <v>2</v>
      </c>
      <c r="L221" s="152">
        <v>609</v>
      </c>
      <c r="M221" s="152">
        <v>20</v>
      </c>
      <c r="N221" s="148">
        <v>3.28</v>
      </c>
    </row>
    <row r="222" spans="2:14" x14ac:dyDescent="0.2">
      <c r="B222" s="68">
        <v>4312</v>
      </c>
      <c r="C222" s="68" t="s">
        <v>477</v>
      </c>
      <c r="D222" s="152">
        <v>13388</v>
      </c>
      <c r="E222" s="152">
        <v>790</v>
      </c>
      <c r="F222" s="152">
        <v>12598</v>
      </c>
      <c r="G222" s="152">
        <v>7757</v>
      </c>
      <c r="H222" s="152">
        <v>4</v>
      </c>
      <c r="I222" s="152">
        <v>4</v>
      </c>
      <c r="J222" s="152">
        <v>4</v>
      </c>
      <c r="K222" s="152">
        <v>31</v>
      </c>
      <c r="L222" s="152">
        <v>1146</v>
      </c>
      <c r="M222" s="152">
        <v>13</v>
      </c>
      <c r="N222" s="148">
        <v>1.1299999999999999</v>
      </c>
    </row>
    <row r="223" spans="2:14" x14ac:dyDescent="0.2">
      <c r="B223" s="68">
        <v>4313</v>
      </c>
      <c r="C223" s="68" t="s">
        <v>312</v>
      </c>
      <c r="D223" s="152">
        <v>5067</v>
      </c>
      <c r="E223" s="152">
        <v>154</v>
      </c>
      <c r="F223" s="152">
        <v>4913</v>
      </c>
      <c r="G223" s="152">
        <v>1704</v>
      </c>
      <c r="H223" s="152">
        <v>1</v>
      </c>
      <c r="I223" s="152">
        <v>0</v>
      </c>
      <c r="J223" s="152">
        <v>4</v>
      </c>
      <c r="K223" s="152">
        <v>21</v>
      </c>
      <c r="L223" s="152">
        <v>974</v>
      </c>
      <c r="M223" s="152">
        <v>13</v>
      </c>
      <c r="N223" s="148">
        <v>1.33</v>
      </c>
    </row>
    <row r="224" spans="2:14" x14ac:dyDescent="0.2">
      <c r="B224" s="68">
        <v>4314</v>
      </c>
      <c r="C224" s="68" t="s">
        <v>313</v>
      </c>
      <c r="D224" s="152">
        <v>494</v>
      </c>
      <c r="E224" s="152">
        <v>141</v>
      </c>
      <c r="F224" s="152">
        <v>353</v>
      </c>
      <c r="G224" s="152">
        <v>361</v>
      </c>
      <c r="H224" s="152">
        <v>1</v>
      </c>
      <c r="I224" s="152">
        <v>0</v>
      </c>
      <c r="J224" s="152">
        <v>2</v>
      </c>
      <c r="K224" s="152">
        <v>-1</v>
      </c>
      <c r="L224" s="152">
        <v>107</v>
      </c>
      <c r="M224" s="152">
        <v>2</v>
      </c>
      <c r="N224" s="148">
        <v>1.87</v>
      </c>
    </row>
    <row r="225" spans="2:14" x14ac:dyDescent="0.2">
      <c r="B225" s="68">
        <v>4315</v>
      </c>
      <c r="C225" s="68" t="s">
        <v>314</v>
      </c>
      <c r="D225" s="152">
        <v>3200</v>
      </c>
      <c r="E225" s="152">
        <v>2913</v>
      </c>
      <c r="F225" s="152">
        <v>287</v>
      </c>
      <c r="G225" s="152">
        <v>2568</v>
      </c>
      <c r="H225" s="152">
        <v>0</v>
      </c>
      <c r="I225" s="152">
        <v>0</v>
      </c>
      <c r="J225" s="152">
        <v>0</v>
      </c>
      <c r="K225" s="152">
        <v>2</v>
      </c>
      <c r="L225" s="152">
        <v>414</v>
      </c>
      <c r="M225" s="152">
        <v>8</v>
      </c>
      <c r="N225" s="148">
        <v>1.93</v>
      </c>
    </row>
    <row r="226" spans="2:14" x14ac:dyDescent="0.2">
      <c r="B226" s="68">
        <v>4316</v>
      </c>
      <c r="C226" s="68" t="s">
        <v>515</v>
      </c>
      <c r="D226" s="152">
        <v>1987</v>
      </c>
      <c r="E226" s="152">
        <v>142</v>
      </c>
      <c r="F226" s="152">
        <v>1845</v>
      </c>
      <c r="G226" s="152">
        <v>2591</v>
      </c>
      <c r="H226" s="152">
        <v>2</v>
      </c>
      <c r="I226" s="152">
        <v>2</v>
      </c>
      <c r="J226" s="152">
        <v>2</v>
      </c>
      <c r="K226" s="152">
        <v>5</v>
      </c>
      <c r="L226" s="152">
        <v>303</v>
      </c>
      <c r="M226" s="152">
        <v>5</v>
      </c>
      <c r="N226" s="148">
        <v>1.65</v>
      </c>
    </row>
    <row r="227" spans="2:14" x14ac:dyDescent="0.2">
      <c r="B227" s="68">
        <v>4317</v>
      </c>
      <c r="C227" s="68" t="s">
        <v>316</v>
      </c>
      <c r="D227" s="152">
        <v>952</v>
      </c>
      <c r="E227" s="152">
        <v>106</v>
      </c>
      <c r="F227" s="152">
        <v>846</v>
      </c>
      <c r="G227" s="152">
        <v>1014</v>
      </c>
      <c r="H227" s="152">
        <v>1</v>
      </c>
      <c r="I227" s="152">
        <v>0</v>
      </c>
      <c r="J227" s="152">
        <v>2</v>
      </c>
      <c r="K227" s="152">
        <v>4</v>
      </c>
      <c r="L227" s="152">
        <v>171</v>
      </c>
      <c r="M227" s="152">
        <v>19</v>
      </c>
      <c r="N227" s="148">
        <v>11.11</v>
      </c>
    </row>
    <row r="228" spans="2:14" x14ac:dyDescent="0.2">
      <c r="B228" s="68">
        <v>4318</v>
      </c>
      <c r="C228" s="68" t="s">
        <v>317</v>
      </c>
      <c r="D228" s="152">
        <v>7627</v>
      </c>
      <c r="E228" s="152">
        <v>1344</v>
      </c>
      <c r="F228" s="152">
        <v>6283</v>
      </c>
      <c r="G228" s="152">
        <v>6056</v>
      </c>
      <c r="H228" s="152">
        <v>4</v>
      </c>
      <c r="I228" s="152">
        <v>2</v>
      </c>
      <c r="J228" s="152">
        <v>12</v>
      </c>
      <c r="K228" s="152">
        <v>16</v>
      </c>
      <c r="L228" s="152">
        <v>641</v>
      </c>
      <c r="M228" s="152">
        <v>13</v>
      </c>
      <c r="N228" s="148">
        <v>2.0299999999999998</v>
      </c>
    </row>
    <row r="229" spans="2:14" x14ac:dyDescent="0.2">
      <c r="B229" s="68">
        <v>4319</v>
      </c>
      <c r="C229" s="68" t="s">
        <v>318</v>
      </c>
      <c r="D229" s="152">
        <v>2620</v>
      </c>
      <c r="E229" s="152">
        <v>375</v>
      </c>
      <c r="F229" s="152">
        <v>2245</v>
      </c>
      <c r="G229" s="152">
        <v>586</v>
      </c>
      <c r="H229" s="152">
        <v>5</v>
      </c>
      <c r="I229" s="152">
        <v>4</v>
      </c>
      <c r="J229" s="152">
        <v>5</v>
      </c>
      <c r="K229" s="152">
        <v>3</v>
      </c>
      <c r="L229" s="152">
        <v>291</v>
      </c>
      <c r="M229" s="152">
        <v>2</v>
      </c>
      <c r="N229" s="148">
        <v>0.69</v>
      </c>
    </row>
    <row r="230" spans="2:14" x14ac:dyDescent="0.2">
      <c r="B230" s="68">
        <v>4320</v>
      </c>
      <c r="C230" s="68" t="s">
        <v>319</v>
      </c>
      <c r="D230" s="152">
        <v>10829</v>
      </c>
      <c r="E230" s="152">
        <v>381</v>
      </c>
      <c r="F230" s="152">
        <v>10448</v>
      </c>
      <c r="G230" s="152">
        <v>11148</v>
      </c>
      <c r="H230" s="152">
        <v>2</v>
      </c>
      <c r="I230" s="152">
        <v>1</v>
      </c>
      <c r="J230" s="152">
        <v>13</v>
      </c>
      <c r="K230" s="152">
        <v>25</v>
      </c>
      <c r="L230" s="152">
        <v>560</v>
      </c>
      <c r="M230" s="152">
        <v>17</v>
      </c>
      <c r="N230" s="148">
        <v>3.04</v>
      </c>
    </row>
    <row r="231" spans="2:14" x14ac:dyDescent="0.2">
      <c r="B231" s="68">
        <v>4322</v>
      </c>
      <c r="C231" s="68" t="s">
        <v>320</v>
      </c>
      <c r="D231" s="152">
        <v>482</v>
      </c>
      <c r="E231" s="152">
        <v>106</v>
      </c>
      <c r="F231" s="152">
        <v>376</v>
      </c>
      <c r="G231" s="152">
        <v>499</v>
      </c>
      <c r="H231" s="152">
        <v>0</v>
      </c>
      <c r="I231" s="152">
        <v>0</v>
      </c>
      <c r="J231" s="152">
        <v>0</v>
      </c>
      <c r="K231" s="152">
        <v>1</v>
      </c>
      <c r="L231" s="152">
        <v>156</v>
      </c>
      <c r="M231" s="152">
        <v>3</v>
      </c>
      <c r="N231" s="148">
        <v>1.92</v>
      </c>
    </row>
  </sheetData>
  <mergeCells count="10">
    <mergeCell ref="B4:B5"/>
    <mergeCell ref="M4:M5"/>
    <mergeCell ref="N4:N5"/>
    <mergeCell ref="C4:C5"/>
    <mergeCell ref="D4:F4"/>
    <mergeCell ref="G4:G5"/>
    <mergeCell ref="H4:I4"/>
    <mergeCell ref="J4:J5"/>
    <mergeCell ref="K4:K5"/>
    <mergeCell ref="L4:L5"/>
  </mergeCells>
  <pageMargins left="0.78740157480314965" right="0.59055118110236227" top="0.78740157480314965" bottom="0.86614173228346458" header="0.51181102362204722" footer="0.35433070866141736"/>
  <pageSetup paperSize="9" scale="50" orientation="landscape" r:id="rId1"/>
  <headerFooter alignWithMargins="0"/>
  <rowBreaks count="3" manualBreakCount="3">
    <brk id="70" max="13" man="1"/>
    <brk id="133" max="13" man="1"/>
    <brk id="189"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N232"/>
  <sheetViews>
    <sheetView view="pageBreakPreview" zoomScaleNormal="100" zoomScaleSheetLayoutView="100" workbookViewId="0">
      <pane ySplit="6" topLeftCell="A7" activePane="bottomLeft" state="frozen"/>
      <selection pane="bottomLeft"/>
    </sheetView>
  </sheetViews>
  <sheetFormatPr baseColWidth="10" defaultRowHeight="12.75" x14ac:dyDescent="0.2"/>
  <cols>
    <col min="1" max="1" width="3.7109375" customWidth="1"/>
    <col min="2" max="2" width="10.28515625" style="122" customWidth="1"/>
    <col min="3" max="3" width="19.7109375" style="123" customWidth="1"/>
    <col min="4" max="14" width="11.42578125" style="124" customWidth="1"/>
  </cols>
  <sheetData>
    <row r="1" spans="1:14" ht="15.75" x14ac:dyDescent="0.25">
      <c r="A1" s="17" t="str">
        <f>Inhaltsverzeichnis!B45&amp;" "&amp;Inhaltsverzeichnis!C45&amp;": "&amp;Inhaltsverzeichnis!E45</f>
        <v>Tabelle 22: Bautätigkeit 2015 und Baureserven für das Folgejahr 2016 nach Bausparten und Gemeinden</v>
      </c>
    </row>
    <row r="2" spans="1:14" x14ac:dyDescent="0.2">
      <c r="B2" s="192" t="s">
        <v>525</v>
      </c>
    </row>
    <row r="4" spans="1:14" ht="12.75" customHeight="1" x14ac:dyDescent="0.2">
      <c r="B4" s="323" t="s">
        <v>126</v>
      </c>
      <c r="C4" s="323" t="s">
        <v>385</v>
      </c>
      <c r="D4" s="262" t="s">
        <v>577</v>
      </c>
      <c r="E4" s="262"/>
      <c r="F4" s="262"/>
      <c r="G4" s="262"/>
      <c r="H4" s="262"/>
      <c r="I4" s="262"/>
      <c r="J4" s="262"/>
      <c r="K4" s="262"/>
      <c r="L4" s="262" t="s">
        <v>578</v>
      </c>
      <c r="M4" s="262"/>
      <c r="N4" s="262"/>
    </row>
    <row r="5" spans="1:14" x14ac:dyDescent="0.2">
      <c r="B5" s="323"/>
      <c r="C5" s="323"/>
      <c r="D5" s="262" t="s">
        <v>11</v>
      </c>
      <c r="E5" s="262"/>
      <c r="F5" s="262"/>
      <c r="G5" s="262" t="s">
        <v>12</v>
      </c>
      <c r="H5" s="262"/>
      <c r="I5" s="262"/>
      <c r="J5" s="262"/>
      <c r="K5" s="324" t="s">
        <v>386</v>
      </c>
      <c r="L5" s="324" t="s">
        <v>387</v>
      </c>
      <c r="M5" s="324" t="s">
        <v>335</v>
      </c>
      <c r="N5" s="322" t="s">
        <v>13</v>
      </c>
    </row>
    <row r="6" spans="1:14" ht="38.25" x14ac:dyDescent="0.2">
      <c r="B6" s="323"/>
      <c r="C6" s="323"/>
      <c r="D6" s="67" t="s">
        <v>14</v>
      </c>
      <c r="E6" s="67" t="s">
        <v>15</v>
      </c>
      <c r="F6" s="67" t="s">
        <v>13</v>
      </c>
      <c r="G6" s="129" t="s">
        <v>388</v>
      </c>
      <c r="H6" s="129" t="s">
        <v>389</v>
      </c>
      <c r="I6" s="129" t="s">
        <v>390</v>
      </c>
      <c r="J6" s="128" t="s">
        <v>13</v>
      </c>
      <c r="K6" s="325"/>
      <c r="L6" s="325"/>
      <c r="M6" s="325"/>
      <c r="N6" s="322"/>
    </row>
    <row r="7" spans="1:14" s="26" customFormat="1" x14ac:dyDescent="0.2">
      <c r="A7"/>
      <c r="B7" s="125">
        <v>4335</v>
      </c>
      <c r="C7" s="125" t="s">
        <v>37</v>
      </c>
      <c r="D7" s="218">
        <v>762405</v>
      </c>
      <c r="E7" s="218">
        <v>509521</v>
      </c>
      <c r="F7" s="218">
        <v>1271926</v>
      </c>
      <c r="G7" s="218">
        <v>2371096</v>
      </c>
      <c r="H7" s="218">
        <v>817024</v>
      </c>
      <c r="I7" s="218">
        <v>427285</v>
      </c>
      <c r="J7" s="218">
        <v>3615405</v>
      </c>
      <c r="K7" s="218">
        <v>4887331</v>
      </c>
      <c r="L7" s="218">
        <v>1081616</v>
      </c>
      <c r="M7" s="218">
        <v>2286094</v>
      </c>
      <c r="N7" s="218">
        <v>3367710</v>
      </c>
    </row>
    <row r="8" spans="1:14" x14ac:dyDescent="0.2">
      <c r="B8" s="127">
        <v>4333</v>
      </c>
      <c r="C8" s="127" t="s">
        <v>332</v>
      </c>
      <c r="D8" s="219">
        <v>539346</v>
      </c>
      <c r="E8" s="219">
        <v>52695</v>
      </c>
      <c r="F8" s="219">
        <v>592041</v>
      </c>
      <c r="G8" s="219">
        <v>0</v>
      </c>
      <c r="H8" s="219">
        <v>1236</v>
      </c>
      <c r="I8" s="219">
        <v>107191</v>
      </c>
      <c r="J8" s="219">
        <v>108427</v>
      </c>
      <c r="K8" s="219">
        <v>700468</v>
      </c>
      <c r="L8" s="219">
        <v>539100</v>
      </c>
      <c r="M8" s="219">
        <v>29124</v>
      </c>
      <c r="N8" s="219">
        <v>568224</v>
      </c>
    </row>
    <row r="9" spans="1:14" x14ac:dyDescent="0.2">
      <c r="B9" s="125">
        <v>4019</v>
      </c>
      <c r="C9" s="125" t="s">
        <v>137</v>
      </c>
      <c r="D9" s="218">
        <v>17625</v>
      </c>
      <c r="E9" s="218">
        <v>57353</v>
      </c>
      <c r="F9" s="218">
        <v>74978</v>
      </c>
      <c r="G9" s="218">
        <v>236204</v>
      </c>
      <c r="H9" s="218">
        <v>85797</v>
      </c>
      <c r="I9" s="218">
        <v>24860</v>
      </c>
      <c r="J9" s="218">
        <v>346861</v>
      </c>
      <c r="K9" s="218">
        <v>421839</v>
      </c>
      <c r="L9" s="218">
        <v>59078</v>
      </c>
      <c r="M9" s="218">
        <v>184917</v>
      </c>
      <c r="N9" s="218">
        <v>243995</v>
      </c>
    </row>
    <row r="10" spans="1:14" x14ac:dyDescent="0.2">
      <c r="B10" s="127">
        <v>4001</v>
      </c>
      <c r="C10" s="127" t="s">
        <v>25</v>
      </c>
      <c r="D10" s="219">
        <v>2110</v>
      </c>
      <c r="E10" s="219">
        <v>15516</v>
      </c>
      <c r="F10" s="219">
        <v>17626</v>
      </c>
      <c r="G10" s="219">
        <v>42619</v>
      </c>
      <c r="H10" s="219">
        <v>54730</v>
      </c>
      <c r="I10" s="219">
        <v>12999</v>
      </c>
      <c r="J10" s="219">
        <v>110348</v>
      </c>
      <c r="K10" s="219">
        <v>127974</v>
      </c>
      <c r="L10" s="219">
        <v>10482</v>
      </c>
      <c r="M10" s="219">
        <v>66387</v>
      </c>
      <c r="N10" s="219">
        <v>76869</v>
      </c>
    </row>
    <row r="11" spans="1:14" s="26" customFormat="1" x14ac:dyDescent="0.2">
      <c r="A11"/>
      <c r="B11" s="127">
        <v>4002</v>
      </c>
      <c r="C11" s="127" t="s">
        <v>128</v>
      </c>
      <c r="D11" s="219">
        <v>302</v>
      </c>
      <c r="E11" s="219">
        <v>25</v>
      </c>
      <c r="F11" s="219">
        <v>327</v>
      </c>
      <c r="G11" s="219">
        <v>14873</v>
      </c>
      <c r="H11" s="219">
        <v>0</v>
      </c>
      <c r="I11" s="219">
        <v>0</v>
      </c>
      <c r="J11" s="219">
        <v>14873</v>
      </c>
      <c r="K11" s="219">
        <v>15200</v>
      </c>
      <c r="L11" s="219">
        <v>360</v>
      </c>
      <c r="M11" s="219">
        <v>4721</v>
      </c>
      <c r="N11" s="219">
        <v>5081</v>
      </c>
    </row>
    <row r="12" spans="1:14" x14ac:dyDescent="0.2">
      <c r="B12" s="127">
        <v>4003</v>
      </c>
      <c r="C12" s="127" t="s">
        <v>457</v>
      </c>
      <c r="D12" s="219">
        <v>1722</v>
      </c>
      <c r="E12" s="219">
        <v>5226</v>
      </c>
      <c r="F12" s="219">
        <v>6948</v>
      </c>
      <c r="G12" s="219">
        <v>15168</v>
      </c>
      <c r="H12" s="219">
        <v>136</v>
      </c>
      <c r="I12" s="219">
        <v>8516</v>
      </c>
      <c r="J12" s="219">
        <v>23820</v>
      </c>
      <c r="K12" s="219">
        <v>30768</v>
      </c>
      <c r="L12" s="219">
        <v>7041</v>
      </c>
      <c r="M12" s="219">
        <v>15202</v>
      </c>
      <c r="N12" s="219">
        <v>22243</v>
      </c>
    </row>
    <row r="13" spans="1:14" x14ac:dyDescent="0.2">
      <c r="B13" s="127">
        <v>4004</v>
      </c>
      <c r="C13" s="127" t="s">
        <v>129</v>
      </c>
      <c r="D13" s="219">
        <v>302</v>
      </c>
      <c r="E13" s="219">
        <v>338</v>
      </c>
      <c r="F13" s="219">
        <v>640</v>
      </c>
      <c r="G13" s="219">
        <v>5199</v>
      </c>
      <c r="H13" s="219">
        <v>542</v>
      </c>
      <c r="I13" s="219">
        <v>516</v>
      </c>
      <c r="J13" s="219">
        <v>6257</v>
      </c>
      <c r="K13" s="219">
        <v>6897</v>
      </c>
      <c r="L13" s="219">
        <v>257</v>
      </c>
      <c r="M13" s="219">
        <v>2551</v>
      </c>
      <c r="N13" s="219">
        <v>2808</v>
      </c>
    </row>
    <row r="14" spans="1:14" x14ac:dyDescent="0.2">
      <c r="B14" s="127">
        <v>4005</v>
      </c>
      <c r="C14" s="127" t="s">
        <v>458</v>
      </c>
      <c r="D14" s="219">
        <v>341</v>
      </c>
      <c r="E14" s="219">
        <v>282</v>
      </c>
      <c r="F14" s="219">
        <v>623</v>
      </c>
      <c r="G14" s="219">
        <v>25614</v>
      </c>
      <c r="H14" s="219">
        <v>62</v>
      </c>
      <c r="I14" s="219">
        <v>775</v>
      </c>
      <c r="J14" s="219">
        <v>26451</v>
      </c>
      <c r="K14" s="219">
        <v>27074</v>
      </c>
      <c r="L14" s="219">
        <v>499</v>
      </c>
      <c r="M14" s="219">
        <v>13701</v>
      </c>
      <c r="N14" s="219">
        <v>14200</v>
      </c>
    </row>
    <row r="15" spans="1:14" x14ac:dyDescent="0.2">
      <c r="B15" s="127">
        <v>4006</v>
      </c>
      <c r="C15" s="127" t="s">
        <v>130</v>
      </c>
      <c r="D15" s="219">
        <v>1787</v>
      </c>
      <c r="E15" s="219">
        <v>10064</v>
      </c>
      <c r="F15" s="219">
        <v>11851</v>
      </c>
      <c r="G15" s="219">
        <v>36320</v>
      </c>
      <c r="H15" s="219">
        <v>7132</v>
      </c>
      <c r="I15" s="219">
        <v>316</v>
      </c>
      <c r="J15" s="219">
        <v>43768</v>
      </c>
      <c r="K15" s="219">
        <v>55619</v>
      </c>
      <c r="L15" s="219">
        <v>3053</v>
      </c>
      <c r="M15" s="219">
        <v>26002</v>
      </c>
      <c r="N15" s="219">
        <v>29055</v>
      </c>
    </row>
    <row r="16" spans="1:14" x14ac:dyDescent="0.2">
      <c r="B16" s="127">
        <v>4007</v>
      </c>
      <c r="C16" s="127" t="s">
        <v>131</v>
      </c>
      <c r="D16" s="219">
        <v>575</v>
      </c>
      <c r="E16" s="219">
        <v>232</v>
      </c>
      <c r="F16" s="219">
        <v>807</v>
      </c>
      <c r="G16" s="219">
        <v>3870</v>
      </c>
      <c r="H16" s="219">
        <v>206</v>
      </c>
      <c r="I16" s="219">
        <v>331</v>
      </c>
      <c r="J16" s="219">
        <v>4407</v>
      </c>
      <c r="K16" s="219">
        <v>5214</v>
      </c>
      <c r="L16" s="219">
        <v>1658</v>
      </c>
      <c r="M16" s="219">
        <v>2280</v>
      </c>
      <c r="N16" s="219">
        <v>3938</v>
      </c>
    </row>
    <row r="17" spans="1:14" x14ac:dyDescent="0.2">
      <c r="B17" s="127">
        <v>4008</v>
      </c>
      <c r="C17" s="127" t="s">
        <v>132</v>
      </c>
      <c r="D17" s="219">
        <v>484</v>
      </c>
      <c r="E17" s="219">
        <v>168</v>
      </c>
      <c r="F17" s="219">
        <v>652</v>
      </c>
      <c r="G17" s="219">
        <v>8537</v>
      </c>
      <c r="H17" s="219">
        <v>10</v>
      </c>
      <c r="I17" s="219">
        <v>0</v>
      </c>
      <c r="J17" s="219">
        <v>8547</v>
      </c>
      <c r="K17" s="219">
        <v>9199</v>
      </c>
      <c r="L17" s="219">
        <v>857</v>
      </c>
      <c r="M17" s="219">
        <v>8065</v>
      </c>
      <c r="N17" s="219">
        <v>8922</v>
      </c>
    </row>
    <row r="18" spans="1:14" x14ac:dyDescent="0.2">
      <c r="B18" s="127">
        <v>4009</v>
      </c>
      <c r="C18" s="127" t="s">
        <v>133</v>
      </c>
      <c r="D18" s="219">
        <v>4207</v>
      </c>
      <c r="E18" s="219">
        <v>5850</v>
      </c>
      <c r="F18" s="219">
        <v>10057</v>
      </c>
      <c r="G18" s="219">
        <v>13065</v>
      </c>
      <c r="H18" s="219">
        <v>0</v>
      </c>
      <c r="I18" s="219">
        <v>75</v>
      </c>
      <c r="J18" s="219">
        <v>13140</v>
      </c>
      <c r="K18" s="219">
        <v>23197</v>
      </c>
      <c r="L18" s="219">
        <v>4351</v>
      </c>
      <c r="M18" s="219">
        <v>3996</v>
      </c>
      <c r="N18" s="219">
        <v>8347</v>
      </c>
    </row>
    <row r="19" spans="1:14" x14ac:dyDescent="0.2">
      <c r="B19" s="127">
        <v>4010</v>
      </c>
      <c r="C19" s="127" t="s">
        <v>134</v>
      </c>
      <c r="D19" s="219">
        <v>898</v>
      </c>
      <c r="E19" s="219">
        <v>897</v>
      </c>
      <c r="F19" s="219">
        <v>1795</v>
      </c>
      <c r="G19" s="219">
        <v>20822</v>
      </c>
      <c r="H19" s="219">
        <v>14533</v>
      </c>
      <c r="I19" s="219">
        <v>687</v>
      </c>
      <c r="J19" s="219">
        <v>36042</v>
      </c>
      <c r="K19" s="219">
        <v>37837</v>
      </c>
      <c r="L19" s="219">
        <v>1585</v>
      </c>
      <c r="M19" s="219">
        <v>14034</v>
      </c>
      <c r="N19" s="219">
        <v>15619</v>
      </c>
    </row>
    <row r="20" spans="1:14" x14ac:dyDescent="0.2">
      <c r="B20" s="127">
        <v>4012</v>
      </c>
      <c r="C20" s="127" t="s">
        <v>135</v>
      </c>
      <c r="D20" s="219">
        <v>4126</v>
      </c>
      <c r="E20" s="219">
        <v>18539</v>
      </c>
      <c r="F20" s="219">
        <v>22665</v>
      </c>
      <c r="G20" s="219">
        <v>37672</v>
      </c>
      <c r="H20" s="219">
        <v>8444</v>
      </c>
      <c r="I20" s="219">
        <v>645</v>
      </c>
      <c r="J20" s="219">
        <v>46761</v>
      </c>
      <c r="K20" s="219">
        <v>69426</v>
      </c>
      <c r="L20" s="219">
        <v>27924</v>
      </c>
      <c r="M20" s="219">
        <v>25862</v>
      </c>
      <c r="N20" s="219">
        <v>53786</v>
      </c>
    </row>
    <row r="21" spans="1:14" x14ac:dyDescent="0.2">
      <c r="B21" s="127">
        <v>4013</v>
      </c>
      <c r="C21" s="127" t="s">
        <v>136</v>
      </c>
      <c r="D21" s="219">
        <v>771</v>
      </c>
      <c r="E21" s="219">
        <v>216</v>
      </c>
      <c r="F21" s="219">
        <v>987</v>
      </c>
      <c r="G21" s="219">
        <v>12445</v>
      </c>
      <c r="H21" s="219">
        <v>2</v>
      </c>
      <c r="I21" s="219">
        <v>0</v>
      </c>
      <c r="J21" s="219">
        <v>12447</v>
      </c>
      <c r="K21" s="219">
        <v>13434</v>
      </c>
      <c r="L21" s="219">
        <v>1011</v>
      </c>
      <c r="M21" s="219">
        <v>2116</v>
      </c>
      <c r="N21" s="219">
        <v>3127</v>
      </c>
    </row>
    <row r="22" spans="1:14" x14ac:dyDescent="0.2">
      <c r="B22" s="125">
        <v>4059</v>
      </c>
      <c r="C22" s="125" t="s">
        <v>161</v>
      </c>
      <c r="D22" s="218">
        <v>47545</v>
      </c>
      <c r="E22" s="218">
        <v>139903</v>
      </c>
      <c r="F22" s="218">
        <v>187448</v>
      </c>
      <c r="G22" s="218">
        <v>350077</v>
      </c>
      <c r="H22" s="218">
        <v>113861</v>
      </c>
      <c r="I22" s="218">
        <v>86179</v>
      </c>
      <c r="J22" s="218">
        <v>550117</v>
      </c>
      <c r="K22" s="218">
        <v>737565</v>
      </c>
      <c r="L22" s="218">
        <v>146759</v>
      </c>
      <c r="M22" s="218">
        <v>435939</v>
      </c>
      <c r="N22" s="218">
        <v>582698</v>
      </c>
    </row>
    <row r="23" spans="1:14" x14ac:dyDescent="0.2">
      <c r="B23" s="127">
        <v>4021</v>
      </c>
      <c r="C23" s="127" t="s">
        <v>26</v>
      </c>
      <c r="D23" s="219">
        <v>3523</v>
      </c>
      <c r="E23" s="219">
        <v>52470</v>
      </c>
      <c r="F23" s="219">
        <v>55993</v>
      </c>
      <c r="G23" s="219">
        <v>20809</v>
      </c>
      <c r="H23" s="219">
        <v>35913</v>
      </c>
      <c r="I23" s="219">
        <v>19080</v>
      </c>
      <c r="J23" s="219">
        <v>75802</v>
      </c>
      <c r="K23" s="219">
        <v>131795</v>
      </c>
      <c r="L23" s="219">
        <v>35609</v>
      </c>
      <c r="M23" s="219">
        <v>72594</v>
      </c>
      <c r="N23" s="219">
        <v>108203</v>
      </c>
    </row>
    <row r="24" spans="1:14" s="26" customFormat="1" x14ac:dyDescent="0.2">
      <c r="A24"/>
      <c r="B24" s="127">
        <v>4022</v>
      </c>
      <c r="C24" s="127" t="s">
        <v>138</v>
      </c>
      <c r="D24" s="219">
        <v>152</v>
      </c>
      <c r="E24" s="219">
        <v>34</v>
      </c>
      <c r="F24" s="219">
        <v>186</v>
      </c>
      <c r="G24" s="219">
        <v>7931</v>
      </c>
      <c r="H24" s="219">
        <v>10</v>
      </c>
      <c r="I24" s="219">
        <v>49966</v>
      </c>
      <c r="J24" s="219">
        <v>57907</v>
      </c>
      <c r="K24" s="219">
        <v>58093</v>
      </c>
      <c r="L24" s="219">
        <v>255</v>
      </c>
      <c r="M24" s="219">
        <v>68680</v>
      </c>
      <c r="N24" s="219">
        <v>68935</v>
      </c>
    </row>
    <row r="25" spans="1:14" x14ac:dyDescent="0.2">
      <c r="B25" s="127">
        <v>4023</v>
      </c>
      <c r="C25" s="127" t="s">
        <v>139</v>
      </c>
      <c r="D25" s="219">
        <v>1262</v>
      </c>
      <c r="E25" s="219">
        <v>261</v>
      </c>
      <c r="F25" s="219">
        <v>1523</v>
      </c>
      <c r="G25" s="219">
        <v>8867</v>
      </c>
      <c r="H25" s="219">
        <v>1795</v>
      </c>
      <c r="I25" s="219">
        <v>25</v>
      </c>
      <c r="J25" s="219">
        <v>10687</v>
      </c>
      <c r="K25" s="219">
        <v>12210</v>
      </c>
      <c r="L25" s="219">
        <v>1648</v>
      </c>
      <c r="M25" s="219">
        <v>3839</v>
      </c>
      <c r="N25" s="219">
        <v>5487</v>
      </c>
    </row>
    <row r="26" spans="1:14" x14ac:dyDescent="0.2">
      <c r="B26" s="127">
        <v>4024</v>
      </c>
      <c r="C26" s="127" t="s">
        <v>459</v>
      </c>
      <c r="D26" s="219">
        <v>1498</v>
      </c>
      <c r="E26" s="219">
        <v>690</v>
      </c>
      <c r="F26" s="219">
        <v>2188</v>
      </c>
      <c r="G26" s="219">
        <v>2905</v>
      </c>
      <c r="H26" s="219">
        <v>47</v>
      </c>
      <c r="I26" s="219">
        <v>19</v>
      </c>
      <c r="J26" s="219">
        <v>2971</v>
      </c>
      <c r="K26" s="219">
        <v>5159</v>
      </c>
      <c r="L26" s="219">
        <v>2848</v>
      </c>
      <c r="M26" s="219">
        <v>5935</v>
      </c>
      <c r="N26" s="219">
        <v>8783</v>
      </c>
    </row>
    <row r="27" spans="1:14" x14ac:dyDescent="0.2">
      <c r="B27" s="127">
        <v>4049</v>
      </c>
      <c r="C27" s="127" t="s">
        <v>160</v>
      </c>
      <c r="D27" s="219">
        <v>2474</v>
      </c>
      <c r="E27" s="219">
        <v>2065</v>
      </c>
      <c r="F27" s="219">
        <v>4539</v>
      </c>
      <c r="G27" s="219">
        <v>9593</v>
      </c>
      <c r="H27" s="219">
        <v>0</v>
      </c>
      <c r="I27" s="219">
        <v>6</v>
      </c>
      <c r="J27" s="219">
        <v>9599</v>
      </c>
      <c r="K27" s="219">
        <v>14138</v>
      </c>
      <c r="L27" s="219">
        <v>5412</v>
      </c>
      <c r="M27" s="219">
        <v>6735</v>
      </c>
      <c r="N27" s="219">
        <v>12147</v>
      </c>
    </row>
    <row r="28" spans="1:14" x14ac:dyDescent="0.2">
      <c r="B28" s="127">
        <v>4026</v>
      </c>
      <c r="C28" s="127" t="s">
        <v>140</v>
      </c>
      <c r="D28" s="219">
        <v>2588</v>
      </c>
      <c r="E28" s="219">
        <v>376</v>
      </c>
      <c r="F28" s="219">
        <v>2964</v>
      </c>
      <c r="G28" s="219">
        <v>14646</v>
      </c>
      <c r="H28" s="219">
        <v>80</v>
      </c>
      <c r="I28" s="219">
        <v>0</v>
      </c>
      <c r="J28" s="219">
        <v>14726</v>
      </c>
      <c r="K28" s="219">
        <v>17690</v>
      </c>
      <c r="L28" s="219">
        <v>6894</v>
      </c>
      <c r="M28" s="219">
        <v>19073</v>
      </c>
      <c r="N28" s="219">
        <v>25967</v>
      </c>
    </row>
    <row r="29" spans="1:14" x14ac:dyDescent="0.2">
      <c r="B29" s="127">
        <v>4027</v>
      </c>
      <c r="C29" s="127" t="s">
        <v>141</v>
      </c>
      <c r="D29" s="219">
        <v>1191</v>
      </c>
      <c r="E29" s="219">
        <v>1385</v>
      </c>
      <c r="F29" s="219">
        <v>2576</v>
      </c>
      <c r="G29" s="219">
        <v>3641</v>
      </c>
      <c r="H29" s="219">
        <v>13004</v>
      </c>
      <c r="I29" s="219">
        <v>0</v>
      </c>
      <c r="J29" s="219">
        <v>16645</v>
      </c>
      <c r="K29" s="219">
        <v>19221</v>
      </c>
      <c r="L29" s="219">
        <v>1108</v>
      </c>
      <c r="M29" s="219">
        <v>13028</v>
      </c>
      <c r="N29" s="219">
        <v>14136</v>
      </c>
    </row>
    <row r="30" spans="1:14" x14ac:dyDescent="0.2">
      <c r="B30" s="127">
        <v>4028</v>
      </c>
      <c r="C30" s="127" t="s">
        <v>142</v>
      </c>
      <c r="D30" s="219">
        <v>1376</v>
      </c>
      <c r="E30" s="219">
        <v>25</v>
      </c>
      <c r="F30" s="219">
        <v>1401</v>
      </c>
      <c r="G30" s="219">
        <v>12302</v>
      </c>
      <c r="H30" s="219">
        <v>1</v>
      </c>
      <c r="I30" s="219">
        <v>0</v>
      </c>
      <c r="J30" s="219">
        <v>12303</v>
      </c>
      <c r="K30" s="219">
        <v>13704</v>
      </c>
      <c r="L30" s="219">
        <v>1555</v>
      </c>
      <c r="M30" s="219">
        <v>5313</v>
      </c>
      <c r="N30" s="219">
        <v>6868</v>
      </c>
    </row>
    <row r="31" spans="1:14" x14ac:dyDescent="0.2">
      <c r="B31" s="127">
        <v>4029</v>
      </c>
      <c r="C31" s="127" t="s">
        <v>143</v>
      </c>
      <c r="D31" s="219">
        <v>1726</v>
      </c>
      <c r="E31" s="219">
        <v>6527</v>
      </c>
      <c r="F31" s="219">
        <v>8253</v>
      </c>
      <c r="G31" s="219">
        <v>13711</v>
      </c>
      <c r="H31" s="219">
        <v>8439</v>
      </c>
      <c r="I31" s="219">
        <v>85</v>
      </c>
      <c r="J31" s="219">
        <v>22235</v>
      </c>
      <c r="K31" s="219">
        <v>30488</v>
      </c>
      <c r="L31" s="219">
        <v>6103</v>
      </c>
      <c r="M31" s="219">
        <v>9506</v>
      </c>
      <c r="N31" s="219">
        <v>15609</v>
      </c>
    </row>
    <row r="32" spans="1:14" x14ac:dyDescent="0.2">
      <c r="B32" s="127">
        <v>4030</v>
      </c>
      <c r="C32" s="127" t="s">
        <v>144</v>
      </c>
      <c r="D32" s="219">
        <v>340</v>
      </c>
      <c r="E32" s="219">
        <v>3691</v>
      </c>
      <c r="F32" s="219">
        <v>4031</v>
      </c>
      <c r="G32" s="219">
        <v>5391</v>
      </c>
      <c r="H32" s="219">
        <v>0</v>
      </c>
      <c r="I32" s="219">
        <v>0</v>
      </c>
      <c r="J32" s="219">
        <v>5391</v>
      </c>
      <c r="K32" s="219">
        <v>9422</v>
      </c>
      <c r="L32" s="219">
        <v>2549</v>
      </c>
      <c r="M32" s="219">
        <v>8736</v>
      </c>
      <c r="N32" s="219">
        <v>11285</v>
      </c>
    </row>
    <row r="33" spans="2:14" x14ac:dyDescent="0.2">
      <c r="B33" s="127">
        <v>4031</v>
      </c>
      <c r="C33" s="127" t="s">
        <v>145</v>
      </c>
      <c r="D33" s="219">
        <v>397</v>
      </c>
      <c r="E33" s="219">
        <v>108</v>
      </c>
      <c r="F33" s="219">
        <v>505</v>
      </c>
      <c r="G33" s="219">
        <v>1968</v>
      </c>
      <c r="H33" s="219">
        <v>0</v>
      </c>
      <c r="I33" s="219">
        <v>0</v>
      </c>
      <c r="J33" s="219">
        <v>1968</v>
      </c>
      <c r="K33" s="219">
        <v>2473</v>
      </c>
      <c r="L33" s="219">
        <v>446</v>
      </c>
      <c r="M33" s="219">
        <v>1588</v>
      </c>
      <c r="N33" s="219">
        <v>2034</v>
      </c>
    </row>
    <row r="34" spans="2:14" x14ac:dyDescent="0.2">
      <c r="B34" s="127">
        <v>4032</v>
      </c>
      <c r="C34" s="127" t="s">
        <v>146</v>
      </c>
      <c r="D34" s="219">
        <v>140</v>
      </c>
      <c r="E34" s="219">
        <v>411</v>
      </c>
      <c r="F34" s="219">
        <v>551</v>
      </c>
      <c r="G34" s="219">
        <v>8906</v>
      </c>
      <c r="H34" s="219">
        <v>2079</v>
      </c>
      <c r="I34" s="219">
        <v>41</v>
      </c>
      <c r="J34" s="219">
        <v>11026</v>
      </c>
      <c r="K34" s="219">
        <v>11577</v>
      </c>
      <c r="L34" s="219">
        <v>312</v>
      </c>
      <c r="M34" s="219">
        <v>2521</v>
      </c>
      <c r="N34" s="219">
        <v>2833</v>
      </c>
    </row>
    <row r="35" spans="2:14" x14ac:dyDescent="0.2">
      <c r="B35" s="127">
        <v>4033</v>
      </c>
      <c r="C35" s="127" t="s">
        <v>147</v>
      </c>
      <c r="D35" s="219">
        <v>1280</v>
      </c>
      <c r="E35" s="219">
        <v>6800</v>
      </c>
      <c r="F35" s="219">
        <v>8080</v>
      </c>
      <c r="G35" s="219">
        <v>7287</v>
      </c>
      <c r="H35" s="219">
        <v>2134</v>
      </c>
      <c r="I35" s="219">
        <v>5</v>
      </c>
      <c r="J35" s="219">
        <v>9426</v>
      </c>
      <c r="K35" s="219">
        <v>17506</v>
      </c>
      <c r="L35" s="219">
        <v>2920</v>
      </c>
      <c r="M35" s="219">
        <v>2760</v>
      </c>
      <c r="N35" s="219">
        <v>5680</v>
      </c>
    </row>
    <row r="36" spans="2:14" x14ac:dyDescent="0.2">
      <c r="B36" s="127">
        <v>4034</v>
      </c>
      <c r="C36" s="127" t="s">
        <v>148</v>
      </c>
      <c r="D36" s="219">
        <v>440</v>
      </c>
      <c r="E36" s="219">
        <v>11316</v>
      </c>
      <c r="F36" s="219">
        <v>11756</v>
      </c>
      <c r="G36" s="219">
        <v>12067</v>
      </c>
      <c r="H36" s="219">
        <v>0</v>
      </c>
      <c r="I36" s="219">
        <v>0</v>
      </c>
      <c r="J36" s="219">
        <v>12067</v>
      </c>
      <c r="K36" s="219">
        <v>23823</v>
      </c>
      <c r="L36" s="219">
        <v>11738</v>
      </c>
      <c r="M36" s="219">
        <v>47</v>
      </c>
      <c r="N36" s="219">
        <v>11785</v>
      </c>
    </row>
    <row r="37" spans="2:14" x14ac:dyDescent="0.2">
      <c r="B37" s="127">
        <v>4035</v>
      </c>
      <c r="C37" s="127" t="s">
        <v>149</v>
      </c>
      <c r="D37" s="219">
        <v>4218</v>
      </c>
      <c r="E37" s="219">
        <v>9351</v>
      </c>
      <c r="F37" s="219">
        <v>13569</v>
      </c>
      <c r="G37" s="219">
        <v>18869</v>
      </c>
      <c r="H37" s="219">
        <v>0</v>
      </c>
      <c r="I37" s="219">
        <v>415</v>
      </c>
      <c r="J37" s="219">
        <v>19284</v>
      </c>
      <c r="K37" s="219">
        <v>32853</v>
      </c>
      <c r="L37" s="219">
        <v>5024</v>
      </c>
      <c r="M37" s="219">
        <v>25136</v>
      </c>
      <c r="N37" s="219">
        <v>30160</v>
      </c>
    </row>
    <row r="38" spans="2:14" x14ac:dyDescent="0.2">
      <c r="B38" s="127">
        <v>4037</v>
      </c>
      <c r="C38" s="127" t="s">
        <v>150</v>
      </c>
      <c r="D38" s="219">
        <v>3439</v>
      </c>
      <c r="E38" s="219">
        <v>354</v>
      </c>
      <c r="F38" s="219">
        <v>3793</v>
      </c>
      <c r="G38" s="219">
        <v>17418</v>
      </c>
      <c r="H38" s="219">
        <v>6619</v>
      </c>
      <c r="I38" s="219">
        <v>155</v>
      </c>
      <c r="J38" s="219">
        <v>24192</v>
      </c>
      <c r="K38" s="219">
        <v>27985</v>
      </c>
      <c r="L38" s="219">
        <v>2654</v>
      </c>
      <c r="M38" s="219">
        <v>11852</v>
      </c>
      <c r="N38" s="219">
        <v>14506</v>
      </c>
    </row>
    <row r="39" spans="2:14" x14ac:dyDescent="0.2">
      <c r="B39" s="127">
        <v>4038</v>
      </c>
      <c r="C39" s="127" t="s">
        <v>151</v>
      </c>
      <c r="D39" s="219">
        <v>991</v>
      </c>
      <c r="E39" s="219">
        <v>1804</v>
      </c>
      <c r="F39" s="219">
        <v>2795</v>
      </c>
      <c r="G39" s="219">
        <v>8205</v>
      </c>
      <c r="H39" s="219">
        <v>317</v>
      </c>
      <c r="I39" s="219">
        <v>347</v>
      </c>
      <c r="J39" s="219">
        <v>8869</v>
      </c>
      <c r="K39" s="219">
        <v>11664</v>
      </c>
      <c r="L39" s="219">
        <v>3170</v>
      </c>
      <c r="M39" s="219">
        <v>9590</v>
      </c>
      <c r="N39" s="219">
        <v>12760</v>
      </c>
    </row>
    <row r="40" spans="2:14" x14ac:dyDescent="0.2">
      <c r="B40" s="127">
        <v>4039</v>
      </c>
      <c r="C40" s="127" t="s">
        <v>152</v>
      </c>
      <c r="D40" s="219">
        <v>276</v>
      </c>
      <c r="E40" s="219">
        <v>286</v>
      </c>
      <c r="F40" s="219">
        <v>562</v>
      </c>
      <c r="G40" s="219">
        <v>7547</v>
      </c>
      <c r="H40" s="219">
        <v>4424</v>
      </c>
      <c r="I40" s="219">
        <v>0</v>
      </c>
      <c r="J40" s="219">
        <v>11971</v>
      </c>
      <c r="K40" s="219">
        <v>12533</v>
      </c>
      <c r="L40" s="219">
        <v>4611</v>
      </c>
      <c r="M40" s="219">
        <v>2390</v>
      </c>
      <c r="N40" s="219">
        <v>7001</v>
      </c>
    </row>
    <row r="41" spans="2:14" x14ac:dyDescent="0.2">
      <c r="B41" s="127">
        <v>4040</v>
      </c>
      <c r="C41" s="127" t="s">
        <v>153</v>
      </c>
      <c r="D41" s="219">
        <v>1912</v>
      </c>
      <c r="E41" s="219">
        <v>9772</v>
      </c>
      <c r="F41" s="219">
        <v>11684</v>
      </c>
      <c r="G41" s="219">
        <v>33649</v>
      </c>
      <c r="H41" s="219">
        <v>23416</v>
      </c>
      <c r="I41" s="219">
        <v>535</v>
      </c>
      <c r="J41" s="219">
        <v>57600</v>
      </c>
      <c r="K41" s="219">
        <v>69284</v>
      </c>
      <c r="L41" s="219">
        <v>11865</v>
      </c>
      <c r="M41" s="219">
        <v>58936</v>
      </c>
      <c r="N41" s="219">
        <v>70801</v>
      </c>
    </row>
    <row r="42" spans="2:14" x14ac:dyDescent="0.2">
      <c r="B42" s="127">
        <v>4041</v>
      </c>
      <c r="C42" s="127" t="s">
        <v>460</v>
      </c>
      <c r="D42" s="219">
        <v>1892</v>
      </c>
      <c r="E42" s="219">
        <v>1854</v>
      </c>
      <c r="F42" s="219">
        <v>3746</v>
      </c>
      <c r="G42" s="219">
        <v>11144</v>
      </c>
      <c r="H42" s="219">
        <v>1264</v>
      </c>
      <c r="I42" s="219">
        <v>78</v>
      </c>
      <c r="J42" s="219">
        <v>12486</v>
      </c>
      <c r="K42" s="219">
        <v>16232</v>
      </c>
      <c r="L42" s="219">
        <v>889</v>
      </c>
      <c r="M42" s="219">
        <v>8070</v>
      </c>
      <c r="N42" s="219">
        <v>8959</v>
      </c>
    </row>
    <row r="43" spans="2:14" x14ac:dyDescent="0.2">
      <c r="B43" s="127">
        <v>4042</v>
      </c>
      <c r="C43" s="127" t="s">
        <v>154</v>
      </c>
      <c r="D43" s="219">
        <v>798</v>
      </c>
      <c r="E43" s="219">
        <v>328</v>
      </c>
      <c r="F43" s="219">
        <v>1126</v>
      </c>
      <c r="G43" s="219">
        <v>3383</v>
      </c>
      <c r="H43" s="219">
        <v>6</v>
      </c>
      <c r="I43" s="219">
        <v>5</v>
      </c>
      <c r="J43" s="219">
        <v>3394</v>
      </c>
      <c r="K43" s="219">
        <v>4520</v>
      </c>
      <c r="L43" s="219">
        <v>620</v>
      </c>
      <c r="M43" s="219">
        <v>3293</v>
      </c>
      <c r="N43" s="219">
        <v>3913</v>
      </c>
    </row>
    <row r="44" spans="2:14" x14ac:dyDescent="0.2">
      <c r="B44" s="127">
        <v>4044</v>
      </c>
      <c r="C44" s="127" t="s">
        <v>155</v>
      </c>
      <c r="D44" s="219">
        <v>2373</v>
      </c>
      <c r="E44" s="219">
        <v>241</v>
      </c>
      <c r="F44" s="219">
        <v>2614</v>
      </c>
      <c r="G44" s="219">
        <v>19754</v>
      </c>
      <c r="H44" s="219">
        <v>121</v>
      </c>
      <c r="I44" s="219">
        <v>7120</v>
      </c>
      <c r="J44" s="219">
        <v>26995</v>
      </c>
      <c r="K44" s="219">
        <v>29609</v>
      </c>
      <c r="L44" s="219">
        <v>754</v>
      </c>
      <c r="M44" s="219">
        <v>20723</v>
      </c>
      <c r="N44" s="219">
        <v>21477</v>
      </c>
    </row>
    <row r="45" spans="2:14" x14ac:dyDescent="0.2">
      <c r="B45" s="127">
        <v>4045</v>
      </c>
      <c r="C45" s="127" t="s">
        <v>156</v>
      </c>
      <c r="D45" s="219">
        <v>5366</v>
      </c>
      <c r="E45" s="219">
        <v>10780</v>
      </c>
      <c r="F45" s="219">
        <v>16146</v>
      </c>
      <c r="G45" s="219">
        <v>51162</v>
      </c>
      <c r="H45" s="219">
        <v>7018</v>
      </c>
      <c r="I45" s="219">
        <v>1167</v>
      </c>
      <c r="J45" s="219">
        <v>59347</v>
      </c>
      <c r="K45" s="219">
        <v>75493</v>
      </c>
      <c r="L45" s="219">
        <v>17859</v>
      </c>
      <c r="M45" s="219">
        <v>49545</v>
      </c>
      <c r="N45" s="219">
        <v>67404</v>
      </c>
    </row>
    <row r="46" spans="2:14" x14ac:dyDescent="0.2">
      <c r="B46" s="127">
        <v>4046</v>
      </c>
      <c r="C46" s="127" t="s">
        <v>157</v>
      </c>
      <c r="D46" s="219">
        <v>519</v>
      </c>
      <c r="E46" s="219">
        <v>728</v>
      </c>
      <c r="F46" s="219">
        <v>1247</v>
      </c>
      <c r="G46" s="219">
        <v>7260</v>
      </c>
      <c r="H46" s="219">
        <v>82</v>
      </c>
      <c r="I46" s="219">
        <v>0</v>
      </c>
      <c r="J46" s="219">
        <v>7342</v>
      </c>
      <c r="K46" s="219">
        <v>8589</v>
      </c>
      <c r="L46" s="219">
        <v>579</v>
      </c>
      <c r="M46" s="219">
        <v>2318</v>
      </c>
      <c r="N46" s="219">
        <v>2897</v>
      </c>
    </row>
    <row r="47" spans="2:14" x14ac:dyDescent="0.2">
      <c r="B47" s="127">
        <v>4047</v>
      </c>
      <c r="C47" s="127" t="s">
        <v>158</v>
      </c>
      <c r="D47" s="219">
        <v>4536</v>
      </c>
      <c r="E47" s="219">
        <v>16559</v>
      </c>
      <c r="F47" s="219">
        <v>21095</v>
      </c>
      <c r="G47" s="219">
        <v>17191</v>
      </c>
      <c r="H47" s="219">
        <v>1674</v>
      </c>
      <c r="I47" s="219">
        <v>6409</v>
      </c>
      <c r="J47" s="219">
        <v>25274</v>
      </c>
      <c r="K47" s="219">
        <v>46369</v>
      </c>
      <c r="L47" s="219">
        <v>11903</v>
      </c>
      <c r="M47" s="219">
        <v>8891</v>
      </c>
      <c r="N47" s="219">
        <v>20794</v>
      </c>
    </row>
    <row r="48" spans="2:14" x14ac:dyDescent="0.2">
      <c r="B48" s="127">
        <v>4048</v>
      </c>
      <c r="C48" s="127" t="s">
        <v>159</v>
      </c>
      <c r="D48" s="219">
        <v>2838</v>
      </c>
      <c r="E48" s="219">
        <v>1687</v>
      </c>
      <c r="F48" s="219">
        <v>4525</v>
      </c>
      <c r="G48" s="219">
        <v>24471</v>
      </c>
      <c r="H48" s="219">
        <v>5418</v>
      </c>
      <c r="I48" s="219">
        <v>721</v>
      </c>
      <c r="J48" s="219">
        <v>30610</v>
      </c>
      <c r="K48" s="219">
        <v>35135</v>
      </c>
      <c r="L48" s="219">
        <v>7434</v>
      </c>
      <c r="M48" s="219">
        <v>14840</v>
      </c>
      <c r="N48" s="219">
        <v>22274</v>
      </c>
    </row>
    <row r="49" spans="1:14" x14ac:dyDescent="0.2">
      <c r="B49" s="125">
        <v>4089</v>
      </c>
      <c r="C49" s="125" t="s">
        <v>179</v>
      </c>
      <c r="D49" s="218">
        <v>23582</v>
      </c>
      <c r="E49" s="218">
        <v>33892</v>
      </c>
      <c r="F49" s="218">
        <v>57474</v>
      </c>
      <c r="G49" s="218">
        <v>269515</v>
      </c>
      <c r="H49" s="218">
        <v>39300</v>
      </c>
      <c r="I49" s="218">
        <v>4335</v>
      </c>
      <c r="J49" s="218">
        <v>313150</v>
      </c>
      <c r="K49" s="218">
        <v>370624</v>
      </c>
      <c r="L49" s="218">
        <v>57543</v>
      </c>
      <c r="M49" s="218">
        <v>214332</v>
      </c>
      <c r="N49" s="218">
        <v>271875</v>
      </c>
    </row>
    <row r="50" spans="1:14" x14ac:dyDescent="0.2">
      <c r="B50" s="127">
        <v>4061</v>
      </c>
      <c r="C50" s="127" t="s">
        <v>461</v>
      </c>
      <c r="D50" s="219">
        <v>2242</v>
      </c>
      <c r="E50" s="219">
        <v>476</v>
      </c>
      <c r="F50" s="219">
        <v>2718</v>
      </c>
      <c r="G50" s="219">
        <v>2792</v>
      </c>
      <c r="H50" s="219">
        <v>1696</v>
      </c>
      <c r="I50" s="219">
        <v>60</v>
      </c>
      <c r="J50" s="219">
        <v>4548</v>
      </c>
      <c r="K50" s="219">
        <v>7266</v>
      </c>
      <c r="L50" s="219">
        <v>506</v>
      </c>
      <c r="M50" s="219">
        <v>4336</v>
      </c>
      <c r="N50" s="219">
        <v>4842</v>
      </c>
    </row>
    <row r="51" spans="1:14" s="26" customFormat="1" x14ac:dyDescent="0.2">
      <c r="A51"/>
      <c r="B51" s="127">
        <v>4062</v>
      </c>
      <c r="C51" s="127" t="s">
        <v>162</v>
      </c>
      <c r="D51" s="219">
        <v>1561</v>
      </c>
      <c r="E51" s="219">
        <v>4190</v>
      </c>
      <c r="F51" s="219">
        <v>5751</v>
      </c>
      <c r="G51" s="219">
        <v>10799</v>
      </c>
      <c r="H51" s="219">
        <v>100</v>
      </c>
      <c r="I51" s="219">
        <v>32</v>
      </c>
      <c r="J51" s="219">
        <v>10931</v>
      </c>
      <c r="K51" s="219">
        <v>16682</v>
      </c>
      <c r="L51" s="219">
        <v>5383</v>
      </c>
      <c r="M51" s="219">
        <v>13159</v>
      </c>
      <c r="N51" s="219">
        <v>18542</v>
      </c>
    </row>
    <row r="52" spans="1:14" x14ac:dyDescent="0.2">
      <c r="B52" s="127">
        <v>4063</v>
      </c>
      <c r="C52" s="127" t="s">
        <v>462</v>
      </c>
      <c r="D52" s="219">
        <v>3168</v>
      </c>
      <c r="E52" s="219">
        <v>860</v>
      </c>
      <c r="F52" s="219">
        <v>4028</v>
      </c>
      <c r="G52" s="219">
        <v>27749</v>
      </c>
      <c r="H52" s="219">
        <v>6952</v>
      </c>
      <c r="I52" s="219">
        <v>26</v>
      </c>
      <c r="J52" s="219">
        <v>34727</v>
      </c>
      <c r="K52" s="219">
        <v>38755</v>
      </c>
      <c r="L52" s="219">
        <v>3845</v>
      </c>
      <c r="M52" s="219">
        <v>23199</v>
      </c>
      <c r="N52" s="219">
        <v>27044</v>
      </c>
    </row>
    <row r="53" spans="1:14" x14ac:dyDescent="0.2">
      <c r="B53" s="127">
        <v>4064</v>
      </c>
      <c r="C53" s="127" t="s">
        <v>163</v>
      </c>
      <c r="D53" s="219">
        <v>86</v>
      </c>
      <c r="E53" s="219">
        <v>417</v>
      </c>
      <c r="F53" s="219">
        <v>503</v>
      </c>
      <c r="G53" s="219">
        <v>1293</v>
      </c>
      <c r="H53" s="219">
        <v>0</v>
      </c>
      <c r="I53" s="219">
        <v>0</v>
      </c>
      <c r="J53" s="219">
        <v>1293</v>
      </c>
      <c r="K53" s="219">
        <v>1796</v>
      </c>
      <c r="L53" s="219">
        <v>136</v>
      </c>
      <c r="M53" s="219">
        <v>737</v>
      </c>
      <c r="N53" s="219">
        <v>873</v>
      </c>
    </row>
    <row r="54" spans="1:14" x14ac:dyDescent="0.2">
      <c r="B54" s="127">
        <v>4065</v>
      </c>
      <c r="C54" s="127" t="s">
        <v>164</v>
      </c>
      <c r="D54" s="219">
        <v>1514</v>
      </c>
      <c r="E54" s="219">
        <v>335</v>
      </c>
      <c r="F54" s="219">
        <v>1849</v>
      </c>
      <c r="G54" s="219">
        <v>2664</v>
      </c>
      <c r="H54" s="219">
        <v>1911</v>
      </c>
      <c r="I54" s="219">
        <v>239</v>
      </c>
      <c r="J54" s="219">
        <v>4814</v>
      </c>
      <c r="K54" s="219">
        <v>6663</v>
      </c>
      <c r="L54" s="219">
        <v>3076</v>
      </c>
      <c r="M54" s="219">
        <v>2594</v>
      </c>
      <c r="N54" s="219">
        <v>5670</v>
      </c>
    </row>
    <row r="55" spans="1:14" x14ac:dyDescent="0.2">
      <c r="B55" s="127">
        <v>4066</v>
      </c>
      <c r="C55" s="127" t="s">
        <v>165</v>
      </c>
      <c r="D55" s="219">
        <v>1606</v>
      </c>
      <c r="E55" s="219">
        <v>3396</v>
      </c>
      <c r="F55" s="219">
        <v>5002</v>
      </c>
      <c r="G55" s="219">
        <v>2021</v>
      </c>
      <c r="H55" s="219">
        <v>210</v>
      </c>
      <c r="I55" s="219">
        <v>29</v>
      </c>
      <c r="J55" s="219">
        <v>2260</v>
      </c>
      <c r="K55" s="219">
        <v>7262</v>
      </c>
      <c r="L55" s="219">
        <v>2892</v>
      </c>
      <c r="M55" s="219">
        <v>90</v>
      </c>
      <c r="N55" s="219">
        <v>2982</v>
      </c>
    </row>
    <row r="56" spans="1:14" x14ac:dyDescent="0.2">
      <c r="B56" s="127">
        <v>4067</v>
      </c>
      <c r="C56" s="127" t="s">
        <v>166</v>
      </c>
      <c r="D56" s="219">
        <v>171</v>
      </c>
      <c r="E56" s="219">
        <v>40</v>
      </c>
      <c r="F56" s="219">
        <v>211</v>
      </c>
      <c r="G56" s="219">
        <v>7813</v>
      </c>
      <c r="H56" s="219">
        <v>0</v>
      </c>
      <c r="I56" s="219">
        <v>0</v>
      </c>
      <c r="J56" s="219">
        <v>7813</v>
      </c>
      <c r="K56" s="219">
        <v>8024</v>
      </c>
      <c r="L56" s="219">
        <v>251</v>
      </c>
      <c r="M56" s="219">
        <v>2</v>
      </c>
      <c r="N56" s="219">
        <v>253</v>
      </c>
    </row>
    <row r="57" spans="1:14" x14ac:dyDescent="0.2">
      <c r="B57" s="127">
        <v>4068</v>
      </c>
      <c r="C57" s="127" t="s">
        <v>167</v>
      </c>
      <c r="D57" s="219">
        <v>1324</v>
      </c>
      <c r="E57" s="219">
        <v>1055</v>
      </c>
      <c r="F57" s="219">
        <v>2379</v>
      </c>
      <c r="G57" s="219">
        <v>9630</v>
      </c>
      <c r="H57" s="219">
        <v>2643</v>
      </c>
      <c r="I57" s="219">
        <v>1212</v>
      </c>
      <c r="J57" s="219">
        <v>13485</v>
      </c>
      <c r="K57" s="219">
        <v>15864</v>
      </c>
      <c r="L57" s="219">
        <v>2532</v>
      </c>
      <c r="M57" s="219">
        <v>1433</v>
      </c>
      <c r="N57" s="219">
        <v>3965</v>
      </c>
    </row>
    <row r="58" spans="1:14" x14ac:dyDescent="0.2">
      <c r="B58" s="127">
        <v>4084</v>
      </c>
      <c r="C58" s="127" t="s">
        <v>178</v>
      </c>
      <c r="D58" s="219">
        <v>20</v>
      </c>
      <c r="E58" s="219">
        <v>21</v>
      </c>
      <c r="F58" s="219">
        <v>41</v>
      </c>
      <c r="G58" s="219">
        <v>2084</v>
      </c>
      <c r="H58" s="219">
        <v>0</v>
      </c>
      <c r="I58" s="219">
        <v>0</v>
      </c>
      <c r="J58" s="219">
        <v>2084</v>
      </c>
      <c r="K58" s="219">
        <v>2125</v>
      </c>
      <c r="L58" s="219">
        <v>109</v>
      </c>
      <c r="M58" s="219">
        <v>350</v>
      </c>
      <c r="N58" s="219">
        <v>459</v>
      </c>
    </row>
    <row r="59" spans="1:14" x14ac:dyDescent="0.2">
      <c r="B59" s="127">
        <v>4071</v>
      </c>
      <c r="C59" s="127" t="s">
        <v>168</v>
      </c>
      <c r="D59" s="219">
        <v>3179</v>
      </c>
      <c r="E59" s="219">
        <v>5854</v>
      </c>
      <c r="F59" s="219">
        <v>9033</v>
      </c>
      <c r="G59" s="219">
        <v>15895</v>
      </c>
      <c r="H59" s="219">
        <v>649</v>
      </c>
      <c r="I59" s="219">
        <v>41</v>
      </c>
      <c r="J59" s="219">
        <v>16585</v>
      </c>
      <c r="K59" s="219">
        <v>25618</v>
      </c>
      <c r="L59" s="219">
        <v>5340</v>
      </c>
      <c r="M59" s="219">
        <v>14455</v>
      </c>
      <c r="N59" s="219">
        <v>19795</v>
      </c>
    </row>
    <row r="60" spans="1:14" x14ac:dyDescent="0.2">
      <c r="B60" s="127">
        <v>4072</v>
      </c>
      <c r="C60" s="127" t="s">
        <v>463</v>
      </c>
      <c r="D60" s="219">
        <v>307</v>
      </c>
      <c r="E60" s="219">
        <v>35</v>
      </c>
      <c r="F60" s="219">
        <v>342</v>
      </c>
      <c r="G60" s="219">
        <v>8236</v>
      </c>
      <c r="H60" s="219">
        <v>0</v>
      </c>
      <c r="I60" s="219">
        <v>16</v>
      </c>
      <c r="J60" s="219">
        <v>8252</v>
      </c>
      <c r="K60" s="219">
        <v>8594</v>
      </c>
      <c r="L60" s="219">
        <v>242</v>
      </c>
      <c r="M60" s="219">
        <v>4841</v>
      </c>
      <c r="N60" s="219">
        <v>5083</v>
      </c>
    </row>
    <row r="61" spans="1:14" x14ac:dyDescent="0.2">
      <c r="B61" s="127">
        <v>4073</v>
      </c>
      <c r="C61" s="127" t="s">
        <v>169</v>
      </c>
      <c r="D61" s="219">
        <v>415</v>
      </c>
      <c r="E61" s="219">
        <v>172</v>
      </c>
      <c r="F61" s="219">
        <v>587</v>
      </c>
      <c r="G61" s="219">
        <v>15684</v>
      </c>
      <c r="H61" s="219">
        <v>1059</v>
      </c>
      <c r="I61" s="219">
        <v>0</v>
      </c>
      <c r="J61" s="219">
        <v>16743</v>
      </c>
      <c r="K61" s="219">
        <v>17330</v>
      </c>
      <c r="L61" s="219">
        <v>620</v>
      </c>
      <c r="M61" s="219">
        <v>13924</v>
      </c>
      <c r="N61" s="219">
        <v>14544</v>
      </c>
    </row>
    <row r="62" spans="1:14" x14ac:dyDescent="0.2">
      <c r="B62" s="127">
        <v>4074</v>
      </c>
      <c r="C62" s="127" t="s">
        <v>170</v>
      </c>
      <c r="D62" s="219">
        <v>302</v>
      </c>
      <c r="E62" s="219">
        <v>8270</v>
      </c>
      <c r="F62" s="219">
        <v>8572</v>
      </c>
      <c r="G62" s="219">
        <v>23870</v>
      </c>
      <c r="H62" s="219">
        <v>34</v>
      </c>
      <c r="I62" s="219">
        <v>388</v>
      </c>
      <c r="J62" s="219">
        <v>24292</v>
      </c>
      <c r="K62" s="219">
        <v>32864</v>
      </c>
      <c r="L62" s="219">
        <v>15322</v>
      </c>
      <c r="M62" s="219">
        <v>6291</v>
      </c>
      <c r="N62" s="219">
        <v>21613</v>
      </c>
    </row>
    <row r="63" spans="1:14" x14ac:dyDescent="0.2">
      <c r="B63" s="127">
        <v>4075</v>
      </c>
      <c r="C63" s="127" t="s">
        <v>464</v>
      </c>
      <c r="D63" s="219">
        <v>808</v>
      </c>
      <c r="E63" s="219">
        <v>1955</v>
      </c>
      <c r="F63" s="219">
        <v>2763</v>
      </c>
      <c r="G63" s="219">
        <v>13283</v>
      </c>
      <c r="H63" s="219">
        <v>0</v>
      </c>
      <c r="I63" s="219">
        <v>360</v>
      </c>
      <c r="J63" s="219">
        <v>13643</v>
      </c>
      <c r="K63" s="219">
        <v>16406</v>
      </c>
      <c r="L63" s="219">
        <v>3158</v>
      </c>
      <c r="M63" s="219">
        <v>10143</v>
      </c>
      <c r="N63" s="219">
        <v>13301</v>
      </c>
    </row>
    <row r="64" spans="1:14" x14ac:dyDescent="0.2">
      <c r="B64" s="127">
        <v>4076</v>
      </c>
      <c r="C64" s="127" t="s">
        <v>171</v>
      </c>
      <c r="D64" s="219">
        <v>497</v>
      </c>
      <c r="E64" s="219">
        <v>42</v>
      </c>
      <c r="F64" s="219">
        <v>539</v>
      </c>
      <c r="G64" s="219">
        <v>16753</v>
      </c>
      <c r="H64" s="219">
        <v>899</v>
      </c>
      <c r="I64" s="219">
        <v>0</v>
      </c>
      <c r="J64" s="219">
        <v>17652</v>
      </c>
      <c r="K64" s="219">
        <v>18191</v>
      </c>
      <c r="L64" s="219">
        <v>405</v>
      </c>
      <c r="M64" s="219">
        <v>4347</v>
      </c>
      <c r="N64" s="219">
        <v>4752</v>
      </c>
    </row>
    <row r="65" spans="1:14" x14ac:dyDescent="0.2">
      <c r="B65" s="127">
        <v>4077</v>
      </c>
      <c r="C65" s="127" t="s">
        <v>172</v>
      </c>
      <c r="D65" s="219">
        <v>487</v>
      </c>
      <c r="E65" s="219">
        <v>66</v>
      </c>
      <c r="F65" s="219">
        <v>553</v>
      </c>
      <c r="G65" s="219">
        <v>7863</v>
      </c>
      <c r="H65" s="219">
        <v>136</v>
      </c>
      <c r="I65" s="219">
        <v>0</v>
      </c>
      <c r="J65" s="219">
        <v>7999</v>
      </c>
      <c r="K65" s="219">
        <v>8552</v>
      </c>
      <c r="L65" s="219">
        <v>245</v>
      </c>
      <c r="M65" s="219">
        <v>738</v>
      </c>
      <c r="N65" s="219">
        <v>983</v>
      </c>
    </row>
    <row r="66" spans="1:14" x14ac:dyDescent="0.2">
      <c r="B66" s="127">
        <v>4078</v>
      </c>
      <c r="C66" s="127" t="s">
        <v>173</v>
      </c>
      <c r="D66" s="219">
        <v>69</v>
      </c>
      <c r="E66" s="219">
        <v>18</v>
      </c>
      <c r="F66" s="219">
        <v>87</v>
      </c>
      <c r="G66" s="219">
        <v>5834</v>
      </c>
      <c r="H66" s="219">
        <v>0</v>
      </c>
      <c r="I66" s="219">
        <v>175</v>
      </c>
      <c r="J66" s="219">
        <v>6009</v>
      </c>
      <c r="K66" s="219">
        <v>6096</v>
      </c>
      <c r="L66" s="219">
        <v>99</v>
      </c>
      <c r="M66" s="219">
        <v>0</v>
      </c>
      <c r="N66" s="219">
        <v>99</v>
      </c>
    </row>
    <row r="67" spans="1:14" x14ac:dyDescent="0.2">
      <c r="B67" s="127">
        <v>4079</v>
      </c>
      <c r="C67" s="127" t="s">
        <v>174</v>
      </c>
      <c r="D67" s="219">
        <v>1868</v>
      </c>
      <c r="E67" s="219">
        <v>790</v>
      </c>
      <c r="F67" s="219">
        <v>2658</v>
      </c>
      <c r="G67" s="219">
        <v>10402</v>
      </c>
      <c r="H67" s="219">
        <v>0</v>
      </c>
      <c r="I67" s="219">
        <v>8</v>
      </c>
      <c r="J67" s="219">
        <v>10410</v>
      </c>
      <c r="K67" s="219">
        <v>13068</v>
      </c>
      <c r="L67" s="219">
        <v>2353</v>
      </c>
      <c r="M67" s="219">
        <v>4166</v>
      </c>
      <c r="N67" s="219">
        <v>6519</v>
      </c>
    </row>
    <row r="68" spans="1:14" x14ac:dyDescent="0.2">
      <c r="B68" s="127">
        <v>4080</v>
      </c>
      <c r="C68" s="127" t="s">
        <v>175</v>
      </c>
      <c r="D68" s="219">
        <v>1398</v>
      </c>
      <c r="E68" s="219">
        <v>2912</v>
      </c>
      <c r="F68" s="219">
        <v>4310</v>
      </c>
      <c r="G68" s="219">
        <v>23830</v>
      </c>
      <c r="H68" s="219">
        <v>10662</v>
      </c>
      <c r="I68" s="219">
        <v>515</v>
      </c>
      <c r="J68" s="219">
        <v>35007</v>
      </c>
      <c r="K68" s="219">
        <v>39317</v>
      </c>
      <c r="L68" s="219">
        <v>5155</v>
      </c>
      <c r="M68" s="219">
        <v>28559</v>
      </c>
      <c r="N68" s="219">
        <v>33714</v>
      </c>
    </row>
    <row r="69" spans="1:14" x14ac:dyDescent="0.2">
      <c r="B69" s="127">
        <v>4081</v>
      </c>
      <c r="C69" s="127" t="s">
        <v>176</v>
      </c>
      <c r="D69" s="219">
        <v>480</v>
      </c>
      <c r="E69" s="219">
        <v>186</v>
      </c>
      <c r="F69" s="219">
        <v>666</v>
      </c>
      <c r="G69" s="219">
        <v>13446</v>
      </c>
      <c r="H69" s="219">
        <v>47</v>
      </c>
      <c r="I69" s="219">
        <v>321</v>
      </c>
      <c r="J69" s="219">
        <v>13814</v>
      </c>
      <c r="K69" s="219">
        <v>14480</v>
      </c>
      <c r="L69" s="219">
        <v>744</v>
      </c>
      <c r="M69" s="219">
        <v>13655</v>
      </c>
      <c r="N69" s="219">
        <v>14399</v>
      </c>
    </row>
    <row r="70" spans="1:14" x14ac:dyDescent="0.2">
      <c r="B70" s="127">
        <v>4082</v>
      </c>
      <c r="C70" s="127" t="s">
        <v>465</v>
      </c>
      <c r="D70" s="219">
        <v>680</v>
      </c>
      <c r="E70" s="219">
        <v>1801</v>
      </c>
      <c r="F70" s="219">
        <v>2481</v>
      </c>
      <c r="G70" s="219">
        <v>34953</v>
      </c>
      <c r="H70" s="219">
        <v>11852</v>
      </c>
      <c r="I70" s="219">
        <v>913</v>
      </c>
      <c r="J70" s="219">
        <v>47718</v>
      </c>
      <c r="K70" s="219">
        <v>50199</v>
      </c>
      <c r="L70" s="219">
        <v>2910</v>
      </c>
      <c r="M70" s="219">
        <v>50716</v>
      </c>
      <c r="N70" s="219">
        <v>53626</v>
      </c>
    </row>
    <row r="71" spans="1:14" x14ac:dyDescent="0.2">
      <c r="B71" s="127">
        <v>4083</v>
      </c>
      <c r="C71" s="127" t="s">
        <v>177</v>
      </c>
      <c r="D71" s="219">
        <v>1400</v>
      </c>
      <c r="E71" s="219">
        <v>1001</v>
      </c>
      <c r="F71" s="219">
        <v>2401</v>
      </c>
      <c r="G71" s="219">
        <v>12621</v>
      </c>
      <c r="H71" s="219">
        <v>450</v>
      </c>
      <c r="I71" s="219">
        <v>0</v>
      </c>
      <c r="J71" s="219">
        <v>13071</v>
      </c>
      <c r="K71" s="219">
        <v>15472</v>
      </c>
      <c r="L71" s="219">
        <v>2220</v>
      </c>
      <c r="M71" s="219">
        <v>16597</v>
      </c>
      <c r="N71" s="219">
        <v>18817</v>
      </c>
    </row>
    <row r="72" spans="1:14" x14ac:dyDescent="0.2">
      <c r="B72" s="125">
        <v>4129</v>
      </c>
      <c r="C72" s="125" t="s">
        <v>200</v>
      </c>
      <c r="D72" s="218">
        <v>21140</v>
      </c>
      <c r="E72" s="218">
        <v>26295</v>
      </c>
      <c r="F72" s="218">
        <v>47435</v>
      </c>
      <c r="G72" s="218">
        <v>153682</v>
      </c>
      <c r="H72" s="218">
        <v>38094</v>
      </c>
      <c r="I72" s="218">
        <v>13515</v>
      </c>
      <c r="J72" s="218">
        <v>205291</v>
      </c>
      <c r="K72" s="218">
        <v>252726</v>
      </c>
      <c r="L72" s="218">
        <v>36223</v>
      </c>
      <c r="M72" s="218">
        <v>110771</v>
      </c>
      <c r="N72" s="218">
        <v>146994</v>
      </c>
    </row>
    <row r="73" spans="1:14" x14ac:dyDescent="0.2">
      <c r="B73" s="127">
        <v>4091</v>
      </c>
      <c r="C73" s="127" t="s">
        <v>180</v>
      </c>
      <c r="D73" s="219">
        <v>274</v>
      </c>
      <c r="E73" s="219">
        <v>3084</v>
      </c>
      <c r="F73" s="219">
        <v>3358</v>
      </c>
      <c r="G73" s="219">
        <v>3641</v>
      </c>
      <c r="H73" s="219">
        <v>48</v>
      </c>
      <c r="I73" s="219">
        <v>15</v>
      </c>
      <c r="J73" s="219">
        <v>3704</v>
      </c>
      <c r="K73" s="219">
        <v>7062</v>
      </c>
      <c r="L73" s="219">
        <v>2241</v>
      </c>
      <c r="M73" s="219">
        <v>2027</v>
      </c>
      <c r="N73" s="219">
        <v>4268</v>
      </c>
    </row>
    <row r="74" spans="1:14" s="26" customFormat="1" x14ac:dyDescent="0.2">
      <c r="A74"/>
      <c r="B74" s="127">
        <v>4092</v>
      </c>
      <c r="C74" s="127" t="s">
        <v>181</v>
      </c>
      <c r="D74" s="219">
        <v>761</v>
      </c>
      <c r="E74" s="219">
        <v>300</v>
      </c>
      <c r="F74" s="219">
        <v>1061</v>
      </c>
      <c r="G74" s="219">
        <v>8639</v>
      </c>
      <c r="H74" s="219">
        <v>6173</v>
      </c>
      <c r="I74" s="219">
        <v>41</v>
      </c>
      <c r="J74" s="219">
        <v>14853</v>
      </c>
      <c r="K74" s="219">
        <v>15914</v>
      </c>
      <c r="L74" s="219">
        <v>2139</v>
      </c>
      <c r="M74" s="219">
        <v>11008</v>
      </c>
      <c r="N74" s="219">
        <v>13147</v>
      </c>
    </row>
    <row r="75" spans="1:14" x14ac:dyDescent="0.2">
      <c r="B75" s="127">
        <v>4093</v>
      </c>
      <c r="C75" s="127" t="s">
        <v>182</v>
      </c>
      <c r="D75" s="219">
        <v>92</v>
      </c>
      <c r="E75" s="219">
        <v>27</v>
      </c>
      <c r="F75" s="219">
        <v>119</v>
      </c>
      <c r="G75" s="219">
        <v>55</v>
      </c>
      <c r="H75" s="219">
        <v>0</v>
      </c>
      <c r="I75" s="219">
        <v>0</v>
      </c>
      <c r="J75" s="219">
        <v>55</v>
      </c>
      <c r="K75" s="219">
        <v>174</v>
      </c>
      <c r="L75" s="219">
        <v>150</v>
      </c>
      <c r="M75" s="219">
        <v>0</v>
      </c>
      <c r="N75" s="219">
        <v>150</v>
      </c>
    </row>
    <row r="76" spans="1:14" x14ac:dyDescent="0.2">
      <c r="B76" s="127">
        <v>4124</v>
      </c>
      <c r="C76" s="127" t="s">
        <v>199</v>
      </c>
      <c r="D76" s="219">
        <v>669</v>
      </c>
      <c r="E76" s="219">
        <v>458</v>
      </c>
      <c r="F76" s="219">
        <v>1127</v>
      </c>
      <c r="G76" s="219">
        <v>2246</v>
      </c>
      <c r="H76" s="219">
        <v>1</v>
      </c>
      <c r="I76" s="219">
        <v>196</v>
      </c>
      <c r="J76" s="219">
        <v>2443</v>
      </c>
      <c r="K76" s="219">
        <v>3570</v>
      </c>
      <c r="L76" s="219">
        <v>1040</v>
      </c>
      <c r="M76" s="219">
        <v>1400</v>
      </c>
      <c r="N76" s="219">
        <v>2440</v>
      </c>
    </row>
    <row r="77" spans="1:14" x14ac:dyDescent="0.2">
      <c r="B77" s="127">
        <v>4094</v>
      </c>
      <c r="C77" s="127" t="s">
        <v>183</v>
      </c>
      <c r="D77" s="219">
        <v>30</v>
      </c>
      <c r="E77" s="219">
        <v>15</v>
      </c>
      <c r="F77" s="219">
        <v>45</v>
      </c>
      <c r="G77" s="219">
        <v>3510</v>
      </c>
      <c r="H77" s="219">
        <v>0</v>
      </c>
      <c r="I77" s="219">
        <v>42</v>
      </c>
      <c r="J77" s="219">
        <v>3552</v>
      </c>
      <c r="K77" s="219">
        <v>3597</v>
      </c>
      <c r="L77" s="219">
        <v>51</v>
      </c>
      <c r="M77" s="219">
        <v>632</v>
      </c>
      <c r="N77" s="219">
        <v>683</v>
      </c>
    </row>
    <row r="78" spans="1:14" x14ac:dyDescent="0.2">
      <c r="B78" s="127">
        <v>4095</v>
      </c>
      <c r="C78" s="127" t="s">
        <v>28</v>
      </c>
      <c r="D78" s="219">
        <v>1447</v>
      </c>
      <c r="E78" s="219">
        <v>2425</v>
      </c>
      <c r="F78" s="219">
        <v>3872</v>
      </c>
      <c r="G78" s="219">
        <v>42233</v>
      </c>
      <c r="H78" s="219">
        <v>8668</v>
      </c>
      <c r="I78" s="219">
        <v>2565</v>
      </c>
      <c r="J78" s="219">
        <v>53466</v>
      </c>
      <c r="K78" s="219">
        <v>57338</v>
      </c>
      <c r="L78" s="219">
        <v>3469</v>
      </c>
      <c r="M78" s="219">
        <v>25565</v>
      </c>
      <c r="N78" s="219">
        <v>29034</v>
      </c>
    </row>
    <row r="79" spans="1:14" x14ac:dyDescent="0.2">
      <c r="B79" s="127">
        <v>4096</v>
      </c>
      <c r="C79" s="127" t="s">
        <v>184</v>
      </c>
      <c r="D79" s="219">
        <v>241</v>
      </c>
      <c r="E79" s="219">
        <v>179</v>
      </c>
      <c r="F79" s="219">
        <v>420</v>
      </c>
      <c r="G79" s="219">
        <v>3619</v>
      </c>
      <c r="H79" s="219">
        <v>0</v>
      </c>
      <c r="I79" s="219">
        <v>0</v>
      </c>
      <c r="J79" s="219">
        <v>3619</v>
      </c>
      <c r="K79" s="219">
        <v>4039</v>
      </c>
      <c r="L79" s="219">
        <v>966</v>
      </c>
      <c r="M79" s="219">
        <v>361</v>
      </c>
      <c r="N79" s="219">
        <v>1327</v>
      </c>
    </row>
    <row r="80" spans="1:14" x14ac:dyDescent="0.2">
      <c r="B80" s="127">
        <v>4097</v>
      </c>
      <c r="C80" s="127" t="s">
        <v>185</v>
      </c>
      <c r="D80" s="219">
        <v>110</v>
      </c>
      <c r="E80" s="219">
        <v>522</v>
      </c>
      <c r="F80" s="219">
        <v>632</v>
      </c>
      <c r="G80" s="219">
        <v>2967</v>
      </c>
      <c r="H80" s="219">
        <v>0</v>
      </c>
      <c r="I80" s="219">
        <v>0</v>
      </c>
      <c r="J80" s="219">
        <v>2967</v>
      </c>
      <c r="K80" s="219">
        <v>3599</v>
      </c>
      <c r="L80" s="219">
        <v>25</v>
      </c>
      <c r="M80" s="219">
        <v>147</v>
      </c>
      <c r="N80" s="219">
        <v>172</v>
      </c>
    </row>
    <row r="81" spans="2:14" x14ac:dyDescent="0.2">
      <c r="B81" s="127">
        <v>4099</v>
      </c>
      <c r="C81" s="127" t="s">
        <v>186</v>
      </c>
      <c r="D81" s="219">
        <v>965</v>
      </c>
      <c r="E81" s="219">
        <v>57</v>
      </c>
      <c r="F81" s="219">
        <v>1022</v>
      </c>
      <c r="G81" s="219">
        <v>5039</v>
      </c>
      <c r="H81" s="219">
        <v>0</v>
      </c>
      <c r="I81" s="219">
        <v>4</v>
      </c>
      <c r="J81" s="219">
        <v>5043</v>
      </c>
      <c r="K81" s="219">
        <v>6065</v>
      </c>
      <c r="L81" s="219">
        <v>98</v>
      </c>
      <c r="M81" s="219">
        <v>7</v>
      </c>
      <c r="N81" s="219">
        <v>105</v>
      </c>
    </row>
    <row r="82" spans="2:14" x14ac:dyDescent="0.2">
      <c r="B82" s="127">
        <v>4100</v>
      </c>
      <c r="C82" s="127" t="s">
        <v>466</v>
      </c>
      <c r="D82" s="219">
        <v>205</v>
      </c>
      <c r="E82" s="219">
        <v>103</v>
      </c>
      <c r="F82" s="219">
        <v>308</v>
      </c>
      <c r="G82" s="219">
        <v>8035</v>
      </c>
      <c r="H82" s="219">
        <v>0</v>
      </c>
      <c r="I82" s="219">
        <v>0</v>
      </c>
      <c r="J82" s="219">
        <v>8035</v>
      </c>
      <c r="K82" s="219">
        <v>8343</v>
      </c>
      <c r="L82" s="219">
        <v>353</v>
      </c>
      <c r="M82" s="219">
        <v>6844</v>
      </c>
      <c r="N82" s="219">
        <v>7197</v>
      </c>
    </row>
    <row r="83" spans="2:14" x14ac:dyDescent="0.2">
      <c r="B83" s="127">
        <v>4104</v>
      </c>
      <c r="C83" s="127" t="s">
        <v>187</v>
      </c>
      <c r="D83" s="219">
        <v>2073</v>
      </c>
      <c r="E83" s="219">
        <v>269</v>
      </c>
      <c r="F83" s="219">
        <v>2342</v>
      </c>
      <c r="G83" s="219">
        <v>13967</v>
      </c>
      <c r="H83" s="219">
        <v>13799</v>
      </c>
      <c r="I83" s="219">
        <v>1700</v>
      </c>
      <c r="J83" s="219">
        <v>29466</v>
      </c>
      <c r="K83" s="219">
        <v>31808</v>
      </c>
      <c r="L83" s="219">
        <v>2180</v>
      </c>
      <c r="M83" s="219">
        <v>16097</v>
      </c>
      <c r="N83" s="219">
        <v>18277</v>
      </c>
    </row>
    <row r="84" spans="2:14" x14ac:dyDescent="0.2">
      <c r="B84" s="127">
        <v>4105</v>
      </c>
      <c r="C84" s="127" t="s">
        <v>188</v>
      </c>
      <c r="D84" s="219">
        <v>270</v>
      </c>
      <c r="E84" s="219">
        <v>981</v>
      </c>
      <c r="F84" s="219">
        <v>1251</v>
      </c>
      <c r="G84" s="219">
        <v>3471</v>
      </c>
      <c r="H84" s="219">
        <v>1000</v>
      </c>
      <c r="I84" s="219">
        <v>330</v>
      </c>
      <c r="J84" s="219">
        <v>4801</v>
      </c>
      <c r="K84" s="219">
        <v>6052</v>
      </c>
      <c r="L84" s="219">
        <v>455</v>
      </c>
      <c r="M84" s="219">
        <v>299</v>
      </c>
      <c r="N84" s="219">
        <v>754</v>
      </c>
    </row>
    <row r="85" spans="2:14" x14ac:dyDescent="0.2">
      <c r="B85" s="127">
        <v>4106</v>
      </c>
      <c r="C85" s="127" t="s">
        <v>189</v>
      </c>
      <c r="D85" s="219">
        <v>190</v>
      </c>
      <c r="E85" s="219">
        <v>20</v>
      </c>
      <c r="F85" s="219">
        <v>210</v>
      </c>
      <c r="G85" s="219">
        <v>1402</v>
      </c>
      <c r="H85" s="219">
        <v>150</v>
      </c>
      <c r="I85" s="219">
        <v>65</v>
      </c>
      <c r="J85" s="219">
        <v>1617</v>
      </c>
      <c r="K85" s="219">
        <v>1827</v>
      </c>
      <c r="L85" s="219">
        <v>1071</v>
      </c>
      <c r="M85" s="219">
        <v>718</v>
      </c>
      <c r="N85" s="219">
        <v>1789</v>
      </c>
    </row>
    <row r="86" spans="2:14" x14ac:dyDescent="0.2">
      <c r="B86" s="127">
        <v>4107</v>
      </c>
      <c r="C86" s="127" t="s">
        <v>190</v>
      </c>
      <c r="D86" s="219">
        <v>57</v>
      </c>
      <c r="E86" s="219">
        <v>3998</v>
      </c>
      <c r="F86" s="219">
        <v>4055</v>
      </c>
      <c r="G86" s="219">
        <v>222</v>
      </c>
      <c r="H86" s="219">
        <v>0</v>
      </c>
      <c r="I86" s="219">
        <v>0</v>
      </c>
      <c r="J86" s="219">
        <v>222</v>
      </c>
      <c r="K86" s="219">
        <v>4277</v>
      </c>
      <c r="L86" s="219">
        <v>249</v>
      </c>
      <c r="M86" s="219">
        <v>438</v>
      </c>
      <c r="N86" s="219">
        <v>687</v>
      </c>
    </row>
    <row r="87" spans="2:14" x14ac:dyDescent="0.2">
      <c r="B87" s="127">
        <v>4110</v>
      </c>
      <c r="C87" s="127" t="s">
        <v>191</v>
      </c>
      <c r="D87" s="219">
        <v>390</v>
      </c>
      <c r="E87" s="219">
        <v>186</v>
      </c>
      <c r="F87" s="219">
        <v>576</v>
      </c>
      <c r="G87" s="219">
        <v>1485</v>
      </c>
      <c r="H87" s="219">
        <v>19</v>
      </c>
      <c r="I87" s="219">
        <v>203</v>
      </c>
      <c r="J87" s="219">
        <v>1707</v>
      </c>
      <c r="K87" s="219">
        <v>2283</v>
      </c>
      <c r="L87" s="219">
        <v>641</v>
      </c>
      <c r="M87" s="219">
        <v>148</v>
      </c>
      <c r="N87" s="219">
        <v>789</v>
      </c>
    </row>
    <row r="88" spans="2:14" x14ac:dyDescent="0.2">
      <c r="B88" s="127">
        <v>4111</v>
      </c>
      <c r="C88" s="127" t="s">
        <v>192</v>
      </c>
      <c r="D88" s="219">
        <v>180</v>
      </c>
      <c r="E88" s="219">
        <v>85</v>
      </c>
      <c r="F88" s="219">
        <v>265</v>
      </c>
      <c r="G88" s="219">
        <v>1717</v>
      </c>
      <c r="H88" s="219">
        <v>0</v>
      </c>
      <c r="I88" s="219">
        <v>0</v>
      </c>
      <c r="J88" s="219">
        <v>1717</v>
      </c>
      <c r="K88" s="219">
        <v>1982</v>
      </c>
      <c r="L88" s="219">
        <v>204</v>
      </c>
      <c r="M88" s="219">
        <v>941</v>
      </c>
      <c r="N88" s="219">
        <v>1145</v>
      </c>
    </row>
    <row r="89" spans="2:14" x14ac:dyDescent="0.2">
      <c r="B89" s="127">
        <v>4112</v>
      </c>
      <c r="C89" s="127" t="s">
        <v>193</v>
      </c>
      <c r="D89" s="219">
        <v>84</v>
      </c>
      <c r="E89" s="219">
        <v>18</v>
      </c>
      <c r="F89" s="219">
        <v>102</v>
      </c>
      <c r="G89" s="219">
        <v>1717</v>
      </c>
      <c r="H89" s="219">
        <v>16</v>
      </c>
      <c r="I89" s="219">
        <v>605</v>
      </c>
      <c r="J89" s="219">
        <v>2338</v>
      </c>
      <c r="K89" s="219">
        <v>2440</v>
      </c>
      <c r="L89" s="219">
        <v>100</v>
      </c>
      <c r="M89" s="219">
        <v>1</v>
      </c>
      <c r="N89" s="219">
        <v>101</v>
      </c>
    </row>
    <row r="90" spans="2:14" x14ac:dyDescent="0.2">
      <c r="B90" s="127">
        <v>4113</v>
      </c>
      <c r="C90" s="127" t="s">
        <v>194</v>
      </c>
      <c r="D90" s="219">
        <v>54</v>
      </c>
      <c r="E90" s="219">
        <v>129</v>
      </c>
      <c r="F90" s="219">
        <v>183</v>
      </c>
      <c r="G90" s="219">
        <v>4068</v>
      </c>
      <c r="H90" s="219">
        <v>0</v>
      </c>
      <c r="I90" s="219">
        <v>0</v>
      </c>
      <c r="J90" s="219">
        <v>4068</v>
      </c>
      <c r="K90" s="219">
        <v>4251</v>
      </c>
      <c r="L90" s="219">
        <v>155</v>
      </c>
      <c r="M90" s="219">
        <v>3096</v>
      </c>
      <c r="N90" s="219">
        <v>3251</v>
      </c>
    </row>
    <row r="91" spans="2:14" x14ac:dyDescent="0.2">
      <c r="B91" s="127">
        <v>4125</v>
      </c>
      <c r="C91" s="127" t="s">
        <v>518</v>
      </c>
      <c r="D91" s="219">
        <v>4803</v>
      </c>
      <c r="E91" s="219">
        <v>215</v>
      </c>
      <c r="F91" s="219">
        <v>5018</v>
      </c>
      <c r="G91" s="219">
        <v>4485</v>
      </c>
      <c r="H91" s="219">
        <v>5746</v>
      </c>
      <c r="I91" s="219">
        <v>165</v>
      </c>
      <c r="J91" s="219">
        <v>10396</v>
      </c>
      <c r="K91" s="219">
        <v>15414</v>
      </c>
      <c r="L91" s="219">
        <v>2750</v>
      </c>
      <c r="M91" s="219">
        <v>7154</v>
      </c>
      <c r="N91" s="219">
        <v>9904</v>
      </c>
    </row>
    <row r="92" spans="2:14" x14ac:dyDescent="0.2">
      <c r="B92" s="127">
        <v>4114</v>
      </c>
      <c r="C92" s="127" t="s">
        <v>195</v>
      </c>
      <c r="D92" s="219">
        <v>342</v>
      </c>
      <c r="E92" s="219">
        <v>0</v>
      </c>
      <c r="F92" s="219">
        <v>342</v>
      </c>
      <c r="G92" s="219">
        <v>3420</v>
      </c>
      <c r="H92" s="219">
        <v>0</v>
      </c>
      <c r="I92" s="219">
        <v>102</v>
      </c>
      <c r="J92" s="219">
        <v>3522</v>
      </c>
      <c r="K92" s="219">
        <v>3864</v>
      </c>
      <c r="L92" s="219">
        <v>2824</v>
      </c>
      <c r="M92" s="219">
        <v>2597</v>
      </c>
      <c r="N92" s="219">
        <v>5421</v>
      </c>
    </row>
    <row r="93" spans="2:14" x14ac:dyDescent="0.2">
      <c r="B93" s="127">
        <v>4117</v>
      </c>
      <c r="C93" s="127" t="s">
        <v>467</v>
      </c>
      <c r="D93" s="219">
        <v>2055</v>
      </c>
      <c r="E93" s="219">
        <v>365</v>
      </c>
      <c r="F93" s="219">
        <v>2420</v>
      </c>
      <c r="G93" s="219">
        <v>3373</v>
      </c>
      <c r="H93" s="219">
        <v>0</v>
      </c>
      <c r="I93" s="219">
        <v>660</v>
      </c>
      <c r="J93" s="219">
        <v>4033</v>
      </c>
      <c r="K93" s="219">
        <v>6453</v>
      </c>
      <c r="L93" s="219">
        <v>3180</v>
      </c>
      <c r="M93" s="219">
        <v>2370</v>
      </c>
      <c r="N93" s="219">
        <v>5550</v>
      </c>
    </row>
    <row r="94" spans="2:14" x14ac:dyDescent="0.2">
      <c r="B94" s="127">
        <v>4120</v>
      </c>
      <c r="C94" s="127" t="s">
        <v>468</v>
      </c>
      <c r="D94" s="219">
        <v>504</v>
      </c>
      <c r="E94" s="219">
        <v>455</v>
      </c>
      <c r="F94" s="219">
        <v>959</v>
      </c>
      <c r="G94" s="219">
        <v>2977</v>
      </c>
      <c r="H94" s="219">
        <v>264</v>
      </c>
      <c r="I94" s="219">
        <v>883</v>
      </c>
      <c r="J94" s="219">
        <v>4124</v>
      </c>
      <c r="K94" s="219">
        <v>5083</v>
      </c>
      <c r="L94" s="219">
        <v>907</v>
      </c>
      <c r="M94" s="219">
        <v>3328</v>
      </c>
      <c r="N94" s="219">
        <v>4235</v>
      </c>
    </row>
    <row r="95" spans="2:14" x14ac:dyDescent="0.2">
      <c r="B95" s="127">
        <v>4121</v>
      </c>
      <c r="C95" s="127" t="s">
        <v>196</v>
      </c>
      <c r="D95" s="219">
        <v>868</v>
      </c>
      <c r="E95" s="219">
        <v>4577</v>
      </c>
      <c r="F95" s="219">
        <v>5445</v>
      </c>
      <c r="G95" s="219">
        <v>5867</v>
      </c>
      <c r="H95" s="219">
        <v>10</v>
      </c>
      <c r="I95" s="219">
        <v>613</v>
      </c>
      <c r="J95" s="219">
        <v>6490</v>
      </c>
      <c r="K95" s="219">
        <v>11935</v>
      </c>
      <c r="L95" s="219">
        <v>4014</v>
      </c>
      <c r="M95" s="219">
        <v>1779</v>
      </c>
      <c r="N95" s="219">
        <v>5793</v>
      </c>
    </row>
    <row r="96" spans="2:14" x14ac:dyDescent="0.2">
      <c r="B96" s="127">
        <v>4122</v>
      </c>
      <c r="C96" s="127" t="s">
        <v>197</v>
      </c>
      <c r="D96" s="219">
        <v>2810</v>
      </c>
      <c r="E96" s="219">
        <v>1492</v>
      </c>
      <c r="F96" s="219">
        <v>4302</v>
      </c>
      <c r="G96" s="219">
        <v>9041</v>
      </c>
      <c r="H96" s="219">
        <v>0</v>
      </c>
      <c r="I96" s="219">
        <v>1160</v>
      </c>
      <c r="J96" s="219">
        <v>10201</v>
      </c>
      <c r="K96" s="219">
        <v>14503</v>
      </c>
      <c r="L96" s="219">
        <v>238</v>
      </c>
      <c r="M96" s="219">
        <v>803</v>
      </c>
      <c r="N96" s="219">
        <v>1041</v>
      </c>
    </row>
    <row r="97" spans="1:14" x14ac:dyDescent="0.2">
      <c r="B97" s="127">
        <v>4123</v>
      </c>
      <c r="C97" s="127" t="s">
        <v>198</v>
      </c>
      <c r="D97" s="219">
        <v>1666</v>
      </c>
      <c r="E97" s="219">
        <v>6335</v>
      </c>
      <c r="F97" s="219">
        <v>8001</v>
      </c>
      <c r="G97" s="219">
        <v>16486</v>
      </c>
      <c r="H97" s="219">
        <v>2200</v>
      </c>
      <c r="I97" s="219">
        <v>4166</v>
      </c>
      <c r="J97" s="219">
        <v>22852</v>
      </c>
      <c r="K97" s="219">
        <v>30853</v>
      </c>
      <c r="L97" s="219">
        <v>6723</v>
      </c>
      <c r="M97" s="219">
        <v>23011</v>
      </c>
      <c r="N97" s="219">
        <v>29734</v>
      </c>
    </row>
    <row r="98" spans="1:14" x14ac:dyDescent="0.2">
      <c r="B98" s="125">
        <v>4159</v>
      </c>
      <c r="C98" s="125" t="s">
        <v>214</v>
      </c>
      <c r="D98" s="218">
        <v>15287</v>
      </c>
      <c r="E98" s="218">
        <v>16904</v>
      </c>
      <c r="F98" s="218">
        <v>32191</v>
      </c>
      <c r="G98" s="218">
        <v>204395</v>
      </c>
      <c r="H98" s="218">
        <v>20022</v>
      </c>
      <c r="I98" s="218">
        <v>11838</v>
      </c>
      <c r="J98" s="218">
        <v>236255</v>
      </c>
      <c r="K98" s="218">
        <v>268446</v>
      </c>
      <c r="L98" s="218">
        <v>41986</v>
      </c>
      <c r="M98" s="218">
        <v>124267</v>
      </c>
      <c r="N98" s="218">
        <v>166253</v>
      </c>
    </row>
    <row r="99" spans="1:14" x14ac:dyDescent="0.2">
      <c r="B99" s="127">
        <v>4131</v>
      </c>
      <c r="C99" s="127" t="s">
        <v>201</v>
      </c>
      <c r="D99" s="219">
        <v>1633</v>
      </c>
      <c r="E99" s="219">
        <v>1089</v>
      </c>
      <c r="F99" s="219">
        <v>2722</v>
      </c>
      <c r="G99" s="219">
        <v>20698</v>
      </c>
      <c r="H99" s="219">
        <v>130</v>
      </c>
      <c r="I99" s="219">
        <v>33</v>
      </c>
      <c r="J99" s="219">
        <v>20861</v>
      </c>
      <c r="K99" s="219">
        <v>23583</v>
      </c>
      <c r="L99" s="219">
        <v>5455</v>
      </c>
      <c r="M99" s="219">
        <v>9058</v>
      </c>
      <c r="N99" s="219">
        <v>14513</v>
      </c>
    </row>
    <row r="100" spans="1:14" s="26" customFormat="1" x14ac:dyDescent="0.2">
      <c r="A100"/>
      <c r="B100" s="127">
        <v>4132</v>
      </c>
      <c r="C100" s="127" t="s">
        <v>202</v>
      </c>
      <c r="D100" s="219">
        <v>927</v>
      </c>
      <c r="E100" s="219">
        <v>178</v>
      </c>
      <c r="F100" s="219">
        <v>1105</v>
      </c>
      <c r="G100" s="219">
        <v>7553</v>
      </c>
      <c r="H100" s="219">
        <v>0</v>
      </c>
      <c r="I100" s="219">
        <v>455</v>
      </c>
      <c r="J100" s="219">
        <v>8008</v>
      </c>
      <c r="K100" s="219">
        <v>9113</v>
      </c>
      <c r="L100" s="219">
        <v>1363</v>
      </c>
      <c r="M100" s="219">
        <v>888</v>
      </c>
      <c r="N100" s="219">
        <v>2251</v>
      </c>
    </row>
    <row r="101" spans="1:14" x14ac:dyDescent="0.2">
      <c r="B101" s="127">
        <v>4133</v>
      </c>
      <c r="C101" s="127" t="s">
        <v>469</v>
      </c>
      <c r="D101" s="219">
        <v>524</v>
      </c>
      <c r="E101" s="219">
        <v>176</v>
      </c>
      <c r="F101" s="219">
        <v>700</v>
      </c>
      <c r="G101" s="219">
        <v>2097</v>
      </c>
      <c r="H101" s="219">
        <v>417</v>
      </c>
      <c r="I101" s="219">
        <v>843</v>
      </c>
      <c r="J101" s="219">
        <v>3357</v>
      </c>
      <c r="K101" s="219">
        <v>4057</v>
      </c>
      <c r="L101" s="219">
        <v>1348</v>
      </c>
      <c r="M101" s="219">
        <v>1113</v>
      </c>
      <c r="N101" s="219">
        <v>2461</v>
      </c>
    </row>
    <row r="102" spans="1:14" x14ac:dyDescent="0.2">
      <c r="B102" s="127">
        <v>4134</v>
      </c>
      <c r="C102" s="127" t="s">
        <v>203</v>
      </c>
      <c r="D102" s="219">
        <v>327</v>
      </c>
      <c r="E102" s="219">
        <v>84</v>
      </c>
      <c r="F102" s="219">
        <v>411</v>
      </c>
      <c r="G102" s="219">
        <v>7034</v>
      </c>
      <c r="H102" s="219">
        <v>0</v>
      </c>
      <c r="I102" s="219">
        <v>0</v>
      </c>
      <c r="J102" s="219">
        <v>7034</v>
      </c>
      <c r="K102" s="219">
        <v>7445</v>
      </c>
      <c r="L102" s="219">
        <v>219</v>
      </c>
      <c r="M102" s="219">
        <v>5367</v>
      </c>
      <c r="N102" s="219">
        <v>5586</v>
      </c>
    </row>
    <row r="103" spans="1:14" x14ac:dyDescent="0.2">
      <c r="B103" s="127">
        <v>4135</v>
      </c>
      <c r="C103" s="127" t="s">
        <v>204</v>
      </c>
      <c r="D103" s="219">
        <v>775</v>
      </c>
      <c r="E103" s="219">
        <v>177</v>
      </c>
      <c r="F103" s="219">
        <v>952</v>
      </c>
      <c r="G103" s="219">
        <v>6833</v>
      </c>
      <c r="H103" s="219">
        <v>1838</v>
      </c>
      <c r="I103" s="219">
        <v>352</v>
      </c>
      <c r="J103" s="219">
        <v>9023</v>
      </c>
      <c r="K103" s="219">
        <v>9975</v>
      </c>
      <c r="L103" s="219">
        <v>946</v>
      </c>
      <c r="M103" s="219">
        <v>5160</v>
      </c>
      <c r="N103" s="219">
        <v>6106</v>
      </c>
    </row>
    <row r="104" spans="1:14" x14ac:dyDescent="0.2">
      <c r="B104" s="127">
        <v>4136</v>
      </c>
      <c r="C104" s="127" t="s">
        <v>205</v>
      </c>
      <c r="D104" s="219">
        <v>220</v>
      </c>
      <c r="E104" s="219">
        <v>20</v>
      </c>
      <c r="F104" s="219">
        <v>240</v>
      </c>
      <c r="G104" s="219">
        <v>8503</v>
      </c>
      <c r="H104" s="219">
        <v>0</v>
      </c>
      <c r="I104" s="219">
        <v>0</v>
      </c>
      <c r="J104" s="219">
        <v>8503</v>
      </c>
      <c r="K104" s="219">
        <v>8743</v>
      </c>
      <c r="L104" s="219">
        <v>300</v>
      </c>
      <c r="M104" s="219">
        <v>1444</v>
      </c>
      <c r="N104" s="219">
        <v>1744</v>
      </c>
    </row>
    <row r="105" spans="1:14" x14ac:dyDescent="0.2">
      <c r="B105" s="127">
        <v>4137</v>
      </c>
      <c r="C105" s="127" t="s">
        <v>470</v>
      </c>
      <c r="D105" s="219">
        <v>338</v>
      </c>
      <c r="E105" s="219">
        <v>200</v>
      </c>
      <c r="F105" s="219">
        <v>538</v>
      </c>
      <c r="G105" s="219">
        <v>2035</v>
      </c>
      <c r="H105" s="219">
        <v>0</v>
      </c>
      <c r="I105" s="219">
        <v>0</v>
      </c>
      <c r="J105" s="219">
        <v>2035</v>
      </c>
      <c r="K105" s="219">
        <v>2573</v>
      </c>
      <c r="L105" s="219">
        <v>317</v>
      </c>
      <c r="M105" s="219">
        <v>1657</v>
      </c>
      <c r="N105" s="219">
        <v>1974</v>
      </c>
    </row>
    <row r="106" spans="1:14" x14ac:dyDescent="0.2">
      <c r="B106" s="127">
        <v>4138</v>
      </c>
      <c r="C106" s="127" t="s">
        <v>206</v>
      </c>
      <c r="D106" s="219">
        <v>176</v>
      </c>
      <c r="E106" s="219">
        <v>0</v>
      </c>
      <c r="F106" s="219">
        <v>176</v>
      </c>
      <c r="G106" s="219">
        <v>2850</v>
      </c>
      <c r="H106" s="219">
        <v>29</v>
      </c>
      <c r="I106" s="219">
        <v>259</v>
      </c>
      <c r="J106" s="219">
        <v>3138</v>
      </c>
      <c r="K106" s="219">
        <v>3314</v>
      </c>
      <c r="L106" s="219">
        <v>901</v>
      </c>
      <c r="M106" s="219">
        <v>940</v>
      </c>
      <c r="N106" s="219">
        <v>1841</v>
      </c>
    </row>
    <row r="107" spans="1:14" x14ac:dyDescent="0.2">
      <c r="B107" s="127">
        <v>4139</v>
      </c>
      <c r="C107" s="127" t="s">
        <v>207</v>
      </c>
      <c r="D107" s="219">
        <v>3102</v>
      </c>
      <c r="E107" s="219">
        <v>714</v>
      </c>
      <c r="F107" s="219">
        <v>3816</v>
      </c>
      <c r="G107" s="219">
        <v>42410</v>
      </c>
      <c r="H107" s="219">
        <v>5259</v>
      </c>
      <c r="I107" s="219">
        <v>1131</v>
      </c>
      <c r="J107" s="219">
        <v>48800</v>
      </c>
      <c r="K107" s="219">
        <v>52616</v>
      </c>
      <c r="L107" s="219">
        <v>4053</v>
      </c>
      <c r="M107" s="219">
        <v>28105</v>
      </c>
      <c r="N107" s="219">
        <v>32158</v>
      </c>
    </row>
    <row r="108" spans="1:14" x14ac:dyDescent="0.2">
      <c r="B108" s="127">
        <v>4140</v>
      </c>
      <c r="C108" s="127" t="s">
        <v>208</v>
      </c>
      <c r="D108" s="219">
        <v>1710</v>
      </c>
      <c r="E108" s="219">
        <v>418</v>
      </c>
      <c r="F108" s="219">
        <v>2128</v>
      </c>
      <c r="G108" s="219">
        <v>3829</v>
      </c>
      <c r="H108" s="219">
        <v>110</v>
      </c>
      <c r="I108" s="219">
        <v>123</v>
      </c>
      <c r="J108" s="219">
        <v>4062</v>
      </c>
      <c r="K108" s="219">
        <v>6190</v>
      </c>
      <c r="L108" s="219">
        <v>1446</v>
      </c>
      <c r="M108" s="219">
        <v>1360</v>
      </c>
      <c r="N108" s="219">
        <v>2806</v>
      </c>
    </row>
    <row r="109" spans="1:14" x14ac:dyDescent="0.2">
      <c r="B109" s="127">
        <v>4141</v>
      </c>
      <c r="C109" s="127" t="s">
        <v>471</v>
      </c>
      <c r="D109" s="219">
        <v>2342</v>
      </c>
      <c r="E109" s="219">
        <v>11975</v>
      </c>
      <c r="F109" s="219">
        <v>14317</v>
      </c>
      <c r="G109" s="219">
        <v>39421</v>
      </c>
      <c r="H109" s="219">
        <v>5802</v>
      </c>
      <c r="I109" s="219">
        <v>7469</v>
      </c>
      <c r="J109" s="219">
        <v>52692</v>
      </c>
      <c r="K109" s="219">
        <v>67009</v>
      </c>
      <c r="L109" s="219">
        <v>16121</v>
      </c>
      <c r="M109" s="219">
        <v>36095</v>
      </c>
      <c r="N109" s="219">
        <v>52216</v>
      </c>
    </row>
    <row r="110" spans="1:14" x14ac:dyDescent="0.2">
      <c r="B110" s="127">
        <v>4142</v>
      </c>
      <c r="C110" s="127" t="s">
        <v>209</v>
      </c>
      <c r="D110" s="219">
        <v>63</v>
      </c>
      <c r="E110" s="219">
        <v>152</v>
      </c>
      <c r="F110" s="219">
        <v>215</v>
      </c>
      <c r="G110" s="219">
        <v>5582</v>
      </c>
      <c r="H110" s="219">
        <v>0</v>
      </c>
      <c r="I110" s="219">
        <v>37</v>
      </c>
      <c r="J110" s="219">
        <v>5619</v>
      </c>
      <c r="K110" s="219">
        <v>5834</v>
      </c>
      <c r="L110" s="219">
        <v>73</v>
      </c>
      <c r="M110" s="219">
        <v>3536</v>
      </c>
      <c r="N110" s="219">
        <v>3609</v>
      </c>
    </row>
    <row r="111" spans="1:14" x14ac:dyDescent="0.2">
      <c r="B111" s="127">
        <v>4143</v>
      </c>
      <c r="C111" s="127" t="s">
        <v>210</v>
      </c>
      <c r="D111" s="219">
        <v>678</v>
      </c>
      <c r="E111" s="219">
        <v>16</v>
      </c>
      <c r="F111" s="219">
        <v>694</v>
      </c>
      <c r="G111" s="219">
        <v>3525</v>
      </c>
      <c r="H111" s="219">
        <v>149</v>
      </c>
      <c r="I111" s="219">
        <v>539</v>
      </c>
      <c r="J111" s="219">
        <v>4213</v>
      </c>
      <c r="K111" s="219">
        <v>4907</v>
      </c>
      <c r="L111" s="219">
        <v>808</v>
      </c>
      <c r="M111" s="219">
        <v>3200</v>
      </c>
      <c r="N111" s="219">
        <v>4008</v>
      </c>
    </row>
    <row r="112" spans="1:14" x14ac:dyDescent="0.2">
      <c r="B112" s="127">
        <v>4144</v>
      </c>
      <c r="C112" s="127" t="s">
        <v>211</v>
      </c>
      <c r="D112" s="219">
        <v>501</v>
      </c>
      <c r="E112" s="219">
        <v>681</v>
      </c>
      <c r="F112" s="219">
        <v>1182</v>
      </c>
      <c r="G112" s="219">
        <v>30868</v>
      </c>
      <c r="H112" s="219">
        <v>449</v>
      </c>
      <c r="I112" s="219">
        <v>112</v>
      </c>
      <c r="J112" s="219">
        <v>31429</v>
      </c>
      <c r="K112" s="219">
        <v>32611</v>
      </c>
      <c r="L112" s="219">
        <v>748</v>
      </c>
      <c r="M112" s="219">
        <v>8214</v>
      </c>
      <c r="N112" s="219">
        <v>8962</v>
      </c>
    </row>
    <row r="113" spans="1:14" x14ac:dyDescent="0.2">
      <c r="B113" s="127">
        <v>4145</v>
      </c>
      <c r="C113" s="127" t="s">
        <v>472</v>
      </c>
      <c r="D113" s="219">
        <v>325</v>
      </c>
      <c r="E113" s="219">
        <v>260</v>
      </c>
      <c r="F113" s="219">
        <v>585</v>
      </c>
      <c r="G113" s="219">
        <v>3983</v>
      </c>
      <c r="H113" s="219">
        <v>0</v>
      </c>
      <c r="I113" s="219">
        <v>208</v>
      </c>
      <c r="J113" s="219">
        <v>4191</v>
      </c>
      <c r="K113" s="219">
        <v>4776</v>
      </c>
      <c r="L113" s="219">
        <v>1093</v>
      </c>
      <c r="M113" s="219">
        <v>4229</v>
      </c>
      <c r="N113" s="219">
        <v>5322</v>
      </c>
    </row>
    <row r="114" spans="1:14" x14ac:dyDescent="0.2">
      <c r="B114" s="127">
        <v>4146</v>
      </c>
      <c r="C114" s="127" t="s">
        <v>212</v>
      </c>
      <c r="D114" s="219">
        <v>1140</v>
      </c>
      <c r="E114" s="219">
        <v>735</v>
      </c>
      <c r="F114" s="219">
        <v>1875</v>
      </c>
      <c r="G114" s="219">
        <v>15559</v>
      </c>
      <c r="H114" s="219">
        <v>4328</v>
      </c>
      <c r="I114" s="219">
        <v>216</v>
      </c>
      <c r="J114" s="219">
        <v>20103</v>
      </c>
      <c r="K114" s="219">
        <v>21978</v>
      </c>
      <c r="L114" s="219">
        <v>6193</v>
      </c>
      <c r="M114" s="219">
        <v>13412</v>
      </c>
      <c r="N114" s="219">
        <v>19605</v>
      </c>
    </row>
    <row r="115" spans="1:14" x14ac:dyDescent="0.2">
      <c r="B115" s="127">
        <v>4147</v>
      </c>
      <c r="C115" s="127" t="s">
        <v>213</v>
      </c>
      <c r="D115" s="219">
        <v>506</v>
      </c>
      <c r="E115" s="219">
        <v>29</v>
      </c>
      <c r="F115" s="219">
        <v>535</v>
      </c>
      <c r="G115" s="219">
        <v>1615</v>
      </c>
      <c r="H115" s="219">
        <v>1511</v>
      </c>
      <c r="I115" s="219">
        <v>61</v>
      </c>
      <c r="J115" s="219">
        <v>3187</v>
      </c>
      <c r="K115" s="219">
        <v>3722</v>
      </c>
      <c r="L115" s="219">
        <v>602</v>
      </c>
      <c r="M115" s="219">
        <v>489</v>
      </c>
      <c r="N115" s="219">
        <v>1091</v>
      </c>
    </row>
    <row r="116" spans="1:14" x14ac:dyDescent="0.2">
      <c r="B116" s="125">
        <v>4189</v>
      </c>
      <c r="C116" s="125" t="s">
        <v>231</v>
      </c>
      <c r="D116" s="218">
        <v>13392</v>
      </c>
      <c r="E116" s="218">
        <v>19622</v>
      </c>
      <c r="F116" s="218">
        <v>33014</v>
      </c>
      <c r="G116" s="218">
        <v>131059</v>
      </c>
      <c r="H116" s="218">
        <v>39673</v>
      </c>
      <c r="I116" s="218">
        <v>11605</v>
      </c>
      <c r="J116" s="218">
        <v>182337</v>
      </c>
      <c r="K116" s="218">
        <v>215351</v>
      </c>
      <c r="L116" s="218">
        <v>22926</v>
      </c>
      <c r="M116" s="218">
        <v>95985</v>
      </c>
      <c r="N116" s="218">
        <v>118911</v>
      </c>
    </row>
    <row r="117" spans="1:14" x14ac:dyDescent="0.2">
      <c r="B117" s="127">
        <v>4161</v>
      </c>
      <c r="C117" s="127" t="s">
        <v>215</v>
      </c>
      <c r="D117" s="219">
        <v>708</v>
      </c>
      <c r="E117" s="219">
        <v>241</v>
      </c>
      <c r="F117" s="219">
        <v>949</v>
      </c>
      <c r="G117" s="219">
        <v>12571</v>
      </c>
      <c r="H117" s="219">
        <v>3920</v>
      </c>
      <c r="I117" s="219">
        <v>933</v>
      </c>
      <c r="J117" s="219">
        <v>17424</v>
      </c>
      <c r="K117" s="219">
        <v>18373</v>
      </c>
      <c r="L117" s="219">
        <v>1437</v>
      </c>
      <c r="M117" s="219">
        <v>14532</v>
      </c>
      <c r="N117" s="219">
        <v>15969</v>
      </c>
    </row>
    <row r="118" spans="1:14" s="26" customFormat="1" x14ac:dyDescent="0.2">
      <c r="A118"/>
      <c r="B118" s="127">
        <v>4163</v>
      </c>
      <c r="C118" s="127" t="s">
        <v>216</v>
      </c>
      <c r="D118" s="219">
        <v>919</v>
      </c>
      <c r="E118" s="219">
        <v>8431</v>
      </c>
      <c r="F118" s="219">
        <v>9350</v>
      </c>
      <c r="G118" s="219">
        <v>13703</v>
      </c>
      <c r="H118" s="219">
        <v>5685</v>
      </c>
      <c r="I118" s="219">
        <v>1209</v>
      </c>
      <c r="J118" s="219">
        <v>20597</v>
      </c>
      <c r="K118" s="219">
        <v>29947</v>
      </c>
      <c r="L118" s="219">
        <v>4407</v>
      </c>
      <c r="M118" s="219">
        <v>12090</v>
      </c>
      <c r="N118" s="219">
        <v>16497</v>
      </c>
    </row>
    <row r="119" spans="1:14" x14ac:dyDescent="0.2">
      <c r="B119" s="127">
        <v>4164</v>
      </c>
      <c r="C119" s="127" t="s">
        <v>217</v>
      </c>
      <c r="D119" s="219">
        <v>230</v>
      </c>
      <c r="E119" s="219">
        <v>201</v>
      </c>
      <c r="F119" s="219">
        <v>431</v>
      </c>
      <c r="G119" s="219">
        <v>3682</v>
      </c>
      <c r="H119" s="219">
        <v>1349</v>
      </c>
      <c r="I119" s="219">
        <v>122</v>
      </c>
      <c r="J119" s="219">
        <v>5153</v>
      </c>
      <c r="K119" s="219">
        <v>5584</v>
      </c>
      <c r="L119" s="219">
        <v>430</v>
      </c>
      <c r="M119" s="219">
        <v>1710</v>
      </c>
      <c r="N119" s="219">
        <v>2140</v>
      </c>
    </row>
    <row r="120" spans="1:14" x14ac:dyDescent="0.2">
      <c r="B120" s="127">
        <v>4165</v>
      </c>
      <c r="C120" s="127" t="s">
        <v>218</v>
      </c>
      <c r="D120" s="219">
        <v>1097</v>
      </c>
      <c r="E120" s="219">
        <v>560</v>
      </c>
      <c r="F120" s="219">
        <v>1657</v>
      </c>
      <c r="G120" s="219">
        <v>5731</v>
      </c>
      <c r="H120" s="219">
        <v>1157</v>
      </c>
      <c r="I120" s="219">
        <v>1524</v>
      </c>
      <c r="J120" s="219">
        <v>8412</v>
      </c>
      <c r="K120" s="219">
        <v>10069</v>
      </c>
      <c r="L120" s="219">
        <v>991</v>
      </c>
      <c r="M120" s="219">
        <v>6057</v>
      </c>
      <c r="N120" s="219">
        <v>7048</v>
      </c>
    </row>
    <row r="121" spans="1:14" x14ac:dyDescent="0.2">
      <c r="B121" s="127">
        <v>4166</v>
      </c>
      <c r="C121" s="127" t="s">
        <v>219</v>
      </c>
      <c r="D121" s="219">
        <v>1050</v>
      </c>
      <c r="E121" s="219">
        <v>155</v>
      </c>
      <c r="F121" s="219">
        <v>1205</v>
      </c>
      <c r="G121" s="219">
        <v>10952</v>
      </c>
      <c r="H121" s="219">
        <v>262</v>
      </c>
      <c r="I121" s="219">
        <v>84</v>
      </c>
      <c r="J121" s="219">
        <v>11298</v>
      </c>
      <c r="K121" s="219">
        <v>12503</v>
      </c>
      <c r="L121" s="219">
        <v>975</v>
      </c>
      <c r="M121" s="219">
        <v>9707</v>
      </c>
      <c r="N121" s="219">
        <v>10682</v>
      </c>
    </row>
    <row r="122" spans="1:14" x14ac:dyDescent="0.2">
      <c r="B122" s="127">
        <v>4167</v>
      </c>
      <c r="C122" s="127" t="s">
        <v>220</v>
      </c>
      <c r="D122" s="219">
        <v>63</v>
      </c>
      <c r="E122" s="219">
        <v>20</v>
      </c>
      <c r="F122" s="219">
        <v>83</v>
      </c>
      <c r="G122" s="219">
        <v>3072</v>
      </c>
      <c r="H122" s="219">
        <v>0</v>
      </c>
      <c r="I122" s="219">
        <v>0</v>
      </c>
      <c r="J122" s="219">
        <v>3072</v>
      </c>
      <c r="K122" s="219">
        <v>3155</v>
      </c>
      <c r="L122" s="219">
        <v>59</v>
      </c>
      <c r="M122" s="219">
        <v>2867</v>
      </c>
      <c r="N122" s="219">
        <v>2926</v>
      </c>
    </row>
    <row r="123" spans="1:14" x14ac:dyDescent="0.2">
      <c r="B123" s="127">
        <v>4169</v>
      </c>
      <c r="C123" s="127" t="s">
        <v>221</v>
      </c>
      <c r="D123" s="219">
        <v>3942</v>
      </c>
      <c r="E123" s="219">
        <v>2872</v>
      </c>
      <c r="F123" s="219">
        <v>6814</v>
      </c>
      <c r="G123" s="219">
        <v>12003</v>
      </c>
      <c r="H123" s="219">
        <v>17625</v>
      </c>
      <c r="I123" s="219">
        <v>2202</v>
      </c>
      <c r="J123" s="219">
        <v>31830</v>
      </c>
      <c r="K123" s="219">
        <v>38644</v>
      </c>
      <c r="L123" s="219">
        <v>9363</v>
      </c>
      <c r="M123" s="219">
        <v>19059</v>
      </c>
      <c r="N123" s="219">
        <v>28422</v>
      </c>
    </row>
    <row r="124" spans="1:14" x14ac:dyDescent="0.2">
      <c r="B124" s="127">
        <v>4170</v>
      </c>
      <c r="C124" s="127" t="s">
        <v>30</v>
      </c>
      <c r="D124" s="219">
        <v>307</v>
      </c>
      <c r="E124" s="219">
        <v>346</v>
      </c>
      <c r="F124" s="219">
        <v>653</v>
      </c>
      <c r="G124" s="219">
        <v>25483</v>
      </c>
      <c r="H124" s="219">
        <v>0</v>
      </c>
      <c r="I124" s="219">
        <v>0</v>
      </c>
      <c r="J124" s="219">
        <v>25483</v>
      </c>
      <c r="K124" s="219">
        <v>26136</v>
      </c>
      <c r="L124" s="219">
        <v>103</v>
      </c>
      <c r="M124" s="219">
        <v>4832</v>
      </c>
      <c r="N124" s="219">
        <v>4935</v>
      </c>
    </row>
    <row r="125" spans="1:14" x14ac:dyDescent="0.2">
      <c r="B125" s="127">
        <v>4184</v>
      </c>
      <c r="C125" s="127" t="s">
        <v>230</v>
      </c>
      <c r="D125" s="219">
        <v>2240</v>
      </c>
      <c r="E125" s="219">
        <v>172</v>
      </c>
      <c r="F125" s="219">
        <v>2412</v>
      </c>
      <c r="G125" s="219">
        <v>9549</v>
      </c>
      <c r="H125" s="219">
        <v>1062</v>
      </c>
      <c r="I125" s="219">
        <v>1366</v>
      </c>
      <c r="J125" s="219">
        <v>11977</v>
      </c>
      <c r="K125" s="219">
        <v>14389</v>
      </c>
      <c r="L125" s="219">
        <v>1577</v>
      </c>
      <c r="M125" s="219">
        <v>6606</v>
      </c>
      <c r="N125" s="219">
        <v>8183</v>
      </c>
    </row>
    <row r="126" spans="1:14" x14ac:dyDescent="0.2">
      <c r="B126" s="127">
        <v>4172</v>
      </c>
      <c r="C126" s="127" t="s">
        <v>473</v>
      </c>
      <c r="D126" s="219">
        <v>844</v>
      </c>
      <c r="E126" s="219">
        <v>4383</v>
      </c>
      <c r="F126" s="219">
        <v>5227</v>
      </c>
      <c r="G126" s="219">
        <v>1014</v>
      </c>
      <c r="H126" s="219">
        <v>262</v>
      </c>
      <c r="I126" s="219">
        <v>0</v>
      </c>
      <c r="J126" s="219">
        <v>1276</v>
      </c>
      <c r="K126" s="219">
        <v>6503</v>
      </c>
      <c r="L126" s="219">
        <v>1537</v>
      </c>
      <c r="M126" s="219">
        <v>953</v>
      </c>
      <c r="N126" s="219">
        <v>2490</v>
      </c>
    </row>
    <row r="127" spans="1:14" x14ac:dyDescent="0.2">
      <c r="B127" s="127">
        <v>4173</v>
      </c>
      <c r="C127" s="127" t="s">
        <v>222</v>
      </c>
      <c r="D127" s="219">
        <v>18</v>
      </c>
      <c r="E127" s="219">
        <v>597</v>
      </c>
      <c r="F127" s="219">
        <v>615</v>
      </c>
      <c r="G127" s="219">
        <v>2810</v>
      </c>
      <c r="H127" s="219">
        <v>0</v>
      </c>
      <c r="I127" s="219">
        <v>130</v>
      </c>
      <c r="J127" s="219">
        <v>2940</v>
      </c>
      <c r="K127" s="219">
        <v>3555</v>
      </c>
      <c r="L127" s="219">
        <v>50</v>
      </c>
      <c r="M127" s="219">
        <v>495</v>
      </c>
      <c r="N127" s="219">
        <v>545</v>
      </c>
    </row>
    <row r="128" spans="1:14" x14ac:dyDescent="0.2">
      <c r="B128" s="127">
        <v>4175</v>
      </c>
      <c r="C128" s="127" t="s">
        <v>223</v>
      </c>
      <c r="D128" s="219">
        <v>164</v>
      </c>
      <c r="E128" s="219">
        <v>1138</v>
      </c>
      <c r="F128" s="219">
        <v>1302</v>
      </c>
      <c r="G128" s="219">
        <v>3595</v>
      </c>
      <c r="H128" s="219">
        <v>0</v>
      </c>
      <c r="I128" s="219">
        <v>66</v>
      </c>
      <c r="J128" s="219">
        <v>3661</v>
      </c>
      <c r="K128" s="219">
        <v>4963</v>
      </c>
      <c r="L128" s="219">
        <v>749</v>
      </c>
      <c r="M128" s="219">
        <v>2750</v>
      </c>
      <c r="N128" s="219">
        <v>3499</v>
      </c>
    </row>
    <row r="129" spans="1:14" x14ac:dyDescent="0.2">
      <c r="B129" s="127">
        <v>4176</v>
      </c>
      <c r="C129" s="127" t="s">
        <v>224</v>
      </c>
      <c r="D129" s="219">
        <v>742</v>
      </c>
      <c r="E129" s="219">
        <v>44</v>
      </c>
      <c r="F129" s="219">
        <v>786</v>
      </c>
      <c r="G129" s="219">
        <v>269</v>
      </c>
      <c r="H129" s="219">
        <v>0</v>
      </c>
      <c r="I129" s="219">
        <v>0</v>
      </c>
      <c r="J129" s="219">
        <v>269</v>
      </c>
      <c r="K129" s="219">
        <v>1055</v>
      </c>
      <c r="L129" s="219">
        <v>118</v>
      </c>
      <c r="M129" s="219">
        <v>213</v>
      </c>
      <c r="N129" s="219">
        <v>331</v>
      </c>
    </row>
    <row r="130" spans="1:14" x14ac:dyDescent="0.2">
      <c r="B130" s="127">
        <v>4177</v>
      </c>
      <c r="C130" s="127" t="s">
        <v>225</v>
      </c>
      <c r="D130" s="219">
        <v>210</v>
      </c>
      <c r="E130" s="219">
        <v>144</v>
      </c>
      <c r="F130" s="219">
        <v>354</v>
      </c>
      <c r="G130" s="219">
        <v>8478</v>
      </c>
      <c r="H130" s="219">
        <v>7468</v>
      </c>
      <c r="I130" s="219">
        <v>1971</v>
      </c>
      <c r="J130" s="219">
        <v>17917</v>
      </c>
      <c r="K130" s="219">
        <v>18271</v>
      </c>
      <c r="L130" s="219">
        <v>246</v>
      </c>
      <c r="M130" s="219">
        <v>6402</v>
      </c>
      <c r="N130" s="219">
        <v>6648</v>
      </c>
    </row>
    <row r="131" spans="1:14" x14ac:dyDescent="0.2">
      <c r="B131" s="127">
        <v>4179</v>
      </c>
      <c r="C131" s="127" t="s">
        <v>226</v>
      </c>
      <c r="D131" s="219">
        <v>126</v>
      </c>
      <c r="E131" s="219">
        <v>16</v>
      </c>
      <c r="F131" s="219">
        <v>142</v>
      </c>
      <c r="G131" s="219">
        <v>2182</v>
      </c>
      <c r="H131" s="219">
        <v>225</v>
      </c>
      <c r="I131" s="219">
        <v>325</v>
      </c>
      <c r="J131" s="219">
        <v>2732</v>
      </c>
      <c r="K131" s="219">
        <v>2874</v>
      </c>
      <c r="L131" s="219">
        <v>92</v>
      </c>
      <c r="M131" s="219">
        <v>289</v>
      </c>
      <c r="N131" s="219">
        <v>381</v>
      </c>
    </row>
    <row r="132" spans="1:14" x14ac:dyDescent="0.2">
      <c r="B132" s="127">
        <v>4181</v>
      </c>
      <c r="C132" s="127" t="s">
        <v>227</v>
      </c>
      <c r="D132" s="219">
        <v>317</v>
      </c>
      <c r="E132" s="219">
        <v>32</v>
      </c>
      <c r="F132" s="219">
        <v>349</v>
      </c>
      <c r="G132" s="219">
        <v>7492</v>
      </c>
      <c r="H132" s="219">
        <v>658</v>
      </c>
      <c r="I132" s="219">
        <v>1386</v>
      </c>
      <c r="J132" s="219">
        <v>9536</v>
      </c>
      <c r="K132" s="219">
        <v>9885</v>
      </c>
      <c r="L132" s="219">
        <v>199</v>
      </c>
      <c r="M132" s="219">
        <v>2087</v>
      </c>
      <c r="N132" s="219">
        <v>2286</v>
      </c>
    </row>
    <row r="133" spans="1:14" x14ac:dyDescent="0.2">
      <c r="B133" s="127">
        <v>4182</v>
      </c>
      <c r="C133" s="127" t="s">
        <v>228</v>
      </c>
      <c r="D133" s="219">
        <v>57</v>
      </c>
      <c r="E133" s="219">
        <v>38</v>
      </c>
      <c r="F133" s="219">
        <v>95</v>
      </c>
      <c r="G133" s="219">
        <v>3844</v>
      </c>
      <c r="H133" s="219">
        <v>0</v>
      </c>
      <c r="I133" s="219">
        <v>49</v>
      </c>
      <c r="J133" s="219">
        <v>3893</v>
      </c>
      <c r="K133" s="219">
        <v>3988</v>
      </c>
      <c r="L133" s="219">
        <v>128</v>
      </c>
      <c r="M133" s="219">
        <v>1551</v>
      </c>
      <c r="N133" s="219">
        <v>1679</v>
      </c>
    </row>
    <row r="134" spans="1:14" x14ac:dyDescent="0.2">
      <c r="B134" s="127">
        <v>4183</v>
      </c>
      <c r="C134" s="127" t="s">
        <v>229</v>
      </c>
      <c r="D134" s="219">
        <v>358</v>
      </c>
      <c r="E134" s="219">
        <v>232</v>
      </c>
      <c r="F134" s="219">
        <v>590</v>
      </c>
      <c r="G134" s="219">
        <v>4629</v>
      </c>
      <c r="H134" s="219">
        <v>0</v>
      </c>
      <c r="I134" s="219">
        <v>238</v>
      </c>
      <c r="J134" s="219">
        <v>4867</v>
      </c>
      <c r="K134" s="219">
        <v>5457</v>
      </c>
      <c r="L134" s="219">
        <v>465</v>
      </c>
      <c r="M134" s="219">
        <v>3785</v>
      </c>
      <c r="N134" s="219">
        <v>4250</v>
      </c>
    </row>
    <row r="135" spans="1:14" x14ac:dyDescent="0.2">
      <c r="B135" s="125">
        <v>4219</v>
      </c>
      <c r="C135" s="125" t="s">
        <v>250</v>
      </c>
      <c r="D135" s="218">
        <v>20911</v>
      </c>
      <c r="E135" s="218">
        <v>52410</v>
      </c>
      <c r="F135" s="218">
        <v>73321</v>
      </c>
      <c r="G135" s="218">
        <v>339983</v>
      </c>
      <c r="H135" s="218">
        <v>125372</v>
      </c>
      <c r="I135" s="218">
        <v>30045</v>
      </c>
      <c r="J135" s="218">
        <v>495400</v>
      </c>
      <c r="K135" s="218">
        <v>568721</v>
      </c>
      <c r="L135" s="218">
        <v>56132</v>
      </c>
      <c r="M135" s="218">
        <v>272296</v>
      </c>
      <c r="N135" s="218">
        <v>328428</v>
      </c>
    </row>
    <row r="136" spans="1:14" x14ac:dyDescent="0.2">
      <c r="B136" s="127">
        <v>4191</v>
      </c>
      <c r="C136" s="127" t="s">
        <v>232</v>
      </c>
      <c r="D136" s="219">
        <v>150</v>
      </c>
      <c r="E136" s="219">
        <v>300</v>
      </c>
      <c r="F136" s="219">
        <v>450</v>
      </c>
      <c r="G136" s="219">
        <v>0</v>
      </c>
      <c r="H136" s="219">
        <v>0</v>
      </c>
      <c r="I136" s="219">
        <v>0</v>
      </c>
      <c r="J136" s="219">
        <v>0</v>
      </c>
      <c r="K136" s="219">
        <v>450</v>
      </c>
      <c r="L136" s="219">
        <v>300</v>
      </c>
      <c r="M136" s="219">
        <v>0</v>
      </c>
      <c r="N136" s="219">
        <v>300</v>
      </c>
    </row>
    <row r="137" spans="1:14" s="26" customFormat="1" x14ac:dyDescent="0.2">
      <c r="A137"/>
      <c r="B137" s="127">
        <v>4192</v>
      </c>
      <c r="C137" s="127" t="s">
        <v>233</v>
      </c>
      <c r="D137" s="219">
        <v>114</v>
      </c>
      <c r="E137" s="219">
        <v>920</v>
      </c>
      <c r="F137" s="219">
        <v>1034</v>
      </c>
      <c r="G137" s="219">
        <v>5202</v>
      </c>
      <c r="H137" s="219">
        <v>0</v>
      </c>
      <c r="I137" s="219">
        <v>17</v>
      </c>
      <c r="J137" s="219">
        <v>5219</v>
      </c>
      <c r="K137" s="219">
        <v>6253</v>
      </c>
      <c r="L137" s="219">
        <v>216</v>
      </c>
      <c r="M137" s="219">
        <v>249</v>
      </c>
      <c r="N137" s="219">
        <v>465</v>
      </c>
    </row>
    <row r="138" spans="1:14" x14ac:dyDescent="0.2">
      <c r="B138" s="127">
        <v>4193</v>
      </c>
      <c r="C138" s="127" t="s">
        <v>234</v>
      </c>
      <c r="D138" s="219">
        <v>158</v>
      </c>
      <c r="E138" s="219">
        <v>1184</v>
      </c>
      <c r="F138" s="219">
        <v>1342</v>
      </c>
      <c r="G138" s="219">
        <v>1312</v>
      </c>
      <c r="H138" s="219">
        <v>6503</v>
      </c>
      <c r="I138" s="219">
        <v>0</v>
      </c>
      <c r="J138" s="219">
        <v>7815</v>
      </c>
      <c r="K138" s="219">
        <v>9157</v>
      </c>
      <c r="L138" s="219">
        <v>764</v>
      </c>
      <c r="M138" s="219">
        <v>6535</v>
      </c>
      <c r="N138" s="219">
        <v>7299</v>
      </c>
    </row>
    <row r="139" spans="1:14" x14ac:dyDescent="0.2">
      <c r="B139" s="127">
        <v>4194</v>
      </c>
      <c r="C139" s="127" t="s">
        <v>235</v>
      </c>
      <c r="D139" s="219">
        <v>273</v>
      </c>
      <c r="E139" s="219">
        <v>1453</v>
      </c>
      <c r="F139" s="219">
        <v>1726</v>
      </c>
      <c r="G139" s="219">
        <v>3543</v>
      </c>
      <c r="H139" s="219">
        <v>7612</v>
      </c>
      <c r="I139" s="219">
        <v>0</v>
      </c>
      <c r="J139" s="219">
        <v>11155</v>
      </c>
      <c r="K139" s="219">
        <v>12881</v>
      </c>
      <c r="L139" s="219">
        <v>1289</v>
      </c>
      <c r="M139" s="219">
        <v>1402</v>
      </c>
      <c r="N139" s="219">
        <v>2691</v>
      </c>
    </row>
    <row r="140" spans="1:14" x14ac:dyDescent="0.2">
      <c r="B140" s="127">
        <v>4195</v>
      </c>
      <c r="C140" s="127" t="s">
        <v>236</v>
      </c>
      <c r="D140" s="219">
        <v>351</v>
      </c>
      <c r="E140" s="219">
        <v>33</v>
      </c>
      <c r="F140" s="219">
        <v>384</v>
      </c>
      <c r="G140" s="219">
        <v>4881</v>
      </c>
      <c r="H140" s="219">
        <v>359</v>
      </c>
      <c r="I140" s="219">
        <v>809</v>
      </c>
      <c r="J140" s="219">
        <v>6049</v>
      </c>
      <c r="K140" s="219">
        <v>6433</v>
      </c>
      <c r="L140" s="219">
        <v>445</v>
      </c>
      <c r="M140" s="219">
        <v>3155</v>
      </c>
      <c r="N140" s="219">
        <v>3600</v>
      </c>
    </row>
    <row r="141" spans="1:14" x14ac:dyDescent="0.2">
      <c r="B141" s="127">
        <v>4196</v>
      </c>
      <c r="C141" s="127" t="s">
        <v>237</v>
      </c>
      <c r="D141" s="219">
        <v>349</v>
      </c>
      <c r="E141" s="219">
        <v>6628</v>
      </c>
      <c r="F141" s="219">
        <v>6977</v>
      </c>
      <c r="G141" s="219">
        <v>9515</v>
      </c>
      <c r="H141" s="219">
        <v>20</v>
      </c>
      <c r="I141" s="219">
        <v>280</v>
      </c>
      <c r="J141" s="219">
        <v>9815</v>
      </c>
      <c r="K141" s="219">
        <v>16792</v>
      </c>
      <c r="L141" s="219">
        <v>6283</v>
      </c>
      <c r="M141" s="219">
        <v>7145</v>
      </c>
      <c r="N141" s="219">
        <v>13428</v>
      </c>
    </row>
    <row r="142" spans="1:14" x14ac:dyDescent="0.2">
      <c r="B142" s="127">
        <v>4197</v>
      </c>
      <c r="C142" s="127" t="s">
        <v>238</v>
      </c>
      <c r="D142" s="219">
        <v>1433</v>
      </c>
      <c r="E142" s="219">
        <v>42</v>
      </c>
      <c r="F142" s="219">
        <v>1475</v>
      </c>
      <c r="G142" s="219">
        <v>7473</v>
      </c>
      <c r="H142" s="219">
        <v>4714</v>
      </c>
      <c r="I142" s="219">
        <v>205</v>
      </c>
      <c r="J142" s="219">
        <v>12392</v>
      </c>
      <c r="K142" s="219">
        <v>13867</v>
      </c>
      <c r="L142" s="219">
        <v>2821</v>
      </c>
      <c r="M142" s="219">
        <v>4092</v>
      </c>
      <c r="N142" s="219">
        <v>6913</v>
      </c>
    </row>
    <row r="143" spans="1:14" x14ac:dyDescent="0.2">
      <c r="B143" s="127">
        <v>4198</v>
      </c>
      <c r="C143" s="127" t="s">
        <v>239</v>
      </c>
      <c r="D143" s="219">
        <v>161</v>
      </c>
      <c r="E143" s="219">
        <v>37</v>
      </c>
      <c r="F143" s="219">
        <v>198</v>
      </c>
      <c r="G143" s="219">
        <v>5707</v>
      </c>
      <c r="H143" s="219">
        <v>601</v>
      </c>
      <c r="I143" s="219">
        <v>411</v>
      </c>
      <c r="J143" s="219">
        <v>6719</v>
      </c>
      <c r="K143" s="219">
        <v>6917</v>
      </c>
      <c r="L143" s="219">
        <v>229</v>
      </c>
      <c r="M143" s="219">
        <v>711</v>
      </c>
      <c r="N143" s="219">
        <v>940</v>
      </c>
    </row>
    <row r="144" spans="1:14" x14ac:dyDescent="0.2">
      <c r="B144" s="127">
        <v>4199</v>
      </c>
      <c r="C144" s="127" t="s">
        <v>474</v>
      </c>
      <c r="D144" s="219">
        <v>1311</v>
      </c>
      <c r="E144" s="219">
        <v>610</v>
      </c>
      <c r="F144" s="219">
        <v>1921</v>
      </c>
      <c r="G144" s="219">
        <v>6311</v>
      </c>
      <c r="H144" s="219">
        <v>1083</v>
      </c>
      <c r="I144" s="219">
        <v>60</v>
      </c>
      <c r="J144" s="219">
        <v>7454</v>
      </c>
      <c r="K144" s="219">
        <v>9375</v>
      </c>
      <c r="L144" s="219">
        <v>670</v>
      </c>
      <c r="M144" s="219">
        <v>3151</v>
      </c>
      <c r="N144" s="219">
        <v>3821</v>
      </c>
    </row>
    <row r="145" spans="1:14" x14ac:dyDescent="0.2">
      <c r="B145" s="127">
        <v>4200</v>
      </c>
      <c r="C145" s="127" t="s">
        <v>240</v>
      </c>
      <c r="D145" s="219">
        <v>1655</v>
      </c>
      <c r="E145" s="219">
        <v>2065</v>
      </c>
      <c r="F145" s="219">
        <v>3720</v>
      </c>
      <c r="G145" s="219">
        <v>23653</v>
      </c>
      <c r="H145" s="219">
        <v>4176</v>
      </c>
      <c r="I145" s="219">
        <v>403</v>
      </c>
      <c r="J145" s="219">
        <v>28232</v>
      </c>
      <c r="K145" s="219">
        <v>31952</v>
      </c>
      <c r="L145" s="219">
        <v>6998</v>
      </c>
      <c r="M145" s="219">
        <v>11720</v>
      </c>
      <c r="N145" s="219">
        <v>18718</v>
      </c>
    </row>
    <row r="146" spans="1:14" x14ac:dyDescent="0.2">
      <c r="B146" s="127">
        <v>4201</v>
      </c>
      <c r="C146" s="127" t="s">
        <v>31</v>
      </c>
      <c r="D146" s="219">
        <v>3207</v>
      </c>
      <c r="E146" s="219">
        <v>5318</v>
      </c>
      <c r="F146" s="219">
        <v>8525</v>
      </c>
      <c r="G146" s="219">
        <v>80674</v>
      </c>
      <c r="H146" s="219">
        <v>3548</v>
      </c>
      <c r="I146" s="219">
        <v>15847</v>
      </c>
      <c r="J146" s="219">
        <v>100069</v>
      </c>
      <c r="K146" s="219">
        <v>108594</v>
      </c>
      <c r="L146" s="219">
        <v>7422</v>
      </c>
      <c r="M146" s="219">
        <v>58472</v>
      </c>
      <c r="N146" s="219">
        <v>65894</v>
      </c>
    </row>
    <row r="147" spans="1:14" x14ac:dyDescent="0.2">
      <c r="B147" s="127">
        <v>4202</v>
      </c>
      <c r="C147" s="127" t="s">
        <v>241</v>
      </c>
      <c r="D147" s="219">
        <v>1076</v>
      </c>
      <c r="E147" s="219">
        <v>580</v>
      </c>
      <c r="F147" s="219">
        <v>1656</v>
      </c>
      <c r="G147" s="219">
        <v>13654</v>
      </c>
      <c r="H147" s="219">
        <v>2444</v>
      </c>
      <c r="I147" s="219">
        <v>11</v>
      </c>
      <c r="J147" s="219">
        <v>16109</v>
      </c>
      <c r="K147" s="219">
        <v>17765</v>
      </c>
      <c r="L147" s="219">
        <v>1870</v>
      </c>
      <c r="M147" s="219">
        <v>9912</v>
      </c>
      <c r="N147" s="219">
        <v>11782</v>
      </c>
    </row>
    <row r="148" spans="1:14" x14ac:dyDescent="0.2">
      <c r="B148" s="127">
        <v>4203</v>
      </c>
      <c r="C148" s="127" t="s">
        <v>242</v>
      </c>
      <c r="D148" s="219">
        <v>268</v>
      </c>
      <c r="E148" s="219">
        <v>1657</v>
      </c>
      <c r="F148" s="219">
        <v>1925</v>
      </c>
      <c r="G148" s="219">
        <v>7214</v>
      </c>
      <c r="H148" s="219">
        <v>114</v>
      </c>
      <c r="I148" s="219">
        <v>203</v>
      </c>
      <c r="J148" s="219">
        <v>7531</v>
      </c>
      <c r="K148" s="219">
        <v>9456</v>
      </c>
      <c r="L148" s="219">
        <v>3906</v>
      </c>
      <c r="M148" s="219">
        <v>4579</v>
      </c>
      <c r="N148" s="219">
        <v>8485</v>
      </c>
    </row>
    <row r="149" spans="1:14" x14ac:dyDescent="0.2">
      <c r="B149" s="127">
        <v>4204</v>
      </c>
      <c r="C149" s="127" t="s">
        <v>243</v>
      </c>
      <c r="D149" s="219">
        <v>416</v>
      </c>
      <c r="E149" s="219">
        <v>1225</v>
      </c>
      <c r="F149" s="219">
        <v>1641</v>
      </c>
      <c r="G149" s="219">
        <v>15946</v>
      </c>
      <c r="H149" s="219">
        <v>1023</v>
      </c>
      <c r="I149" s="219">
        <v>0</v>
      </c>
      <c r="J149" s="219">
        <v>16969</v>
      </c>
      <c r="K149" s="219">
        <v>18610</v>
      </c>
      <c r="L149" s="219">
        <v>1055</v>
      </c>
      <c r="M149" s="219">
        <v>10674</v>
      </c>
      <c r="N149" s="219">
        <v>11729</v>
      </c>
    </row>
    <row r="150" spans="1:14" x14ac:dyDescent="0.2">
      <c r="B150" s="127">
        <v>4205</v>
      </c>
      <c r="C150" s="127" t="s">
        <v>244</v>
      </c>
      <c r="D150" s="219">
        <v>1017</v>
      </c>
      <c r="E150" s="219">
        <v>9865</v>
      </c>
      <c r="F150" s="219">
        <v>10882</v>
      </c>
      <c r="G150" s="219">
        <v>19420</v>
      </c>
      <c r="H150" s="219">
        <v>555</v>
      </c>
      <c r="I150" s="219">
        <v>167</v>
      </c>
      <c r="J150" s="219">
        <v>20142</v>
      </c>
      <c r="K150" s="219">
        <v>31024</v>
      </c>
      <c r="L150" s="219">
        <v>6132</v>
      </c>
      <c r="M150" s="219">
        <v>10308</v>
      </c>
      <c r="N150" s="219">
        <v>16440</v>
      </c>
    </row>
    <row r="151" spans="1:14" x14ac:dyDescent="0.2">
      <c r="B151" s="127">
        <v>4206</v>
      </c>
      <c r="C151" s="127" t="s">
        <v>245</v>
      </c>
      <c r="D151" s="219">
        <v>3709</v>
      </c>
      <c r="E151" s="219">
        <v>3605</v>
      </c>
      <c r="F151" s="219">
        <v>7314</v>
      </c>
      <c r="G151" s="219">
        <v>20551</v>
      </c>
      <c r="H151" s="219">
        <v>4052</v>
      </c>
      <c r="I151" s="219">
        <v>8999</v>
      </c>
      <c r="J151" s="219">
        <v>33602</v>
      </c>
      <c r="K151" s="219">
        <v>40916</v>
      </c>
      <c r="L151" s="219">
        <v>9026</v>
      </c>
      <c r="M151" s="219">
        <v>40125</v>
      </c>
      <c r="N151" s="219">
        <v>49151</v>
      </c>
    </row>
    <row r="152" spans="1:14" x14ac:dyDescent="0.2">
      <c r="B152" s="127">
        <v>4207</v>
      </c>
      <c r="C152" s="127" t="s">
        <v>246</v>
      </c>
      <c r="D152" s="219">
        <v>450</v>
      </c>
      <c r="E152" s="219">
        <v>1320</v>
      </c>
      <c r="F152" s="219">
        <v>1770</v>
      </c>
      <c r="G152" s="219">
        <v>13949</v>
      </c>
      <c r="H152" s="219">
        <v>78472</v>
      </c>
      <c r="I152" s="219">
        <v>1622</v>
      </c>
      <c r="J152" s="219">
        <v>94043</v>
      </c>
      <c r="K152" s="219">
        <v>95813</v>
      </c>
      <c r="L152" s="219">
        <v>420</v>
      </c>
      <c r="M152" s="219">
        <v>41601</v>
      </c>
      <c r="N152" s="219">
        <v>42021</v>
      </c>
    </row>
    <row r="153" spans="1:14" x14ac:dyDescent="0.2">
      <c r="B153" s="127">
        <v>4208</v>
      </c>
      <c r="C153" s="127" t="s">
        <v>247</v>
      </c>
      <c r="D153" s="219">
        <v>1843</v>
      </c>
      <c r="E153" s="219">
        <v>7420</v>
      </c>
      <c r="F153" s="219">
        <v>9263</v>
      </c>
      <c r="G153" s="219">
        <v>31185</v>
      </c>
      <c r="H153" s="219">
        <v>3128</v>
      </c>
      <c r="I153" s="219">
        <v>994</v>
      </c>
      <c r="J153" s="219">
        <v>35307</v>
      </c>
      <c r="K153" s="219">
        <v>44570</v>
      </c>
      <c r="L153" s="219">
        <v>3049</v>
      </c>
      <c r="M153" s="219">
        <v>19936</v>
      </c>
      <c r="N153" s="219">
        <v>22985</v>
      </c>
    </row>
    <row r="154" spans="1:14" x14ac:dyDescent="0.2">
      <c r="B154" s="127">
        <v>4209</v>
      </c>
      <c r="C154" s="127" t="s">
        <v>248</v>
      </c>
      <c r="D154" s="219">
        <v>1473</v>
      </c>
      <c r="E154" s="219">
        <v>4003</v>
      </c>
      <c r="F154" s="219">
        <v>5476</v>
      </c>
      <c r="G154" s="219">
        <v>35985</v>
      </c>
      <c r="H154" s="219">
        <v>6968</v>
      </c>
      <c r="I154" s="219">
        <v>17</v>
      </c>
      <c r="J154" s="219">
        <v>42970</v>
      </c>
      <c r="K154" s="219">
        <v>48446</v>
      </c>
      <c r="L154" s="219">
        <v>2534</v>
      </c>
      <c r="M154" s="219">
        <v>13650</v>
      </c>
      <c r="N154" s="219">
        <v>16184</v>
      </c>
    </row>
    <row r="155" spans="1:14" x14ac:dyDescent="0.2">
      <c r="B155" s="127">
        <v>4210</v>
      </c>
      <c r="C155" s="127" t="s">
        <v>249</v>
      </c>
      <c r="D155" s="219">
        <v>1497</v>
      </c>
      <c r="E155" s="219">
        <v>4145</v>
      </c>
      <c r="F155" s="219">
        <v>5642</v>
      </c>
      <c r="G155" s="219">
        <v>33808</v>
      </c>
      <c r="H155" s="219">
        <v>0</v>
      </c>
      <c r="I155" s="219">
        <v>0</v>
      </c>
      <c r="J155" s="219">
        <v>33808</v>
      </c>
      <c r="K155" s="219">
        <v>39450</v>
      </c>
      <c r="L155" s="219">
        <v>703</v>
      </c>
      <c r="M155" s="219">
        <v>24879</v>
      </c>
      <c r="N155" s="219">
        <v>25582</v>
      </c>
    </row>
    <row r="156" spans="1:14" x14ac:dyDescent="0.2">
      <c r="B156" s="125">
        <v>4249</v>
      </c>
      <c r="C156" s="125" t="s">
        <v>269</v>
      </c>
      <c r="D156" s="218">
        <v>12495</v>
      </c>
      <c r="E156" s="218">
        <v>32299</v>
      </c>
      <c r="F156" s="218">
        <v>44794</v>
      </c>
      <c r="G156" s="218">
        <v>147285</v>
      </c>
      <c r="H156" s="218">
        <v>22447</v>
      </c>
      <c r="I156" s="218">
        <v>36589</v>
      </c>
      <c r="J156" s="218">
        <v>206321</v>
      </c>
      <c r="K156" s="218">
        <v>251115</v>
      </c>
      <c r="L156" s="218">
        <v>27038</v>
      </c>
      <c r="M156" s="218">
        <v>109906</v>
      </c>
      <c r="N156" s="218">
        <v>136944</v>
      </c>
    </row>
    <row r="157" spans="1:14" x14ac:dyDescent="0.2">
      <c r="B157" s="127">
        <v>4221</v>
      </c>
      <c r="C157" s="127" t="s">
        <v>251</v>
      </c>
      <c r="D157" s="219">
        <v>53</v>
      </c>
      <c r="E157" s="219">
        <v>31</v>
      </c>
      <c r="F157" s="219">
        <v>84</v>
      </c>
      <c r="G157" s="219">
        <v>7063</v>
      </c>
      <c r="H157" s="219">
        <v>90</v>
      </c>
      <c r="I157" s="219">
        <v>160</v>
      </c>
      <c r="J157" s="219">
        <v>7313</v>
      </c>
      <c r="K157" s="219">
        <v>7397</v>
      </c>
      <c r="L157" s="219">
        <v>62</v>
      </c>
      <c r="M157" s="219">
        <v>1279</v>
      </c>
      <c r="N157" s="219">
        <v>1341</v>
      </c>
    </row>
    <row r="158" spans="1:14" s="26" customFormat="1" x14ac:dyDescent="0.2">
      <c r="A158"/>
      <c r="B158" s="127">
        <v>4222</v>
      </c>
      <c r="C158" s="127" t="s">
        <v>252</v>
      </c>
      <c r="D158" s="219">
        <v>331</v>
      </c>
      <c r="E158" s="219">
        <v>963</v>
      </c>
      <c r="F158" s="219">
        <v>1294</v>
      </c>
      <c r="G158" s="219">
        <v>5048</v>
      </c>
      <c r="H158" s="219">
        <v>4</v>
      </c>
      <c r="I158" s="219">
        <v>25</v>
      </c>
      <c r="J158" s="219">
        <v>5077</v>
      </c>
      <c r="K158" s="219">
        <v>6371</v>
      </c>
      <c r="L158" s="219">
        <v>487</v>
      </c>
      <c r="M158" s="219">
        <v>1564</v>
      </c>
      <c r="N158" s="219">
        <v>2051</v>
      </c>
    </row>
    <row r="159" spans="1:14" x14ac:dyDescent="0.2">
      <c r="B159" s="127">
        <v>4223</v>
      </c>
      <c r="C159" s="127" t="s">
        <v>253</v>
      </c>
      <c r="D159" s="219">
        <v>142</v>
      </c>
      <c r="E159" s="219">
        <v>5490</v>
      </c>
      <c r="F159" s="219">
        <v>5632</v>
      </c>
      <c r="G159" s="219">
        <v>6734</v>
      </c>
      <c r="H159" s="219">
        <v>0</v>
      </c>
      <c r="I159" s="219">
        <v>290</v>
      </c>
      <c r="J159" s="219">
        <v>7024</v>
      </c>
      <c r="K159" s="219">
        <v>12656</v>
      </c>
      <c r="L159" s="219">
        <v>248</v>
      </c>
      <c r="M159" s="219">
        <v>2137</v>
      </c>
      <c r="N159" s="219">
        <v>2385</v>
      </c>
    </row>
    <row r="160" spans="1:14" x14ac:dyDescent="0.2">
      <c r="B160" s="127">
        <v>4224</v>
      </c>
      <c r="C160" s="127" t="s">
        <v>254</v>
      </c>
      <c r="D160" s="219">
        <v>300</v>
      </c>
      <c r="E160" s="219">
        <v>1744</v>
      </c>
      <c r="F160" s="219">
        <v>2044</v>
      </c>
      <c r="G160" s="219">
        <v>4320</v>
      </c>
      <c r="H160" s="219">
        <v>338</v>
      </c>
      <c r="I160" s="219">
        <v>3424</v>
      </c>
      <c r="J160" s="219">
        <v>8082</v>
      </c>
      <c r="K160" s="219">
        <v>10126</v>
      </c>
      <c r="L160" s="219">
        <v>460</v>
      </c>
      <c r="M160" s="219">
        <v>7996</v>
      </c>
      <c r="N160" s="219">
        <v>8456</v>
      </c>
    </row>
    <row r="161" spans="2:14" x14ac:dyDescent="0.2">
      <c r="B161" s="127">
        <v>4226</v>
      </c>
      <c r="C161" s="127" t="s">
        <v>255</v>
      </c>
      <c r="D161" s="219">
        <v>52</v>
      </c>
      <c r="E161" s="219">
        <v>50</v>
      </c>
      <c r="F161" s="219">
        <v>102</v>
      </c>
      <c r="G161" s="219">
        <v>3346</v>
      </c>
      <c r="H161" s="219">
        <v>200</v>
      </c>
      <c r="I161" s="219">
        <v>0</v>
      </c>
      <c r="J161" s="219">
        <v>3546</v>
      </c>
      <c r="K161" s="219">
        <v>3648</v>
      </c>
      <c r="L161" s="219">
        <v>81</v>
      </c>
      <c r="M161" s="219">
        <v>1134</v>
      </c>
      <c r="N161" s="219">
        <v>1215</v>
      </c>
    </row>
    <row r="162" spans="2:14" x14ac:dyDescent="0.2">
      <c r="B162" s="127">
        <v>4227</v>
      </c>
      <c r="C162" s="127" t="s">
        <v>256</v>
      </c>
      <c r="D162" s="219">
        <v>1014</v>
      </c>
      <c r="E162" s="219">
        <v>2041</v>
      </c>
      <c r="F162" s="219">
        <v>3055</v>
      </c>
      <c r="G162" s="219">
        <v>8888</v>
      </c>
      <c r="H162" s="219">
        <v>0</v>
      </c>
      <c r="I162" s="219">
        <v>950</v>
      </c>
      <c r="J162" s="219">
        <v>9838</v>
      </c>
      <c r="K162" s="219">
        <v>12893</v>
      </c>
      <c r="L162" s="219">
        <v>2315</v>
      </c>
      <c r="M162" s="219">
        <v>2280</v>
      </c>
      <c r="N162" s="219">
        <v>4595</v>
      </c>
    </row>
    <row r="163" spans="2:14" x14ac:dyDescent="0.2">
      <c r="B163" s="127">
        <v>4228</v>
      </c>
      <c r="C163" s="127" t="s">
        <v>257</v>
      </c>
      <c r="D163" s="219">
        <v>1376</v>
      </c>
      <c r="E163" s="219">
        <v>191</v>
      </c>
      <c r="F163" s="219">
        <v>1567</v>
      </c>
      <c r="G163" s="219">
        <v>9544</v>
      </c>
      <c r="H163" s="219">
        <v>0</v>
      </c>
      <c r="I163" s="219">
        <v>0</v>
      </c>
      <c r="J163" s="219">
        <v>9544</v>
      </c>
      <c r="K163" s="219">
        <v>11111</v>
      </c>
      <c r="L163" s="219">
        <v>1377</v>
      </c>
      <c r="M163" s="219">
        <v>2652</v>
      </c>
      <c r="N163" s="219">
        <v>4029</v>
      </c>
    </row>
    <row r="164" spans="2:14" x14ac:dyDescent="0.2">
      <c r="B164" s="127">
        <v>4229</v>
      </c>
      <c r="C164" s="127" t="s">
        <v>258</v>
      </c>
      <c r="D164" s="219">
        <v>212</v>
      </c>
      <c r="E164" s="219">
        <v>31</v>
      </c>
      <c r="F164" s="219">
        <v>243</v>
      </c>
      <c r="G164" s="219">
        <v>2363</v>
      </c>
      <c r="H164" s="219">
        <v>56</v>
      </c>
      <c r="I164" s="219">
        <v>15</v>
      </c>
      <c r="J164" s="219">
        <v>2434</v>
      </c>
      <c r="K164" s="219">
        <v>2677</v>
      </c>
      <c r="L164" s="219">
        <v>142</v>
      </c>
      <c r="M164" s="219">
        <v>6958</v>
      </c>
      <c r="N164" s="219">
        <v>7100</v>
      </c>
    </row>
    <row r="165" spans="2:14" x14ac:dyDescent="0.2">
      <c r="B165" s="127">
        <v>4230</v>
      </c>
      <c r="C165" s="127" t="s">
        <v>259</v>
      </c>
      <c r="D165" s="219">
        <v>505</v>
      </c>
      <c r="E165" s="219">
        <v>410</v>
      </c>
      <c r="F165" s="219">
        <v>915</v>
      </c>
      <c r="G165" s="219">
        <v>5703</v>
      </c>
      <c r="H165" s="219">
        <v>222</v>
      </c>
      <c r="I165" s="219">
        <v>630</v>
      </c>
      <c r="J165" s="219">
        <v>6555</v>
      </c>
      <c r="K165" s="219">
        <v>7470</v>
      </c>
      <c r="L165" s="219">
        <v>455</v>
      </c>
      <c r="M165" s="219">
        <v>1703</v>
      </c>
      <c r="N165" s="219">
        <v>2158</v>
      </c>
    </row>
    <row r="166" spans="2:14" x14ac:dyDescent="0.2">
      <c r="B166" s="127">
        <v>4231</v>
      </c>
      <c r="C166" s="127" t="s">
        <v>260</v>
      </c>
      <c r="D166" s="219">
        <v>94</v>
      </c>
      <c r="E166" s="219">
        <v>1961</v>
      </c>
      <c r="F166" s="219">
        <v>2055</v>
      </c>
      <c r="G166" s="219">
        <v>7535</v>
      </c>
      <c r="H166" s="219">
        <v>120</v>
      </c>
      <c r="I166" s="219">
        <v>0</v>
      </c>
      <c r="J166" s="219">
        <v>7655</v>
      </c>
      <c r="K166" s="219">
        <v>9710</v>
      </c>
      <c r="L166" s="219">
        <v>5034</v>
      </c>
      <c r="M166" s="219">
        <v>2530</v>
      </c>
      <c r="N166" s="219">
        <v>7564</v>
      </c>
    </row>
    <row r="167" spans="2:14" x14ac:dyDescent="0.2">
      <c r="B167" s="127">
        <v>4232</v>
      </c>
      <c r="C167" s="127" t="s">
        <v>261</v>
      </c>
      <c r="D167" s="219">
        <v>20</v>
      </c>
      <c r="E167" s="219">
        <v>4</v>
      </c>
      <c r="F167" s="219">
        <v>24</v>
      </c>
      <c r="G167" s="219">
        <v>554</v>
      </c>
      <c r="H167" s="219">
        <v>0</v>
      </c>
      <c r="I167" s="219">
        <v>289</v>
      </c>
      <c r="J167" s="219">
        <v>843</v>
      </c>
      <c r="K167" s="219">
        <v>867</v>
      </c>
      <c r="L167" s="219">
        <v>21</v>
      </c>
      <c r="M167" s="219">
        <v>56</v>
      </c>
      <c r="N167" s="219">
        <v>77</v>
      </c>
    </row>
    <row r="168" spans="2:14" x14ac:dyDescent="0.2">
      <c r="B168" s="127">
        <v>4233</v>
      </c>
      <c r="C168" s="127" t="s">
        <v>262</v>
      </c>
      <c r="D168" s="219">
        <v>47</v>
      </c>
      <c r="E168" s="219">
        <v>17</v>
      </c>
      <c r="F168" s="219">
        <v>64</v>
      </c>
      <c r="G168" s="219">
        <v>1755</v>
      </c>
      <c r="H168" s="219">
        <v>0</v>
      </c>
      <c r="I168" s="219">
        <v>68</v>
      </c>
      <c r="J168" s="219">
        <v>1823</v>
      </c>
      <c r="K168" s="219">
        <v>1887</v>
      </c>
      <c r="L168" s="219">
        <v>88</v>
      </c>
      <c r="M168" s="219">
        <v>550</v>
      </c>
      <c r="N168" s="219">
        <v>638</v>
      </c>
    </row>
    <row r="169" spans="2:14" x14ac:dyDescent="0.2">
      <c r="B169" s="127">
        <v>4234</v>
      </c>
      <c r="C169" s="127" t="s">
        <v>263</v>
      </c>
      <c r="D169" s="219">
        <v>966</v>
      </c>
      <c r="E169" s="219">
        <v>4421</v>
      </c>
      <c r="F169" s="219">
        <v>5387</v>
      </c>
      <c r="G169" s="219">
        <v>10739</v>
      </c>
      <c r="H169" s="219">
        <v>2200</v>
      </c>
      <c r="I169" s="219">
        <v>531</v>
      </c>
      <c r="J169" s="219">
        <v>13470</v>
      </c>
      <c r="K169" s="219">
        <v>18857</v>
      </c>
      <c r="L169" s="219">
        <v>4793</v>
      </c>
      <c r="M169" s="219">
        <v>9644</v>
      </c>
      <c r="N169" s="219">
        <v>14437</v>
      </c>
    </row>
    <row r="170" spans="2:14" x14ac:dyDescent="0.2">
      <c r="B170" s="127">
        <v>4235</v>
      </c>
      <c r="C170" s="127" t="s">
        <v>264</v>
      </c>
      <c r="D170" s="219">
        <v>290</v>
      </c>
      <c r="E170" s="219">
        <v>10194</v>
      </c>
      <c r="F170" s="219">
        <v>10484</v>
      </c>
      <c r="G170" s="219">
        <v>6385</v>
      </c>
      <c r="H170" s="219">
        <v>30</v>
      </c>
      <c r="I170" s="219">
        <v>1277</v>
      </c>
      <c r="J170" s="219">
        <v>7692</v>
      </c>
      <c r="K170" s="219">
        <v>18176</v>
      </c>
      <c r="L170" s="219">
        <v>4711</v>
      </c>
      <c r="M170" s="219">
        <v>9350</v>
      </c>
      <c r="N170" s="219">
        <v>14061</v>
      </c>
    </row>
    <row r="171" spans="2:14" x14ac:dyDescent="0.2">
      <c r="B171" s="127">
        <v>4236</v>
      </c>
      <c r="C171" s="127" t="s">
        <v>475</v>
      </c>
      <c r="D171" s="219">
        <v>1556</v>
      </c>
      <c r="E171" s="219">
        <v>857</v>
      </c>
      <c r="F171" s="219">
        <v>2413</v>
      </c>
      <c r="G171" s="219">
        <v>33999</v>
      </c>
      <c r="H171" s="219">
        <v>2409</v>
      </c>
      <c r="I171" s="219">
        <v>18402</v>
      </c>
      <c r="J171" s="219">
        <v>54810</v>
      </c>
      <c r="K171" s="219">
        <v>57223</v>
      </c>
      <c r="L171" s="219">
        <v>3160</v>
      </c>
      <c r="M171" s="219">
        <v>36765</v>
      </c>
      <c r="N171" s="219">
        <v>39925</v>
      </c>
    </row>
    <row r="172" spans="2:14" x14ac:dyDescent="0.2">
      <c r="B172" s="127">
        <v>4237</v>
      </c>
      <c r="C172" s="127" t="s">
        <v>265</v>
      </c>
      <c r="D172" s="219">
        <v>1003</v>
      </c>
      <c r="E172" s="219">
        <v>2416</v>
      </c>
      <c r="F172" s="219">
        <v>3419</v>
      </c>
      <c r="G172" s="219">
        <v>17276</v>
      </c>
      <c r="H172" s="219">
        <v>79</v>
      </c>
      <c r="I172" s="219">
        <v>64</v>
      </c>
      <c r="J172" s="219">
        <v>17419</v>
      </c>
      <c r="K172" s="219">
        <v>20838</v>
      </c>
      <c r="L172" s="219">
        <v>1332</v>
      </c>
      <c r="M172" s="219">
        <v>3131</v>
      </c>
      <c r="N172" s="219">
        <v>4463</v>
      </c>
    </row>
    <row r="173" spans="2:14" x14ac:dyDescent="0.2">
      <c r="B173" s="127">
        <v>4238</v>
      </c>
      <c r="C173" s="127" t="s">
        <v>266</v>
      </c>
      <c r="D173" s="219">
        <v>151</v>
      </c>
      <c r="E173" s="219">
        <v>345</v>
      </c>
      <c r="F173" s="219">
        <v>496</v>
      </c>
      <c r="G173" s="219">
        <v>162</v>
      </c>
      <c r="H173" s="219">
        <v>48</v>
      </c>
      <c r="I173" s="219">
        <v>0</v>
      </c>
      <c r="J173" s="219">
        <v>210</v>
      </c>
      <c r="K173" s="219">
        <v>706</v>
      </c>
      <c r="L173" s="219">
        <v>175</v>
      </c>
      <c r="M173" s="219">
        <v>32</v>
      </c>
      <c r="N173" s="219">
        <v>207</v>
      </c>
    </row>
    <row r="174" spans="2:14" x14ac:dyDescent="0.2">
      <c r="B174" s="127">
        <v>4239</v>
      </c>
      <c r="C174" s="127" t="s">
        <v>267</v>
      </c>
      <c r="D174" s="219">
        <v>2833</v>
      </c>
      <c r="E174" s="219">
        <v>953</v>
      </c>
      <c r="F174" s="219">
        <v>3786</v>
      </c>
      <c r="G174" s="219">
        <v>7561</v>
      </c>
      <c r="H174" s="219">
        <v>16501</v>
      </c>
      <c r="I174" s="219">
        <v>6679</v>
      </c>
      <c r="J174" s="219">
        <v>30741</v>
      </c>
      <c r="K174" s="219">
        <v>34527</v>
      </c>
      <c r="L174" s="219">
        <v>1827</v>
      </c>
      <c r="M174" s="219">
        <v>11133</v>
      </c>
      <c r="N174" s="219">
        <v>12960</v>
      </c>
    </row>
    <row r="175" spans="2:14" x14ac:dyDescent="0.2">
      <c r="B175" s="127">
        <v>4240</v>
      </c>
      <c r="C175" s="127" t="s">
        <v>268</v>
      </c>
      <c r="D175" s="219">
        <v>1550</v>
      </c>
      <c r="E175" s="219">
        <v>180</v>
      </c>
      <c r="F175" s="219">
        <v>1730</v>
      </c>
      <c r="G175" s="219">
        <v>8310</v>
      </c>
      <c r="H175" s="219">
        <v>150</v>
      </c>
      <c r="I175" s="219">
        <v>3785</v>
      </c>
      <c r="J175" s="219">
        <v>12245</v>
      </c>
      <c r="K175" s="219">
        <v>13975</v>
      </c>
      <c r="L175" s="219">
        <v>270</v>
      </c>
      <c r="M175" s="219">
        <v>9012</v>
      </c>
      <c r="N175" s="219">
        <v>9282</v>
      </c>
    </row>
    <row r="176" spans="2:14" x14ac:dyDescent="0.2">
      <c r="B176" s="125">
        <v>4269</v>
      </c>
      <c r="C176" s="125" t="s">
        <v>282</v>
      </c>
      <c r="D176" s="218">
        <v>15270</v>
      </c>
      <c r="E176" s="218">
        <v>25795</v>
      </c>
      <c r="F176" s="218">
        <v>41065</v>
      </c>
      <c r="G176" s="218">
        <v>163586</v>
      </c>
      <c r="H176" s="218">
        <v>193657</v>
      </c>
      <c r="I176" s="218">
        <v>70393</v>
      </c>
      <c r="J176" s="218">
        <v>427636</v>
      </c>
      <c r="K176" s="218">
        <v>468701</v>
      </c>
      <c r="L176" s="218">
        <v>28963</v>
      </c>
      <c r="M176" s="218">
        <v>342169</v>
      </c>
      <c r="N176" s="218">
        <v>371132</v>
      </c>
    </row>
    <row r="177" spans="1:14" x14ac:dyDescent="0.2">
      <c r="B177" s="127">
        <v>4251</v>
      </c>
      <c r="C177" s="127" t="s">
        <v>270</v>
      </c>
      <c r="D177" s="219">
        <v>127</v>
      </c>
      <c r="E177" s="219">
        <v>148</v>
      </c>
      <c r="F177" s="219">
        <v>275</v>
      </c>
      <c r="G177" s="219">
        <v>1762</v>
      </c>
      <c r="H177" s="219">
        <v>0</v>
      </c>
      <c r="I177" s="219">
        <v>12</v>
      </c>
      <c r="J177" s="219">
        <v>1774</v>
      </c>
      <c r="K177" s="219">
        <v>2049</v>
      </c>
      <c r="L177" s="219">
        <v>253</v>
      </c>
      <c r="M177" s="219">
        <v>1283</v>
      </c>
      <c r="N177" s="219">
        <v>1536</v>
      </c>
    </row>
    <row r="178" spans="1:14" s="26" customFormat="1" x14ac:dyDescent="0.2">
      <c r="A178"/>
      <c r="B178" s="127">
        <v>4252</v>
      </c>
      <c r="C178" s="127" t="s">
        <v>271</v>
      </c>
      <c r="D178" s="219">
        <v>1157</v>
      </c>
      <c r="E178" s="219">
        <v>1703</v>
      </c>
      <c r="F178" s="219">
        <v>2860</v>
      </c>
      <c r="G178" s="219">
        <v>1260</v>
      </c>
      <c r="H178" s="219">
        <v>91254</v>
      </c>
      <c r="I178" s="219">
        <v>60580</v>
      </c>
      <c r="J178" s="219">
        <v>153094</v>
      </c>
      <c r="K178" s="219">
        <v>155954</v>
      </c>
      <c r="L178" s="219">
        <v>4958</v>
      </c>
      <c r="M178" s="219">
        <v>197997</v>
      </c>
      <c r="N178" s="219">
        <v>202955</v>
      </c>
    </row>
    <row r="179" spans="1:14" x14ac:dyDescent="0.2">
      <c r="B179" s="127">
        <v>4253</v>
      </c>
      <c r="C179" s="127" t="s">
        <v>272</v>
      </c>
      <c r="D179" s="219">
        <v>963</v>
      </c>
      <c r="E179" s="219">
        <v>1613</v>
      </c>
      <c r="F179" s="219">
        <v>2576</v>
      </c>
      <c r="G179" s="219">
        <v>4763</v>
      </c>
      <c r="H179" s="219">
        <v>991</v>
      </c>
      <c r="I179" s="219">
        <v>23</v>
      </c>
      <c r="J179" s="219">
        <v>5777</v>
      </c>
      <c r="K179" s="219">
        <v>8353</v>
      </c>
      <c r="L179" s="219">
        <v>727</v>
      </c>
      <c r="M179" s="219">
        <v>5333</v>
      </c>
      <c r="N179" s="219">
        <v>6060</v>
      </c>
    </row>
    <row r="180" spans="1:14" x14ac:dyDescent="0.2">
      <c r="B180" s="127">
        <v>4254</v>
      </c>
      <c r="C180" s="127" t="s">
        <v>273</v>
      </c>
      <c r="D180" s="219">
        <v>3356</v>
      </c>
      <c r="E180" s="219">
        <v>4780</v>
      </c>
      <c r="F180" s="219">
        <v>8136</v>
      </c>
      <c r="G180" s="219">
        <v>27795</v>
      </c>
      <c r="H180" s="219">
        <v>15816</v>
      </c>
      <c r="I180" s="219">
        <v>4334</v>
      </c>
      <c r="J180" s="219">
        <v>47945</v>
      </c>
      <c r="K180" s="219">
        <v>56081</v>
      </c>
      <c r="L180" s="219">
        <v>2993</v>
      </c>
      <c r="M180" s="219">
        <v>19780</v>
      </c>
      <c r="N180" s="219">
        <v>22773</v>
      </c>
    </row>
    <row r="181" spans="1:14" x14ac:dyDescent="0.2">
      <c r="B181" s="127">
        <v>4255</v>
      </c>
      <c r="C181" s="127" t="s">
        <v>274</v>
      </c>
      <c r="D181" s="219">
        <v>44</v>
      </c>
      <c r="E181" s="219">
        <v>24</v>
      </c>
      <c r="F181" s="219">
        <v>68</v>
      </c>
      <c r="G181" s="219">
        <v>11292</v>
      </c>
      <c r="H181" s="219">
        <v>0</v>
      </c>
      <c r="I181" s="219">
        <v>0</v>
      </c>
      <c r="J181" s="219">
        <v>11292</v>
      </c>
      <c r="K181" s="219">
        <v>11360</v>
      </c>
      <c r="L181" s="219">
        <v>55</v>
      </c>
      <c r="M181" s="219">
        <v>10628</v>
      </c>
      <c r="N181" s="219">
        <v>10683</v>
      </c>
    </row>
    <row r="182" spans="1:14" x14ac:dyDescent="0.2">
      <c r="B182" s="127">
        <v>4256</v>
      </c>
      <c r="C182" s="127" t="s">
        <v>275</v>
      </c>
      <c r="D182" s="219">
        <v>1321</v>
      </c>
      <c r="E182" s="219">
        <v>1258</v>
      </c>
      <c r="F182" s="219">
        <v>2579</v>
      </c>
      <c r="G182" s="219">
        <v>3559</v>
      </c>
      <c r="H182" s="219">
        <v>0</v>
      </c>
      <c r="I182" s="219">
        <v>12</v>
      </c>
      <c r="J182" s="219">
        <v>3571</v>
      </c>
      <c r="K182" s="219">
        <v>6150</v>
      </c>
      <c r="L182" s="219">
        <v>1096</v>
      </c>
      <c r="M182" s="219">
        <v>1599</v>
      </c>
      <c r="N182" s="219">
        <v>2695</v>
      </c>
    </row>
    <row r="183" spans="1:14" x14ac:dyDescent="0.2">
      <c r="B183" s="127">
        <v>4257</v>
      </c>
      <c r="C183" s="127" t="s">
        <v>276</v>
      </c>
      <c r="D183" s="219">
        <v>733</v>
      </c>
      <c r="E183" s="219">
        <v>63</v>
      </c>
      <c r="F183" s="219">
        <v>796</v>
      </c>
      <c r="G183" s="219">
        <v>380</v>
      </c>
      <c r="H183" s="219">
        <v>0</v>
      </c>
      <c r="I183" s="219">
        <v>0</v>
      </c>
      <c r="J183" s="219">
        <v>380</v>
      </c>
      <c r="K183" s="219">
        <v>1176</v>
      </c>
      <c r="L183" s="219">
        <v>472</v>
      </c>
      <c r="M183" s="219">
        <v>381</v>
      </c>
      <c r="N183" s="219">
        <v>853</v>
      </c>
    </row>
    <row r="184" spans="1:14" x14ac:dyDescent="0.2">
      <c r="B184" s="127">
        <v>4258</v>
      </c>
      <c r="C184" s="127" t="s">
        <v>33</v>
      </c>
      <c r="D184" s="219">
        <v>4557</v>
      </c>
      <c r="E184" s="219">
        <v>7964</v>
      </c>
      <c r="F184" s="219">
        <v>12521</v>
      </c>
      <c r="G184" s="219">
        <v>80909</v>
      </c>
      <c r="H184" s="219">
        <v>13081</v>
      </c>
      <c r="I184" s="219">
        <v>1796</v>
      </c>
      <c r="J184" s="219">
        <v>95786</v>
      </c>
      <c r="K184" s="219">
        <v>108307</v>
      </c>
      <c r="L184" s="219">
        <v>9643</v>
      </c>
      <c r="M184" s="219">
        <v>25883</v>
      </c>
      <c r="N184" s="219">
        <v>35526</v>
      </c>
    </row>
    <row r="185" spans="1:14" x14ac:dyDescent="0.2">
      <c r="B185" s="127">
        <v>4259</v>
      </c>
      <c r="C185" s="127" t="s">
        <v>277</v>
      </c>
      <c r="D185" s="219">
        <v>1164</v>
      </c>
      <c r="E185" s="219">
        <v>119</v>
      </c>
      <c r="F185" s="219">
        <v>1283</v>
      </c>
      <c r="G185" s="219">
        <v>7152</v>
      </c>
      <c r="H185" s="219">
        <v>0</v>
      </c>
      <c r="I185" s="219">
        <v>972</v>
      </c>
      <c r="J185" s="219">
        <v>8124</v>
      </c>
      <c r="K185" s="219">
        <v>9407</v>
      </c>
      <c r="L185" s="219">
        <v>1664</v>
      </c>
      <c r="M185" s="219">
        <v>3687</v>
      </c>
      <c r="N185" s="219">
        <v>5351</v>
      </c>
    </row>
    <row r="186" spans="1:14" x14ac:dyDescent="0.2">
      <c r="B186" s="127">
        <v>4260</v>
      </c>
      <c r="C186" s="127" t="s">
        <v>476</v>
      </c>
      <c r="D186" s="219">
        <v>330</v>
      </c>
      <c r="E186" s="219">
        <v>5938</v>
      </c>
      <c r="F186" s="219">
        <v>6268</v>
      </c>
      <c r="G186" s="219">
        <v>7459</v>
      </c>
      <c r="H186" s="219">
        <v>62322</v>
      </c>
      <c r="I186" s="219">
        <v>2234</v>
      </c>
      <c r="J186" s="219">
        <v>72015</v>
      </c>
      <c r="K186" s="219">
        <v>78283</v>
      </c>
      <c r="L186" s="219">
        <v>610</v>
      </c>
      <c r="M186" s="219">
        <v>71085</v>
      </c>
      <c r="N186" s="219">
        <v>71695</v>
      </c>
    </row>
    <row r="187" spans="1:14" x14ac:dyDescent="0.2">
      <c r="B187" s="127">
        <v>4261</v>
      </c>
      <c r="C187" s="127" t="s">
        <v>278</v>
      </c>
      <c r="D187" s="219">
        <v>304</v>
      </c>
      <c r="E187" s="219">
        <v>2068</v>
      </c>
      <c r="F187" s="219">
        <v>2372</v>
      </c>
      <c r="G187" s="219">
        <v>7662</v>
      </c>
      <c r="H187" s="219">
        <v>6693</v>
      </c>
      <c r="I187" s="219">
        <v>0</v>
      </c>
      <c r="J187" s="219">
        <v>14355</v>
      </c>
      <c r="K187" s="219">
        <v>16727</v>
      </c>
      <c r="L187" s="219">
        <v>4631</v>
      </c>
      <c r="M187" s="219">
        <v>2146</v>
      </c>
      <c r="N187" s="219">
        <v>6777</v>
      </c>
    </row>
    <row r="188" spans="1:14" x14ac:dyDescent="0.2">
      <c r="B188" s="127">
        <v>4262</v>
      </c>
      <c r="C188" s="127" t="s">
        <v>279</v>
      </c>
      <c r="D188" s="219">
        <v>597</v>
      </c>
      <c r="E188" s="219">
        <v>30</v>
      </c>
      <c r="F188" s="219">
        <v>627</v>
      </c>
      <c r="G188" s="219">
        <v>2257</v>
      </c>
      <c r="H188" s="219">
        <v>0</v>
      </c>
      <c r="I188" s="219">
        <v>0</v>
      </c>
      <c r="J188" s="219">
        <v>2257</v>
      </c>
      <c r="K188" s="219">
        <v>2884</v>
      </c>
      <c r="L188" s="219">
        <v>593</v>
      </c>
      <c r="M188" s="219">
        <v>1170</v>
      </c>
      <c r="N188" s="219">
        <v>1763</v>
      </c>
    </row>
    <row r="189" spans="1:14" x14ac:dyDescent="0.2">
      <c r="B189" s="127">
        <v>4263</v>
      </c>
      <c r="C189" s="127" t="s">
        <v>280</v>
      </c>
      <c r="D189" s="219">
        <v>307</v>
      </c>
      <c r="E189" s="219">
        <v>87</v>
      </c>
      <c r="F189" s="219">
        <v>394</v>
      </c>
      <c r="G189" s="219">
        <v>5447</v>
      </c>
      <c r="H189" s="219">
        <v>3500</v>
      </c>
      <c r="I189" s="219">
        <v>199</v>
      </c>
      <c r="J189" s="219">
        <v>9146</v>
      </c>
      <c r="K189" s="219">
        <v>9540</v>
      </c>
      <c r="L189" s="219">
        <v>433</v>
      </c>
      <c r="M189" s="219">
        <v>380</v>
      </c>
      <c r="N189" s="219">
        <v>813</v>
      </c>
    </row>
    <row r="190" spans="1:14" x14ac:dyDescent="0.2">
      <c r="B190" s="127">
        <v>4264</v>
      </c>
      <c r="C190" s="127" t="s">
        <v>281</v>
      </c>
      <c r="D190" s="219">
        <v>310</v>
      </c>
      <c r="E190" s="219">
        <v>0</v>
      </c>
      <c r="F190" s="219">
        <v>310</v>
      </c>
      <c r="G190" s="219">
        <v>1889</v>
      </c>
      <c r="H190" s="219">
        <v>0</v>
      </c>
      <c r="I190" s="219">
        <v>231</v>
      </c>
      <c r="J190" s="219">
        <v>2120</v>
      </c>
      <c r="K190" s="219">
        <v>2430</v>
      </c>
      <c r="L190" s="219">
        <v>835</v>
      </c>
      <c r="M190" s="219">
        <v>817</v>
      </c>
      <c r="N190" s="219">
        <v>1652</v>
      </c>
    </row>
    <row r="191" spans="1:14" x14ac:dyDescent="0.2">
      <c r="B191" s="125">
        <v>4299</v>
      </c>
      <c r="C191" s="125" t="s">
        <v>300</v>
      </c>
      <c r="D191" s="218">
        <v>19957</v>
      </c>
      <c r="E191" s="218">
        <v>49307</v>
      </c>
      <c r="F191" s="218">
        <v>69264</v>
      </c>
      <c r="G191" s="218">
        <v>261019</v>
      </c>
      <c r="H191" s="218">
        <v>117276</v>
      </c>
      <c r="I191" s="218">
        <v>20186</v>
      </c>
      <c r="J191" s="218">
        <v>398481</v>
      </c>
      <c r="K191" s="218">
        <v>467745</v>
      </c>
      <c r="L191" s="218">
        <v>40055</v>
      </c>
      <c r="M191" s="218">
        <v>241903</v>
      </c>
      <c r="N191" s="218">
        <v>281958</v>
      </c>
    </row>
    <row r="192" spans="1:14" x14ac:dyDescent="0.2">
      <c r="B192" s="127">
        <v>4271</v>
      </c>
      <c r="C192" s="127" t="s">
        <v>283</v>
      </c>
      <c r="D192" s="219">
        <v>4452</v>
      </c>
      <c r="E192" s="219">
        <v>2084</v>
      </c>
      <c r="F192" s="219">
        <v>6536</v>
      </c>
      <c r="G192" s="219">
        <v>48627</v>
      </c>
      <c r="H192" s="219">
        <v>1263</v>
      </c>
      <c r="I192" s="219">
        <v>366</v>
      </c>
      <c r="J192" s="219">
        <v>50256</v>
      </c>
      <c r="K192" s="219">
        <v>56792</v>
      </c>
      <c r="L192" s="219">
        <v>7275</v>
      </c>
      <c r="M192" s="219">
        <v>43043</v>
      </c>
      <c r="N192" s="219">
        <v>50318</v>
      </c>
    </row>
    <row r="193" spans="1:14" s="26" customFormat="1" x14ac:dyDescent="0.2">
      <c r="A193"/>
      <c r="B193" s="127">
        <v>4272</v>
      </c>
      <c r="C193" s="127" t="s">
        <v>284</v>
      </c>
      <c r="D193" s="219">
        <v>59</v>
      </c>
      <c r="E193" s="219">
        <v>4</v>
      </c>
      <c r="F193" s="219">
        <v>63</v>
      </c>
      <c r="G193" s="219">
        <v>0</v>
      </c>
      <c r="H193" s="219">
        <v>0</v>
      </c>
      <c r="I193" s="219">
        <v>0</v>
      </c>
      <c r="J193" s="219">
        <v>0</v>
      </c>
      <c r="K193" s="219">
        <v>63</v>
      </c>
      <c r="L193" s="219">
        <v>87</v>
      </c>
      <c r="M193" s="219">
        <v>0</v>
      </c>
      <c r="N193" s="219">
        <v>87</v>
      </c>
    </row>
    <row r="194" spans="1:14" x14ac:dyDescent="0.2">
      <c r="B194" s="127">
        <v>4273</v>
      </c>
      <c r="C194" s="127" t="s">
        <v>285</v>
      </c>
      <c r="D194" s="219">
        <v>103</v>
      </c>
      <c r="E194" s="219">
        <v>48</v>
      </c>
      <c r="F194" s="219">
        <v>151</v>
      </c>
      <c r="G194" s="219">
        <v>1463</v>
      </c>
      <c r="H194" s="219">
        <v>0</v>
      </c>
      <c r="I194" s="219">
        <v>901</v>
      </c>
      <c r="J194" s="219">
        <v>2364</v>
      </c>
      <c r="K194" s="219">
        <v>2515</v>
      </c>
      <c r="L194" s="219">
        <v>156</v>
      </c>
      <c r="M194" s="219">
        <v>479</v>
      </c>
      <c r="N194" s="219">
        <v>635</v>
      </c>
    </row>
    <row r="195" spans="1:14" x14ac:dyDescent="0.2">
      <c r="B195" s="127">
        <v>4274</v>
      </c>
      <c r="C195" s="127" t="s">
        <v>286</v>
      </c>
      <c r="D195" s="219">
        <v>869</v>
      </c>
      <c r="E195" s="219">
        <v>7294</v>
      </c>
      <c r="F195" s="219">
        <v>8163</v>
      </c>
      <c r="G195" s="219">
        <v>12889</v>
      </c>
      <c r="H195" s="219">
        <v>20</v>
      </c>
      <c r="I195" s="219">
        <v>219</v>
      </c>
      <c r="J195" s="219">
        <v>13128</v>
      </c>
      <c r="K195" s="219">
        <v>21291</v>
      </c>
      <c r="L195" s="219">
        <v>3332</v>
      </c>
      <c r="M195" s="219">
        <v>4134</v>
      </c>
      <c r="N195" s="219">
        <v>7466</v>
      </c>
    </row>
    <row r="196" spans="1:14" x14ac:dyDescent="0.2">
      <c r="B196" s="127">
        <v>4275</v>
      </c>
      <c r="C196" s="127" t="s">
        <v>287</v>
      </c>
      <c r="D196" s="219">
        <v>116</v>
      </c>
      <c r="E196" s="219">
        <v>50</v>
      </c>
      <c r="F196" s="219">
        <v>166</v>
      </c>
      <c r="G196" s="219">
        <v>1604</v>
      </c>
      <c r="H196" s="219">
        <v>0</v>
      </c>
      <c r="I196" s="219">
        <v>620</v>
      </c>
      <c r="J196" s="219">
        <v>2224</v>
      </c>
      <c r="K196" s="219">
        <v>2390</v>
      </c>
      <c r="L196" s="219">
        <v>118</v>
      </c>
      <c r="M196" s="219">
        <v>1987</v>
      </c>
      <c r="N196" s="219">
        <v>2105</v>
      </c>
    </row>
    <row r="197" spans="1:14" x14ac:dyDescent="0.2">
      <c r="B197" s="127">
        <v>4276</v>
      </c>
      <c r="C197" s="127" t="s">
        <v>288</v>
      </c>
      <c r="D197" s="219">
        <v>1412</v>
      </c>
      <c r="E197" s="219">
        <v>4131</v>
      </c>
      <c r="F197" s="219">
        <v>5543</v>
      </c>
      <c r="G197" s="219">
        <v>15691</v>
      </c>
      <c r="H197" s="219">
        <v>23616</v>
      </c>
      <c r="I197" s="219">
        <v>636</v>
      </c>
      <c r="J197" s="219">
        <v>39943</v>
      </c>
      <c r="K197" s="219">
        <v>45486</v>
      </c>
      <c r="L197" s="219">
        <v>2774</v>
      </c>
      <c r="M197" s="219">
        <v>7173</v>
      </c>
      <c r="N197" s="219">
        <v>9947</v>
      </c>
    </row>
    <row r="198" spans="1:14" x14ac:dyDescent="0.2">
      <c r="B198" s="127">
        <v>4277</v>
      </c>
      <c r="C198" s="127" t="s">
        <v>289</v>
      </c>
      <c r="D198" s="219">
        <v>292</v>
      </c>
      <c r="E198" s="219">
        <v>80</v>
      </c>
      <c r="F198" s="219">
        <v>372</v>
      </c>
      <c r="G198" s="219">
        <v>2748</v>
      </c>
      <c r="H198" s="219">
        <v>0</v>
      </c>
      <c r="I198" s="219">
        <v>94</v>
      </c>
      <c r="J198" s="219">
        <v>2842</v>
      </c>
      <c r="K198" s="219">
        <v>3214</v>
      </c>
      <c r="L198" s="219">
        <v>150</v>
      </c>
      <c r="M198" s="219">
        <v>585</v>
      </c>
      <c r="N198" s="219">
        <v>735</v>
      </c>
    </row>
    <row r="199" spans="1:14" x14ac:dyDescent="0.2">
      <c r="B199" s="127">
        <v>4279</v>
      </c>
      <c r="C199" s="127" t="s">
        <v>290</v>
      </c>
      <c r="D199" s="219">
        <v>417</v>
      </c>
      <c r="E199" s="219">
        <v>514</v>
      </c>
      <c r="F199" s="219">
        <v>931</v>
      </c>
      <c r="G199" s="219">
        <v>7183</v>
      </c>
      <c r="H199" s="219">
        <v>118</v>
      </c>
      <c r="I199" s="219">
        <v>331</v>
      </c>
      <c r="J199" s="219">
        <v>7632</v>
      </c>
      <c r="K199" s="219">
        <v>8563</v>
      </c>
      <c r="L199" s="219">
        <v>376</v>
      </c>
      <c r="M199" s="219">
        <v>5350</v>
      </c>
      <c r="N199" s="219">
        <v>5726</v>
      </c>
    </row>
    <row r="200" spans="1:14" x14ac:dyDescent="0.2">
      <c r="B200" s="127">
        <v>4280</v>
      </c>
      <c r="C200" s="127" t="s">
        <v>291</v>
      </c>
      <c r="D200" s="219">
        <v>2979</v>
      </c>
      <c r="E200" s="219">
        <v>7673</v>
      </c>
      <c r="F200" s="219">
        <v>10652</v>
      </c>
      <c r="G200" s="219">
        <v>57664</v>
      </c>
      <c r="H200" s="219">
        <v>5372</v>
      </c>
      <c r="I200" s="219">
        <v>1823</v>
      </c>
      <c r="J200" s="219">
        <v>64859</v>
      </c>
      <c r="K200" s="219">
        <v>75511</v>
      </c>
      <c r="L200" s="219">
        <v>2949</v>
      </c>
      <c r="M200" s="219">
        <v>56745</v>
      </c>
      <c r="N200" s="219">
        <v>59694</v>
      </c>
    </row>
    <row r="201" spans="1:14" x14ac:dyDescent="0.2">
      <c r="B201" s="127">
        <v>4281</v>
      </c>
      <c r="C201" s="127" t="s">
        <v>292</v>
      </c>
      <c r="D201" s="219">
        <v>270</v>
      </c>
      <c r="E201" s="219">
        <v>850</v>
      </c>
      <c r="F201" s="219">
        <v>1120</v>
      </c>
      <c r="G201" s="219">
        <v>2495</v>
      </c>
      <c r="H201" s="219">
        <v>0</v>
      </c>
      <c r="I201" s="219">
        <v>60</v>
      </c>
      <c r="J201" s="219">
        <v>2555</v>
      </c>
      <c r="K201" s="219">
        <v>3675</v>
      </c>
      <c r="L201" s="219">
        <v>1940</v>
      </c>
      <c r="M201" s="219">
        <v>403</v>
      </c>
      <c r="N201" s="219">
        <v>2343</v>
      </c>
    </row>
    <row r="202" spans="1:14" x14ac:dyDescent="0.2">
      <c r="B202" s="127">
        <v>4282</v>
      </c>
      <c r="C202" s="127" t="s">
        <v>293</v>
      </c>
      <c r="D202" s="219">
        <v>2428</v>
      </c>
      <c r="E202" s="219">
        <v>5161</v>
      </c>
      <c r="F202" s="219">
        <v>7589</v>
      </c>
      <c r="G202" s="219">
        <v>25591</v>
      </c>
      <c r="H202" s="219">
        <v>42093</v>
      </c>
      <c r="I202" s="219">
        <v>2718</v>
      </c>
      <c r="J202" s="219">
        <v>70402</v>
      </c>
      <c r="K202" s="219">
        <v>77991</v>
      </c>
      <c r="L202" s="219">
        <v>4765</v>
      </c>
      <c r="M202" s="219">
        <v>30048</v>
      </c>
      <c r="N202" s="219">
        <v>34813</v>
      </c>
    </row>
    <row r="203" spans="1:14" x14ac:dyDescent="0.2">
      <c r="B203" s="127">
        <v>4283</v>
      </c>
      <c r="C203" s="127" t="s">
        <v>294</v>
      </c>
      <c r="D203" s="219">
        <v>680</v>
      </c>
      <c r="E203" s="219">
        <v>238</v>
      </c>
      <c r="F203" s="219">
        <v>918</v>
      </c>
      <c r="G203" s="219">
        <v>13963</v>
      </c>
      <c r="H203" s="219">
        <v>5868</v>
      </c>
      <c r="I203" s="219">
        <v>1707</v>
      </c>
      <c r="J203" s="219">
        <v>21538</v>
      </c>
      <c r="K203" s="219">
        <v>22456</v>
      </c>
      <c r="L203" s="219">
        <v>1989</v>
      </c>
      <c r="M203" s="219">
        <v>3594</v>
      </c>
      <c r="N203" s="219">
        <v>5583</v>
      </c>
    </row>
    <row r="204" spans="1:14" x14ac:dyDescent="0.2">
      <c r="B204" s="127">
        <v>4284</v>
      </c>
      <c r="C204" s="127" t="s">
        <v>295</v>
      </c>
      <c r="D204" s="219">
        <v>1261</v>
      </c>
      <c r="E204" s="219">
        <v>64</v>
      </c>
      <c r="F204" s="219">
        <v>1325</v>
      </c>
      <c r="G204" s="219">
        <v>4439</v>
      </c>
      <c r="H204" s="219">
        <v>36</v>
      </c>
      <c r="I204" s="219">
        <v>183</v>
      </c>
      <c r="J204" s="219">
        <v>4658</v>
      </c>
      <c r="K204" s="219">
        <v>5983</v>
      </c>
      <c r="L204" s="219">
        <v>1339</v>
      </c>
      <c r="M204" s="219">
        <v>7700</v>
      </c>
      <c r="N204" s="219">
        <v>9039</v>
      </c>
    </row>
    <row r="205" spans="1:14" x14ac:dyDescent="0.2">
      <c r="B205" s="127">
        <v>4285</v>
      </c>
      <c r="C205" s="127" t="s">
        <v>296</v>
      </c>
      <c r="D205" s="219">
        <v>776</v>
      </c>
      <c r="E205" s="219">
        <v>2496</v>
      </c>
      <c r="F205" s="219">
        <v>3272</v>
      </c>
      <c r="G205" s="219">
        <v>24075</v>
      </c>
      <c r="H205" s="219">
        <v>13255</v>
      </c>
      <c r="I205" s="219">
        <v>523</v>
      </c>
      <c r="J205" s="219">
        <v>37853</v>
      </c>
      <c r="K205" s="219">
        <v>41125</v>
      </c>
      <c r="L205" s="219">
        <v>3332</v>
      </c>
      <c r="M205" s="219">
        <v>23662</v>
      </c>
      <c r="N205" s="219">
        <v>26994</v>
      </c>
    </row>
    <row r="206" spans="1:14" x14ac:dyDescent="0.2">
      <c r="B206" s="127">
        <v>4286</v>
      </c>
      <c r="C206" s="127" t="s">
        <v>297</v>
      </c>
      <c r="D206" s="219">
        <v>994</v>
      </c>
      <c r="E206" s="219">
        <v>91</v>
      </c>
      <c r="F206" s="219">
        <v>1085</v>
      </c>
      <c r="G206" s="219">
        <v>1454</v>
      </c>
      <c r="H206" s="219">
        <v>136</v>
      </c>
      <c r="I206" s="219">
        <v>1274</v>
      </c>
      <c r="J206" s="219">
        <v>2864</v>
      </c>
      <c r="K206" s="219">
        <v>3949</v>
      </c>
      <c r="L206" s="219">
        <v>1884</v>
      </c>
      <c r="M206" s="219">
        <v>283</v>
      </c>
      <c r="N206" s="219">
        <v>2167</v>
      </c>
    </row>
    <row r="207" spans="1:14" x14ac:dyDescent="0.2">
      <c r="B207" s="127">
        <v>4287</v>
      </c>
      <c r="C207" s="127" t="s">
        <v>298</v>
      </c>
      <c r="D207" s="219">
        <v>712</v>
      </c>
      <c r="E207" s="219">
        <v>171</v>
      </c>
      <c r="F207" s="219">
        <v>883</v>
      </c>
      <c r="G207" s="219">
        <v>4288</v>
      </c>
      <c r="H207" s="219">
        <v>0</v>
      </c>
      <c r="I207" s="219">
        <v>2</v>
      </c>
      <c r="J207" s="219">
        <v>4290</v>
      </c>
      <c r="K207" s="219">
        <v>5173</v>
      </c>
      <c r="L207" s="219">
        <v>326</v>
      </c>
      <c r="M207" s="219">
        <v>2132</v>
      </c>
      <c r="N207" s="219">
        <v>2458</v>
      </c>
    </row>
    <row r="208" spans="1:14" x14ac:dyDescent="0.2">
      <c r="B208" s="127">
        <v>4288</v>
      </c>
      <c r="C208" s="127" t="s">
        <v>299</v>
      </c>
      <c r="D208" s="219">
        <v>33</v>
      </c>
      <c r="E208" s="219">
        <v>15</v>
      </c>
      <c r="F208" s="219">
        <v>48</v>
      </c>
      <c r="G208" s="219">
        <v>844</v>
      </c>
      <c r="H208" s="219">
        <v>28</v>
      </c>
      <c r="I208" s="219">
        <v>10</v>
      </c>
      <c r="J208" s="219">
        <v>882</v>
      </c>
      <c r="K208" s="219">
        <v>930</v>
      </c>
      <c r="L208" s="219">
        <v>47</v>
      </c>
      <c r="M208" s="219">
        <v>448</v>
      </c>
      <c r="N208" s="219">
        <v>495</v>
      </c>
    </row>
    <row r="209" spans="1:14" x14ac:dyDescent="0.2">
      <c r="B209" s="127">
        <v>4289</v>
      </c>
      <c r="C209" s="127" t="s">
        <v>34</v>
      </c>
      <c r="D209" s="219">
        <v>2104</v>
      </c>
      <c r="E209" s="219">
        <v>18343</v>
      </c>
      <c r="F209" s="219">
        <v>20447</v>
      </c>
      <c r="G209" s="219">
        <v>36001</v>
      </c>
      <c r="H209" s="219">
        <v>25471</v>
      </c>
      <c r="I209" s="219">
        <v>8719</v>
      </c>
      <c r="J209" s="219">
        <v>70191</v>
      </c>
      <c r="K209" s="219">
        <v>90638</v>
      </c>
      <c r="L209" s="219">
        <v>7216</v>
      </c>
      <c r="M209" s="219">
        <v>54137</v>
      </c>
      <c r="N209" s="219">
        <v>61353</v>
      </c>
    </row>
    <row r="210" spans="1:14" x14ac:dyDescent="0.2">
      <c r="B210" s="125">
        <v>4329</v>
      </c>
      <c r="C210" s="125" t="s">
        <v>322</v>
      </c>
      <c r="D210" s="218">
        <v>15855</v>
      </c>
      <c r="E210" s="218">
        <v>3046</v>
      </c>
      <c r="F210" s="218">
        <v>18901</v>
      </c>
      <c r="G210" s="218">
        <v>114291</v>
      </c>
      <c r="H210" s="218">
        <v>20289</v>
      </c>
      <c r="I210" s="218">
        <v>10549</v>
      </c>
      <c r="J210" s="218">
        <v>145129</v>
      </c>
      <c r="K210" s="218">
        <v>164030</v>
      </c>
      <c r="L210" s="218">
        <v>25813</v>
      </c>
      <c r="M210" s="218">
        <v>124485</v>
      </c>
      <c r="N210" s="218">
        <v>150298</v>
      </c>
    </row>
    <row r="211" spans="1:14" x14ac:dyDescent="0.2">
      <c r="B211" s="127">
        <v>4323</v>
      </c>
      <c r="C211" s="127" t="s">
        <v>321</v>
      </c>
      <c r="D211" s="219">
        <v>456</v>
      </c>
      <c r="E211" s="219">
        <v>129</v>
      </c>
      <c r="F211" s="219">
        <v>585</v>
      </c>
      <c r="G211" s="219">
        <v>9489</v>
      </c>
      <c r="H211" s="219">
        <v>1388</v>
      </c>
      <c r="I211" s="219">
        <v>3930</v>
      </c>
      <c r="J211" s="219">
        <v>14807</v>
      </c>
      <c r="K211" s="219">
        <v>15392</v>
      </c>
      <c r="L211" s="219">
        <v>544</v>
      </c>
      <c r="M211" s="219">
        <v>19165</v>
      </c>
      <c r="N211" s="219">
        <v>19709</v>
      </c>
    </row>
    <row r="212" spans="1:14" x14ac:dyDescent="0.2">
      <c r="B212" s="127">
        <v>4301</v>
      </c>
      <c r="C212" s="127" t="s">
        <v>301</v>
      </c>
      <c r="D212" s="219">
        <v>138</v>
      </c>
      <c r="E212" s="219">
        <v>3</v>
      </c>
      <c r="F212" s="219">
        <v>141</v>
      </c>
      <c r="G212" s="219">
        <v>1659</v>
      </c>
      <c r="H212" s="219">
        <v>0</v>
      </c>
      <c r="I212" s="219">
        <v>5</v>
      </c>
      <c r="J212" s="219">
        <v>1664</v>
      </c>
      <c r="K212" s="219">
        <v>1805</v>
      </c>
      <c r="L212" s="219">
        <v>239</v>
      </c>
      <c r="M212" s="219">
        <v>26</v>
      </c>
      <c r="N212" s="219">
        <v>265</v>
      </c>
    </row>
    <row r="213" spans="1:14" s="26" customFormat="1" x14ac:dyDescent="0.2">
      <c r="A213"/>
      <c r="B213" s="127">
        <v>4302</v>
      </c>
      <c r="C213" s="127" t="s">
        <v>302</v>
      </c>
      <c r="D213" s="219">
        <v>275</v>
      </c>
      <c r="E213" s="219">
        <v>36</v>
      </c>
      <c r="F213" s="219">
        <v>311</v>
      </c>
      <c r="G213" s="219">
        <v>0</v>
      </c>
      <c r="H213" s="219">
        <v>0</v>
      </c>
      <c r="I213" s="219">
        <v>0</v>
      </c>
      <c r="J213" s="219">
        <v>0</v>
      </c>
      <c r="K213" s="219">
        <v>311</v>
      </c>
      <c r="L213" s="219">
        <v>56</v>
      </c>
      <c r="M213" s="219">
        <v>0</v>
      </c>
      <c r="N213" s="219">
        <v>56</v>
      </c>
    </row>
    <row r="214" spans="1:14" x14ac:dyDescent="0.2">
      <c r="B214" s="127">
        <v>4303</v>
      </c>
      <c r="C214" s="127" t="s">
        <v>303</v>
      </c>
      <c r="D214" s="219">
        <v>1372</v>
      </c>
      <c r="E214" s="219">
        <v>219</v>
      </c>
      <c r="F214" s="219">
        <v>1591</v>
      </c>
      <c r="G214" s="219">
        <v>10024</v>
      </c>
      <c r="H214" s="219">
        <v>6952</v>
      </c>
      <c r="I214" s="219">
        <v>130</v>
      </c>
      <c r="J214" s="219">
        <v>17106</v>
      </c>
      <c r="K214" s="219">
        <v>18697</v>
      </c>
      <c r="L214" s="219">
        <v>1813</v>
      </c>
      <c r="M214" s="219">
        <v>7271</v>
      </c>
      <c r="N214" s="219">
        <v>9084</v>
      </c>
    </row>
    <row r="215" spans="1:14" x14ac:dyDescent="0.2">
      <c r="B215" s="127">
        <v>4304</v>
      </c>
      <c r="C215" s="127" t="s">
        <v>304</v>
      </c>
      <c r="D215" s="219">
        <v>2021</v>
      </c>
      <c r="E215" s="219">
        <v>282</v>
      </c>
      <c r="F215" s="219">
        <v>2303</v>
      </c>
      <c r="G215" s="219">
        <v>26439</v>
      </c>
      <c r="H215" s="219">
        <v>2345</v>
      </c>
      <c r="I215" s="219">
        <v>418</v>
      </c>
      <c r="J215" s="219">
        <v>29202</v>
      </c>
      <c r="K215" s="219">
        <v>31505</v>
      </c>
      <c r="L215" s="219">
        <v>1166</v>
      </c>
      <c r="M215" s="219">
        <v>19709</v>
      </c>
      <c r="N215" s="219">
        <v>20875</v>
      </c>
    </row>
    <row r="216" spans="1:14" x14ac:dyDescent="0.2">
      <c r="B216" s="127">
        <v>4305</v>
      </c>
      <c r="C216" s="127" t="s">
        <v>305</v>
      </c>
      <c r="D216" s="219">
        <v>155</v>
      </c>
      <c r="E216" s="219">
        <v>77</v>
      </c>
      <c r="F216" s="219">
        <v>232</v>
      </c>
      <c r="G216" s="219">
        <v>13718</v>
      </c>
      <c r="H216" s="219">
        <v>438</v>
      </c>
      <c r="I216" s="219">
        <v>948</v>
      </c>
      <c r="J216" s="219">
        <v>15104</v>
      </c>
      <c r="K216" s="219">
        <v>15336</v>
      </c>
      <c r="L216" s="219">
        <v>150</v>
      </c>
      <c r="M216" s="219">
        <v>6780</v>
      </c>
      <c r="N216" s="219">
        <v>6930</v>
      </c>
    </row>
    <row r="217" spans="1:14" x14ac:dyDescent="0.2">
      <c r="B217" s="127">
        <v>4306</v>
      </c>
      <c r="C217" s="127" t="s">
        <v>306</v>
      </c>
      <c r="D217" s="219">
        <v>31</v>
      </c>
      <c r="E217" s="219">
        <v>83</v>
      </c>
      <c r="F217" s="219">
        <v>114</v>
      </c>
      <c r="G217" s="219">
        <v>3930</v>
      </c>
      <c r="H217" s="219">
        <v>5</v>
      </c>
      <c r="I217" s="219">
        <v>0</v>
      </c>
      <c r="J217" s="219">
        <v>3935</v>
      </c>
      <c r="K217" s="219">
        <v>4049</v>
      </c>
      <c r="L217" s="219">
        <v>145</v>
      </c>
      <c r="M217" s="219">
        <v>1196</v>
      </c>
      <c r="N217" s="219">
        <v>1341</v>
      </c>
    </row>
    <row r="218" spans="1:14" x14ac:dyDescent="0.2">
      <c r="B218" s="127">
        <v>4307</v>
      </c>
      <c r="C218" s="127" t="s">
        <v>307</v>
      </c>
      <c r="D218" s="219">
        <v>3397</v>
      </c>
      <c r="E218" s="219">
        <v>135</v>
      </c>
      <c r="F218" s="219">
        <v>3532</v>
      </c>
      <c r="G218" s="219">
        <v>2859</v>
      </c>
      <c r="H218" s="219">
        <v>551</v>
      </c>
      <c r="I218" s="219">
        <v>405</v>
      </c>
      <c r="J218" s="219">
        <v>3815</v>
      </c>
      <c r="K218" s="219">
        <v>7347</v>
      </c>
      <c r="L218" s="219">
        <v>8894</v>
      </c>
      <c r="M218" s="219">
        <v>1785</v>
      </c>
      <c r="N218" s="219">
        <v>10679</v>
      </c>
    </row>
    <row r="219" spans="1:14" x14ac:dyDescent="0.2">
      <c r="B219" s="127">
        <v>4308</v>
      </c>
      <c r="C219" s="127" t="s">
        <v>308</v>
      </c>
      <c r="D219" s="219">
        <v>100</v>
      </c>
      <c r="E219" s="219">
        <v>13</v>
      </c>
      <c r="F219" s="219">
        <v>113</v>
      </c>
      <c r="G219" s="219">
        <v>42</v>
      </c>
      <c r="H219" s="219">
        <v>0</v>
      </c>
      <c r="I219" s="219">
        <v>0</v>
      </c>
      <c r="J219" s="219">
        <v>42</v>
      </c>
      <c r="K219" s="219">
        <v>155</v>
      </c>
      <c r="L219" s="219">
        <v>104</v>
      </c>
      <c r="M219" s="219">
        <v>42</v>
      </c>
      <c r="N219" s="219">
        <v>146</v>
      </c>
    </row>
    <row r="220" spans="1:14" x14ac:dyDescent="0.2">
      <c r="B220" s="127">
        <v>4309</v>
      </c>
      <c r="C220" s="127" t="s">
        <v>309</v>
      </c>
      <c r="D220" s="219">
        <v>660</v>
      </c>
      <c r="E220" s="219">
        <v>283</v>
      </c>
      <c r="F220" s="219">
        <v>943</v>
      </c>
      <c r="G220" s="219">
        <v>7198</v>
      </c>
      <c r="H220" s="219">
        <v>5</v>
      </c>
      <c r="I220" s="219">
        <v>1410</v>
      </c>
      <c r="J220" s="219">
        <v>8613</v>
      </c>
      <c r="K220" s="219">
        <v>9556</v>
      </c>
      <c r="L220" s="219">
        <v>876</v>
      </c>
      <c r="M220" s="219">
        <v>31392</v>
      </c>
      <c r="N220" s="219">
        <v>32268</v>
      </c>
    </row>
    <row r="221" spans="1:14" x14ac:dyDescent="0.2">
      <c r="B221" s="127">
        <v>4310</v>
      </c>
      <c r="C221" s="127" t="s">
        <v>310</v>
      </c>
      <c r="D221" s="219">
        <v>91</v>
      </c>
      <c r="E221" s="219">
        <v>904</v>
      </c>
      <c r="F221" s="219">
        <v>995</v>
      </c>
      <c r="G221" s="219">
        <v>2434</v>
      </c>
      <c r="H221" s="219">
        <v>109</v>
      </c>
      <c r="I221" s="219">
        <v>29</v>
      </c>
      <c r="J221" s="219">
        <v>2572</v>
      </c>
      <c r="K221" s="219">
        <v>3567</v>
      </c>
      <c r="L221" s="219">
        <v>893</v>
      </c>
      <c r="M221" s="219">
        <v>2477</v>
      </c>
      <c r="N221" s="219">
        <v>3370</v>
      </c>
    </row>
    <row r="222" spans="1:14" x14ac:dyDescent="0.2">
      <c r="B222" s="127">
        <v>4311</v>
      </c>
      <c r="C222" s="127" t="s">
        <v>311</v>
      </c>
      <c r="D222" s="219">
        <v>1345</v>
      </c>
      <c r="E222" s="219">
        <v>244</v>
      </c>
      <c r="F222" s="219">
        <v>1589</v>
      </c>
      <c r="G222" s="219">
        <v>3331</v>
      </c>
      <c r="H222" s="219">
        <v>4632</v>
      </c>
      <c r="I222" s="219">
        <v>112</v>
      </c>
      <c r="J222" s="219">
        <v>8075</v>
      </c>
      <c r="K222" s="219">
        <v>9664</v>
      </c>
      <c r="L222" s="219">
        <v>3877</v>
      </c>
      <c r="M222" s="219">
        <v>7414</v>
      </c>
      <c r="N222" s="219">
        <v>11291</v>
      </c>
    </row>
    <row r="223" spans="1:14" x14ac:dyDescent="0.2">
      <c r="B223" s="127">
        <v>4312</v>
      </c>
      <c r="C223" s="127" t="s">
        <v>477</v>
      </c>
      <c r="D223" s="219">
        <v>638</v>
      </c>
      <c r="E223" s="219">
        <v>152</v>
      </c>
      <c r="F223" s="219">
        <v>790</v>
      </c>
      <c r="G223" s="219">
        <v>9688</v>
      </c>
      <c r="H223" s="219">
        <v>1933</v>
      </c>
      <c r="I223" s="219">
        <v>977</v>
      </c>
      <c r="J223" s="219">
        <v>12598</v>
      </c>
      <c r="K223" s="219">
        <v>13388</v>
      </c>
      <c r="L223" s="219">
        <v>562</v>
      </c>
      <c r="M223" s="219">
        <v>7195</v>
      </c>
      <c r="N223" s="219">
        <v>7757</v>
      </c>
    </row>
    <row r="224" spans="1:14" x14ac:dyDescent="0.2">
      <c r="B224" s="127">
        <v>4313</v>
      </c>
      <c r="C224" s="127" t="s">
        <v>312</v>
      </c>
      <c r="D224" s="219">
        <v>154</v>
      </c>
      <c r="E224" s="219">
        <v>0</v>
      </c>
      <c r="F224" s="219">
        <v>154</v>
      </c>
      <c r="G224" s="219">
        <v>3870</v>
      </c>
      <c r="H224" s="219">
        <v>637</v>
      </c>
      <c r="I224" s="219">
        <v>406</v>
      </c>
      <c r="J224" s="219">
        <v>4913</v>
      </c>
      <c r="K224" s="219">
        <v>5067</v>
      </c>
      <c r="L224" s="219">
        <v>175</v>
      </c>
      <c r="M224" s="219">
        <v>1529</v>
      </c>
      <c r="N224" s="219">
        <v>1704</v>
      </c>
    </row>
    <row r="225" spans="2:14" x14ac:dyDescent="0.2">
      <c r="B225" s="127">
        <v>4314</v>
      </c>
      <c r="C225" s="127" t="s">
        <v>313</v>
      </c>
      <c r="D225" s="219">
        <v>92</v>
      </c>
      <c r="E225" s="219">
        <v>49</v>
      </c>
      <c r="F225" s="219">
        <v>141</v>
      </c>
      <c r="G225" s="219">
        <v>353</v>
      </c>
      <c r="H225" s="219">
        <v>0</v>
      </c>
      <c r="I225" s="219">
        <v>0</v>
      </c>
      <c r="J225" s="219">
        <v>353</v>
      </c>
      <c r="K225" s="219">
        <v>494</v>
      </c>
      <c r="L225" s="219">
        <v>361</v>
      </c>
      <c r="M225" s="219">
        <v>0</v>
      </c>
      <c r="N225" s="219">
        <v>361</v>
      </c>
    </row>
    <row r="226" spans="2:14" x14ac:dyDescent="0.2">
      <c r="B226" s="127">
        <v>4315</v>
      </c>
      <c r="C226" s="127" t="s">
        <v>478</v>
      </c>
      <c r="D226" s="219">
        <v>2852</v>
      </c>
      <c r="E226" s="219">
        <v>61</v>
      </c>
      <c r="F226" s="219">
        <v>2913</v>
      </c>
      <c r="G226" s="219">
        <v>287</v>
      </c>
      <c r="H226" s="219">
        <v>0</v>
      </c>
      <c r="I226" s="219">
        <v>0</v>
      </c>
      <c r="J226" s="219">
        <v>287</v>
      </c>
      <c r="K226" s="219">
        <v>3200</v>
      </c>
      <c r="L226" s="219">
        <v>2411</v>
      </c>
      <c r="M226" s="219">
        <v>157</v>
      </c>
      <c r="N226" s="219">
        <v>2568</v>
      </c>
    </row>
    <row r="227" spans="2:14" x14ac:dyDescent="0.2">
      <c r="B227" s="127">
        <v>4316</v>
      </c>
      <c r="C227" s="127" t="s">
        <v>315</v>
      </c>
      <c r="D227" s="219">
        <v>49</v>
      </c>
      <c r="E227" s="219">
        <v>93</v>
      </c>
      <c r="F227" s="219">
        <v>142</v>
      </c>
      <c r="G227" s="219">
        <v>1845</v>
      </c>
      <c r="H227" s="219">
        <v>0</v>
      </c>
      <c r="I227" s="219">
        <v>0</v>
      </c>
      <c r="J227" s="219">
        <v>1845</v>
      </c>
      <c r="K227" s="219">
        <v>1987</v>
      </c>
      <c r="L227" s="219">
        <v>66</v>
      </c>
      <c r="M227" s="219">
        <v>2525</v>
      </c>
      <c r="N227" s="219">
        <v>2591</v>
      </c>
    </row>
    <row r="228" spans="2:14" x14ac:dyDescent="0.2">
      <c r="B228" s="127">
        <v>4317</v>
      </c>
      <c r="C228" s="127" t="s">
        <v>316</v>
      </c>
      <c r="D228" s="219">
        <v>99</v>
      </c>
      <c r="E228" s="219">
        <v>7</v>
      </c>
      <c r="F228" s="219">
        <v>106</v>
      </c>
      <c r="G228" s="219">
        <v>843</v>
      </c>
      <c r="H228" s="219">
        <v>0</v>
      </c>
      <c r="I228" s="219">
        <v>3</v>
      </c>
      <c r="J228" s="219">
        <v>846</v>
      </c>
      <c r="K228" s="219">
        <v>952</v>
      </c>
      <c r="L228" s="219">
        <v>52</v>
      </c>
      <c r="M228" s="219">
        <v>962</v>
      </c>
      <c r="N228" s="219">
        <v>1014</v>
      </c>
    </row>
    <row r="229" spans="2:14" x14ac:dyDescent="0.2">
      <c r="B229" s="127">
        <v>4318</v>
      </c>
      <c r="C229" s="127" t="s">
        <v>317</v>
      </c>
      <c r="D229" s="219">
        <v>1244</v>
      </c>
      <c r="E229" s="219">
        <v>100</v>
      </c>
      <c r="F229" s="219">
        <v>1344</v>
      </c>
      <c r="G229" s="219">
        <v>5385</v>
      </c>
      <c r="H229" s="219">
        <v>3</v>
      </c>
      <c r="I229" s="219">
        <v>895</v>
      </c>
      <c r="J229" s="219">
        <v>6283</v>
      </c>
      <c r="K229" s="219">
        <v>7627</v>
      </c>
      <c r="L229" s="219">
        <v>2716</v>
      </c>
      <c r="M229" s="219">
        <v>3340</v>
      </c>
      <c r="N229" s="219">
        <v>6056</v>
      </c>
    </row>
    <row r="230" spans="2:14" x14ac:dyDescent="0.2">
      <c r="B230" s="127">
        <v>4319</v>
      </c>
      <c r="C230" s="127" t="s">
        <v>318</v>
      </c>
      <c r="D230" s="219">
        <v>357</v>
      </c>
      <c r="E230" s="219">
        <v>18</v>
      </c>
      <c r="F230" s="219">
        <v>375</v>
      </c>
      <c r="G230" s="219">
        <v>2245</v>
      </c>
      <c r="H230" s="219">
        <v>0</v>
      </c>
      <c r="I230" s="219">
        <v>0</v>
      </c>
      <c r="J230" s="219">
        <v>2245</v>
      </c>
      <c r="K230" s="219">
        <v>2620</v>
      </c>
      <c r="L230" s="219">
        <v>394</v>
      </c>
      <c r="M230" s="219">
        <v>192</v>
      </c>
      <c r="N230" s="219">
        <v>586</v>
      </c>
    </row>
    <row r="231" spans="2:14" x14ac:dyDescent="0.2">
      <c r="B231" s="127">
        <v>4320</v>
      </c>
      <c r="C231" s="127" t="s">
        <v>319</v>
      </c>
      <c r="D231" s="219">
        <v>231</v>
      </c>
      <c r="E231" s="219">
        <v>150</v>
      </c>
      <c r="F231" s="219">
        <v>381</v>
      </c>
      <c r="G231" s="219">
        <v>8276</v>
      </c>
      <c r="H231" s="219">
        <v>1291</v>
      </c>
      <c r="I231" s="219">
        <v>881</v>
      </c>
      <c r="J231" s="219">
        <v>10448</v>
      </c>
      <c r="K231" s="219">
        <v>10829</v>
      </c>
      <c r="L231" s="219">
        <v>198</v>
      </c>
      <c r="M231" s="219">
        <v>10950</v>
      </c>
      <c r="N231" s="219">
        <v>11148</v>
      </c>
    </row>
    <row r="232" spans="2:14" x14ac:dyDescent="0.2">
      <c r="B232" s="127">
        <v>4322</v>
      </c>
      <c r="C232" s="127" t="s">
        <v>320</v>
      </c>
      <c r="D232" s="219">
        <v>98</v>
      </c>
      <c r="E232" s="219">
        <v>8</v>
      </c>
      <c r="F232" s="219">
        <v>106</v>
      </c>
      <c r="G232" s="219">
        <v>376</v>
      </c>
      <c r="H232" s="219">
        <v>0</v>
      </c>
      <c r="I232" s="219">
        <v>0</v>
      </c>
      <c r="J232" s="219">
        <v>376</v>
      </c>
      <c r="K232" s="219">
        <v>482</v>
      </c>
      <c r="L232" s="219">
        <v>121</v>
      </c>
      <c r="M232" s="219">
        <v>378</v>
      </c>
      <c r="N232" s="219">
        <v>499</v>
      </c>
    </row>
  </sheetData>
  <mergeCells count="10">
    <mergeCell ref="N5:N6"/>
    <mergeCell ref="B4:B6"/>
    <mergeCell ref="C4:C6"/>
    <mergeCell ref="D4:K4"/>
    <mergeCell ref="L4:N4"/>
    <mergeCell ref="D5:F5"/>
    <mergeCell ref="G5:J5"/>
    <mergeCell ref="K5:K6"/>
    <mergeCell ref="L5:L6"/>
    <mergeCell ref="M5:M6"/>
  </mergeCells>
  <pageMargins left="0.70866141732283472" right="0.70866141732283472" top="0.78740157480314965" bottom="0.78740157480314965" header="0.31496062992125984" footer="0.31496062992125984"/>
  <pageSetup paperSize="9" scale="55" orientation="landscape" r:id="rId1"/>
  <rowBreaks count="4" manualBreakCount="4">
    <brk id="48" max="16383" man="1"/>
    <brk id="97" max="16383" man="1"/>
    <brk id="155" max="16383" man="1"/>
    <brk id="190"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T233"/>
  <sheetViews>
    <sheetView view="pageBreakPreview" zoomScaleNormal="100" zoomScaleSheetLayoutView="100" workbookViewId="0">
      <pane ySplit="6" topLeftCell="A7" activePane="bottomLeft" state="frozen"/>
      <selection pane="bottomLeft"/>
    </sheetView>
  </sheetViews>
  <sheetFormatPr baseColWidth="10" defaultRowHeight="12.75" x14ac:dyDescent="0.2"/>
  <cols>
    <col min="1" max="1" width="3.7109375" style="132" customWidth="1"/>
    <col min="2" max="2" width="10.28515625" style="132" customWidth="1"/>
    <col min="3" max="3" width="19.7109375" style="132" customWidth="1"/>
    <col min="4" max="4" width="12.28515625" style="132" customWidth="1"/>
    <col min="5" max="13" width="8.28515625" style="132" customWidth="1"/>
    <col min="14" max="14" width="12.28515625" style="136" customWidth="1"/>
    <col min="15" max="16384" width="11.42578125" style="132"/>
  </cols>
  <sheetData>
    <row r="1" spans="1:20" ht="15.75" x14ac:dyDescent="0.2">
      <c r="A1" s="131" t="str">
        <f>Inhaltsverzeichnis!B46&amp;" "&amp;Inhaltsverzeichnis!C46&amp;": "&amp;Inhaltsverzeichnis!E46</f>
        <v>Tabelle 23: Wohnungsbesstand per 31.12.2016 und Leerwohnungen vom 1. Juni 2017 nach Gemeinden</v>
      </c>
      <c r="C1" s="133"/>
      <c r="D1" s="133"/>
      <c r="E1" s="133"/>
      <c r="F1" s="133"/>
      <c r="G1" s="133"/>
      <c r="H1" s="133"/>
      <c r="I1" s="133"/>
      <c r="J1" s="133"/>
      <c r="K1" s="133"/>
      <c r="L1" s="133"/>
      <c r="T1" s="130"/>
    </row>
    <row r="2" spans="1:20" x14ac:dyDescent="0.2">
      <c r="B2" s="192" t="s">
        <v>525</v>
      </c>
      <c r="C2" s="133"/>
      <c r="D2" s="133"/>
      <c r="E2" s="133"/>
      <c r="F2" s="133"/>
      <c r="G2" s="133"/>
      <c r="H2" s="133"/>
      <c r="I2" s="133"/>
      <c r="J2" s="133"/>
      <c r="K2" s="133"/>
      <c r="L2" s="133"/>
      <c r="T2" s="130"/>
    </row>
    <row r="3" spans="1:20" x14ac:dyDescent="0.2">
      <c r="B3" s="134"/>
      <c r="C3" s="133"/>
      <c r="D3" s="133"/>
      <c r="E3" s="133"/>
      <c r="F3" s="133"/>
      <c r="G3" s="133"/>
      <c r="H3" s="133"/>
      <c r="I3" s="133"/>
      <c r="J3" s="133"/>
      <c r="K3" s="133"/>
      <c r="L3" s="133"/>
      <c r="T3" s="130"/>
    </row>
    <row r="4" spans="1:20" x14ac:dyDescent="0.2">
      <c r="B4" s="333" t="s">
        <v>337</v>
      </c>
      <c r="C4" s="333" t="s">
        <v>392</v>
      </c>
      <c r="D4" s="333" t="s">
        <v>572</v>
      </c>
      <c r="E4" s="326" t="s">
        <v>393</v>
      </c>
      <c r="F4" s="336"/>
      <c r="G4" s="336"/>
      <c r="H4" s="336"/>
      <c r="I4" s="336"/>
      <c r="J4" s="336"/>
      <c r="K4" s="336"/>
      <c r="L4" s="336"/>
      <c r="M4" s="327"/>
      <c r="N4" s="330" t="s">
        <v>394</v>
      </c>
    </row>
    <row r="5" spans="1:20" x14ac:dyDescent="0.2">
      <c r="B5" s="334"/>
      <c r="C5" s="334"/>
      <c r="D5" s="334"/>
      <c r="E5" s="328">
        <v>1</v>
      </c>
      <c r="F5" s="328">
        <v>2</v>
      </c>
      <c r="G5" s="328">
        <v>3</v>
      </c>
      <c r="H5" s="328">
        <v>4</v>
      </c>
      <c r="I5" s="328">
        <v>5</v>
      </c>
      <c r="J5" s="328" t="s">
        <v>84</v>
      </c>
      <c r="K5" s="326" t="s">
        <v>127</v>
      </c>
      <c r="L5" s="327"/>
      <c r="M5" s="328" t="s">
        <v>13</v>
      </c>
      <c r="N5" s="331"/>
    </row>
    <row r="6" spans="1:20" ht="38.25" x14ac:dyDescent="0.2">
      <c r="B6" s="335"/>
      <c r="C6" s="335"/>
      <c r="D6" s="335"/>
      <c r="E6" s="329"/>
      <c r="F6" s="329"/>
      <c r="G6" s="329"/>
      <c r="H6" s="329"/>
      <c r="I6" s="329"/>
      <c r="J6" s="329"/>
      <c r="K6" s="173" t="s">
        <v>395</v>
      </c>
      <c r="L6" s="173" t="s">
        <v>396</v>
      </c>
      <c r="M6" s="329"/>
      <c r="N6" s="332"/>
    </row>
    <row r="7" spans="1:20" s="137" customFormat="1" x14ac:dyDescent="0.2">
      <c r="B7" s="138">
        <v>4335</v>
      </c>
      <c r="C7" s="138" t="s">
        <v>37</v>
      </c>
      <c r="D7" s="141">
        <v>312678</v>
      </c>
      <c r="E7" s="141">
        <v>354</v>
      </c>
      <c r="F7" s="141">
        <v>908</v>
      </c>
      <c r="G7" s="141">
        <v>2409</v>
      </c>
      <c r="H7" s="141">
        <v>2327</v>
      </c>
      <c r="I7" s="141">
        <v>963</v>
      </c>
      <c r="J7" s="141">
        <v>362</v>
      </c>
      <c r="K7" s="141">
        <v>882</v>
      </c>
      <c r="L7" s="141">
        <v>1222</v>
      </c>
      <c r="M7" s="250">
        <v>7323</v>
      </c>
      <c r="N7" s="144">
        <v>2.34</v>
      </c>
    </row>
    <row r="8" spans="1:20" s="137" customFormat="1" x14ac:dyDescent="0.2">
      <c r="B8" s="138">
        <v>4019</v>
      </c>
      <c r="C8" s="138" t="s">
        <v>137</v>
      </c>
      <c r="D8" s="141">
        <v>37231</v>
      </c>
      <c r="E8" s="141">
        <v>67</v>
      </c>
      <c r="F8" s="141">
        <v>132</v>
      </c>
      <c r="G8" s="141">
        <v>384</v>
      </c>
      <c r="H8" s="141">
        <v>360</v>
      </c>
      <c r="I8" s="141">
        <v>155</v>
      </c>
      <c r="J8" s="141">
        <v>57</v>
      </c>
      <c r="K8" s="141">
        <v>113</v>
      </c>
      <c r="L8" s="141">
        <v>200</v>
      </c>
      <c r="M8" s="250">
        <v>1155</v>
      </c>
      <c r="N8" s="144">
        <v>3.1</v>
      </c>
    </row>
    <row r="9" spans="1:20" s="137" customFormat="1" x14ac:dyDescent="0.2">
      <c r="B9" s="135">
        <v>4001</v>
      </c>
      <c r="C9" s="127" t="s">
        <v>25</v>
      </c>
      <c r="D9" s="142">
        <v>11513</v>
      </c>
      <c r="E9" s="142">
        <v>12</v>
      </c>
      <c r="F9" s="142">
        <v>30</v>
      </c>
      <c r="G9" s="142">
        <v>69</v>
      </c>
      <c r="H9" s="142">
        <v>86</v>
      </c>
      <c r="I9" s="142">
        <v>18</v>
      </c>
      <c r="J9" s="142">
        <v>18</v>
      </c>
      <c r="K9" s="142">
        <v>8</v>
      </c>
      <c r="L9" s="142">
        <v>51</v>
      </c>
      <c r="M9" s="250">
        <v>233</v>
      </c>
      <c r="N9" s="146">
        <v>2.02</v>
      </c>
    </row>
    <row r="10" spans="1:20" x14ac:dyDescent="0.2">
      <c r="B10" s="135">
        <v>4002</v>
      </c>
      <c r="C10" s="127" t="s">
        <v>128</v>
      </c>
      <c r="D10" s="142">
        <v>752</v>
      </c>
      <c r="E10" s="142">
        <v>0</v>
      </c>
      <c r="F10" s="142">
        <v>0</v>
      </c>
      <c r="G10" s="142">
        <v>8</v>
      </c>
      <c r="H10" s="142">
        <v>3</v>
      </c>
      <c r="I10" s="142">
        <v>2</v>
      </c>
      <c r="J10" s="142">
        <v>2</v>
      </c>
      <c r="K10" s="142">
        <v>2</v>
      </c>
      <c r="L10" s="142">
        <v>0</v>
      </c>
      <c r="M10" s="251">
        <v>15</v>
      </c>
      <c r="N10" s="146">
        <v>1.99</v>
      </c>
    </row>
    <row r="11" spans="1:20" x14ac:dyDescent="0.2">
      <c r="B11" s="135">
        <v>4003</v>
      </c>
      <c r="C11" s="127" t="s">
        <v>457</v>
      </c>
      <c r="D11" s="142">
        <v>3766</v>
      </c>
      <c r="E11" s="142">
        <v>27</v>
      </c>
      <c r="F11" s="142">
        <v>29</v>
      </c>
      <c r="G11" s="142">
        <v>108</v>
      </c>
      <c r="H11" s="142">
        <v>82</v>
      </c>
      <c r="I11" s="142">
        <v>34</v>
      </c>
      <c r="J11" s="142">
        <v>13</v>
      </c>
      <c r="K11" s="142">
        <v>26</v>
      </c>
      <c r="L11" s="142">
        <v>3</v>
      </c>
      <c r="M11" s="251">
        <v>293</v>
      </c>
      <c r="N11" s="146">
        <v>7.78</v>
      </c>
    </row>
    <row r="12" spans="1:20" x14ac:dyDescent="0.2">
      <c r="B12" s="135">
        <v>4004</v>
      </c>
      <c r="C12" s="127" t="s">
        <v>129</v>
      </c>
      <c r="D12" s="142">
        <v>347</v>
      </c>
      <c r="E12" s="142">
        <v>0</v>
      </c>
      <c r="F12" s="142">
        <v>0</v>
      </c>
      <c r="G12" s="142">
        <v>2</v>
      </c>
      <c r="H12" s="142">
        <v>0</v>
      </c>
      <c r="I12" s="142">
        <v>0</v>
      </c>
      <c r="J12" s="142">
        <v>0</v>
      </c>
      <c r="K12" s="142">
        <v>0</v>
      </c>
      <c r="L12" s="142">
        <v>1</v>
      </c>
      <c r="M12" s="251">
        <v>2</v>
      </c>
      <c r="N12" s="146">
        <v>0.57999999999999996</v>
      </c>
    </row>
    <row r="13" spans="1:20" x14ac:dyDescent="0.2">
      <c r="B13" s="135">
        <v>4005</v>
      </c>
      <c r="C13" s="127" t="s">
        <v>458</v>
      </c>
      <c r="D13" s="142">
        <v>1929</v>
      </c>
      <c r="E13" s="142">
        <v>0</v>
      </c>
      <c r="F13" s="142">
        <v>1</v>
      </c>
      <c r="G13" s="142">
        <v>10</v>
      </c>
      <c r="H13" s="142">
        <v>10</v>
      </c>
      <c r="I13" s="142">
        <v>14</v>
      </c>
      <c r="J13" s="142">
        <v>1</v>
      </c>
      <c r="K13" s="142">
        <v>10</v>
      </c>
      <c r="L13" s="142">
        <v>18</v>
      </c>
      <c r="M13" s="251">
        <v>36</v>
      </c>
      <c r="N13" s="146">
        <v>1.87</v>
      </c>
    </row>
    <row r="14" spans="1:20" x14ac:dyDescent="0.2">
      <c r="B14" s="135">
        <v>4006</v>
      </c>
      <c r="C14" s="127" t="s">
        <v>130</v>
      </c>
      <c r="D14" s="142">
        <v>3471</v>
      </c>
      <c r="E14" s="142">
        <v>5</v>
      </c>
      <c r="F14" s="142">
        <v>25</v>
      </c>
      <c r="G14" s="142">
        <v>73</v>
      </c>
      <c r="H14" s="142">
        <v>61</v>
      </c>
      <c r="I14" s="142">
        <v>28</v>
      </c>
      <c r="J14" s="142">
        <v>14</v>
      </c>
      <c r="K14" s="142">
        <v>38</v>
      </c>
      <c r="L14" s="142">
        <v>52</v>
      </c>
      <c r="M14" s="251">
        <v>206</v>
      </c>
      <c r="N14" s="146">
        <v>5.93</v>
      </c>
    </row>
    <row r="15" spans="1:20" x14ac:dyDescent="0.2">
      <c r="B15" s="135">
        <v>4007</v>
      </c>
      <c r="C15" s="127" t="s">
        <v>131</v>
      </c>
      <c r="D15" s="142">
        <v>730</v>
      </c>
      <c r="E15" s="142">
        <v>1</v>
      </c>
      <c r="F15" s="142">
        <v>2</v>
      </c>
      <c r="G15" s="142">
        <v>9</v>
      </c>
      <c r="H15" s="142">
        <v>13</v>
      </c>
      <c r="I15" s="142">
        <v>7</v>
      </c>
      <c r="J15" s="142">
        <v>3</v>
      </c>
      <c r="K15" s="142">
        <v>4</v>
      </c>
      <c r="L15" s="142">
        <v>0</v>
      </c>
      <c r="M15" s="251">
        <v>35</v>
      </c>
      <c r="N15" s="146">
        <v>4.79</v>
      </c>
    </row>
    <row r="16" spans="1:20" x14ac:dyDescent="0.2">
      <c r="B16" s="135">
        <v>4008</v>
      </c>
      <c r="C16" s="127" t="s">
        <v>132</v>
      </c>
      <c r="D16" s="142">
        <v>2892</v>
      </c>
      <c r="E16" s="142">
        <v>0</v>
      </c>
      <c r="F16" s="142">
        <v>1</v>
      </c>
      <c r="G16" s="142">
        <v>6</v>
      </c>
      <c r="H16" s="142">
        <v>4</v>
      </c>
      <c r="I16" s="142">
        <v>8</v>
      </c>
      <c r="J16" s="142">
        <v>1</v>
      </c>
      <c r="K16" s="142">
        <v>8</v>
      </c>
      <c r="L16" s="142">
        <v>4</v>
      </c>
      <c r="M16" s="251">
        <v>20</v>
      </c>
      <c r="N16" s="146">
        <v>0.69</v>
      </c>
    </row>
    <row r="17" spans="2:14" x14ac:dyDescent="0.2">
      <c r="B17" s="135">
        <v>4009</v>
      </c>
      <c r="C17" s="127" t="s">
        <v>133</v>
      </c>
      <c r="D17" s="142">
        <v>1704</v>
      </c>
      <c r="E17" s="142">
        <v>10</v>
      </c>
      <c r="F17" s="142">
        <v>12</v>
      </c>
      <c r="G17" s="142">
        <v>15</v>
      </c>
      <c r="H17" s="142">
        <v>20</v>
      </c>
      <c r="I17" s="142">
        <v>14</v>
      </c>
      <c r="J17" s="142">
        <v>3</v>
      </c>
      <c r="K17" s="142">
        <v>10</v>
      </c>
      <c r="L17" s="142">
        <v>6</v>
      </c>
      <c r="M17" s="251">
        <v>74</v>
      </c>
      <c r="N17" s="146">
        <v>4.34</v>
      </c>
    </row>
    <row r="18" spans="2:14" x14ac:dyDescent="0.2">
      <c r="B18" s="135">
        <v>4010</v>
      </c>
      <c r="C18" s="127" t="s">
        <v>134</v>
      </c>
      <c r="D18" s="142">
        <v>3629</v>
      </c>
      <c r="E18" s="142">
        <v>2</v>
      </c>
      <c r="F18" s="142">
        <v>27</v>
      </c>
      <c r="G18" s="142">
        <v>59</v>
      </c>
      <c r="H18" s="142">
        <v>67</v>
      </c>
      <c r="I18" s="142">
        <v>20</v>
      </c>
      <c r="J18" s="142">
        <v>1</v>
      </c>
      <c r="K18" s="142">
        <v>5</v>
      </c>
      <c r="L18" s="142">
        <v>58</v>
      </c>
      <c r="M18" s="251">
        <v>176</v>
      </c>
      <c r="N18" s="146">
        <v>4.8499999999999996</v>
      </c>
    </row>
    <row r="19" spans="2:14" x14ac:dyDescent="0.2">
      <c r="B19" s="135">
        <v>4012</v>
      </c>
      <c r="C19" s="127" t="s">
        <v>135</v>
      </c>
      <c r="D19" s="142">
        <v>4538</v>
      </c>
      <c r="E19" s="142">
        <v>4</v>
      </c>
      <c r="F19" s="142">
        <v>1</v>
      </c>
      <c r="G19" s="142">
        <v>14</v>
      </c>
      <c r="H19" s="142">
        <v>10</v>
      </c>
      <c r="I19" s="142">
        <v>7</v>
      </c>
      <c r="J19" s="142">
        <v>0</v>
      </c>
      <c r="K19" s="142">
        <v>1</v>
      </c>
      <c r="L19" s="142">
        <v>0</v>
      </c>
      <c r="M19" s="251">
        <v>36</v>
      </c>
      <c r="N19" s="146">
        <v>0.79</v>
      </c>
    </row>
    <row r="20" spans="2:14" x14ac:dyDescent="0.2">
      <c r="B20" s="135">
        <v>4013</v>
      </c>
      <c r="C20" s="127" t="s">
        <v>136</v>
      </c>
      <c r="D20" s="142">
        <v>1960</v>
      </c>
      <c r="E20" s="142">
        <v>6</v>
      </c>
      <c r="F20" s="142">
        <v>4</v>
      </c>
      <c r="G20" s="142">
        <v>11</v>
      </c>
      <c r="H20" s="142">
        <v>4</v>
      </c>
      <c r="I20" s="142">
        <v>3</v>
      </c>
      <c r="J20" s="142">
        <v>1</v>
      </c>
      <c r="K20" s="142">
        <v>1</v>
      </c>
      <c r="L20" s="142">
        <v>7</v>
      </c>
      <c r="M20" s="251">
        <v>29</v>
      </c>
      <c r="N20" s="146">
        <v>1.48</v>
      </c>
    </row>
    <row r="21" spans="2:14" s="137" customFormat="1" x14ac:dyDescent="0.2">
      <c r="B21" s="138">
        <v>4059</v>
      </c>
      <c r="C21" s="138" t="s">
        <v>161</v>
      </c>
      <c r="D21" s="141">
        <v>67264</v>
      </c>
      <c r="E21" s="141">
        <v>59</v>
      </c>
      <c r="F21" s="141">
        <v>163</v>
      </c>
      <c r="G21" s="141">
        <v>362</v>
      </c>
      <c r="H21" s="141">
        <v>305</v>
      </c>
      <c r="I21" s="141">
        <v>140</v>
      </c>
      <c r="J21" s="141">
        <v>42</v>
      </c>
      <c r="K21" s="141">
        <v>101</v>
      </c>
      <c r="L21" s="141">
        <v>109</v>
      </c>
      <c r="M21" s="250">
        <v>1071</v>
      </c>
      <c r="N21" s="144">
        <v>1.59</v>
      </c>
    </row>
    <row r="22" spans="2:14" s="137" customFormat="1" x14ac:dyDescent="0.2">
      <c r="B22" s="135">
        <v>4021</v>
      </c>
      <c r="C22" s="135" t="s">
        <v>26</v>
      </c>
      <c r="D22" s="142">
        <v>10321</v>
      </c>
      <c r="E22" s="142">
        <v>5</v>
      </c>
      <c r="F22" s="142">
        <v>6</v>
      </c>
      <c r="G22" s="142">
        <v>29</v>
      </c>
      <c r="H22" s="142">
        <v>21</v>
      </c>
      <c r="I22" s="142">
        <v>3</v>
      </c>
      <c r="J22" s="142">
        <v>1</v>
      </c>
      <c r="K22" s="142">
        <v>5</v>
      </c>
      <c r="L22" s="142">
        <v>12</v>
      </c>
      <c r="M22" s="250">
        <v>65</v>
      </c>
      <c r="N22" s="146">
        <v>0.63</v>
      </c>
    </row>
    <row r="23" spans="2:14" x14ac:dyDescent="0.2">
      <c r="B23" s="135">
        <v>4022</v>
      </c>
      <c r="C23" s="135" t="s">
        <v>138</v>
      </c>
      <c r="D23" s="142">
        <v>767</v>
      </c>
      <c r="E23" s="142">
        <v>2</v>
      </c>
      <c r="F23" s="142">
        <v>1</v>
      </c>
      <c r="G23" s="142">
        <v>4</v>
      </c>
      <c r="H23" s="142">
        <v>4</v>
      </c>
      <c r="I23" s="142">
        <v>3</v>
      </c>
      <c r="J23" s="142">
        <v>3</v>
      </c>
      <c r="K23" s="142">
        <v>7</v>
      </c>
      <c r="L23" s="142">
        <v>0</v>
      </c>
      <c r="M23" s="251">
        <v>17</v>
      </c>
      <c r="N23" s="146">
        <v>2.2200000000000002</v>
      </c>
    </row>
    <row r="24" spans="2:14" x14ac:dyDescent="0.2">
      <c r="B24" s="135">
        <v>4023</v>
      </c>
      <c r="C24" s="135" t="s">
        <v>139</v>
      </c>
      <c r="D24" s="142">
        <v>1286</v>
      </c>
      <c r="E24" s="142">
        <v>0</v>
      </c>
      <c r="F24" s="142">
        <v>1</v>
      </c>
      <c r="G24" s="142">
        <v>4</v>
      </c>
      <c r="H24" s="142">
        <v>2</v>
      </c>
      <c r="I24" s="142">
        <v>6</v>
      </c>
      <c r="J24" s="142">
        <v>2</v>
      </c>
      <c r="K24" s="142">
        <v>8</v>
      </c>
      <c r="L24" s="142">
        <v>1</v>
      </c>
      <c r="M24" s="251">
        <v>15</v>
      </c>
      <c r="N24" s="146">
        <v>1.17</v>
      </c>
    </row>
    <row r="25" spans="2:14" x14ac:dyDescent="0.2">
      <c r="B25" s="135">
        <v>4024</v>
      </c>
      <c r="C25" s="135" t="s">
        <v>459</v>
      </c>
      <c r="D25" s="142">
        <v>1306</v>
      </c>
      <c r="E25" s="142">
        <v>1</v>
      </c>
      <c r="F25" s="142">
        <v>2</v>
      </c>
      <c r="G25" s="142">
        <v>9</v>
      </c>
      <c r="H25" s="142">
        <v>6</v>
      </c>
      <c r="I25" s="142">
        <v>3</v>
      </c>
      <c r="J25" s="142">
        <v>1</v>
      </c>
      <c r="K25" s="142">
        <v>2</v>
      </c>
      <c r="L25" s="142">
        <v>0</v>
      </c>
      <c r="M25" s="251">
        <v>22</v>
      </c>
      <c r="N25" s="146">
        <v>1.68</v>
      </c>
    </row>
    <row r="26" spans="2:14" x14ac:dyDescent="0.2">
      <c r="B26" s="135">
        <v>4049</v>
      </c>
      <c r="C26" s="135" t="s">
        <v>160</v>
      </c>
      <c r="D26" s="142">
        <v>2133</v>
      </c>
      <c r="E26" s="142">
        <v>1</v>
      </c>
      <c r="F26" s="142">
        <v>0</v>
      </c>
      <c r="G26" s="142">
        <v>3</v>
      </c>
      <c r="H26" s="142">
        <v>9</v>
      </c>
      <c r="I26" s="142">
        <v>2</v>
      </c>
      <c r="J26" s="142">
        <v>0</v>
      </c>
      <c r="K26" s="142">
        <v>1</v>
      </c>
      <c r="L26" s="142">
        <v>0</v>
      </c>
      <c r="M26" s="251">
        <v>15</v>
      </c>
      <c r="N26" s="146">
        <v>0.7</v>
      </c>
    </row>
    <row r="27" spans="2:14" x14ac:dyDescent="0.2">
      <c r="B27" s="135">
        <v>4026</v>
      </c>
      <c r="C27" s="135" t="s">
        <v>140</v>
      </c>
      <c r="D27" s="142">
        <v>1771</v>
      </c>
      <c r="E27" s="142">
        <v>1</v>
      </c>
      <c r="F27" s="142">
        <v>9</v>
      </c>
      <c r="G27" s="142">
        <v>6</v>
      </c>
      <c r="H27" s="142">
        <v>4</v>
      </c>
      <c r="I27" s="142">
        <v>2</v>
      </c>
      <c r="J27" s="142">
        <v>3</v>
      </c>
      <c r="K27" s="142">
        <v>3</v>
      </c>
      <c r="L27" s="142">
        <v>3</v>
      </c>
      <c r="M27" s="251">
        <v>25</v>
      </c>
      <c r="N27" s="146">
        <v>1.41</v>
      </c>
    </row>
    <row r="28" spans="2:14" x14ac:dyDescent="0.2">
      <c r="B28" s="135">
        <v>4027</v>
      </c>
      <c r="C28" s="135" t="s">
        <v>141</v>
      </c>
      <c r="D28" s="142">
        <v>2613</v>
      </c>
      <c r="E28" s="142">
        <v>3</v>
      </c>
      <c r="F28" s="142">
        <v>4</v>
      </c>
      <c r="G28" s="142">
        <v>16</v>
      </c>
      <c r="H28" s="142">
        <v>10</v>
      </c>
      <c r="I28" s="142">
        <v>6</v>
      </c>
      <c r="J28" s="142">
        <v>0</v>
      </c>
      <c r="K28" s="142">
        <v>2</v>
      </c>
      <c r="L28" s="142">
        <v>1</v>
      </c>
      <c r="M28" s="251">
        <v>39</v>
      </c>
      <c r="N28" s="146">
        <v>1.49</v>
      </c>
    </row>
    <row r="29" spans="2:14" x14ac:dyDescent="0.2">
      <c r="B29" s="135">
        <v>4028</v>
      </c>
      <c r="C29" s="135" t="s">
        <v>142</v>
      </c>
      <c r="D29" s="142">
        <v>434</v>
      </c>
      <c r="E29" s="142">
        <v>0</v>
      </c>
      <c r="F29" s="142">
        <v>2</v>
      </c>
      <c r="G29" s="142">
        <v>1</v>
      </c>
      <c r="H29" s="142">
        <v>1</v>
      </c>
      <c r="I29" s="142">
        <v>1</v>
      </c>
      <c r="J29" s="142">
        <v>0</v>
      </c>
      <c r="K29" s="142">
        <v>0</v>
      </c>
      <c r="L29" s="142">
        <v>2</v>
      </c>
      <c r="M29" s="251">
        <v>5</v>
      </c>
      <c r="N29" s="146">
        <v>1.1499999999999999</v>
      </c>
    </row>
    <row r="30" spans="2:14" x14ac:dyDescent="0.2">
      <c r="B30" s="135">
        <v>4029</v>
      </c>
      <c r="C30" s="135" t="s">
        <v>143</v>
      </c>
      <c r="D30" s="142">
        <v>2420</v>
      </c>
      <c r="E30" s="142">
        <v>1</v>
      </c>
      <c r="F30" s="142">
        <v>7</v>
      </c>
      <c r="G30" s="142">
        <v>19</v>
      </c>
      <c r="H30" s="142">
        <v>23</v>
      </c>
      <c r="I30" s="142">
        <v>4</v>
      </c>
      <c r="J30" s="142">
        <v>3</v>
      </c>
      <c r="K30" s="142">
        <v>6</v>
      </c>
      <c r="L30" s="142">
        <v>16</v>
      </c>
      <c r="M30" s="251">
        <v>57</v>
      </c>
      <c r="N30" s="146">
        <v>2.36</v>
      </c>
    </row>
    <row r="31" spans="2:14" x14ac:dyDescent="0.2">
      <c r="B31" s="135">
        <v>4030</v>
      </c>
      <c r="C31" s="135" t="s">
        <v>144</v>
      </c>
      <c r="D31" s="142">
        <v>834</v>
      </c>
      <c r="E31" s="142">
        <v>0</v>
      </c>
      <c r="F31" s="142">
        <v>2</v>
      </c>
      <c r="G31" s="142">
        <v>4</v>
      </c>
      <c r="H31" s="142">
        <v>3</v>
      </c>
      <c r="I31" s="142">
        <v>2</v>
      </c>
      <c r="J31" s="142">
        <v>1</v>
      </c>
      <c r="K31" s="142">
        <v>3</v>
      </c>
      <c r="L31" s="142">
        <v>0</v>
      </c>
      <c r="M31" s="251">
        <v>12</v>
      </c>
      <c r="N31" s="146">
        <v>1.44</v>
      </c>
    </row>
    <row r="32" spans="2:14" x14ac:dyDescent="0.2">
      <c r="B32" s="135">
        <v>4031</v>
      </c>
      <c r="C32" s="135" t="s">
        <v>145</v>
      </c>
      <c r="D32" s="142">
        <v>740</v>
      </c>
      <c r="E32" s="142">
        <v>1</v>
      </c>
      <c r="F32" s="142">
        <v>1</v>
      </c>
      <c r="G32" s="142">
        <v>3</v>
      </c>
      <c r="H32" s="142">
        <v>3</v>
      </c>
      <c r="I32" s="142">
        <v>2</v>
      </c>
      <c r="J32" s="142">
        <v>1</v>
      </c>
      <c r="K32" s="142">
        <v>1</v>
      </c>
      <c r="L32" s="142">
        <v>1</v>
      </c>
      <c r="M32" s="251">
        <v>11</v>
      </c>
      <c r="N32" s="146">
        <v>1.49</v>
      </c>
    </row>
    <row r="33" spans="2:14" x14ac:dyDescent="0.2">
      <c r="B33" s="135">
        <v>4032</v>
      </c>
      <c r="C33" s="135" t="s">
        <v>146</v>
      </c>
      <c r="D33" s="142">
        <v>888</v>
      </c>
      <c r="E33" s="142">
        <v>4</v>
      </c>
      <c r="F33" s="142">
        <v>0</v>
      </c>
      <c r="G33" s="142">
        <v>4</v>
      </c>
      <c r="H33" s="142">
        <v>2</v>
      </c>
      <c r="I33" s="142">
        <v>1</v>
      </c>
      <c r="J33" s="142">
        <v>0</v>
      </c>
      <c r="K33" s="142">
        <v>0</v>
      </c>
      <c r="L33" s="142">
        <v>0</v>
      </c>
      <c r="M33" s="251">
        <v>11</v>
      </c>
      <c r="N33" s="146">
        <v>1.24</v>
      </c>
    </row>
    <row r="34" spans="2:14" x14ac:dyDescent="0.2">
      <c r="B34" s="135">
        <v>4033</v>
      </c>
      <c r="C34" s="135" t="s">
        <v>147</v>
      </c>
      <c r="D34" s="142">
        <v>2530</v>
      </c>
      <c r="E34" s="142">
        <v>5</v>
      </c>
      <c r="F34" s="142">
        <v>32</v>
      </c>
      <c r="G34" s="142">
        <v>66</v>
      </c>
      <c r="H34" s="142">
        <v>60</v>
      </c>
      <c r="I34" s="142">
        <v>39</v>
      </c>
      <c r="J34" s="142">
        <v>8</v>
      </c>
      <c r="K34" s="142">
        <v>14</v>
      </c>
      <c r="L34" s="142">
        <v>3</v>
      </c>
      <c r="M34" s="251">
        <v>210</v>
      </c>
      <c r="N34" s="146">
        <v>8.3000000000000007</v>
      </c>
    </row>
    <row r="35" spans="2:14" x14ac:dyDescent="0.2">
      <c r="B35" s="135">
        <v>4034</v>
      </c>
      <c r="C35" s="135" t="s">
        <v>148</v>
      </c>
      <c r="D35" s="142">
        <v>4158</v>
      </c>
      <c r="E35" s="142">
        <v>14</v>
      </c>
      <c r="F35" s="142">
        <v>26</v>
      </c>
      <c r="G35" s="142">
        <v>50</v>
      </c>
      <c r="H35" s="142">
        <v>44</v>
      </c>
      <c r="I35" s="142">
        <v>31</v>
      </c>
      <c r="J35" s="142">
        <v>2</v>
      </c>
      <c r="K35" s="142">
        <v>7</v>
      </c>
      <c r="L35" s="142">
        <v>0</v>
      </c>
      <c r="M35" s="251">
        <v>167</v>
      </c>
      <c r="N35" s="146">
        <v>4.0199999999999996</v>
      </c>
    </row>
    <row r="36" spans="2:14" x14ac:dyDescent="0.2">
      <c r="B36" s="135">
        <v>4035</v>
      </c>
      <c r="C36" s="135" t="s">
        <v>149</v>
      </c>
      <c r="D36" s="142">
        <v>1857</v>
      </c>
      <c r="E36" s="142">
        <v>0</v>
      </c>
      <c r="F36" s="142">
        <v>14</v>
      </c>
      <c r="G36" s="142">
        <v>5</v>
      </c>
      <c r="H36" s="142">
        <v>5</v>
      </c>
      <c r="I36" s="142">
        <v>1</v>
      </c>
      <c r="J36" s="142">
        <v>0</v>
      </c>
      <c r="K36" s="142">
        <v>0</v>
      </c>
      <c r="L36" s="142">
        <v>16</v>
      </c>
      <c r="M36" s="251">
        <v>25</v>
      </c>
      <c r="N36" s="146">
        <v>1.35</v>
      </c>
    </row>
    <row r="37" spans="2:14" x14ac:dyDescent="0.2">
      <c r="B37" s="135">
        <v>4037</v>
      </c>
      <c r="C37" s="135" t="s">
        <v>150</v>
      </c>
      <c r="D37" s="142">
        <v>1930</v>
      </c>
      <c r="E37" s="142">
        <v>2</v>
      </c>
      <c r="F37" s="142">
        <v>10</v>
      </c>
      <c r="G37" s="142">
        <v>9</v>
      </c>
      <c r="H37" s="142">
        <v>11</v>
      </c>
      <c r="I37" s="142">
        <v>3</v>
      </c>
      <c r="J37" s="142">
        <v>2</v>
      </c>
      <c r="K37" s="142">
        <v>6</v>
      </c>
      <c r="L37" s="142">
        <v>8</v>
      </c>
      <c r="M37" s="251">
        <v>37</v>
      </c>
      <c r="N37" s="146">
        <v>1.92</v>
      </c>
    </row>
    <row r="38" spans="2:14" x14ac:dyDescent="0.2">
      <c r="B38" s="135">
        <v>4038</v>
      </c>
      <c r="C38" s="135" t="s">
        <v>151</v>
      </c>
      <c r="D38" s="142">
        <v>4067</v>
      </c>
      <c r="E38" s="142">
        <v>5</v>
      </c>
      <c r="F38" s="142">
        <v>16</v>
      </c>
      <c r="G38" s="142">
        <v>25</v>
      </c>
      <c r="H38" s="142">
        <v>23</v>
      </c>
      <c r="I38" s="142">
        <v>9</v>
      </c>
      <c r="J38" s="142">
        <v>3</v>
      </c>
      <c r="K38" s="142">
        <v>12</v>
      </c>
      <c r="L38" s="142">
        <v>2</v>
      </c>
      <c r="M38" s="251">
        <v>81</v>
      </c>
      <c r="N38" s="146">
        <v>1.99</v>
      </c>
    </row>
    <row r="39" spans="2:14" x14ac:dyDescent="0.2">
      <c r="B39" s="135">
        <v>4039</v>
      </c>
      <c r="C39" s="135" t="s">
        <v>152</v>
      </c>
      <c r="D39" s="142">
        <v>877</v>
      </c>
      <c r="E39" s="142">
        <v>0</v>
      </c>
      <c r="F39" s="142">
        <v>0</v>
      </c>
      <c r="G39" s="142">
        <v>1</v>
      </c>
      <c r="H39" s="142">
        <v>0</v>
      </c>
      <c r="I39" s="142">
        <v>0</v>
      </c>
      <c r="J39" s="142">
        <v>1</v>
      </c>
      <c r="K39" s="142">
        <v>1</v>
      </c>
      <c r="L39" s="142">
        <v>0</v>
      </c>
      <c r="M39" s="251">
        <v>2</v>
      </c>
      <c r="N39" s="146">
        <v>0.23</v>
      </c>
    </row>
    <row r="40" spans="2:14" x14ac:dyDescent="0.2">
      <c r="B40" s="135">
        <v>4040</v>
      </c>
      <c r="C40" s="135" t="s">
        <v>153</v>
      </c>
      <c r="D40" s="142">
        <v>4869</v>
      </c>
      <c r="E40" s="142">
        <v>3</v>
      </c>
      <c r="F40" s="142">
        <v>3</v>
      </c>
      <c r="G40" s="142">
        <v>33</v>
      </c>
      <c r="H40" s="142">
        <v>10</v>
      </c>
      <c r="I40" s="142">
        <v>8</v>
      </c>
      <c r="J40" s="142">
        <v>1</v>
      </c>
      <c r="K40" s="142">
        <v>1</v>
      </c>
      <c r="L40" s="142">
        <v>31</v>
      </c>
      <c r="M40" s="251">
        <v>58</v>
      </c>
      <c r="N40" s="146">
        <v>1.19</v>
      </c>
    </row>
    <row r="41" spans="2:14" x14ac:dyDescent="0.2">
      <c r="B41" s="135">
        <v>4041</v>
      </c>
      <c r="C41" s="135" t="s">
        <v>460</v>
      </c>
      <c r="D41" s="142">
        <v>951</v>
      </c>
      <c r="E41" s="142">
        <v>0</v>
      </c>
      <c r="F41" s="142">
        <v>0</v>
      </c>
      <c r="G41" s="142">
        <v>3</v>
      </c>
      <c r="H41" s="142">
        <v>5</v>
      </c>
      <c r="I41" s="142">
        <v>1</v>
      </c>
      <c r="J41" s="142">
        <v>0</v>
      </c>
      <c r="K41" s="142">
        <v>0</v>
      </c>
      <c r="L41" s="142">
        <v>2</v>
      </c>
      <c r="M41" s="251">
        <v>9</v>
      </c>
      <c r="N41" s="146">
        <v>0.95</v>
      </c>
    </row>
    <row r="42" spans="2:14" x14ac:dyDescent="0.2">
      <c r="B42" s="135">
        <v>4042</v>
      </c>
      <c r="C42" s="135" t="s">
        <v>154</v>
      </c>
      <c r="D42" s="142">
        <v>1478</v>
      </c>
      <c r="E42" s="142">
        <v>2</v>
      </c>
      <c r="F42" s="142">
        <v>4</v>
      </c>
      <c r="G42" s="142">
        <v>12</v>
      </c>
      <c r="H42" s="142">
        <v>8</v>
      </c>
      <c r="I42" s="142">
        <v>0</v>
      </c>
      <c r="J42" s="142">
        <v>0</v>
      </c>
      <c r="K42" s="142">
        <v>2</v>
      </c>
      <c r="L42" s="142">
        <v>2</v>
      </c>
      <c r="M42" s="251">
        <v>26</v>
      </c>
      <c r="N42" s="146">
        <v>1.76</v>
      </c>
    </row>
    <row r="43" spans="2:14" x14ac:dyDescent="0.2">
      <c r="B43" s="135">
        <v>4044</v>
      </c>
      <c r="C43" s="135" t="s">
        <v>155</v>
      </c>
      <c r="D43" s="142">
        <v>3285</v>
      </c>
      <c r="E43" s="142">
        <v>2</v>
      </c>
      <c r="F43" s="142">
        <v>8</v>
      </c>
      <c r="G43" s="142">
        <v>23</v>
      </c>
      <c r="H43" s="142">
        <v>19</v>
      </c>
      <c r="I43" s="142">
        <v>5</v>
      </c>
      <c r="J43" s="142">
        <v>2</v>
      </c>
      <c r="K43" s="142">
        <v>7</v>
      </c>
      <c r="L43" s="142">
        <v>0</v>
      </c>
      <c r="M43" s="251">
        <v>59</v>
      </c>
      <c r="N43" s="146">
        <v>1.8</v>
      </c>
    </row>
    <row r="44" spans="2:14" x14ac:dyDescent="0.2">
      <c r="B44" s="135">
        <v>4045</v>
      </c>
      <c r="C44" s="135" t="s">
        <v>156</v>
      </c>
      <c r="D44" s="142">
        <v>10247</v>
      </c>
      <c r="E44" s="142">
        <v>0</v>
      </c>
      <c r="F44" s="142">
        <v>8</v>
      </c>
      <c r="G44" s="142">
        <v>22</v>
      </c>
      <c r="H44" s="142">
        <v>14</v>
      </c>
      <c r="I44" s="142">
        <v>0</v>
      </c>
      <c r="J44" s="142">
        <v>1</v>
      </c>
      <c r="K44" s="142">
        <v>1</v>
      </c>
      <c r="L44" s="142">
        <v>0</v>
      </c>
      <c r="M44" s="251">
        <v>45</v>
      </c>
      <c r="N44" s="146">
        <v>0.44</v>
      </c>
    </row>
    <row r="45" spans="2:14" x14ac:dyDescent="0.2">
      <c r="B45" s="135">
        <v>4046</v>
      </c>
      <c r="C45" s="135" t="s">
        <v>157</v>
      </c>
      <c r="D45" s="142">
        <v>670</v>
      </c>
      <c r="E45" s="142">
        <v>0</v>
      </c>
      <c r="F45" s="142">
        <v>1</v>
      </c>
      <c r="G45" s="142">
        <v>3</v>
      </c>
      <c r="H45" s="142">
        <v>4</v>
      </c>
      <c r="I45" s="142">
        <v>1</v>
      </c>
      <c r="J45" s="142">
        <v>1</v>
      </c>
      <c r="K45" s="142">
        <v>2</v>
      </c>
      <c r="L45" s="142">
        <v>1</v>
      </c>
      <c r="M45" s="251">
        <v>10</v>
      </c>
      <c r="N45" s="146">
        <v>1.49</v>
      </c>
    </row>
    <row r="46" spans="2:14" x14ac:dyDescent="0.2">
      <c r="B46" s="135">
        <v>4047</v>
      </c>
      <c r="C46" s="135" t="s">
        <v>158</v>
      </c>
      <c r="D46" s="142">
        <v>2048</v>
      </c>
      <c r="E46" s="142">
        <v>7</v>
      </c>
      <c r="F46" s="142">
        <v>3</v>
      </c>
      <c r="G46" s="142">
        <v>5</v>
      </c>
      <c r="H46" s="142">
        <v>13</v>
      </c>
      <c r="I46" s="142">
        <v>6</v>
      </c>
      <c r="J46" s="142">
        <v>6</v>
      </c>
      <c r="K46" s="142">
        <v>10</v>
      </c>
      <c r="L46" s="142">
        <v>3</v>
      </c>
      <c r="M46" s="251">
        <v>40</v>
      </c>
      <c r="N46" s="146">
        <v>1.95</v>
      </c>
    </row>
    <row r="47" spans="2:14" x14ac:dyDescent="0.2">
      <c r="B47" s="135">
        <v>4048</v>
      </c>
      <c r="C47" s="135" t="s">
        <v>159</v>
      </c>
      <c r="D47" s="142">
        <v>2784</v>
      </c>
      <c r="E47" s="142">
        <v>0</v>
      </c>
      <c r="F47" s="142">
        <v>3</v>
      </c>
      <c r="G47" s="142">
        <v>3</v>
      </c>
      <c r="H47" s="142">
        <v>1</v>
      </c>
      <c r="I47" s="142">
        <v>1</v>
      </c>
      <c r="J47" s="142">
        <v>0</v>
      </c>
      <c r="K47" s="142">
        <v>0</v>
      </c>
      <c r="L47" s="142">
        <v>5</v>
      </c>
      <c r="M47" s="251">
        <v>8</v>
      </c>
      <c r="N47" s="146">
        <v>0.28999999999999998</v>
      </c>
    </row>
    <row r="48" spans="2:14" s="137" customFormat="1" x14ac:dyDescent="0.2">
      <c r="B48" s="138">
        <v>4089</v>
      </c>
      <c r="C48" s="138" t="s">
        <v>179</v>
      </c>
      <c r="D48" s="141">
        <v>34718</v>
      </c>
      <c r="E48" s="141">
        <v>40</v>
      </c>
      <c r="F48" s="141">
        <v>97</v>
      </c>
      <c r="G48" s="141">
        <v>278</v>
      </c>
      <c r="H48" s="141">
        <v>285</v>
      </c>
      <c r="I48" s="141">
        <v>122</v>
      </c>
      <c r="J48" s="141">
        <v>49</v>
      </c>
      <c r="K48" s="141">
        <v>142</v>
      </c>
      <c r="L48" s="141">
        <v>152</v>
      </c>
      <c r="M48" s="250">
        <v>871</v>
      </c>
      <c r="N48" s="144">
        <v>2.5099999999999998</v>
      </c>
    </row>
    <row r="49" spans="2:14" s="137" customFormat="1" x14ac:dyDescent="0.2">
      <c r="B49" s="135">
        <v>4061</v>
      </c>
      <c r="C49" s="135" t="s">
        <v>461</v>
      </c>
      <c r="D49" s="142">
        <v>791</v>
      </c>
      <c r="E49" s="142">
        <v>4</v>
      </c>
      <c r="F49" s="142">
        <v>2</v>
      </c>
      <c r="G49" s="142">
        <v>7</v>
      </c>
      <c r="H49" s="142">
        <v>8</v>
      </c>
      <c r="I49" s="142">
        <v>6</v>
      </c>
      <c r="J49" s="142">
        <v>3</v>
      </c>
      <c r="K49" s="142">
        <v>7</v>
      </c>
      <c r="L49" s="142">
        <v>1</v>
      </c>
      <c r="M49" s="250">
        <v>30</v>
      </c>
      <c r="N49" s="146">
        <v>3.79</v>
      </c>
    </row>
    <row r="50" spans="2:14" x14ac:dyDescent="0.2">
      <c r="B50" s="135">
        <v>4062</v>
      </c>
      <c r="C50" s="135" t="s">
        <v>162</v>
      </c>
      <c r="D50" s="142">
        <v>2132</v>
      </c>
      <c r="E50" s="142">
        <v>0</v>
      </c>
      <c r="F50" s="142">
        <v>0</v>
      </c>
      <c r="G50" s="142">
        <v>11</v>
      </c>
      <c r="H50" s="142">
        <v>9</v>
      </c>
      <c r="I50" s="142">
        <v>2</v>
      </c>
      <c r="J50" s="142">
        <v>0</v>
      </c>
      <c r="K50" s="142">
        <v>0</v>
      </c>
      <c r="L50" s="142">
        <v>0</v>
      </c>
      <c r="M50" s="251">
        <v>22</v>
      </c>
      <c r="N50" s="146">
        <v>1.03</v>
      </c>
    </row>
    <row r="51" spans="2:14" x14ac:dyDescent="0.2">
      <c r="B51" s="135">
        <v>4063</v>
      </c>
      <c r="C51" s="135" t="s">
        <v>462</v>
      </c>
      <c r="D51" s="142">
        <v>3844</v>
      </c>
      <c r="E51" s="142">
        <v>6</v>
      </c>
      <c r="F51" s="142">
        <v>22</v>
      </c>
      <c r="G51" s="142">
        <v>50</v>
      </c>
      <c r="H51" s="142">
        <v>38</v>
      </c>
      <c r="I51" s="142">
        <v>14</v>
      </c>
      <c r="J51" s="142">
        <v>3</v>
      </c>
      <c r="K51" s="142">
        <v>7</v>
      </c>
      <c r="L51" s="142">
        <v>25</v>
      </c>
      <c r="M51" s="251">
        <v>133</v>
      </c>
      <c r="N51" s="146">
        <v>3.46</v>
      </c>
    </row>
    <row r="52" spans="2:14" x14ac:dyDescent="0.2">
      <c r="B52" s="135">
        <v>4064</v>
      </c>
      <c r="C52" s="135" t="s">
        <v>163</v>
      </c>
      <c r="D52" s="142">
        <v>433</v>
      </c>
      <c r="E52" s="142">
        <v>0</v>
      </c>
      <c r="F52" s="142">
        <v>1</v>
      </c>
      <c r="G52" s="142">
        <v>1</v>
      </c>
      <c r="H52" s="142">
        <v>1</v>
      </c>
      <c r="I52" s="142">
        <v>0</v>
      </c>
      <c r="J52" s="142">
        <v>0</v>
      </c>
      <c r="K52" s="142">
        <v>0</v>
      </c>
      <c r="L52" s="142">
        <v>0</v>
      </c>
      <c r="M52" s="251">
        <v>3</v>
      </c>
      <c r="N52" s="146">
        <v>0.69</v>
      </c>
    </row>
    <row r="53" spans="2:14" x14ac:dyDescent="0.2">
      <c r="B53" s="135">
        <v>4065</v>
      </c>
      <c r="C53" s="135" t="s">
        <v>164</v>
      </c>
      <c r="D53" s="142">
        <v>1777</v>
      </c>
      <c r="E53" s="142">
        <v>3</v>
      </c>
      <c r="F53" s="142">
        <v>4</v>
      </c>
      <c r="G53" s="142">
        <v>7</v>
      </c>
      <c r="H53" s="142">
        <v>11</v>
      </c>
      <c r="I53" s="142">
        <v>3</v>
      </c>
      <c r="J53" s="142">
        <v>2</v>
      </c>
      <c r="K53" s="142">
        <v>3</v>
      </c>
      <c r="L53" s="142">
        <v>0</v>
      </c>
      <c r="M53" s="251">
        <v>30</v>
      </c>
      <c r="N53" s="146">
        <v>1.69</v>
      </c>
    </row>
    <row r="54" spans="2:14" x14ac:dyDescent="0.2">
      <c r="B54" s="135">
        <v>4066</v>
      </c>
      <c r="C54" s="135" t="s">
        <v>165</v>
      </c>
      <c r="D54" s="142">
        <v>432</v>
      </c>
      <c r="E54" s="142">
        <v>0</v>
      </c>
      <c r="F54" s="142">
        <v>0</v>
      </c>
      <c r="G54" s="142">
        <v>0</v>
      </c>
      <c r="H54" s="142">
        <v>1</v>
      </c>
      <c r="I54" s="142">
        <v>0</v>
      </c>
      <c r="J54" s="142">
        <v>2</v>
      </c>
      <c r="K54" s="142">
        <v>2</v>
      </c>
      <c r="L54" s="142">
        <v>0</v>
      </c>
      <c r="M54" s="251">
        <v>3</v>
      </c>
      <c r="N54" s="146">
        <v>0.69</v>
      </c>
    </row>
    <row r="55" spans="2:14" x14ac:dyDescent="0.2">
      <c r="B55" s="135">
        <v>4067</v>
      </c>
      <c r="C55" s="135" t="s">
        <v>166</v>
      </c>
      <c r="D55" s="142">
        <v>732</v>
      </c>
      <c r="E55" s="142">
        <v>0</v>
      </c>
      <c r="F55" s="142">
        <v>1</v>
      </c>
      <c r="G55" s="142">
        <v>1</v>
      </c>
      <c r="H55" s="142">
        <v>10</v>
      </c>
      <c r="I55" s="142">
        <v>3</v>
      </c>
      <c r="J55" s="142">
        <v>0</v>
      </c>
      <c r="K55" s="142">
        <v>0</v>
      </c>
      <c r="L55" s="142">
        <v>2</v>
      </c>
      <c r="M55" s="251">
        <v>15</v>
      </c>
      <c r="N55" s="146">
        <v>2.0499999999999998</v>
      </c>
    </row>
    <row r="56" spans="2:14" x14ac:dyDescent="0.2">
      <c r="B56" s="135">
        <v>4068</v>
      </c>
      <c r="C56" s="135" t="s">
        <v>167</v>
      </c>
      <c r="D56" s="142">
        <v>1082</v>
      </c>
      <c r="E56" s="142">
        <v>0</v>
      </c>
      <c r="F56" s="142">
        <v>2</v>
      </c>
      <c r="G56" s="142">
        <v>5</v>
      </c>
      <c r="H56" s="142">
        <v>1</v>
      </c>
      <c r="I56" s="142">
        <v>0</v>
      </c>
      <c r="J56" s="142">
        <v>0</v>
      </c>
      <c r="K56" s="142">
        <v>0</v>
      </c>
      <c r="L56" s="142">
        <v>1</v>
      </c>
      <c r="M56" s="251">
        <v>8</v>
      </c>
      <c r="N56" s="146">
        <v>0.74</v>
      </c>
    </row>
    <row r="57" spans="2:14" x14ac:dyDescent="0.2">
      <c r="B57" s="135">
        <v>4084</v>
      </c>
      <c r="C57" s="135" t="s">
        <v>178</v>
      </c>
      <c r="D57" s="142">
        <v>277</v>
      </c>
      <c r="E57" s="142">
        <v>0</v>
      </c>
      <c r="F57" s="142">
        <v>0</v>
      </c>
      <c r="G57" s="142">
        <v>2</v>
      </c>
      <c r="H57" s="142">
        <v>1</v>
      </c>
      <c r="I57" s="142">
        <v>0</v>
      </c>
      <c r="J57" s="142">
        <v>0</v>
      </c>
      <c r="K57" s="142">
        <v>0</v>
      </c>
      <c r="L57" s="142">
        <v>0</v>
      </c>
      <c r="M57" s="251">
        <v>3</v>
      </c>
      <c r="N57" s="146">
        <v>1.08</v>
      </c>
    </row>
    <row r="58" spans="2:14" x14ac:dyDescent="0.2">
      <c r="B58" s="135">
        <v>4071</v>
      </c>
      <c r="C58" s="135" t="s">
        <v>168</v>
      </c>
      <c r="D58" s="142">
        <v>849</v>
      </c>
      <c r="E58" s="142">
        <v>0</v>
      </c>
      <c r="F58" s="142">
        <v>2</v>
      </c>
      <c r="G58" s="142">
        <v>9</v>
      </c>
      <c r="H58" s="142">
        <v>8</v>
      </c>
      <c r="I58" s="142">
        <v>10</v>
      </c>
      <c r="J58" s="142">
        <v>3</v>
      </c>
      <c r="K58" s="142">
        <v>9</v>
      </c>
      <c r="L58" s="142">
        <v>7</v>
      </c>
      <c r="M58" s="251">
        <v>32</v>
      </c>
      <c r="N58" s="146">
        <v>3.77</v>
      </c>
    </row>
    <row r="59" spans="2:14" x14ac:dyDescent="0.2">
      <c r="B59" s="135">
        <v>4072</v>
      </c>
      <c r="C59" s="135" t="s">
        <v>463</v>
      </c>
      <c r="D59" s="142">
        <v>1245</v>
      </c>
      <c r="E59" s="142">
        <v>7</v>
      </c>
      <c r="F59" s="142">
        <v>4</v>
      </c>
      <c r="G59" s="142">
        <v>8</v>
      </c>
      <c r="H59" s="142">
        <v>17</v>
      </c>
      <c r="I59" s="142">
        <v>5</v>
      </c>
      <c r="J59" s="142">
        <v>6</v>
      </c>
      <c r="K59" s="142">
        <v>12</v>
      </c>
      <c r="L59" s="142">
        <v>3</v>
      </c>
      <c r="M59" s="251">
        <v>47</v>
      </c>
      <c r="N59" s="146">
        <v>3.78</v>
      </c>
    </row>
    <row r="60" spans="2:14" x14ac:dyDescent="0.2">
      <c r="B60" s="135">
        <v>4073</v>
      </c>
      <c r="C60" s="135" t="s">
        <v>169</v>
      </c>
      <c r="D60" s="142">
        <v>938</v>
      </c>
      <c r="E60" s="142">
        <v>0</v>
      </c>
      <c r="F60" s="142">
        <v>0</v>
      </c>
      <c r="G60" s="142">
        <v>0</v>
      </c>
      <c r="H60" s="142">
        <v>0</v>
      </c>
      <c r="I60" s="142">
        <v>0</v>
      </c>
      <c r="J60" s="142">
        <v>0</v>
      </c>
      <c r="K60" s="142">
        <v>0</v>
      </c>
      <c r="L60" s="142">
        <v>0</v>
      </c>
      <c r="M60" s="251">
        <v>0</v>
      </c>
      <c r="N60" s="146">
        <v>0</v>
      </c>
    </row>
    <row r="61" spans="2:14" x14ac:dyDescent="0.2">
      <c r="B61" s="135">
        <v>4074</v>
      </c>
      <c r="C61" s="135" t="s">
        <v>170</v>
      </c>
      <c r="D61" s="142">
        <v>1081</v>
      </c>
      <c r="E61" s="142">
        <v>0</v>
      </c>
      <c r="F61" s="142">
        <v>2</v>
      </c>
      <c r="G61" s="142">
        <v>4</v>
      </c>
      <c r="H61" s="142">
        <v>5</v>
      </c>
      <c r="I61" s="142">
        <v>1</v>
      </c>
      <c r="J61" s="142">
        <v>0</v>
      </c>
      <c r="K61" s="142">
        <v>0</v>
      </c>
      <c r="L61" s="142">
        <v>2</v>
      </c>
      <c r="M61" s="251">
        <v>12</v>
      </c>
      <c r="N61" s="146">
        <v>1.1100000000000001</v>
      </c>
    </row>
    <row r="62" spans="2:14" x14ac:dyDescent="0.2">
      <c r="B62" s="135">
        <v>4075</v>
      </c>
      <c r="C62" s="135" t="s">
        <v>397</v>
      </c>
      <c r="D62" s="142">
        <v>2024</v>
      </c>
      <c r="E62" s="142">
        <v>0</v>
      </c>
      <c r="F62" s="142">
        <v>1</v>
      </c>
      <c r="G62" s="142">
        <v>4</v>
      </c>
      <c r="H62" s="142">
        <v>7</v>
      </c>
      <c r="I62" s="142">
        <v>6</v>
      </c>
      <c r="J62" s="142">
        <v>1</v>
      </c>
      <c r="K62" s="142">
        <v>6</v>
      </c>
      <c r="L62" s="142">
        <v>6</v>
      </c>
      <c r="M62" s="251">
        <v>19</v>
      </c>
      <c r="N62" s="146">
        <v>0.94</v>
      </c>
    </row>
    <row r="63" spans="2:14" x14ac:dyDescent="0.2">
      <c r="B63" s="135">
        <v>4076</v>
      </c>
      <c r="C63" s="135" t="s">
        <v>171</v>
      </c>
      <c r="D63" s="142">
        <v>1279</v>
      </c>
      <c r="E63" s="142">
        <v>3</v>
      </c>
      <c r="F63" s="142">
        <v>2</v>
      </c>
      <c r="G63" s="142">
        <v>2</v>
      </c>
      <c r="H63" s="142">
        <v>8</v>
      </c>
      <c r="I63" s="142">
        <v>3</v>
      </c>
      <c r="J63" s="142">
        <v>2</v>
      </c>
      <c r="K63" s="142">
        <v>4</v>
      </c>
      <c r="L63" s="142">
        <v>2</v>
      </c>
      <c r="M63" s="251">
        <v>20</v>
      </c>
      <c r="N63" s="146">
        <v>1.56</v>
      </c>
    </row>
    <row r="64" spans="2:14" x14ac:dyDescent="0.2">
      <c r="B64" s="135">
        <v>4077</v>
      </c>
      <c r="C64" s="135" t="s">
        <v>172</v>
      </c>
      <c r="D64" s="142">
        <v>623</v>
      </c>
      <c r="E64" s="142">
        <v>0</v>
      </c>
      <c r="F64" s="142">
        <v>0</v>
      </c>
      <c r="G64" s="142">
        <v>1</v>
      </c>
      <c r="H64" s="142">
        <v>4</v>
      </c>
      <c r="I64" s="142">
        <v>1</v>
      </c>
      <c r="J64" s="142">
        <v>1</v>
      </c>
      <c r="K64" s="142">
        <v>2</v>
      </c>
      <c r="L64" s="142">
        <v>0</v>
      </c>
      <c r="M64" s="251">
        <v>7</v>
      </c>
      <c r="N64" s="146">
        <v>1.1200000000000001</v>
      </c>
    </row>
    <row r="65" spans="2:14" x14ac:dyDescent="0.2">
      <c r="B65" s="135">
        <v>4078</v>
      </c>
      <c r="C65" s="135" t="s">
        <v>173</v>
      </c>
      <c r="D65" s="142">
        <v>219</v>
      </c>
      <c r="E65" s="142">
        <v>2</v>
      </c>
      <c r="F65" s="142">
        <v>3</v>
      </c>
      <c r="G65" s="142">
        <v>4</v>
      </c>
      <c r="H65" s="142">
        <v>5</v>
      </c>
      <c r="I65" s="142">
        <v>3</v>
      </c>
      <c r="J65" s="142">
        <v>2</v>
      </c>
      <c r="K65" s="142">
        <v>5</v>
      </c>
      <c r="L65" s="142">
        <v>3</v>
      </c>
      <c r="M65" s="251">
        <v>19</v>
      </c>
      <c r="N65" s="146">
        <v>8.68</v>
      </c>
    </row>
    <row r="66" spans="2:14" x14ac:dyDescent="0.2">
      <c r="B66" s="135">
        <v>4079</v>
      </c>
      <c r="C66" s="135" t="s">
        <v>174</v>
      </c>
      <c r="D66" s="142">
        <v>619</v>
      </c>
      <c r="E66" s="142">
        <v>4</v>
      </c>
      <c r="F66" s="142">
        <v>1</v>
      </c>
      <c r="G66" s="142">
        <v>4</v>
      </c>
      <c r="H66" s="142">
        <v>3</v>
      </c>
      <c r="I66" s="142">
        <v>3</v>
      </c>
      <c r="J66" s="142">
        <v>0</v>
      </c>
      <c r="K66" s="142">
        <v>1</v>
      </c>
      <c r="L66" s="142">
        <v>3</v>
      </c>
      <c r="M66" s="251">
        <v>15</v>
      </c>
      <c r="N66" s="146">
        <v>2.42</v>
      </c>
    </row>
    <row r="67" spans="2:14" x14ac:dyDescent="0.2">
      <c r="B67" s="135">
        <v>4080</v>
      </c>
      <c r="C67" s="135" t="s">
        <v>175</v>
      </c>
      <c r="D67" s="142">
        <v>3363</v>
      </c>
      <c r="E67" s="142">
        <v>2</v>
      </c>
      <c r="F67" s="142">
        <v>21</v>
      </c>
      <c r="G67" s="142">
        <v>48</v>
      </c>
      <c r="H67" s="142">
        <v>43</v>
      </c>
      <c r="I67" s="142">
        <v>19</v>
      </c>
      <c r="J67" s="142">
        <v>10</v>
      </c>
      <c r="K67" s="142">
        <v>40</v>
      </c>
      <c r="L67" s="142">
        <v>21</v>
      </c>
      <c r="M67" s="251">
        <v>143</v>
      </c>
      <c r="N67" s="146">
        <v>4.25</v>
      </c>
    </row>
    <row r="68" spans="2:14" x14ac:dyDescent="0.2">
      <c r="B68" s="135">
        <v>4081</v>
      </c>
      <c r="C68" s="135" t="s">
        <v>176</v>
      </c>
      <c r="D68" s="142">
        <v>1701</v>
      </c>
      <c r="E68" s="142">
        <v>0</v>
      </c>
      <c r="F68" s="142">
        <v>1</v>
      </c>
      <c r="G68" s="142">
        <v>7</v>
      </c>
      <c r="H68" s="142">
        <v>14</v>
      </c>
      <c r="I68" s="142">
        <v>9</v>
      </c>
      <c r="J68" s="142">
        <v>2</v>
      </c>
      <c r="K68" s="142">
        <v>1</v>
      </c>
      <c r="L68" s="142">
        <v>0</v>
      </c>
      <c r="M68" s="251">
        <v>33</v>
      </c>
      <c r="N68" s="146">
        <v>1.94</v>
      </c>
    </row>
    <row r="69" spans="2:14" x14ac:dyDescent="0.2">
      <c r="B69" s="135">
        <v>4082</v>
      </c>
      <c r="C69" s="135" t="s">
        <v>465</v>
      </c>
      <c r="D69" s="142">
        <v>7298</v>
      </c>
      <c r="E69" s="142">
        <v>8</v>
      </c>
      <c r="F69" s="142">
        <v>25</v>
      </c>
      <c r="G69" s="142">
        <v>76</v>
      </c>
      <c r="H69" s="142">
        <v>68</v>
      </c>
      <c r="I69" s="142">
        <v>19</v>
      </c>
      <c r="J69" s="142">
        <v>6</v>
      </c>
      <c r="K69" s="142">
        <v>30</v>
      </c>
      <c r="L69" s="142">
        <v>65</v>
      </c>
      <c r="M69" s="251">
        <v>202</v>
      </c>
      <c r="N69" s="146">
        <v>2.77</v>
      </c>
    </row>
    <row r="70" spans="2:14" x14ac:dyDescent="0.2">
      <c r="B70" s="135">
        <v>4083</v>
      </c>
      <c r="C70" s="135" t="s">
        <v>177</v>
      </c>
      <c r="D70" s="142">
        <v>1979</v>
      </c>
      <c r="E70" s="142">
        <v>1</v>
      </c>
      <c r="F70" s="142">
        <v>3</v>
      </c>
      <c r="G70" s="142">
        <v>27</v>
      </c>
      <c r="H70" s="142">
        <v>23</v>
      </c>
      <c r="I70" s="142">
        <v>15</v>
      </c>
      <c r="J70" s="142">
        <v>6</v>
      </c>
      <c r="K70" s="142">
        <v>13</v>
      </c>
      <c r="L70" s="142">
        <v>11</v>
      </c>
      <c r="M70" s="251">
        <v>75</v>
      </c>
      <c r="N70" s="146">
        <v>3.79</v>
      </c>
    </row>
    <row r="71" spans="2:14" s="137" customFormat="1" x14ac:dyDescent="0.2">
      <c r="B71" s="138">
        <v>4129</v>
      </c>
      <c r="C71" s="138" t="s">
        <v>200</v>
      </c>
      <c r="D71" s="141">
        <v>23673</v>
      </c>
      <c r="E71" s="141">
        <v>19</v>
      </c>
      <c r="F71" s="141">
        <v>45</v>
      </c>
      <c r="G71" s="141">
        <v>107</v>
      </c>
      <c r="H71" s="141">
        <v>113</v>
      </c>
      <c r="I71" s="141">
        <v>62</v>
      </c>
      <c r="J71" s="141">
        <v>20</v>
      </c>
      <c r="K71" s="141">
        <v>64</v>
      </c>
      <c r="L71" s="141">
        <v>64</v>
      </c>
      <c r="M71" s="250">
        <v>366</v>
      </c>
      <c r="N71" s="144">
        <v>1.55</v>
      </c>
    </row>
    <row r="72" spans="2:14" s="137" customFormat="1" x14ac:dyDescent="0.2">
      <c r="B72" s="135">
        <v>4091</v>
      </c>
      <c r="C72" s="135" t="s">
        <v>180</v>
      </c>
      <c r="D72" s="142">
        <v>736</v>
      </c>
      <c r="E72" s="142">
        <v>0</v>
      </c>
      <c r="F72" s="142">
        <v>1</v>
      </c>
      <c r="G72" s="142">
        <v>2</v>
      </c>
      <c r="H72" s="142">
        <v>1</v>
      </c>
      <c r="I72" s="142">
        <v>1</v>
      </c>
      <c r="J72" s="142">
        <v>1</v>
      </c>
      <c r="K72" s="142">
        <v>2</v>
      </c>
      <c r="L72" s="142">
        <v>0</v>
      </c>
      <c r="M72" s="250">
        <v>6</v>
      </c>
      <c r="N72" s="146">
        <v>0.82</v>
      </c>
    </row>
    <row r="73" spans="2:14" x14ac:dyDescent="0.2">
      <c r="B73" s="135">
        <v>4092</v>
      </c>
      <c r="C73" s="135" t="s">
        <v>181</v>
      </c>
      <c r="D73" s="142">
        <v>1821</v>
      </c>
      <c r="E73" s="142">
        <v>2</v>
      </c>
      <c r="F73" s="142">
        <v>13</v>
      </c>
      <c r="G73" s="142">
        <v>38</v>
      </c>
      <c r="H73" s="142">
        <v>28</v>
      </c>
      <c r="I73" s="142">
        <v>13</v>
      </c>
      <c r="J73" s="142">
        <v>1</v>
      </c>
      <c r="K73" s="142">
        <v>10</v>
      </c>
      <c r="L73" s="142">
        <v>0</v>
      </c>
      <c r="M73" s="251">
        <v>95</v>
      </c>
      <c r="N73" s="146">
        <v>5.22</v>
      </c>
    </row>
    <row r="74" spans="2:14" x14ac:dyDescent="0.2">
      <c r="B74" s="135">
        <v>4093</v>
      </c>
      <c r="C74" s="135" t="s">
        <v>182</v>
      </c>
      <c r="D74" s="142">
        <v>340</v>
      </c>
      <c r="E74" s="142">
        <v>2</v>
      </c>
      <c r="F74" s="142">
        <v>3</v>
      </c>
      <c r="G74" s="142">
        <v>0</v>
      </c>
      <c r="H74" s="142">
        <v>6</v>
      </c>
      <c r="I74" s="142">
        <v>3</v>
      </c>
      <c r="J74" s="142">
        <v>1</v>
      </c>
      <c r="K74" s="142">
        <v>5</v>
      </c>
      <c r="L74" s="142">
        <v>1</v>
      </c>
      <c r="M74" s="251">
        <v>15</v>
      </c>
      <c r="N74" s="146">
        <v>4.41</v>
      </c>
    </row>
    <row r="75" spans="2:14" x14ac:dyDescent="0.2">
      <c r="B75" s="135">
        <v>4124</v>
      </c>
      <c r="C75" s="135" t="s">
        <v>199</v>
      </c>
      <c r="D75" s="142">
        <v>746</v>
      </c>
      <c r="E75" s="142">
        <v>0</v>
      </c>
      <c r="F75" s="142">
        <v>1</v>
      </c>
      <c r="G75" s="142">
        <v>1</v>
      </c>
      <c r="H75" s="142">
        <v>1</v>
      </c>
      <c r="I75" s="142">
        <v>1</v>
      </c>
      <c r="J75" s="142">
        <v>4</v>
      </c>
      <c r="K75" s="142">
        <v>5</v>
      </c>
      <c r="L75" s="142">
        <v>1</v>
      </c>
      <c r="M75" s="251">
        <v>8</v>
      </c>
      <c r="N75" s="146">
        <v>1.07</v>
      </c>
    </row>
    <row r="76" spans="2:14" x14ac:dyDescent="0.2">
      <c r="B76" s="135">
        <v>4094</v>
      </c>
      <c r="C76" s="135" t="s">
        <v>183</v>
      </c>
      <c r="D76" s="142">
        <v>350</v>
      </c>
      <c r="E76" s="142">
        <v>1</v>
      </c>
      <c r="F76" s="142">
        <v>1</v>
      </c>
      <c r="G76" s="142">
        <v>7</v>
      </c>
      <c r="H76" s="142">
        <v>4</v>
      </c>
      <c r="I76" s="142">
        <v>2</v>
      </c>
      <c r="J76" s="142">
        <v>3</v>
      </c>
      <c r="K76" s="142">
        <v>1</v>
      </c>
      <c r="L76" s="142">
        <v>16</v>
      </c>
      <c r="M76" s="251">
        <v>18</v>
      </c>
      <c r="N76" s="146">
        <v>5.14</v>
      </c>
    </row>
    <row r="77" spans="2:14" x14ac:dyDescent="0.2">
      <c r="B77" s="135">
        <v>4095</v>
      </c>
      <c r="C77" s="135" t="s">
        <v>28</v>
      </c>
      <c r="D77" s="142">
        <v>5688</v>
      </c>
      <c r="E77" s="142">
        <v>9</v>
      </c>
      <c r="F77" s="142">
        <v>10</v>
      </c>
      <c r="G77" s="142">
        <v>15</v>
      </c>
      <c r="H77" s="142">
        <v>18</v>
      </c>
      <c r="I77" s="142">
        <v>13</v>
      </c>
      <c r="J77" s="142">
        <v>5</v>
      </c>
      <c r="K77" s="142">
        <v>15</v>
      </c>
      <c r="L77" s="142">
        <v>0</v>
      </c>
      <c r="M77" s="251">
        <v>70</v>
      </c>
      <c r="N77" s="146">
        <v>1.23</v>
      </c>
    </row>
    <row r="78" spans="2:14" x14ac:dyDescent="0.2">
      <c r="B78" s="135">
        <v>4096</v>
      </c>
      <c r="C78" s="135" t="s">
        <v>184</v>
      </c>
      <c r="D78" s="142">
        <v>287</v>
      </c>
      <c r="E78" s="142">
        <v>0</v>
      </c>
      <c r="F78" s="142">
        <v>0</v>
      </c>
      <c r="G78" s="142">
        <v>0</v>
      </c>
      <c r="H78" s="142">
        <v>0</v>
      </c>
      <c r="I78" s="142">
        <v>1</v>
      </c>
      <c r="J78" s="142">
        <v>0</v>
      </c>
      <c r="K78" s="142">
        <v>1</v>
      </c>
      <c r="L78" s="142">
        <v>0</v>
      </c>
      <c r="M78" s="251">
        <v>1</v>
      </c>
      <c r="N78" s="146">
        <v>0.35</v>
      </c>
    </row>
    <row r="79" spans="2:14" x14ac:dyDescent="0.2">
      <c r="B79" s="135">
        <v>4097</v>
      </c>
      <c r="C79" s="135" t="s">
        <v>185</v>
      </c>
      <c r="D79" s="142">
        <v>143</v>
      </c>
      <c r="E79" s="142">
        <v>0</v>
      </c>
      <c r="F79" s="142">
        <v>0</v>
      </c>
      <c r="G79" s="142">
        <v>0</v>
      </c>
      <c r="H79" s="142">
        <v>0</v>
      </c>
      <c r="I79" s="142">
        <v>0</v>
      </c>
      <c r="J79" s="142">
        <v>0</v>
      </c>
      <c r="K79" s="142">
        <v>0</v>
      </c>
      <c r="L79" s="142">
        <v>0</v>
      </c>
      <c r="M79" s="251">
        <v>0</v>
      </c>
      <c r="N79" s="146">
        <v>0</v>
      </c>
    </row>
    <row r="80" spans="2:14" x14ac:dyDescent="0.2">
      <c r="B80" s="135">
        <v>4099</v>
      </c>
      <c r="C80" s="135" t="s">
        <v>186</v>
      </c>
      <c r="D80" s="142">
        <v>203</v>
      </c>
      <c r="E80" s="142">
        <v>0</v>
      </c>
      <c r="F80" s="142">
        <v>1</v>
      </c>
      <c r="G80" s="142">
        <v>0</v>
      </c>
      <c r="H80" s="142">
        <v>1</v>
      </c>
      <c r="I80" s="142">
        <v>4</v>
      </c>
      <c r="J80" s="142">
        <v>0</v>
      </c>
      <c r="K80" s="142">
        <v>0</v>
      </c>
      <c r="L80" s="142">
        <v>4</v>
      </c>
      <c r="M80" s="251">
        <v>6</v>
      </c>
      <c r="N80" s="146">
        <v>2.96</v>
      </c>
    </row>
    <row r="81" spans="2:14" x14ac:dyDescent="0.2">
      <c r="B81" s="135">
        <v>4100</v>
      </c>
      <c r="C81" s="135" t="s">
        <v>466</v>
      </c>
      <c r="D81" s="142">
        <v>1615</v>
      </c>
      <c r="E81" s="142">
        <v>0</v>
      </c>
      <c r="F81" s="142">
        <v>0</v>
      </c>
      <c r="G81" s="142">
        <v>0</v>
      </c>
      <c r="H81" s="142">
        <v>1</v>
      </c>
      <c r="I81" s="142">
        <v>0</v>
      </c>
      <c r="J81" s="142">
        <v>0</v>
      </c>
      <c r="K81" s="142">
        <v>0</v>
      </c>
      <c r="L81" s="142">
        <v>0</v>
      </c>
      <c r="M81" s="251">
        <v>1</v>
      </c>
      <c r="N81" s="146">
        <v>0.06</v>
      </c>
    </row>
    <row r="82" spans="2:14" x14ac:dyDescent="0.2">
      <c r="B82" s="135">
        <v>4104</v>
      </c>
      <c r="C82" s="135" t="s">
        <v>187</v>
      </c>
      <c r="D82" s="142">
        <v>1129</v>
      </c>
      <c r="E82" s="142">
        <v>0</v>
      </c>
      <c r="F82" s="142">
        <v>0</v>
      </c>
      <c r="G82" s="142">
        <v>0</v>
      </c>
      <c r="H82" s="142">
        <v>10</v>
      </c>
      <c r="I82" s="142">
        <v>6</v>
      </c>
      <c r="J82" s="142">
        <v>1</v>
      </c>
      <c r="K82" s="142">
        <v>1</v>
      </c>
      <c r="L82" s="142">
        <v>16</v>
      </c>
      <c r="M82" s="251">
        <v>17</v>
      </c>
      <c r="N82" s="146">
        <v>1.51</v>
      </c>
    </row>
    <row r="83" spans="2:14" x14ac:dyDescent="0.2">
      <c r="B83" s="135">
        <v>4105</v>
      </c>
      <c r="C83" s="135" t="s">
        <v>188</v>
      </c>
      <c r="D83" s="142">
        <v>152</v>
      </c>
      <c r="E83" s="142">
        <v>0</v>
      </c>
      <c r="F83" s="142">
        <v>1</v>
      </c>
      <c r="G83" s="142">
        <v>2</v>
      </c>
      <c r="H83" s="142">
        <v>1</v>
      </c>
      <c r="I83" s="142">
        <v>0</v>
      </c>
      <c r="J83" s="142">
        <v>0</v>
      </c>
      <c r="K83" s="142">
        <v>0</v>
      </c>
      <c r="L83" s="142">
        <v>1</v>
      </c>
      <c r="M83" s="251">
        <v>4</v>
      </c>
      <c r="N83" s="146">
        <v>2.63</v>
      </c>
    </row>
    <row r="84" spans="2:14" x14ac:dyDescent="0.2">
      <c r="B84" s="135">
        <v>4106</v>
      </c>
      <c r="C84" s="135" t="s">
        <v>189</v>
      </c>
      <c r="D84" s="142">
        <v>201</v>
      </c>
      <c r="E84" s="142">
        <v>0</v>
      </c>
      <c r="F84" s="142">
        <v>0</v>
      </c>
      <c r="G84" s="142">
        <v>0</v>
      </c>
      <c r="H84" s="142">
        <v>0</v>
      </c>
      <c r="I84" s="142">
        <v>2</v>
      </c>
      <c r="J84" s="142">
        <v>0</v>
      </c>
      <c r="K84" s="142">
        <v>2</v>
      </c>
      <c r="L84" s="142">
        <v>0</v>
      </c>
      <c r="M84" s="251">
        <v>2</v>
      </c>
      <c r="N84" s="146">
        <v>1</v>
      </c>
    </row>
    <row r="85" spans="2:14" x14ac:dyDescent="0.2">
      <c r="B85" s="135">
        <v>4107</v>
      </c>
      <c r="C85" s="135" t="s">
        <v>190</v>
      </c>
      <c r="D85" s="142">
        <v>485</v>
      </c>
      <c r="E85" s="142">
        <v>2</v>
      </c>
      <c r="F85" s="142">
        <v>1</v>
      </c>
      <c r="G85" s="142">
        <v>4</v>
      </c>
      <c r="H85" s="142">
        <v>7</v>
      </c>
      <c r="I85" s="142">
        <v>1</v>
      </c>
      <c r="J85" s="142">
        <v>0</v>
      </c>
      <c r="K85" s="142">
        <v>3</v>
      </c>
      <c r="L85" s="142">
        <v>0</v>
      </c>
      <c r="M85" s="251">
        <v>15</v>
      </c>
      <c r="N85" s="146">
        <v>3.09</v>
      </c>
    </row>
    <row r="86" spans="2:14" x14ac:dyDescent="0.2">
      <c r="B86" s="135">
        <v>4110</v>
      </c>
      <c r="C86" s="135" t="s">
        <v>191</v>
      </c>
      <c r="D86" s="142">
        <v>499</v>
      </c>
      <c r="E86" s="142">
        <v>1</v>
      </c>
      <c r="F86" s="142">
        <v>0</v>
      </c>
      <c r="G86" s="142">
        <v>1</v>
      </c>
      <c r="H86" s="142">
        <v>2</v>
      </c>
      <c r="I86" s="142">
        <v>2</v>
      </c>
      <c r="J86" s="142">
        <v>0</v>
      </c>
      <c r="K86" s="142">
        <v>1</v>
      </c>
      <c r="L86" s="142">
        <v>0</v>
      </c>
      <c r="M86" s="251">
        <v>6</v>
      </c>
      <c r="N86" s="146">
        <v>1.2</v>
      </c>
    </row>
    <row r="87" spans="2:14" x14ac:dyDescent="0.2">
      <c r="B87" s="135">
        <v>4111</v>
      </c>
      <c r="C87" s="135" t="s">
        <v>192</v>
      </c>
      <c r="D87" s="142">
        <v>663</v>
      </c>
      <c r="E87" s="142">
        <v>0</v>
      </c>
      <c r="F87" s="142">
        <v>1</v>
      </c>
      <c r="G87" s="142">
        <v>2</v>
      </c>
      <c r="H87" s="142">
        <v>2</v>
      </c>
      <c r="I87" s="142">
        <v>3</v>
      </c>
      <c r="J87" s="142">
        <v>0</v>
      </c>
      <c r="K87" s="142">
        <v>1</v>
      </c>
      <c r="L87" s="142">
        <v>1</v>
      </c>
      <c r="M87" s="251">
        <v>8</v>
      </c>
      <c r="N87" s="146">
        <v>1.21</v>
      </c>
    </row>
    <row r="88" spans="2:14" x14ac:dyDescent="0.2">
      <c r="B88" s="135">
        <v>4112</v>
      </c>
      <c r="C88" s="135" t="s">
        <v>193</v>
      </c>
      <c r="D88" s="142">
        <v>363</v>
      </c>
      <c r="E88" s="142">
        <v>0</v>
      </c>
      <c r="F88" s="142">
        <v>0</v>
      </c>
      <c r="G88" s="142">
        <v>0</v>
      </c>
      <c r="H88" s="142">
        <v>0</v>
      </c>
      <c r="I88" s="142">
        <v>0</v>
      </c>
      <c r="J88" s="142">
        <v>0</v>
      </c>
      <c r="K88" s="142">
        <v>0</v>
      </c>
      <c r="L88" s="142">
        <v>0</v>
      </c>
      <c r="M88" s="251">
        <v>0</v>
      </c>
      <c r="N88" s="146">
        <v>0</v>
      </c>
    </row>
    <row r="89" spans="2:14" x14ac:dyDescent="0.2">
      <c r="B89" s="135">
        <v>4113</v>
      </c>
      <c r="C89" s="135" t="s">
        <v>194</v>
      </c>
      <c r="D89" s="142">
        <v>312</v>
      </c>
      <c r="E89" s="142">
        <v>0</v>
      </c>
      <c r="F89" s="142">
        <v>0</v>
      </c>
      <c r="G89" s="142">
        <v>0</v>
      </c>
      <c r="H89" s="142">
        <v>0</v>
      </c>
      <c r="I89" s="142">
        <v>1</v>
      </c>
      <c r="J89" s="142">
        <v>0</v>
      </c>
      <c r="K89" s="142">
        <v>0</v>
      </c>
      <c r="L89" s="142">
        <v>1</v>
      </c>
      <c r="M89" s="251">
        <v>1</v>
      </c>
      <c r="N89" s="146">
        <v>0.32</v>
      </c>
    </row>
    <row r="90" spans="2:14" x14ac:dyDescent="0.2">
      <c r="B90" s="135">
        <v>4125</v>
      </c>
      <c r="C90" s="135" t="s">
        <v>518</v>
      </c>
      <c r="D90" s="142">
        <v>1035</v>
      </c>
      <c r="E90" s="142">
        <v>0</v>
      </c>
      <c r="F90" s="142">
        <v>0</v>
      </c>
      <c r="G90" s="142">
        <v>2</v>
      </c>
      <c r="H90" s="142">
        <v>6</v>
      </c>
      <c r="I90" s="142">
        <v>0</v>
      </c>
      <c r="J90" s="142">
        <v>1</v>
      </c>
      <c r="K90" s="142">
        <v>4</v>
      </c>
      <c r="L90" s="142">
        <v>4</v>
      </c>
      <c r="M90" s="251">
        <v>9</v>
      </c>
      <c r="N90" s="146">
        <v>0.87</v>
      </c>
    </row>
    <row r="91" spans="2:14" x14ac:dyDescent="0.2">
      <c r="B91" s="135">
        <v>4114</v>
      </c>
      <c r="C91" s="135" t="s">
        <v>195</v>
      </c>
      <c r="D91" s="142">
        <v>635</v>
      </c>
      <c r="E91" s="142">
        <v>0</v>
      </c>
      <c r="F91" s="142">
        <v>0</v>
      </c>
      <c r="G91" s="142">
        <v>5</v>
      </c>
      <c r="H91" s="142">
        <v>3</v>
      </c>
      <c r="I91" s="142">
        <v>2</v>
      </c>
      <c r="J91" s="142">
        <v>0</v>
      </c>
      <c r="K91" s="142">
        <v>2</v>
      </c>
      <c r="L91" s="142">
        <v>0</v>
      </c>
      <c r="M91" s="251">
        <v>10</v>
      </c>
      <c r="N91" s="146">
        <v>1.57</v>
      </c>
    </row>
    <row r="92" spans="2:14" x14ac:dyDescent="0.2">
      <c r="B92" s="135">
        <v>4117</v>
      </c>
      <c r="C92" s="135" t="s">
        <v>467</v>
      </c>
      <c r="D92" s="142">
        <v>393</v>
      </c>
      <c r="E92" s="142">
        <v>0</v>
      </c>
      <c r="F92" s="142">
        <v>1</v>
      </c>
      <c r="G92" s="142">
        <v>0</v>
      </c>
      <c r="H92" s="142">
        <v>0</v>
      </c>
      <c r="I92" s="142">
        <v>2</v>
      </c>
      <c r="J92" s="142">
        <v>1</v>
      </c>
      <c r="K92" s="142">
        <v>1</v>
      </c>
      <c r="L92" s="142">
        <v>0</v>
      </c>
      <c r="M92" s="251">
        <v>4</v>
      </c>
      <c r="N92" s="146">
        <v>1.02</v>
      </c>
    </row>
    <row r="93" spans="2:14" x14ac:dyDescent="0.2">
      <c r="B93" s="135">
        <v>4120</v>
      </c>
      <c r="C93" s="135" t="s">
        <v>468</v>
      </c>
      <c r="D93" s="142">
        <v>651</v>
      </c>
      <c r="E93" s="142">
        <v>1</v>
      </c>
      <c r="F93" s="142">
        <v>4</v>
      </c>
      <c r="G93" s="142">
        <v>9</v>
      </c>
      <c r="H93" s="142">
        <v>10</v>
      </c>
      <c r="I93" s="142">
        <v>4</v>
      </c>
      <c r="J93" s="142">
        <v>0</v>
      </c>
      <c r="K93" s="142">
        <v>7</v>
      </c>
      <c r="L93" s="142">
        <v>0</v>
      </c>
      <c r="M93" s="251">
        <v>28</v>
      </c>
      <c r="N93" s="146">
        <v>4.3</v>
      </c>
    </row>
    <row r="94" spans="2:14" x14ac:dyDescent="0.2">
      <c r="B94" s="135">
        <v>4121</v>
      </c>
      <c r="C94" s="135" t="s">
        <v>196</v>
      </c>
      <c r="D94" s="142">
        <v>922</v>
      </c>
      <c r="E94" s="142">
        <v>0</v>
      </c>
      <c r="F94" s="142">
        <v>4</v>
      </c>
      <c r="G94" s="142">
        <v>13</v>
      </c>
      <c r="H94" s="142">
        <v>4</v>
      </c>
      <c r="I94" s="142">
        <v>0</v>
      </c>
      <c r="J94" s="142">
        <v>0</v>
      </c>
      <c r="K94" s="142">
        <v>1</v>
      </c>
      <c r="L94" s="142">
        <v>17</v>
      </c>
      <c r="M94" s="251">
        <v>21</v>
      </c>
      <c r="N94" s="146">
        <v>2.2799999999999998</v>
      </c>
    </row>
    <row r="95" spans="2:14" x14ac:dyDescent="0.2">
      <c r="B95" s="135">
        <v>4122</v>
      </c>
      <c r="C95" s="135" t="s">
        <v>197</v>
      </c>
      <c r="D95" s="142">
        <v>726</v>
      </c>
      <c r="E95" s="142">
        <v>0</v>
      </c>
      <c r="F95" s="142">
        <v>1</v>
      </c>
      <c r="G95" s="142">
        <v>1</v>
      </c>
      <c r="H95" s="142">
        <v>5</v>
      </c>
      <c r="I95" s="142">
        <v>1</v>
      </c>
      <c r="J95" s="142">
        <v>0</v>
      </c>
      <c r="K95" s="142">
        <v>0</v>
      </c>
      <c r="L95" s="142">
        <v>2</v>
      </c>
      <c r="M95" s="251">
        <v>8</v>
      </c>
      <c r="N95" s="146">
        <v>1.1000000000000001</v>
      </c>
    </row>
    <row r="96" spans="2:14" x14ac:dyDescent="0.2">
      <c r="B96" s="135">
        <v>4123</v>
      </c>
      <c r="C96" s="135" t="s">
        <v>198</v>
      </c>
      <c r="D96" s="142">
        <v>3578</v>
      </c>
      <c r="E96" s="142">
        <v>1</v>
      </c>
      <c r="F96" s="142">
        <v>2</v>
      </c>
      <c r="G96" s="142">
        <v>5</v>
      </c>
      <c r="H96" s="142">
        <v>3</v>
      </c>
      <c r="I96" s="142">
        <v>0</v>
      </c>
      <c r="J96" s="142">
        <v>2</v>
      </c>
      <c r="K96" s="142">
        <v>2</v>
      </c>
      <c r="L96" s="142">
        <v>0</v>
      </c>
      <c r="M96" s="251">
        <v>13</v>
      </c>
      <c r="N96" s="146">
        <v>0.36</v>
      </c>
    </row>
    <row r="97" spans="2:14" s="137" customFormat="1" x14ac:dyDescent="0.2">
      <c r="B97" s="138">
        <v>4159</v>
      </c>
      <c r="C97" s="138" t="s">
        <v>214</v>
      </c>
      <c r="D97" s="141">
        <v>19492</v>
      </c>
      <c r="E97" s="141">
        <v>21</v>
      </c>
      <c r="F97" s="141">
        <v>94</v>
      </c>
      <c r="G97" s="141">
        <v>267</v>
      </c>
      <c r="H97" s="141">
        <v>241</v>
      </c>
      <c r="I97" s="141">
        <v>67</v>
      </c>
      <c r="J97" s="141">
        <v>22</v>
      </c>
      <c r="K97" s="141">
        <v>65</v>
      </c>
      <c r="L97" s="141">
        <v>222</v>
      </c>
      <c r="M97" s="250">
        <v>712</v>
      </c>
      <c r="N97" s="144">
        <v>3.65</v>
      </c>
    </row>
    <row r="98" spans="2:14" s="137" customFormat="1" x14ac:dyDescent="0.2">
      <c r="B98" s="135">
        <v>4131</v>
      </c>
      <c r="C98" s="135" t="s">
        <v>201</v>
      </c>
      <c r="D98" s="142">
        <v>1527</v>
      </c>
      <c r="E98" s="142">
        <v>1</v>
      </c>
      <c r="F98" s="142">
        <v>1</v>
      </c>
      <c r="G98" s="142">
        <v>3</v>
      </c>
      <c r="H98" s="142">
        <v>6</v>
      </c>
      <c r="I98" s="142">
        <v>4</v>
      </c>
      <c r="J98" s="142">
        <v>2</v>
      </c>
      <c r="K98" s="142">
        <v>5</v>
      </c>
      <c r="L98" s="142">
        <v>6</v>
      </c>
      <c r="M98" s="250">
        <v>17</v>
      </c>
      <c r="N98" s="146">
        <v>1.1100000000000001</v>
      </c>
    </row>
    <row r="99" spans="2:14" x14ac:dyDescent="0.2">
      <c r="B99" s="135">
        <v>4132</v>
      </c>
      <c r="C99" s="135" t="s">
        <v>202</v>
      </c>
      <c r="D99" s="142">
        <v>657</v>
      </c>
      <c r="E99" s="142">
        <v>0</v>
      </c>
      <c r="F99" s="142">
        <v>0</v>
      </c>
      <c r="G99" s="142">
        <v>2</v>
      </c>
      <c r="H99" s="142">
        <v>1</v>
      </c>
      <c r="I99" s="142">
        <v>4</v>
      </c>
      <c r="J99" s="142">
        <v>0</v>
      </c>
      <c r="K99" s="142">
        <v>0</v>
      </c>
      <c r="L99" s="142">
        <v>0</v>
      </c>
      <c r="M99" s="251">
        <v>7</v>
      </c>
      <c r="N99" s="146">
        <v>1.07</v>
      </c>
    </row>
    <row r="100" spans="2:14" x14ac:dyDescent="0.2">
      <c r="B100" s="135">
        <v>4133</v>
      </c>
      <c r="C100" s="135" t="s">
        <v>469</v>
      </c>
      <c r="D100" s="142">
        <v>498</v>
      </c>
      <c r="E100" s="142">
        <v>0</v>
      </c>
      <c r="F100" s="142">
        <v>3</v>
      </c>
      <c r="G100" s="142">
        <v>3</v>
      </c>
      <c r="H100" s="142">
        <v>3</v>
      </c>
      <c r="I100" s="142">
        <v>2</v>
      </c>
      <c r="J100" s="142">
        <v>0</v>
      </c>
      <c r="K100" s="142">
        <v>3</v>
      </c>
      <c r="L100" s="142">
        <v>0</v>
      </c>
      <c r="M100" s="251">
        <v>11</v>
      </c>
      <c r="N100" s="146">
        <v>2.21</v>
      </c>
    </row>
    <row r="101" spans="2:14" x14ac:dyDescent="0.2">
      <c r="B101" s="135">
        <v>4134</v>
      </c>
      <c r="C101" s="135" t="s">
        <v>203</v>
      </c>
      <c r="D101" s="142">
        <v>548</v>
      </c>
      <c r="E101" s="142">
        <v>1</v>
      </c>
      <c r="F101" s="142">
        <v>0</v>
      </c>
      <c r="G101" s="142">
        <v>5</v>
      </c>
      <c r="H101" s="142">
        <v>4</v>
      </c>
      <c r="I101" s="142">
        <v>0</v>
      </c>
      <c r="J101" s="142">
        <v>0</v>
      </c>
      <c r="K101" s="142">
        <v>0</v>
      </c>
      <c r="L101" s="142">
        <v>6</v>
      </c>
      <c r="M101" s="251">
        <v>10</v>
      </c>
      <c r="N101" s="146">
        <v>1.82</v>
      </c>
    </row>
    <row r="102" spans="2:14" x14ac:dyDescent="0.2">
      <c r="B102" s="135">
        <v>4135</v>
      </c>
      <c r="C102" s="135" t="s">
        <v>204</v>
      </c>
      <c r="D102" s="142">
        <v>1034</v>
      </c>
      <c r="E102" s="142">
        <v>0</v>
      </c>
      <c r="F102" s="142">
        <v>6</v>
      </c>
      <c r="G102" s="142">
        <v>9</v>
      </c>
      <c r="H102" s="142">
        <v>6</v>
      </c>
      <c r="I102" s="142">
        <v>4</v>
      </c>
      <c r="J102" s="142">
        <v>0</v>
      </c>
      <c r="K102" s="142">
        <v>3</v>
      </c>
      <c r="L102" s="142">
        <v>0</v>
      </c>
      <c r="M102" s="251">
        <v>25</v>
      </c>
      <c r="N102" s="146">
        <v>2.42</v>
      </c>
    </row>
    <row r="103" spans="2:14" x14ac:dyDescent="0.2">
      <c r="B103" s="135">
        <v>4136</v>
      </c>
      <c r="C103" s="135" t="s">
        <v>205</v>
      </c>
      <c r="D103" s="142">
        <v>631</v>
      </c>
      <c r="E103" s="142">
        <v>0</v>
      </c>
      <c r="F103" s="142">
        <v>1</v>
      </c>
      <c r="G103" s="142">
        <v>9</v>
      </c>
      <c r="H103" s="142">
        <v>9</v>
      </c>
      <c r="I103" s="142">
        <v>2</v>
      </c>
      <c r="J103" s="142">
        <v>0</v>
      </c>
      <c r="K103" s="142">
        <v>0</v>
      </c>
      <c r="L103" s="142">
        <v>9</v>
      </c>
      <c r="M103" s="251">
        <v>21</v>
      </c>
      <c r="N103" s="146">
        <v>3.33</v>
      </c>
    </row>
    <row r="104" spans="2:14" x14ac:dyDescent="0.2">
      <c r="B104" s="135">
        <v>4137</v>
      </c>
      <c r="C104" s="135" t="s">
        <v>470</v>
      </c>
      <c r="D104" s="142">
        <v>202</v>
      </c>
      <c r="E104" s="142">
        <v>0</v>
      </c>
      <c r="F104" s="142">
        <v>1</v>
      </c>
      <c r="G104" s="142">
        <v>0</v>
      </c>
      <c r="H104" s="142">
        <v>0</v>
      </c>
      <c r="I104" s="142">
        <v>2</v>
      </c>
      <c r="J104" s="142">
        <v>2</v>
      </c>
      <c r="K104" s="142">
        <v>3</v>
      </c>
      <c r="L104" s="142">
        <v>2</v>
      </c>
      <c r="M104" s="251">
        <v>5</v>
      </c>
      <c r="N104" s="146">
        <v>2.48</v>
      </c>
    </row>
    <row r="105" spans="2:14" x14ac:dyDescent="0.2">
      <c r="B105" s="135">
        <v>4138</v>
      </c>
      <c r="C105" s="135" t="s">
        <v>206</v>
      </c>
      <c r="D105" s="142">
        <v>347</v>
      </c>
      <c r="E105" s="142">
        <v>1</v>
      </c>
      <c r="F105" s="142">
        <v>0</v>
      </c>
      <c r="G105" s="142">
        <v>0</v>
      </c>
      <c r="H105" s="142">
        <v>2</v>
      </c>
      <c r="I105" s="142">
        <v>1</v>
      </c>
      <c r="J105" s="142">
        <v>1</v>
      </c>
      <c r="K105" s="142">
        <v>3</v>
      </c>
      <c r="L105" s="142">
        <v>1</v>
      </c>
      <c r="M105" s="251">
        <v>5</v>
      </c>
      <c r="N105" s="146">
        <v>1.44</v>
      </c>
    </row>
    <row r="106" spans="2:14" x14ac:dyDescent="0.2">
      <c r="B106" s="135">
        <v>4139</v>
      </c>
      <c r="C106" s="135" t="s">
        <v>207</v>
      </c>
      <c r="D106" s="142">
        <v>2868</v>
      </c>
      <c r="E106" s="142">
        <v>11</v>
      </c>
      <c r="F106" s="142">
        <v>23</v>
      </c>
      <c r="G106" s="142">
        <v>59</v>
      </c>
      <c r="H106" s="142">
        <v>58</v>
      </c>
      <c r="I106" s="142">
        <v>9</v>
      </c>
      <c r="J106" s="142">
        <v>9</v>
      </c>
      <c r="K106" s="142">
        <v>14</v>
      </c>
      <c r="L106" s="142">
        <v>78</v>
      </c>
      <c r="M106" s="251">
        <v>169</v>
      </c>
      <c r="N106" s="146">
        <v>5.89</v>
      </c>
    </row>
    <row r="107" spans="2:14" x14ac:dyDescent="0.2">
      <c r="B107" s="135">
        <v>4140</v>
      </c>
      <c r="C107" s="135" t="s">
        <v>208</v>
      </c>
      <c r="D107" s="142">
        <v>1258</v>
      </c>
      <c r="E107" s="142">
        <v>1</v>
      </c>
      <c r="F107" s="142">
        <v>3</v>
      </c>
      <c r="G107" s="142">
        <v>13</v>
      </c>
      <c r="H107" s="142">
        <v>18</v>
      </c>
      <c r="I107" s="142">
        <v>3</v>
      </c>
      <c r="J107" s="142">
        <v>0</v>
      </c>
      <c r="K107" s="142">
        <v>0</v>
      </c>
      <c r="L107" s="142">
        <v>0</v>
      </c>
      <c r="M107" s="251">
        <v>38</v>
      </c>
      <c r="N107" s="146">
        <v>3.02</v>
      </c>
    </row>
    <row r="108" spans="2:14" x14ac:dyDescent="0.2">
      <c r="B108" s="135">
        <v>4141</v>
      </c>
      <c r="C108" s="135" t="s">
        <v>471</v>
      </c>
      <c r="D108" s="142">
        <v>4028</v>
      </c>
      <c r="E108" s="142">
        <v>3</v>
      </c>
      <c r="F108" s="142">
        <v>17</v>
      </c>
      <c r="G108" s="142">
        <v>67</v>
      </c>
      <c r="H108" s="142">
        <v>65</v>
      </c>
      <c r="I108" s="142">
        <v>12</v>
      </c>
      <c r="J108" s="142">
        <v>4</v>
      </c>
      <c r="K108" s="142">
        <v>5</v>
      </c>
      <c r="L108" s="142">
        <v>64</v>
      </c>
      <c r="M108" s="251">
        <v>168</v>
      </c>
      <c r="N108" s="146">
        <v>4.17</v>
      </c>
    </row>
    <row r="109" spans="2:14" x14ac:dyDescent="0.2">
      <c r="B109" s="135">
        <v>4142</v>
      </c>
      <c r="C109" s="135" t="s">
        <v>209</v>
      </c>
      <c r="D109" s="142">
        <v>391</v>
      </c>
      <c r="E109" s="142">
        <v>0</v>
      </c>
      <c r="F109" s="142">
        <v>2</v>
      </c>
      <c r="G109" s="142">
        <v>4</v>
      </c>
      <c r="H109" s="142">
        <v>1</v>
      </c>
      <c r="I109" s="142">
        <v>0</v>
      </c>
      <c r="J109" s="142">
        <v>0</v>
      </c>
      <c r="K109" s="142">
        <v>0</v>
      </c>
      <c r="L109" s="142">
        <v>3</v>
      </c>
      <c r="M109" s="251">
        <v>7</v>
      </c>
      <c r="N109" s="146">
        <v>1.79</v>
      </c>
    </row>
    <row r="110" spans="2:14" x14ac:dyDescent="0.2">
      <c r="B110" s="135">
        <v>4143</v>
      </c>
      <c r="C110" s="135" t="s">
        <v>210</v>
      </c>
      <c r="D110" s="142">
        <v>569</v>
      </c>
      <c r="E110" s="142">
        <v>0</v>
      </c>
      <c r="F110" s="142">
        <v>0</v>
      </c>
      <c r="G110" s="142">
        <v>1</v>
      </c>
      <c r="H110" s="142">
        <v>0</v>
      </c>
      <c r="I110" s="142">
        <v>0</v>
      </c>
      <c r="J110" s="142">
        <v>0</v>
      </c>
      <c r="K110" s="142">
        <v>1</v>
      </c>
      <c r="L110" s="142">
        <v>0</v>
      </c>
      <c r="M110" s="251">
        <v>1</v>
      </c>
      <c r="N110" s="146">
        <v>0.18</v>
      </c>
    </row>
    <row r="111" spans="2:14" x14ac:dyDescent="0.2">
      <c r="B111" s="135">
        <v>4144</v>
      </c>
      <c r="C111" s="135" t="s">
        <v>211</v>
      </c>
      <c r="D111" s="142">
        <v>2163</v>
      </c>
      <c r="E111" s="142">
        <v>0</v>
      </c>
      <c r="F111" s="142">
        <v>16</v>
      </c>
      <c r="G111" s="142">
        <v>75</v>
      </c>
      <c r="H111" s="142">
        <v>52</v>
      </c>
      <c r="I111" s="142">
        <v>2</v>
      </c>
      <c r="J111" s="142">
        <v>2</v>
      </c>
      <c r="K111" s="142">
        <v>4</v>
      </c>
      <c r="L111" s="142">
        <v>38</v>
      </c>
      <c r="M111" s="251">
        <v>147</v>
      </c>
      <c r="N111" s="146">
        <v>6.8</v>
      </c>
    </row>
    <row r="112" spans="2:14" x14ac:dyDescent="0.2">
      <c r="B112" s="135">
        <v>4145</v>
      </c>
      <c r="C112" s="135" t="s">
        <v>472</v>
      </c>
      <c r="D112" s="142">
        <v>759</v>
      </c>
      <c r="E112" s="142">
        <v>0</v>
      </c>
      <c r="F112" s="142">
        <v>9</v>
      </c>
      <c r="G112" s="142">
        <v>8</v>
      </c>
      <c r="H112" s="142">
        <v>6</v>
      </c>
      <c r="I112" s="142">
        <v>3</v>
      </c>
      <c r="J112" s="142">
        <v>1</v>
      </c>
      <c r="K112" s="142">
        <v>10</v>
      </c>
      <c r="L112" s="142">
        <v>0</v>
      </c>
      <c r="M112" s="251">
        <v>27</v>
      </c>
      <c r="N112" s="146">
        <v>3.56</v>
      </c>
    </row>
    <row r="113" spans="2:14" x14ac:dyDescent="0.2">
      <c r="B113" s="135">
        <v>4146</v>
      </c>
      <c r="C113" s="135" t="s">
        <v>212</v>
      </c>
      <c r="D113" s="142">
        <v>1387</v>
      </c>
      <c r="E113" s="142">
        <v>2</v>
      </c>
      <c r="F113" s="142">
        <v>11</v>
      </c>
      <c r="G113" s="142">
        <v>5</v>
      </c>
      <c r="H113" s="142">
        <v>6</v>
      </c>
      <c r="I113" s="142">
        <v>14</v>
      </c>
      <c r="J113" s="142">
        <v>0</v>
      </c>
      <c r="K113" s="142">
        <v>10</v>
      </c>
      <c r="L113" s="142">
        <v>15</v>
      </c>
      <c r="M113" s="251">
        <v>38</v>
      </c>
      <c r="N113" s="146">
        <v>2.74</v>
      </c>
    </row>
    <row r="114" spans="2:14" x14ac:dyDescent="0.2">
      <c r="B114" s="135">
        <v>4147</v>
      </c>
      <c r="C114" s="135" t="s">
        <v>213</v>
      </c>
      <c r="D114" s="142">
        <v>625</v>
      </c>
      <c r="E114" s="142">
        <v>1</v>
      </c>
      <c r="F114" s="142">
        <v>1</v>
      </c>
      <c r="G114" s="142">
        <v>4</v>
      </c>
      <c r="H114" s="142">
        <v>4</v>
      </c>
      <c r="I114" s="142">
        <v>5</v>
      </c>
      <c r="J114" s="142">
        <v>1</v>
      </c>
      <c r="K114" s="142">
        <v>4</v>
      </c>
      <c r="L114" s="142">
        <v>0</v>
      </c>
      <c r="M114" s="251">
        <v>16</v>
      </c>
      <c r="N114" s="146">
        <v>2.56</v>
      </c>
    </row>
    <row r="115" spans="2:14" s="137" customFormat="1" x14ac:dyDescent="0.2">
      <c r="B115" s="138">
        <v>4189</v>
      </c>
      <c r="C115" s="138" t="s">
        <v>231</v>
      </c>
      <c r="D115" s="141">
        <v>14535</v>
      </c>
      <c r="E115" s="141">
        <v>11</v>
      </c>
      <c r="F115" s="141">
        <v>43</v>
      </c>
      <c r="G115" s="141">
        <v>93</v>
      </c>
      <c r="H115" s="141">
        <v>102</v>
      </c>
      <c r="I115" s="141">
        <v>53</v>
      </c>
      <c r="J115" s="141">
        <v>23</v>
      </c>
      <c r="K115" s="141">
        <v>65</v>
      </c>
      <c r="L115" s="141">
        <v>55</v>
      </c>
      <c r="M115" s="250">
        <v>325</v>
      </c>
      <c r="N115" s="144">
        <v>2.2400000000000002</v>
      </c>
    </row>
    <row r="116" spans="2:14" s="137" customFormat="1" x14ac:dyDescent="0.2">
      <c r="B116" s="135">
        <v>4161</v>
      </c>
      <c r="C116" s="135" t="s">
        <v>215</v>
      </c>
      <c r="D116" s="142">
        <v>1064</v>
      </c>
      <c r="E116" s="142">
        <v>0</v>
      </c>
      <c r="F116" s="142">
        <v>1</v>
      </c>
      <c r="G116" s="142">
        <v>3</v>
      </c>
      <c r="H116" s="142">
        <v>4</v>
      </c>
      <c r="I116" s="142">
        <v>2</v>
      </c>
      <c r="J116" s="142">
        <v>2</v>
      </c>
      <c r="K116" s="142">
        <v>5</v>
      </c>
      <c r="L116" s="142">
        <v>1</v>
      </c>
      <c r="M116" s="250">
        <v>12</v>
      </c>
      <c r="N116" s="146">
        <v>1.1299999999999999</v>
      </c>
    </row>
    <row r="117" spans="2:14" x14ac:dyDescent="0.2">
      <c r="B117" s="135">
        <v>4163</v>
      </c>
      <c r="C117" s="135" t="s">
        <v>216</v>
      </c>
      <c r="D117" s="142">
        <v>2340</v>
      </c>
      <c r="E117" s="142">
        <v>0</v>
      </c>
      <c r="F117" s="142">
        <v>1</v>
      </c>
      <c r="G117" s="142">
        <v>6</v>
      </c>
      <c r="H117" s="142">
        <v>7</v>
      </c>
      <c r="I117" s="142">
        <v>4</v>
      </c>
      <c r="J117" s="142">
        <v>3</v>
      </c>
      <c r="K117" s="142">
        <v>4</v>
      </c>
      <c r="L117" s="142">
        <v>0</v>
      </c>
      <c r="M117" s="251">
        <v>21</v>
      </c>
      <c r="N117" s="146">
        <v>0.9</v>
      </c>
    </row>
    <row r="118" spans="2:14" x14ac:dyDescent="0.2">
      <c r="B118" s="135">
        <v>4164</v>
      </c>
      <c r="C118" s="135" t="s">
        <v>217</v>
      </c>
      <c r="D118" s="142">
        <v>449</v>
      </c>
      <c r="E118" s="142">
        <v>0</v>
      </c>
      <c r="F118" s="142">
        <v>4</v>
      </c>
      <c r="G118" s="142">
        <v>6</v>
      </c>
      <c r="H118" s="142">
        <v>8</v>
      </c>
      <c r="I118" s="142">
        <v>2</v>
      </c>
      <c r="J118" s="142">
        <v>2</v>
      </c>
      <c r="K118" s="142">
        <v>4</v>
      </c>
      <c r="L118" s="142">
        <v>0</v>
      </c>
      <c r="M118" s="251">
        <v>22</v>
      </c>
      <c r="N118" s="146">
        <v>4.9000000000000004</v>
      </c>
    </row>
    <row r="119" spans="2:14" x14ac:dyDescent="0.2">
      <c r="B119" s="135">
        <v>4165</v>
      </c>
      <c r="C119" s="135" t="s">
        <v>218</v>
      </c>
      <c r="D119" s="142">
        <v>1600</v>
      </c>
      <c r="E119" s="142">
        <v>2</v>
      </c>
      <c r="F119" s="142">
        <v>0</v>
      </c>
      <c r="G119" s="142">
        <v>12</v>
      </c>
      <c r="H119" s="142">
        <v>12</v>
      </c>
      <c r="I119" s="142">
        <v>3</v>
      </c>
      <c r="J119" s="142">
        <v>0</v>
      </c>
      <c r="K119" s="142">
        <v>1</v>
      </c>
      <c r="L119" s="142">
        <v>0</v>
      </c>
      <c r="M119" s="251">
        <v>29</v>
      </c>
      <c r="N119" s="146">
        <v>1.81</v>
      </c>
    </row>
    <row r="120" spans="2:14" x14ac:dyDescent="0.2">
      <c r="B120" s="135">
        <v>4166</v>
      </c>
      <c r="C120" s="135" t="s">
        <v>219</v>
      </c>
      <c r="D120" s="142">
        <v>657</v>
      </c>
      <c r="E120" s="142">
        <v>0</v>
      </c>
      <c r="F120" s="142">
        <v>2</v>
      </c>
      <c r="G120" s="142">
        <v>11</v>
      </c>
      <c r="H120" s="142">
        <v>12</v>
      </c>
      <c r="I120" s="142">
        <v>2</v>
      </c>
      <c r="J120" s="142">
        <v>2</v>
      </c>
      <c r="K120" s="142">
        <v>3</v>
      </c>
      <c r="L120" s="142">
        <v>19</v>
      </c>
      <c r="M120" s="251">
        <v>29</v>
      </c>
      <c r="N120" s="146">
        <v>4.41</v>
      </c>
    </row>
    <row r="121" spans="2:14" x14ac:dyDescent="0.2">
      <c r="B121" s="135">
        <v>4167</v>
      </c>
      <c r="C121" s="135" t="s">
        <v>220</v>
      </c>
      <c r="D121" s="142">
        <v>467</v>
      </c>
      <c r="E121" s="142">
        <v>0</v>
      </c>
      <c r="F121" s="142">
        <v>0</v>
      </c>
      <c r="G121" s="142">
        <v>4</v>
      </c>
      <c r="H121" s="142">
        <v>3</v>
      </c>
      <c r="I121" s="142">
        <v>4</v>
      </c>
      <c r="J121" s="142">
        <v>0</v>
      </c>
      <c r="K121" s="142">
        <v>5</v>
      </c>
      <c r="L121" s="142">
        <v>6</v>
      </c>
      <c r="M121" s="251">
        <v>11</v>
      </c>
      <c r="N121" s="146">
        <v>2.36</v>
      </c>
    </row>
    <row r="122" spans="2:14" x14ac:dyDescent="0.2">
      <c r="B122" s="135">
        <v>4169</v>
      </c>
      <c r="C122" s="135" t="s">
        <v>221</v>
      </c>
      <c r="D122" s="142">
        <v>1160</v>
      </c>
      <c r="E122" s="142">
        <v>1</v>
      </c>
      <c r="F122" s="142">
        <v>5</v>
      </c>
      <c r="G122" s="142">
        <v>5</v>
      </c>
      <c r="H122" s="142">
        <v>4</v>
      </c>
      <c r="I122" s="142">
        <v>7</v>
      </c>
      <c r="J122" s="142">
        <v>2</v>
      </c>
      <c r="K122" s="142">
        <v>8</v>
      </c>
      <c r="L122" s="142">
        <v>3</v>
      </c>
      <c r="M122" s="251">
        <v>24</v>
      </c>
      <c r="N122" s="146">
        <v>2.0699999999999998</v>
      </c>
    </row>
    <row r="123" spans="2:14" x14ac:dyDescent="0.2">
      <c r="B123" s="135">
        <v>4170</v>
      </c>
      <c r="C123" s="135" t="s">
        <v>30</v>
      </c>
      <c r="D123" s="142">
        <v>1730</v>
      </c>
      <c r="E123" s="142">
        <v>3</v>
      </c>
      <c r="F123" s="142">
        <v>16</v>
      </c>
      <c r="G123" s="142">
        <v>18</v>
      </c>
      <c r="H123" s="142">
        <v>8</v>
      </c>
      <c r="I123" s="142">
        <v>5</v>
      </c>
      <c r="J123" s="142">
        <v>0</v>
      </c>
      <c r="K123" s="142">
        <v>8</v>
      </c>
      <c r="L123" s="142">
        <v>21</v>
      </c>
      <c r="M123" s="251">
        <v>50</v>
      </c>
      <c r="N123" s="146">
        <v>2.89</v>
      </c>
    </row>
    <row r="124" spans="2:14" x14ac:dyDescent="0.2">
      <c r="B124" s="135">
        <v>4184</v>
      </c>
      <c r="C124" s="135" t="s">
        <v>230</v>
      </c>
      <c r="D124" s="142">
        <v>941</v>
      </c>
      <c r="E124" s="142">
        <v>1</v>
      </c>
      <c r="F124" s="142">
        <v>0</v>
      </c>
      <c r="G124" s="142">
        <v>0</v>
      </c>
      <c r="H124" s="142">
        <v>3</v>
      </c>
      <c r="I124" s="142">
        <v>2</v>
      </c>
      <c r="J124" s="142">
        <v>2</v>
      </c>
      <c r="K124" s="142">
        <v>4</v>
      </c>
      <c r="L124" s="142">
        <v>0</v>
      </c>
      <c r="M124" s="251">
        <v>8</v>
      </c>
      <c r="N124" s="146">
        <v>0.85</v>
      </c>
    </row>
    <row r="125" spans="2:14" x14ac:dyDescent="0.2">
      <c r="B125" s="135">
        <v>4172</v>
      </c>
      <c r="C125" s="135" t="s">
        <v>473</v>
      </c>
      <c r="D125" s="142">
        <v>429</v>
      </c>
      <c r="E125" s="142">
        <v>0</v>
      </c>
      <c r="F125" s="142">
        <v>1</v>
      </c>
      <c r="G125" s="142">
        <v>6</v>
      </c>
      <c r="H125" s="142">
        <v>1</v>
      </c>
      <c r="I125" s="142">
        <v>1</v>
      </c>
      <c r="J125" s="142">
        <v>0</v>
      </c>
      <c r="K125" s="142">
        <v>0</v>
      </c>
      <c r="L125" s="142">
        <v>0</v>
      </c>
      <c r="M125" s="251">
        <v>9</v>
      </c>
      <c r="N125" s="146">
        <v>2.1</v>
      </c>
    </row>
    <row r="126" spans="2:14" x14ac:dyDescent="0.2">
      <c r="B126" s="135">
        <v>4173</v>
      </c>
      <c r="C126" s="135" t="s">
        <v>222</v>
      </c>
      <c r="D126" s="142">
        <v>256</v>
      </c>
      <c r="E126" s="142">
        <v>0</v>
      </c>
      <c r="F126" s="142">
        <v>0</v>
      </c>
      <c r="G126" s="142">
        <v>0</v>
      </c>
      <c r="H126" s="142">
        <v>3</v>
      </c>
      <c r="I126" s="142">
        <v>0</v>
      </c>
      <c r="J126" s="142">
        <v>0</v>
      </c>
      <c r="K126" s="142">
        <v>0</v>
      </c>
      <c r="L126" s="142">
        <v>0</v>
      </c>
      <c r="M126" s="251">
        <v>3</v>
      </c>
      <c r="N126" s="146">
        <v>1.17</v>
      </c>
    </row>
    <row r="127" spans="2:14" x14ac:dyDescent="0.2">
      <c r="B127" s="135">
        <v>4175</v>
      </c>
      <c r="C127" s="135" t="s">
        <v>223</v>
      </c>
      <c r="D127" s="142">
        <v>416</v>
      </c>
      <c r="E127" s="142">
        <v>0</v>
      </c>
      <c r="F127" s="142">
        <v>0</v>
      </c>
      <c r="G127" s="142">
        <v>0</v>
      </c>
      <c r="H127" s="142">
        <v>0</v>
      </c>
      <c r="I127" s="142">
        <v>0</v>
      </c>
      <c r="J127" s="142">
        <v>0</v>
      </c>
      <c r="K127" s="142">
        <v>0</v>
      </c>
      <c r="L127" s="142">
        <v>0</v>
      </c>
      <c r="M127" s="251">
        <v>0</v>
      </c>
      <c r="N127" s="146">
        <v>0</v>
      </c>
    </row>
    <row r="128" spans="2:14" x14ac:dyDescent="0.2">
      <c r="B128" s="135">
        <v>4176</v>
      </c>
      <c r="C128" s="135" t="s">
        <v>224</v>
      </c>
      <c r="D128" s="142">
        <v>311</v>
      </c>
      <c r="E128" s="142">
        <v>0</v>
      </c>
      <c r="F128" s="142">
        <v>0</v>
      </c>
      <c r="G128" s="142">
        <v>1</v>
      </c>
      <c r="H128" s="142">
        <v>3</v>
      </c>
      <c r="I128" s="142">
        <v>3</v>
      </c>
      <c r="J128" s="142">
        <v>2</v>
      </c>
      <c r="K128" s="142">
        <v>5</v>
      </c>
      <c r="L128" s="142">
        <v>2</v>
      </c>
      <c r="M128" s="251">
        <v>9</v>
      </c>
      <c r="N128" s="146">
        <v>2.89</v>
      </c>
    </row>
    <row r="129" spans="2:14" x14ac:dyDescent="0.2">
      <c r="B129" s="135">
        <v>4177</v>
      </c>
      <c r="C129" s="135" t="s">
        <v>225</v>
      </c>
      <c r="D129" s="142">
        <v>739</v>
      </c>
      <c r="E129" s="142">
        <v>0</v>
      </c>
      <c r="F129" s="142">
        <v>0</v>
      </c>
      <c r="G129" s="142">
        <v>0</v>
      </c>
      <c r="H129" s="142">
        <v>4</v>
      </c>
      <c r="I129" s="142">
        <v>2</v>
      </c>
      <c r="J129" s="142">
        <v>0</v>
      </c>
      <c r="K129" s="142">
        <v>1</v>
      </c>
      <c r="L129" s="142">
        <v>0</v>
      </c>
      <c r="M129" s="251">
        <v>6</v>
      </c>
      <c r="N129" s="146">
        <v>0.81</v>
      </c>
    </row>
    <row r="130" spans="2:14" x14ac:dyDescent="0.2">
      <c r="B130" s="135">
        <v>4179</v>
      </c>
      <c r="C130" s="135" t="s">
        <v>226</v>
      </c>
      <c r="D130" s="142">
        <v>394</v>
      </c>
      <c r="E130" s="142">
        <v>2</v>
      </c>
      <c r="F130" s="142">
        <v>3</v>
      </c>
      <c r="G130" s="142">
        <v>7</v>
      </c>
      <c r="H130" s="142">
        <v>8</v>
      </c>
      <c r="I130" s="142">
        <v>7</v>
      </c>
      <c r="J130" s="142">
        <v>1</v>
      </c>
      <c r="K130" s="142">
        <v>6</v>
      </c>
      <c r="L130" s="142">
        <v>0</v>
      </c>
      <c r="M130" s="251">
        <v>28</v>
      </c>
      <c r="N130" s="146">
        <v>7.11</v>
      </c>
    </row>
    <row r="131" spans="2:14" x14ac:dyDescent="0.2">
      <c r="B131" s="135">
        <v>4181</v>
      </c>
      <c r="C131" s="135" t="s">
        <v>227</v>
      </c>
      <c r="D131" s="142">
        <v>575</v>
      </c>
      <c r="E131" s="142">
        <v>0</v>
      </c>
      <c r="F131" s="142">
        <v>7</v>
      </c>
      <c r="G131" s="142">
        <v>11</v>
      </c>
      <c r="H131" s="142">
        <v>14</v>
      </c>
      <c r="I131" s="142">
        <v>8</v>
      </c>
      <c r="J131" s="142">
        <v>4</v>
      </c>
      <c r="K131" s="142">
        <v>7</v>
      </c>
      <c r="L131" s="142">
        <v>3</v>
      </c>
      <c r="M131" s="251">
        <v>44</v>
      </c>
      <c r="N131" s="146">
        <v>7.65</v>
      </c>
    </row>
    <row r="132" spans="2:14" x14ac:dyDescent="0.2">
      <c r="B132" s="135">
        <v>4182</v>
      </c>
      <c r="C132" s="135" t="s">
        <v>228</v>
      </c>
      <c r="D132" s="142">
        <v>465</v>
      </c>
      <c r="E132" s="142">
        <v>1</v>
      </c>
      <c r="F132" s="142">
        <v>0</v>
      </c>
      <c r="G132" s="142">
        <v>0</v>
      </c>
      <c r="H132" s="142">
        <v>5</v>
      </c>
      <c r="I132" s="142">
        <v>0</v>
      </c>
      <c r="J132" s="142">
        <v>0</v>
      </c>
      <c r="K132" s="142">
        <v>1</v>
      </c>
      <c r="L132" s="142">
        <v>0</v>
      </c>
      <c r="M132" s="251">
        <v>6</v>
      </c>
      <c r="N132" s="146">
        <v>1.29</v>
      </c>
    </row>
    <row r="133" spans="2:14" x14ac:dyDescent="0.2">
      <c r="B133" s="135">
        <v>4183</v>
      </c>
      <c r="C133" s="135" t="s">
        <v>229</v>
      </c>
      <c r="D133" s="142">
        <v>542</v>
      </c>
      <c r="E133" s="142">
        <v>1</v>
      </c>
      <c r="F133" s="142">
        <v>3</v>
      </c>
      <c r="G133" s="142">
        <v>3</v>
      </c>
      <c r="H133" s="142">
        <v>3</v>
      </c>
      <c r="I133" s="142">
        <v>1</v>
      </c>
      <c r="J133" s="142">
        <v>3</v>
      </c>
      <c r="K133" s="142">
        <v>3</v>
      </c>
      <c r="L133" s="142">
        <v>0</v>
      </c>
      <c r="M133" s="251">
        <v>14</v>
      </c>
      <c r="N133" s="146">
        <v>2.58</v>
      </c>
    </row>
    <row r="134" spans="2:14" s="137" customFormat="1" x14ac:dyDescent="0.2">
      <c r="B134" s="138">
        <v>4219</v>
      </c>
      <c r="C134" s="138" t="s">
        <v>250</v>
      </c>
      <c r="D134" s="141">
        <v>28451</v>
      </c>
      <c r="E134" s="141">
        <v>41</v>
      </c>
      <c r="F134" s="141">
        <v>75</v>
      </c>
      <c r="G134" s="141">
        <v>181</v>
      </c>
      <c r="H134" s="141">
        <v>193</v>
      </c>
      <c r="I134" s="141">
        <v>93</v>
      </c>
      <c r="J134" s="141">
        <v>36</v>
      </c>
      <c r="K134" s="141">
        <v>64</v>
      </c>
      <c r="L134" s="141">
        <v>139</v>
      </c>
      <c r="M134" s="250">
        <v>619</v>
      </c>
      <c r="N134" s="144">
        <v>2.1800000000000002</v>
      </c>
    </row>
    <row r="135" spans="2:14" s="137" customFormat="1" x14ac:dyDescent="0.2">
      <c r="B135" s="135">
        <v>4191</v>
      </c>
      <c r="C135" s="135" t="s">
        <v>232</v>
      </c>
      <c r="D135" s="142">
        <v>292</v>
      </c>
      <c r="E135" s="142">
        <v>0</v>
      </c>
      <c r="F135" s="142">
        <v>0</v>
      </c>
      <c r="G135" s="142">
        <v>0</v>
      </c>
      <c r="H135" s="142">
        <v>0</v>
      </c>
      <c r="I135" s="142">
        <v>1</v>
      </c>
      <c r="J135" s="142">
        <v>1</v>
      </c>
      <c r="K135" s="142">
        <v>2</v>
      </c>
      <c r="L135" s="142">
        <v>0</v>
      </c>
      <c r="M135" s="250">
        <v>2</v>
      </c>
      <c r="N135" s="146">
        <v>0.68</v>
      </c>
    </row>
    <row r="136" spans="2:14" x14ac:dyDescent="0.2">
      <c r="B136" s="135">
        <v>4192</v>
      </c>
      <c r="C136" s="135" t="s">
        <v>233</v>
      </c>
      <c r="D136" s="142">
        <v>653</v>
      </c>
      <c r="E136" s="142">
        <v>0</v>
      </c>
      <c r="F136" s="142">
        <v>4</v>
      </c>
      <c r="G136" s="142">
        <v>7</v>
      </c>
      <c r="H136" s="142">
        <v>3</v>
      </c>
      <c r="I136" s="142">
        <v>3</v>
      </c>
      <c r="J136" s="142">
        <v>1</v>
      </c>
      <c r="K136" s="142">
        <v>3</v>
      </c>
      <c r="L136" s="142">
        <v>11</v>
      </c>
      <c r="M136" s="251">
        <v>18</v>
      </c>
      <c r="N136" s="146">
        <v>2.76</v>
      </c>
    </row>
    <row r="137" spans="2:14" x14ac:dyDescent="0.2">
      <c r="B137" s="135">
        <v>4193</v>
      </c>
      <c r="C137" s="135" t="s">
        <v>234</v>
      </c>
      <c r="D137" s="142">
        <v>331</v>
      </c>
      <c r="E137" s="142">
        <v>0</v>
      </c>
      <c r="F137" s="142">
        <v>1</v>
      </c>
      <c r="G137" s="142">
        <v>7</v>
      </c>
      <c r="H137" s="142">
        <v>3</v>
      </c>
      <c r="I137" s="142">
        <v>0</v>
      </c>
      <c r="J137" s="142">
        <v>0</v>
      </c>
      <c r="K137" s="142">
        <v>0</v>
      </c>
      <c r="L137" s="142">
        <v>0</v>
      </c>
      <c r="M137" s="251">
        <v>11</v>
      </c>
      <c r="N137" s="146">
        <v>3.32</v>
      </c>
    </row>
    <row r="138" spans="2:14" x14ac:dyDescent="0.2">
      <c r="B138" s="135">
        <v>4194</v>
      </c>
      <c r="C138" s="135" t="s">
        <v>235</v>
      </c>
      <c r="D138" s="142">
        <v>915</v>
      </c>
      <c r="E138" s="142">
        <v>0</v>
      </c>
      <c r="F138" s="142">
        <v>2</v>
      </c>
      <c r="G138" s="142">
        <v>1</v>
      </c>
      <c r="H138" s="142">
        <v>5</v>
      </c>
      <c r="I138" s="142">
        <v>4</v>
      </c>
      <c r="J138" s="142">
        <v>0</v>
      </c>
      <c r="K138" s="142">
        <v>0</v>
      </c>
      <c r="L138" s="142">
        <v>0</v>
      </c>
      <c r="M138" s="251">
        <v>12</v>
      </c>
      <c r="N138" s="146">
        <v>1.31</v>
      </c>
    </row>
    <row r="139" spans="2:14" x14ac:dyDescent="0.2">
      <c r="B139" s="135">
        <v>4195</v>
      </c>
      <c r="C139" s="135" t="s">
        <v>236</v>
      </c>
      <c r="D139" s="142">
        <v>632</v>
      </c>
      <c r="E139" s="142">
        <v>0</v>
      </c>
      <c r="F139" s="142">
        <v>0</v>
      </c>
      <c r="G139" s="142">
        <v>2</v>
      </c>
      <c r="H139" s="142">
        <v>6</v>
      </c>
      <c r="I139" s="142">
        <v>9</v>
      </c>
      <c r="J139" s="142">
        <v>0</v>
      </c>
      <c r="K139" s="142">
        <v>11</v>
      </c>
      <c r="L139" s="142">
        <v>0</v>
      </c>
      <c r="M139" s="251">
        <v>17</v>
      </c>
      <c r="N139" s="146">
        <v>2.69</v>
      </c>
    </row>
    <row r="140" spans="2:14" x14ac:dyDescent="0.2">
      <c r="B140" s="135">
        <v>4196</v>
      </c>
      <c r="C140" s="135" t="s">
        <v>237</v>
      </c>
      <c r="D140" s="142">
        <v>981</v>
      </c>
      <c r="E140" s="142">
        <v>0</v>
      </c>
      <c r="F140" s="142">
        <v>2</v>
      </c>
      <c r="G140" s="142">
        <v>7</v>
      </c>
      <c r="H140" s="142">
        <v>8</v>
      </c>
      <c r="I140" s="142">
        <v>1</v>
      </c>
      <c r="J140" s="142">
        <v>0</v>
      </c>
      <c r="K140" s="142">
        <v>0</v>
      </c>
      <c r="L140" s="142">
        <v>0</v>
      </c>
      <c r="M140" s="251">
        <v>18</v>
      </c>
      <c r="N140" s="146">
        <v>1.83</v>
      </c>
    </row>
    <row r="141" spans="2:14" x14ac:dyDescent="0.2">
      <c r="B141" s="135">
        <v>4197</v>
      </c>
      <c r="C141" s="135" t="s">
        <v>238</v>
      </c>
      <c r="D141" s="142">
        <v>445</v>
      </c>
      <c r="E141" s="142">
        <v>1</v>
      </c>
      <c r="F141" s="142">
        <v>2</v>
      </c>
      <c r="G141" s="142">
        <v>3</v>
      </c>
      <c r="H141" s="142">
        <v>5</v>
      </c>
      <c r="I141" s="142">
        <v>3</v>
      </c>
      <c r="J141" s="142">
        <v>0</v>
      </c>
      <c r="K141" s="142">
        <v>2</v>
      </c>
      <c r="L141" s="142">
        <v>1</v>
      </c>
      <c r="M141" s="251">
        <v>14</v>
      </c>
      <c r="N141" s="146">
        <v>3.15</v>
      </c>
    </row>
    <row r="142" spans="2:14" x14ac:dyDescent="0.2">
      <c r="B142" s="135">
        <v>4198</v>
      </c>
      <c r="C142" s="135" t="s">
        <v>239</v>
      </c>
      <c r="D142" s="142">
        <v>544</v>
      </c>
      <c r="E142" s="142">
        <v>0</v>
      </c>
      <c r="F142" s="142">
        <v>0</v>
      </c>
      <c r="G142" s="142">
        <v>4</v>
      </c>
      <c r="H142" s="142">
        <v>4</v>
      </c>
      <c r="I142" s="142">
        <v>0</v>
      </c>
      <c r="J142" s="142">
        <v>0</v>
      </c>
      <c r="K142" s="142">
        <v>0</v>
      </c>
      <c r="L142" s="142">
        <v>1</v>
      </c>
      <c r="M142" s="251">
        <v>8</v>
      </c>
      <c r="N142" s="146">
        <v>1.47</v>
      </c>
    </row>
    <row r="143" spans="2:14" x14ac:dyDescent="0.2">
      <c r="B143" s="135">
        <v>4199</v>
      </c>
      <c r="C143" s="135" t="s">
        <v>474</v>
      </c>
      <c r="D143" s="142">
        <v>594</v>
      </c>
      <c r="E143" s="142">
        <v>2</v>
      </c>
      <c r="F143" s="142">
        <v>1</v>
      </c>
      <c r="G143" s="142">
        <v>4</v>
      </c>
      <c r="H143" s="142">
        <v>4</v>
      </c>
      <c r="I143" s="142">
        <v>0</v>
      </c>
      <c r="J143" s="142">
        <v>0</v>
      </c>
      <c r="K143" s="142">
        <v>0</v>
      </c>
      <c r="L143" s="142">
        <v>0</v>
      </c>
      <c r="M143" s="251">
        <v>11</v>
      </c>
      <c r="N143" s="146">
        <v>1.85</v>
      </c>
    </row>
    <row r="144" spans="2:14" x14ac:dyDescent="0.2">
      <c r="B144" s="135">
        <v>4200</v>
      </c>
      <c r="C144" s="135" t="s">
        <v>240</v>
      </c>
      <c r="D144" s="142">
        <v>1836</v>
      </c>
      <c r="E144" s="142">
        <v>0</v>
      </c>
      <c r="F144" s="142">
        <v>7</v>
      </c>
      <c r="G144" s="142">
        <v>15</v>
      </c>
      <c r="H144" s="142">
        <v>13</v>
      </c>
      <c r="I144" s="142">
        <v>9</v>
      </c>
      <c r="J144" s="142">
        <v>0</v>
      </c>
      <c r="K144" s="142">
        <v>2</v>
      </c>
      <c r="L144" s="142">
        <v>8</v>
      </c>
      <c r="M144" s="251">
        <v>44</v>
      </c>
      <c r="N144" s="146">
        <v>2.4</v>
      </c>
    </row>
    <row r="145" spans="2:14" x14ac:dyDescent="0.2">
      <c r="B145" s="135">
        <v>4201</v>
      </c>
      <c r="C145" s="135" t="s">
        <v>31</v>
      </c>
      <c r="D145" s="142">
        <v>5051</v>
      </c>
      <c r="E145" s="142">
        <v>30</v>
      </c>
      <c r="F145" s="142">
        <v>32</v>
      </c>
      <c r="G145" s="142">
        <v>51</v>
      </c>
      <c r="H145" s="142">
        <v>35</v>
      </c>
      <c r="I145" s="142">
        <v>10</v>
      </c>
      <c r="J145" s="142">
        <v>6</v>
      </c>
      <c r="K145" s="142">
        <v>7</v>
      </c>
      <c r="L145" s="142">
        <v>47</v>
      </c>
      <c r="M145" s="251">
        <v>164</v>
      </c>
      <c r="N145" s="146">
        <v>3.25</v>
      </c>
    </row>
    <row r="146" spans="2:14" x14ac:dyDescent="0.2">
      <c r="B146" s="135">
        <v>4202</v>
      </c>
      <c r="C146" s="135" t="s">
        <v>241</v>
      </c>
      <c r="D146" s="142">
        <v>1408</v>
      </c>
      <c r="E146" s="142">
        <v>0</v>
      </c>
      <c r="F146" s="142">
        <v>2</v>
      </c>
      <c r="G146" s="142">
        <v>8</v>
      </c>
      <c r="H146" s="142">
        <v>12</v>
      </c>
      <c r="I146" s="142">
        <v>4</v>
      </c>
      <c r="J146" s="142">
        <v>0</v>
      </c>
      <c r="K146" s="142">
        <v>3</v>
      </c>
      <c r="L146" s="142">
        <v>3</v>
      </c>
      <c r="M146" s="251">
        <v>26</v>
      </c>
      <c r="N146" s="146">
        <v>1.85</v>
      </c>
    </row>
    <row r="147" spans="2:14" x14ac:dyDescent="0.2">
      <c r="B147" s="135">
        <v>4203</v>
      </c>
      <c r="C147" s="135" t="s">
        <v>242</v>
      </c>
      <c r="D147" s="142">
        <v>2021</v>
      </c>
      <c r="E147" s="142">
        <v>0</v>
      </c>
      <c r="F147" s="142">
        <v>4</v>
      </c>
      <c r="G147" s="142">
        <v>6</v>
      </c>
      <c r="H147" s="142">
        <v>7</v>
      </c>
      <c r="I147" s="142">
        <v>3</v>
      </c>
      <c r="J147" s="142">
        <v>5</v>
      </c>
      <c r="K147" s="142">
        <v>3</v>
      </c>
      <c r="L147" s="142">
        <v>1</v>
      </c>
      <c r="M147" s="251">
        <v>25</v>
      </c>
      <c r="N147" s="146">
        <v>1.24</v>
      </c>
    </row>
    <row r="148" spans="2:14" x14ac:dyDescent="0.2">
      <c r="B148" s="135">
        <v>4204</v>
      </c>
      <c r="C148" s="135" t="s">
        <v>243</v>
      </c>
      <c r="D148" s="142">
        <v>2011</v>
      </c>
      <c r="E148" s="142">
        <v>0</v>
      </c>
      <c r="F148" s="142">
        <v>3</v>
      </c>
      <c r="G148" s="142">
        <v>10</v>
      </c>
      <c r="H148" s="142">
        <v>5</v>
      </c>
      <c r="I148" s="142">
        <v>1</v>
      </c>
      <c r="J148" s="142">
        <v>0</v>
      </c>
      <c r="K148" s="142">
        <v>0</v>
      </c>
      <c r="L148" s="142">
        <v>1</v>
      </c>
      <c r="M148" s="251">
        <v>19</v>
      </c>
      <c r="N148" s="146">
        <v>0.94</v>
      </c>
    </row>
    <row r="149" spans="2:14" x14ac:dyDescent="0.2">
      <c r="B149" s="135">
        <v>4205</v>
      </c>
      <c r="C149" s="135" t="s">
        <v>244</v>
      </c>
      <c r="D149" s="142">
        <v>1261</v>
      </c>
      <c r="E149" s="142">
        <v>1</v>
      </c>
      <c r="F149" s="142">
        <v>0</v>
      </c>
      <c r="G149" s="142">
        <v>4</v>
      </c>
      <c r="H149" s="142">
        <v>11</v>
      </c>
      <c r="I149" s="142">
        <v>3</v>
      </c>
      <c r="J149" s="142">
        <v>3</v>
      </c>
      <c r="K149" s="142">
        <v>0</v>
      </c>
      <c r="L149" s="142">
        <v>3</v>
      </c>
      <c r="M149" s="251">
        <v>22</v>
      </c>
      <c r="N149" s="146">
        <v>1.74</v>
      </c>
    </row>
    <row r="150" spans="2:14" x14ac:dyDescent="0.2">
      <c r="B150" s="135">
        <v>4206</v>
      </c>
      <c r="C150" s="135" t="s">
        <v>245</v>
      </c>
      <c r="D150" s="142">
        <v>2520</v>
      </c>
      <c r="E150" s="142">
        <v>4</v>
      </c>
      <c r="F150" s="142">
        <v>2</v>
      </c>
      <c r="G150" s="142">
        <v>19</v>
      </c>
      <c r="H150" s="142">
        <v>25</v>
      </c>
      <c r="I150" s="142">
        <v>23</v>
      </c>
      <c r="J150" s="142">
        <v>3</v>
      </c>
      <c r="K150" s="142">
        <v>6</v>
      </c>
      <c r="L150" s="142">
        <v>15</v>
      </c>
      <c r="M150" s="251">
        <v>76</v>
      </c>
      <c r="N150" s="146">
        <v>3.02</v>
      </c>
    </row>
    <row r="151" spans="2:14" x14ac:dyDescent="0.2">
      <c r="B151" s="135">
        <v>4207</v>
      </c>
      <c r="C151" s="135" t="s">
        <v>246</v>
      </c>
      <c r="D151" s="142">
        <v>1311</v>
      </c>
      <c r="E151" s="142">
        <v>0</v>
      </c>
      <c r="F151" s="142">
        <v>1</v>
      </c>
      <c r="G151" s="142">
        <v>1</v>
      </c>
      <c r="H151" s="142">
        <v>5</v>
      </c>
      <c r="I151" s="142">
        <v>1</v>
      </c>
      <c r="J151" s="142">
        <v>2</v>
      </c>
      <c r="K151" s="142">
        <v>3</v>
      </c>
      <c r="L151" s="142">
        <v>2</v>
      </c>
      <c r="M151" s="251">
        <v>10</v>
      </c>
      <c r="N151" s="146">
        <v>0.76</v>
      </c>
    </row>
    <row r="152" spans="2:14" x14ac:dyDescent="0.2">
      <c r="B152" s="135">
        <v>4208</v>
      </c>
      <c r="C152" s="135" t="s">
        <v>247</v>
      </c>
      <c r="D152" s="142">
        <v>1768</v>
      </c>
      <c r="E152" s="142">
        <v>1</v>
      </c>
      <c r="F152" s="142">
        <v>3</v>
      </c>
      <c r="G152" s="142">
        <v>6</v>
      </c>
      <c r="H152" s="142">
        <v>10</v>
      </c>
      <c r="I152" s="142">
        <v>7</v>
      </c>
      <c r="J152" s="142">
        <v>9</v>
      </c>
      <c r="K152" s="142">
        <v>9</v>
      </c>
      <c r="L152" s="142">
        <v>8</v>
      </c>
      <c r="M152" s="251">
        <v>36</v>
      </c>
      <c r="N152" s="146">
        <v>2.04</v>
      </c>
    </row>
    <row r="153" spans="2:14" x14ac:dyDescent="0.2">
      <c r="B153" s="135">
        <v>4209</v>
      </c>
      <c r="C153" s="135" t="s">
        <v>248</v>
      </c>
      <c r="D153" s="142">
        <v>2362</v>
      </c>
      <c r="E153" s="142">
        <v>1</v>
      </c>
      <c r="F153" s="142">
        <v>7</v>
      </c>
      <c r="G153" s="142">
        <v>4</v>
      </c>
      <c r="H153" s="142">
        <v>12</v>
      </c>
      <c r="I153" s="142">
        <v>3</v>
      </c>
      <c r="J153" s="142">
        <v>3</v>
      </c>
      <c r="K153" s="142">
        <v>2</v>
      </c>
      <c r="L153" s="142">
        <v>18</v>
      </c>
      <c r="M153" s="251">
        <v>30</v>
      </c>
      <c r="N153" s="146">
        <v>1.27</v>
      </c>
    </row>
    <row r="154" spans="2:14" x14ac:dyDescent="0.2">
      <c r="B154" s="135">
        <v>4210</v>
      </c>
      <c r="C154" s="135" t="s">
        <v>249</v>
      </c>
      <c r="D154" s="142">
        <v>1515</v>
      </c>
      <c r="E154" s="142">
        <v>1</v>
      </c>
      <c r="F154" s="142">
        <v>2</v>
      </c>
      <c r="G154" s="142">
        <v>22</v>
      </c>
      <c r="H154" s="142">
        <v>20</v>
      </c>
      <c r="I154" s="142">
        <v>8</v>
      </c>
      <c r="J154" s="142">
        <v>3</v>
      </c>
      <c r="K154" s="142">
        <v>11</v>
      </c>
      <c r="L154" s="142">
        <v>20</v>
      </c>
      <c r="M154" s="251">
        <v>56</v>
      </c>
      <c r="N154" s="146">
        <v>3.7</v>
      </c>
    </row>
    <row r="155" spans="2:14" s="137" customFormat="1" x14ac:dyDescent="0.2">
      <c r="B155" s="138">
        <v>4249</v>
      </c>
      <c r="C155" s="138" t="s">
        <v>269</v>
      </c>
      <c r="D155" s="141">
        <v>15691</v>
      </c>
      <c r="E155" s="141">
        <v>6</v>
      </c>
      <c r="F155" s="141">
        <v>17</v>
      </c>
      <c r="G155" s="141">
        <v>52</v>
      </c>
      <c r="H155" s="141">
        <v>88</v>
      </c>
      <c r="I155" s="141">
        <v>49</v>
      </c>
      <c r="J155" s="141">
        <v>19</v>
      </c>
      <c r="K155" s="141">
        <v>34</v>
      </c>
      <c r="L155" s="141">
        <v>51</v>
      </c>
      <c r="M155" s="250">
        <v>231</v>
      </c>
      <c r="N155" s="144">
        <v>1.47</v>
      </c>
    </row>
    <row r="156" spans="2:14" s="137" customFormat="1" x14ac:dyDescent="0.2">
      <c r="B156" s="135">
        <v>4221</v>
      </c>
      <c r="C156" s="135" t="s">
        <v>251</v>
      </c>
      <c r="D156" s="142">
        <v>411</v>
      </c>
      <c r="E156" s="142">
        <v>0</v>
      </c>
      <c r="F156" s="142">
        <v>2</v>
      </c>
      <c r="G156" s="142">
        <v>3</v>
      </c>
      <c r="H156" s="142">
        <v>4</v>
      </c>
      <c r="I156" s="142">
        <v>6</v>
      </c>
      <c r="J156" s="142">
        <v>0</v>
      </c>
      <c r="K156" s="142">
        <v>5</v>
      </c>
      <c r="L156" s="142">
        <v>0</v>
      </c>
      <c r="M156" s="250">
        <v>15</v>
      </c>
      <c r="N156" s="146">
        <v>3.65</v>
      </c>
    </row>
    <row r="157" spans="2:14" x14ac:dyDescent="0.2">
      <c r="B157" s="135">
        <v>4222</v>
      </c>
      <c r="C157" s="135" t="s">
        <v>252</v>
      </c>
      <c r="D157" s="142">
        <v>629</v>
      </c>
      <c r="E157" s="142">
        <v>1</v>
      </c>
      <c r="F157" s="142">
        <v>0</v>
      </c>
      <c r="G157" s="142">
        <v>2</v>
      </c>
      <c r="H157" s="142">
        <v>5</v>
      </c>
      <c r="I157" s="142">
        <v>0</v>
      </c>
      <c r="J157" s="142">
        <v>0</v>
      </c>
      <c r="K157" s="142">
        <v>0</v>
      </c>
      <c r="L157" s="142">
        <v>3</v>
      </c>
      <c r="M157" s="251">
        <v>8</v>
      </c>
      <c r="N157" s="146">
        <v>1.27</v>
      </c>
    </row>
    <row r="158" spans="2:14" x14ac:dyDescent="0.2">
      <c r="B158" s="135">
        <v>4223</v>
      </c>
      <c r="C158" s="135" t="s">
        <v>253</v>
      </c>
      <c r="D158" s="142">
        <v>873</v>
      </c>
      <c r="E158" s="142">
        <v>0</v>
      </c>
      <c r="F158" s="142">
        <v>2</v>
      </c>
      <c r="G158" s="142">
        <v>6</v>
      </c>
      <c r="H158" s="142">
        <v>7</v>
      </c>
      <c r="I158" s="142">
        <v>3</v>
      </c>
      <c r="J158" s="142">
        <v>3</v>
      </c>
      <c r="K158" s="142">
        <v>2</v>
      </c>
      <c r="L158" s="142">
        <v>0</v>
      </c>
      <c r="M158" s="251">
        <v>21</v>
      </c>
      <c r="N158" s="146">
        <v>2.41</v>
      </c>
    </row>
    <row r="159" spans="2:14" x14ac:dyDescent="0.2">
      <c r="B159" s="135">
        <v>4224</v>
      </c>
      <c r="C159" s="135" t="s">
        <v>254</v>
      </c>
      <c r="D159" s="142">
        <v>495</v>
      </c>
      <c r="E159" s="142">
        <v>0</v>
      </c>
      <c r="F159" s="142">
        <v>1</v>
      </c>
      <c r="G159" s="142">
        <v>2</v>
      </c>
      <c r="H159" s="142">
        <v>2</v>
      </c>
      <c r="I159" s="142">
        <v>1</v>
      </c>
      <c r="J159" s="142">
        <v>0</v>
      </c>
      <c r="K159" s="142">
        <v>1</v>
      </c>
      <c r="L159" s="142">
        <v>0</v>
      </c>
      <c r="M159" s="251">
        <v>6</v>
      </c>
      <c r="N159" s="146">
        <v>1.21</v>
      </c>
    </row>
    <row r="160" spans="2:14" x14ac:dyDescent="0.2">
      <c r="B160" s="135">
        <v>4226</v>
      </c>
      <c r="C160" s="135" t="s">
        <v>255</v>
      </c>
      <c r="D160" s="142">
        <v>253</v>
      </c>
      <c r="E160" s="142">
        <v>0</v>
      </c>
      <c r="F160" s="142">
        <v>0</v>
      </c>
      <c r="G160" s="142">
        <v>1</v>
      </c>
      <c r="H160" s="142">
        <v>1</v>
      </c>
      <c r="I160" s="142">
        <v>0</v>
      </c>
      <c r="J160" s="142">
        <v>0</v>
      </c>
      <c r="K160" s="142">
        <v>1</v>
      </c>
      <c r="L160" s="142">
        <v>0</v>
      </c>
      <c r="M160" s="251">
        <v>2</v>
      </c>
      <c r="N160" s="146">
        <v>0.79</v>
      </c>
    </row>
    <row r="161" spans="2:14" x14ac:dyDescent="0.2">
      <c r="B161" s="135">
        <v>4227</v>
      </c>
      <c r="C161" s="135" t="s">
        <v>256</v>
      </c>
      <c r="D161" s="142">
        <v>298</v>
      </c>
      <c r="E161" s="142">
        <v>1</v>
      </c>
      <c r="F161" s="142">
        <v>1</v>
      </c>
      <c r="G161" s="142">
        <v>0</v>
      </c>
      <c r="H161" s="142">
        <v>0</v>
      </c>
      <c r="I161" s="142">
        <v>2</v>
      </c>
      <c r="J161" s="142">
        <v>2</v>
      </c>
      <c r="K161" s="142">
        <v>1</v>
      </c>
      <c r="L161" s="142">
        <v>3</v>
      </c>
      <c r="M161" s="251">
        <v>6</v>
      </c>
      <c r="N161" s="146">
        <v>2.0099999999999998</v>
      </c>
    </row>
    <row r="162" spans="2:14" x14ac:dyDescent="0.2">
      <c r="B162" s="135">
        <v>4228</v>
      </c>
      <c r="C162" s="135" t="s">
        <v>257</v>
      </c>
      <c r="D162" s="142">
        <v>1273</v>
      </c>
      <c r="E162" s="142">
        <v>2</v>
      </c>
      <c r="F162" s="142">
        <v>1</v>
      </c>
      <c r="G162" s="142">
        <v>2</v>
      </c>
      <c r="H162" s="142">
        <v>3</v>
      </c>
      <c r="I162" s="142">
        <v>6</v>
      </c>
      <c r="J162" s="142">
        <v>4</v>
      </c>
      <c r="K162" s="142">
        <v>4</v>
      </c>
      <c r="L162" s="142">
        <v>0</v>
      </c>
      <c r="M162" s="251">
        <v>18</v>
      </c>
      <c r="N162" s="146">
        <v>1.41</v>
      </c>
    </row>
    <row r="163" spans="2:14" x14ac:dyDescent="0.2">
      <c r="B163" s="135">
        <v>4229</v>
      </c>
      <c r="C163" s="135" t="s">
        <v>258</v>
      </c>
      <c r="D163" s="142">
        <v>478</v>
      </c>
      <c r="E163" s="142">
        <v>0</v>
      </c>
      <c r="F163" s="142">
        <v>0</v>
      </c>
      <c r="G163" s="142">
        <v>2</v>
      </c>
      <c r="H163" s="142">
        <v>0</v>
      </c>
      <c r="I163" s="142">
        <v>1</v>
      </c>
      <c r="J163" s="142">
        <v>0</v>
      </c>
      <c r="K163" s="142">
        <v>0</v>
      </c>
      <c r="L163" s="142">
        <v>0</v>
      </c>
      <c r="M163" s="251">
        <v>3</v>
      </c>
      <c r="N163" s="146">
        <v>0.63</v>
      </c>
    </row>
    <row r="164" spans="2:14" x14ac:dyDescent="0.2">
      <c r="B164" s="135">
        <v>4230</v>
      </c>
      <c r="C164" s="135" t="s">
        <v>259</v>
      </c>
      <c r="D164" s="142">
        <v>504</v>
      </c>
      <c r="E164" s="142">
        <v>0</v>
      </c>
      <c r="F164" s="142">
        <v>0</v>
      </c>
      <c r="G164" s="142">
        <v>1</v>
      </c>
      <c r="H164" s="142">
        <v>2</v>
      </c>
      <c r="I164" s="142">
        <v>1</v>
      </c>
      <c r="J164" s="142">
        <v>0</v>
      </c>
      <c r="K164" s="142">
        <v>0</v>
      </c>
      <c r="L164" s="142">
        <v>3</v>
      </c>
      <c r="M164" s="251">
        <v>4</v>
      </c>
      <c r="N164" s="146">
        <v>0.79</v>
      </c>
    </row>
    <row r="165" spans="2:14" x14ac:dyDescent="0.2">
      <c r="B165" s="135">
        <v>4231</v>
      </c>
      <c r="C165" s="135" t="s">
        <v>260</v>
      </c>
      <c r="D165" s="142">
        <v>603</v>
      </c>
      <c r="E165" s="142">
        <v>0</v>
      </c>
      <c r="F165" s="142">
        <v>2</v>
      </c>
      <c r="G165" s="142">
        <v>5</v>
      </c>
      <c r="H165" s="142">
        <v>6</v>
      </c>
      <c r="I165" s="142">
        <v>1</v>
      </c>
      <c r="J165" s="142">
        <v>0</v>
      </c>
      <c r="K165" s="142">
        <v>0</v>
      </c>
      <c r="L165" s="142">
        <v>7</v>
      </c>
      <c r="M165" s="251">
        <v>14</v>
      </c>
      <c r="N165" s="146">
        <v>2.3199999999999998</v>
      </c>
    </row>
    <row r="166" spans="2:14" x14ac:dyDescent="0.2">
      <c r="B166" s="135">
        <v>4232</v>
      </c>
      <c r="C166" s="135" t="s">
        <v>261</v>
      </c>
      <c r="D166" s="142">
        <v>77</v>
      </c>
      <c r="E166" s="142">
        <v>0</v>
      </c>
      <c r="F166" s="142">
        <v>0</v>
      </c>
      <c r="G166" s="142">
        <v>0</v>
      </c>
      <c r="H166" s="142">
        <v>1</v>
      </c>
      <c r="I166" s="142">
        <v>0</v>
      </c>
      <c r="J166" s="142">
        <v>1</v>
      </c>
      <c r="K166" s="142">
        <v>0</v>
      </c>
      <c r="L166" s="142">
        <v>0</v>
      </c>
      <c r="M166" s="251">
        <v>2</v>
      </c>
      <c r="N166" s="146">
        <v>2.6</v>
      </c>
    </row>
    <row r="167" spans="2:14" x14ac:dyDescent="0.2">
      <c r="B167" s="135">
        <v>4233</v>
      </c>
      <c r="C167" s="135" t="s">
        <v>262</v>
      </c>
      <c r="D167" s="142">
        <v>137</v>
      </c>
      <c r="E167" s="142">
        <v>0</v>
      </c>
      <c r="F167" s="142">
        <v>0</v>
      </c>
      <c r="G167" s="142">
        <v>0</v>
      </c>
      <c r="H167" s="142">
        <v>0</v>
      </c>
      <c r="I167" s="142">
        <v>2</v>
      </c>
      <c r="J167" s="142">
        <v>0</v>
      </c>
      <c r="K167" s="142">
        <v>2</v>
      </c>
      <c r="L167" s="142">
        <v>0</v>
      </c>
      <c r="M167" s="251">
        <v>2</v>
      </c>
      <c r="N167" s="146">
        <v>1.46</v>
      </c>
    </row>
    <row r="168" spans="2:14" x14ac:dyDescent="0.2">
      <c r="B168" s="135">
        <v>4234</v>
      </c>
      <c r="C168" s="135" t="s">
        <v>263</v>
      </c>
      <c r="D168" s="142">
        <v>1451</v>
      </c>
      <c r="E168" s="142">
        <v>0</v>
      </c>
      <c r="F168" s="142">
        <v>2</v>
      </c>
      <c r="G168" s="142">
        <v>5</v>
      </c>
      <c r="H168" s="142">
        <v>9</v>
      </c>
      <c r="I168" s="142">
        <v>4</v>
      </c>
      <c r="J168" s="142">
        <v>3</v>
      </c>
      <c r="K168" s="142">
        <v>2</v>
      </c>
      <c r="L168" s="142">
        <v>7</v>
      </c>
      <c r="M168" s="251">
        <v>23</v>
      </c>
      <c r="N168" s="146">
        <v>1.59</v>
      </c>
    </row>
    <row r="169" spans="2:14" x14ac:dyDescent="0.2">
      <c r="B169" s="135">
        <v>4235</v>
      </c>
      <c r="C169" s="135" t="s">
        <v>264</v>
      </c>
      <c r="D169" s="142">
        <v>541</v>
      </c>
      <c r="E169" s="142">
        <v>0</v>
      </c>
      <c r="F169" s="142">
        <v>0</v>
      </c>
      <c r="G169" s="142">
        <v>3</v>
      </c>
      <c r="H169" s="142">
        <v>8</v>
      </c>
      <c r="I169" s="142">
        <v>5</v>
      </c>
      <c r="J169" s="142">
        <v>1</v>
      </c>
      <c r="K169" s="142">
        <v>1</v>
      </c>
      <c r="L169" s="142">
        <v>15</v>
      </c>
      <c r="M169" s="251">
        <v>17</v>
      </c>
      <c r="N169" s="146">
        <v>3.14</v>
      </c>
    </row>
    <row r="170" spans="2:14" x14ac:dyDescent="0.2">
      <c r="B170" s="135">
        <v>4236</v>
      </c>
      <c r="C170" s="135" t="s">
        <v>475</v>
      </c>
      <c r="D170" s="142">
        <v>3612</v>
      </c>
      <c r="E170" s="142">
        <v>2</v>
      </c>
      <c r="F170" s="142">
        <v>3</v>
      </c>
      <c r="G170" s="142">
        <v>6</v>
      </c>
      <c r="H170" s="142">
        <v>8</v>
      </c>
      <c r="I170" s="142">
        <v>2</v>
      </c>
      <c r="J170" s="142">
        <v>2</v>
      </c>
      <c r="K170" s="142">
        <v>2</v>
      </c>
      <c r="L170" s="142">
        <v>4</v>
      </c>
      <c r="M170" s="251">
        <v>23</v>
      </c>
      <c r="N170" s="146">
        <v>0.64</v>
      </c>
    </row>
    <row r="171" spans="2:14" x14ac:dyDescent="0.2">
      <c r="B171" s="135">
        <v>4237</v>
      </c>
      <c r="C171" s="135" t="s">
        <v>265</v>
      </c>
      <c r="D171" s="142">
        <v>628</v>
      </c>
      <c r="E171" s="142">
        <v>0</v>
      </c>
      <c r="F171" s="142">
        <v>1</v>
      </c>
      <c r="G171" s="142">
        <v>2</v>
      </c>
      <c r="H171" s="142">
        <v>5</v>
      </c>
      <c r="I171" s="142">
        <v>1</v>
      </c>
      <c r="J171" s="142">
        <v>0</v>
      </c>
      <c r="K171" s="142">
        <v>1</v>
      </c>
      <c r="L171" s="142">
        <v>2</v>
      </c>
      <c r="M171" s="251">
        <v>9</v>
      </c>
      <c r="N171" s="146">
        <v>1.43</v>
      </c>
    </row>
    <row r="172" spans="2:14" x14ac:dyDescent="0.2">
      <c r="B172" s="135">
        <v>4238</v>
      </c>
      <c r="C172" s="135" t="s">
        <v>266</v>
      </c>
      <c r="D172" s="142">
        <v>371</v>
      </c>
      <c r="E172" s="142">
        <v>0</v>
      </c>
      <c r="F172" s="142">
        <v>0</v>
      </c>
      <c r="G172" s="142">
        <v>0</v>
      </c>
      <c r="H172" s="142">
        <v>0</v>
      </c>
      <c r="I172" s="142">
        <v>3</v>
      </c>
      <c r="J172" s="142">
        <v>1</v>
      </c>
      <c r="K172" s="142">
        <v>3</v>
      </c>
      <c r="L172" s="142">
        <v>0</v>
      </c>
      <c r="M172" s="251">
        <v>4</v>
      </c>
      <c r="N172" s="146">
        <v>1.08</v>
      </c>
    </row>
    <row r="173" spans="2:14" x14ac:dyDescent="0.2">
      <c r="B173" s="135">
        <v>4239</v>
      </c>
      <c r="C173" s="135" t="s">
        <v>267</v>
      </c>
      <c r="D173" s="142">
        <v>1795</v>
      </c>
      <c r="E173" s="142">
        <v>0</v>
      </c>
      <c r="F173" s="142">
        <v>2</v>
      </c>
      <c r="G173" s="142">
        <v>5</v>
      </c>
      <c r="H173" s="142">
        <v>14</v>
      </c>
      <c r="I173" s="142">
        <v>7</v>
      </c>
      <c r="J173" s="142">
        <v>2</v>
      </c>
      <c r="K173" s="142">
        <v>5</v>
      </c>
      <c r="L173" s="142">
        <v>6</v>
      </c>
      <c r="M173" s="251">
        <v>30</v>
      </c>
      <c r="N173" s="146">
        <v>1.67</v>
      </c>
    </row>
    <row r="174" spans="2:14" x14ac:dyDescent="0.2">
      <c r="B174" s="135">
        <v>4240</v>
      </c>
      <c r="C174" s="135" t="s">
        <v>268</v>
      </c>
      <c r="D174" s="142">
        <v>1262</v>
      </c>
      <c r="E174" s="142">
        <v>0</v>
      </c>
      <c r="F174" s="142">
        <v>0</v>
      </c>
      <c r="G174" s="142">
        <v>7</v>
      </c>
      <c r="H174" s="142">
        <v>13</v>
      </c>
      <c r="I174" s="142">
        <v>4</v>
      </c>
      <c r="J174" s="142">
        <v>0</v>
      </c>
      <c r="K174" s="142">
        <v>4</v>
      </c>
      <c r="L174" s="142">
        <v>1</v>
      </c>
      <c r="M174" s="251">
        <v>24</v>
      </c>
      <c r="N174" s="146">
        <v>1.9</v>
      </c>
    </row>
    <row r="175" spans="2:14" s="137" customFormat="1" x14ac:dyDescent="0.2">
      <c r="B175" s="138">
        <v>4269</v>
      </c>
      <c r="C175" s="138" t="s">
        <v>282</v>
      </c>
      <c r="D175" s="141">
        <v>22317</v>
      </c>
      <c r="E175" s="141">
        <v>22</v>
      </c>
      <c r="F175" s="141">
        <v>56</v>
      </c>
      <c r="G175" s="141">
        <v>150</v>
      </c>
      <c r="H175" s="141">
        <v>142</v>
      </c>
      <c r="I175" s="141">
        <v>53</v>
      </c>
      <c r="J175" s="141">
        <v>23</v>
      </c>
      <c r="K175" s="141">
        <v>60</v>
      </c>
      <c r="L175" s="141">
        <v>42</v>
      </c>
      <c r="M175" s="250">
        <v>446</v>
      </c>
      <c r="N175" s="144">
        <v>2</v>
      </c>
    </row>
    <row r="176" spans="2:14" s="137" customFormat="1" x14ac:dyDescent="0.2">
      <c r="B176" s="135">
        <v>4251</v>
      </c>
      <c r="C176" s="135" t="s">
        <v>270</v>
      </c>
      <c r="D176" s="142">
        <v>350</v>
      </c>
      <c r="E176" s="142">
        <v>0</v>
      </c>
      <c r="F176" s="142">
        <v>0</v>
      </c>
      <c r="G176" s="142">
        <v>4</v>
      </c>
      <c r="H176" s="142">
        <v>5</v>
      </c>
      <c r="I176" s="142">
        <v>2</v>
      </c>
      <c r="J176" s="142">
        <v>1</v>
      </c>
      <c r="K176" s="142">
        <v>6</v>
      </c>
      <c r="L176" s="142">
        <v>0</v>
      </c>
      <c r="M176" s="250">
        <v>12</v>
      </c>
      <c r="N176" s="146">
        <v>3.43</v>
      </c>
    </row>
    <row r="177" spans="2:14" x14ac:dyDescent="0.2">
      <c r="B177" s="135">
        <v>4252</v>
      </c>
      <c r="C177" s="135" t="s">
        <v>271</v>
      </c>
      <c r="D177" s="142">
        <v>2524</v>
      </c>
      <c r="E177" s="142">
        <v>0</v>
      </c>
      <c r="F177" s="142">
        <v>1</v>
      </c>
      <c r="G177" s="142">
        <v>5</v>
      </c>
      <c r="H177" s="142">
        <v>9</v>
      </c>
      <c r="I177" s="142">
        <v>0</v>
      </c>
      <c r="J177" s="142">
        <v>2</v>
      </c>
      <c r="K177" s="142">
        <v>0</v>
      </c>
      <c r="L177" s="142">
        <v>0</v>
      </c>
      <c r="M177" s="251">
        <v>17</v>
      </c>
      <c r="N177" s="146">
        <v>0.67</v>
      </c>
    </row>
    <row r="178" spans="2:14" x14ac:dyDescent="0.2">
      <c r="B178" s="135">
        <v>4253</v>
      </c>
      <c r="C178" s="135" t="s">
        <v>272</v>
      </c>
      <c r="D178" s="142">
        <v>1691</v>
      </c>
      <c r="E178" s="142">
        <v>8</v>
      </c>
      <c r="F178" s="142">
        <v>6</v>
      </c>
      <c r="G178" s="142">
        <v>11</v>
      </c>
      <c r="H178" s="142">
        <v>14</v>
      </c>
      <c r="I178" s="142">
        <v>9</v>
      </c>
      <c r="J178" s="142">
        <v>3</v>
      </c>
      <c r="K178" s="142">
        <v>14</v>
      </c>
      <c r="L178" s="142">
        <v>0</v>
      </c>
      <c r="M178" s="251">
        <v>51</v>
      </c>
      <c r="N178" s="146">
        <v>3.02</v>
      </c>
    </row>
    <row r="179" spans="2:14" x14ac:dyDescent="0.2">
      <c r="B179" s="135">
        <v>4254</v>
      </c>
      <c r="C179" s="135" t="s">
        <v>273</v>
      </c>
      <c r="D179" s="142">
        <v>4921</v>
      </c>
      <c r="E179" s="142">
        <v>1</v>
      </c>
      <c r="F179" s="142">
        <v>10</v>
      </c>
      <c r="G179" s="142">
        <v>31</v>
      </c>
      <c r="H179" s="142">
        <v>25</v>
      </c>
      <c r="I179" s="142">
        <v>5</v>
      </c>
      <c r="J179" s="142">
        <v>2</v>
      </c>
      <c r="K179" s="142">
        <v>2</v>
      </c>
      <c r="L179" s="142">
        <v>15</v>
      </c>
      <c r="M179" s="251">
        <v>74</v>
      </c>
      <c r="N179" s="146">
        <v>1.5</v>
      </c>
    </row>
    <row r="180" spans="2:14" x14ac:dyDescent="0.2">
      <c r="B180" s="135">
        <v>4255</v>
      </c>
      <c r="C180" s="135" t="s">
        <v>274</v>
      </c>
      <c r="D180" s="142">
        <v>665</v>
      </c>
      <c r="E180" s="142">
        <v>1</v>
      </c>
      <c r="F180" s="142">
        <v>2</v>
      </c>
      <c r="G180" s="142">
        <v>10</v>
      </c>
      <c r="H180" s="142">
        <v>14</v>
      </c>
      <c r="I180" s="142">
        <v>0</v>
      </c>
      <c r="J180" s="142">
        <v>2</v>
      </c>
      <c r="K180" s="142">
        <v>1</v>
      </c>
      <c r="L180" s="142">
        <v>14</v>
      </c>
      <c r="M180" s="251">
        <v>29</v>
      </c>
      <c r="N180" s="146">
        <v>4.3600000000000003</v>
      </c>
    </row>
    <row r="181" spans="2:14" x14ac:dyDescent="0.2">
      <c r="B181" s="135">
        <v>4256</v>
      </c>
      <c r="C181" s="135" t="s">
        <v>275</v>
      </c>
      <c r="D181" s="142">
        <v>489</v>
      </c>
      <c r="E181" s="142">
        <v>0</v>
      </c>
      <c r="F181" s="142">
        <v>2</v>
      </c>
      <c r="G181" s="142">
        <v>5</v>
      </c>
      <c r="H181" s="142">
        <v>6</v>
      </c>
      <c r="I181" s="142">
        <v>1</v>
      </c>
      <c r="J181" s="142">
        <v>1</v>
      </c>
      <c r="K181" s="142">
        <v>4</v>
      </c>
      <c r="L181" s="142">
        <v>0</v>
      </c>
      <c r="M181" s="251">
        <v>15</v>
      </c>
      <c r="N181" s="146">
        <v>3.07</v>
      </c>
    </row>
    <row r="182" spans="2:14" x14ac:dyDescent="0.2">
      <c r="B182" s="135">
        <v>4257</v>
      </c>
      <c r="C182" s="135" t="s">
        <v>276</v>
      </c>
      <c r="D182" s="142">
        <v>177</v>
      </c>
      <c r="E182" s="142">
        <v>0</v>
      </c>
      <c r="F182" s="142">
        <v>0</v>
      </c>
      <c r="G182" s="142">
        <v>0</v>
      </c>
      <c r="H182" s="142">
        <v>1</v>
      </c>
      <c r="I182" s="142">
        <v>0</v>
      </c>
      <c r="J182" s="142">
        <v>0</v>
      </c>
      <c r="K182" s="142">
        <v>0</v>
      </c>
      <c r="L182" s="142">
        <v>0</v>
      </c>
      <c r="M182" s="251">
        <v>1</v>
      </c>
      <c r="N182" s="146">
        <v>0.56000000000000005</v>
      </c>
    </row>
    <row r="183" spans="2:14" x14ac:dyDescent="0.2">
      <c r="B183" s="135">
        <v>4258</v>
      </c>
      <c r="C183" s="135" t="s">
        <v>33</v>
      </c>
      <c r="D183" s="142">
        <v>6787</v>
      </c>
      <c r="E183" s="142">
        <v>10</v>
      </c>
      <c r="F183" s="142">
        <v>32</v>
      </c>
      <c r="G183" s="142">
        <v>71</v>
      </c>
      <c r="H183" s="142">
        <v>47</v>
      </c>
      <c r="I183" s="142">
        <v>22</v>
      </c>
      <c r="J183" s="142">
        <v>3</v>
      </c>
      <c r="K183" s="142">
        <v>10</v>
      </c>
      <c r="L183" s="142">
        <v>10</v>
      </c>
      <c r="M183" s="251">
        <v>185</v>
      </c>
      <c r="N183" s="146">
        <v>2.73</v>
      </c>
    </row>
    <row r="184" spans="2:14" x14ac:dyDescent="0.2">
      <c r="B184" s="135">
        <v>4259</v>
      </c>
      <c r="C184" s="135" t="s">
        <v>277</v>
      </c>
      <c r="D184" s="142">
        <v>394</v>
      </c>
      <c r="E184" s="142">
        <v>0</v>
      </c>
      <c r="F184" s="142">
        <v>1</v>
      </c>
      <c r="G184" s="142">
        <v>1</v>
      </c>
      <c r="H184" s="142">
        <v>1</v>
      </c>
      <c r="I184" s="142">
        <v>0</v>
      </c>
      <c r="J184" s="142">
        <v>0</v>
      </c>
      <c r="K184" s="142">
        <v>0</v>
      </c>
      <c r="L184" s="142">
        <v>0</v>
      </c>
      <c r="M184" s="251">
        <v>3</v>
      </c>
      <c r="N184" s="146">
        <v>0.76</v>
      </c>
    </row>
    <row r="185" spans="2:14" x14ac:dyDescent="0.2">
      <c r="B185" s="135">
        <v>4260</v>
      </c>
      <c r="C185" s="135" t="s">
        <v>476</v>
      </c>
      <c r="D185" s="142">
        <v>1502</v>
      </c>
      <c r="E185" s="142">
        <v>0</v>
      </c>
      <c r="F185" s="142">
        <v>0</v>
      </c>
      <c r="G185" s="142">
        <v>3</v>
      </c>
      <c r="H185" s="142">
        <v>3</v>
      </c>
      <c r="I185" s="142">
        <v>4</v>
      </c>
      <c r="J185" s="142">
        <v>4</v>
      </c>
      <c r="K185" s="142">
        <v>4</v>
      </c>
      <c r="L185" s="142">
        <v>0</v>
      </c>
      <c r="M185" s="251">
        <v>14</v>
      </c>
      <c r="N185" s="146">
        <v>0.93</v>
      </c>
    </row>
    <row r="186" spans="2:14" x14ac:dyDescent="0.2">
      <c r="B186" s="135">
        <v>4261</v>
      </c>
      <c r="C186" s="135" t="s">
        <v>278</v>
      </c>
      <c r="D186" s="142">
        <v>912</v>
      </c>
      <c r="E186" s="142">
        <v>2</v>
      </c>
      <c r="F186" s="142">
        <v>1</v>
      </c>
      <c r="G186" s="142">
        <v>0</v>
      </c>
      <c r="H186" s="142">
        <v>7</v>
      </c>
      <c r="I186" s="142">
        <v>4</v>
      </c>
      <c r="J186" s="142">
        <v>3</v>
      </c>
      <c r="K186" s="142">
        <v>7</v>
      </c>
      <c r="L186" s="142">
        <v>1</v>
      </c>
      <c r="M186" s="251">
        <v>17</v>
      </c>
      <c r="N186" s="146">
        <v>1.86</v>
      </c>
    </row>
    <row r="187" spans="2:14" x14ac:dyDescent="0.2">
      <c r="B187" s="135">
        <v>4262</v>
      </c>
      <c r="C187" s="135" t="s">
        <v>279</v>
      </c>
      <c r="D187" s="142">
        <v>469</v>
      </c>
      <c r="E187" s="142">
        <v>0</v>
      </c>
      <c r="F187" s="142">
        <v>0</v>
      </c>
      <c r="G187" s="142">
        <v>3</v>
      </c>
      <c r="H187" s="142">
        <v>2</v>
      </c>
      <c r="I187" s="142">
        <v>2</v>
      </c>
      <c r="J187" s="142">
        <v>0</v>
      </c>
      <c r="K187" s="142">
        <v>2</v>
      </c>
      <c r="L187" s="142">
        <v>0</v>
      </c>
      <c r="M187" s="251">
        <v>7</v>
      </c>
      <c r="N187" s="146">
        <v>1.49</v>
      </c>
    </row>
    <row r="188" spans="2:14" x14ac:dyDescent="0.2">
      <c r="B188" s="135">
        <v>4263</v>
      </c>
      <c r="C188" s="135" t="s">
        <v>280</v>
      </c>
      <c r="D188" s="142">
        <v>1049</v>
      </c>
      <c r="E188" s="142">
        <v>0</v>
      </c>
      <c r="F188" s="142">
        <v>1</v>
      </c>
      <c r="G188" s="142">
        <v>4</v>
      </c>
      <c r="H188" s="142">
        <v>6</v>
      </c>
      <c r="I188" s="142">
        <v>3</v>
      </c>
      <c r="J188" s="142">
        <v>2</v>
      </c>
      <c r="K188" s="142">
        <v>7</v>
      </c>
      <c r="L188" s="142">
        <v>2</v>
      </c>
      <c r="M188" s="251">
        <v>16</v>
      </c>
      <c r="N188" s="146">
        <v>1.53</v>
      </c>
    </row>
    <row r="189" spans="2:14" x14ac:dyDescent="0.2">
      <c r="B189" s="135">
        <v>4264</v>
      </c>
      <c r="C189" s="135" t="s">
        <v>281</v>
      </c>
      <c r="D189" s="142">
        <v>387</v>
      </c>
      <c r="E189" s="142">
        <v>0</v>
      </c>
      <c r="F189" s="142">
        <v>0</v>
      </c>
      <c r="G189" s="142">
        <v>2</v>
      </c>
      <c r="H189" s="142">
        <v>2</v>
      </c>
      <c r="I189" s="142">
        <v>1</v>
      </c>
      <c r="J189" s="142">
        <v>0</v>
      </c>
      <c r="K189" s="142">
        <v>3</v>
      </c>
      <c r="L189" s="142">
        <v>0</v>
      </c>
      <c r="M189" s="251">
        <v>5</v>
      </c>
      <c r="N189" s="146">
        <v>1.29</v>
      </c>
    </row>
    <row r="190" spans="2:14" s="137" customFormat="1" x14ac:dyDescent="0.2">
      <c r="B190" s="138">
        <v>4299</v>
      </c>
      <c r="C190" s="138" t="s">
        <v>300</v>
      </c>
      <c r="D190" s="141">
        <v>33735</v>
      </c>
      <c r="E190" s="141">
        <v>24</v>
      </c>
      <c r="F190" s="141">
        <v>133</v>
      </c>
      <c r="G190" s="141">
        <v>416</v>
      </c>
      <c r="H190" s="141">
        <v>364</v>
      </c>
      <c r="I190" s="141">
        <v>111</v>
      </c>
      <c r="J190" s="141">
        <v>45</v>
      </c>
      <c r="K190" s="141">
        <v>127</v>
      </c>
      <c r="L190" s="141">
        <v>144</v>
      </c>
      <c r="M190" s="250">
        <v>1093</v>
      </c>
      <c r="N190" s="144">
        <v>3.24</v>
      </c>
    </row>
    <row r="191" spans="2:14" s="137" customFormat="1" x14ac:dyDescent="0.2">
      <c r="B191" s="135">
        <v>4271</v>
      </c>
      <c r="C191" s="135" t="s">
        <v>283</v>
      </c>
      <c r="D191" s="142">
        <v>3738</v>
      </c>
      <c r="E191" s="142">
        <v>4</v>
      </c>
      <c r="F191" s="142">
        <v>31</v>
      </c>
      <c r="G191" s="142">
        <v>60</v>
      </c>
      <c r="H191" s="142">
        <v>41</v>
      </c>
      <c r="I191" s="142">
        <v>12</v>
      </c>
      <c r="J191" s="142">
        <v>3</v>
      </c>
      <c r="K191" s="142">
        <v>16</v>
      </c>
      <c r="L191" s="142">
        <v>14</v>
      </c>
      <c r="M191" s="250">
        <v>151</v>
      </c>
      <c r="N191" s="146">
        <v>4.04</v>
      </c>
    </row>
    <row r="192" spans="2:14" x14ac:dyDescent="0.2">
      <c r="B192" s="135">
        <v>4272</v>
      </c>
      <c r="C192" s="135" t="s">
        <v>284</v>
      </c>
      <c r="D192" s="142">
        <v>129</v>
      </c>
      <c r="E192" s="142">
        <v>0</v>
      </c>
      <c r="F192" s="142">
        <v>1</v>
      </c>
      <c r="G192" s="142">
        <v>0</v>
      </c>
      <c r="H192" s="142">
        <v>0</v>
      </c>
      <c r="I192" s="142">
        <v>0</v>
      </c>
      <c r="J192" s="142">
        <v>0</v>
      </c>
      <c r="K192" s="142">
        <v>0</v>
      </c>
      <c r="L192" s="142">
        <v>0</v>
      </c>
      <c r="M192" s="251">
        <v>1</v>
      </c>
      <c r="N192" s="146">
        <v>0.78</v>
      </c>
    </row>
    <row r="193" spans="2:14" x14ac:dyDescent="0.2">
      <c r="B193" s="135">
        <v>4273</v>
      </c>
      <c r="C193" s="135" t="s">
        <v>285</v>
      </c>
      <c r="D193" s="142">
        <v>370</v>
      </c>
      <c r="E193" s="142">
        <v>0</v>
      </c>
      <c r="F193" s="142">
        <v>1</v>
      </c>
      <c r="G193" s="142">
        <v>1</v>
      </c>
      <c r="H193" s="142">
        <v>2</v>
      </c>
      <c r="I193" s="142">
        <v>1</v>
      </c>
      <c r="J193" s="142">
        <v>0</v>
      </c>
      <c r="K193" s="142">
        <v>1</v>
      </c>
      <c r="L193" s="142">
        <v>0</v>
      </c>
      <c r="M193" s="251">
        <v>5</v>
      </c>
      <c r="N193" s="146">
        <v>1.35</v>
      </c>
    </row>
    <row r="194" spans="2:14" x14ac:dyDescent="0.2">
      <c r="B194" s="135">
        <v>4274</v>
      </c>
      <c r="C194" s="135" t="s">
        <v>286</v>
      </c>
      <c r="D194" s="142">
        <v>1801</v>
      </c>
      <c r="E194" s="142">
        <v>1</v>
      </c>
      <c r="F194" s="142">
        <v>6</v>
      </c>
      <c r="G194" s="142">
        <v>31</v>
      </c>
      <c r="H194" s="142">
        <v>27</v>
      </c>
      <c r="I194" s="142">
        <v>1</v>
      </c>
      <c r="J194" s="142">
        <v>1</v>
      </c>
      <c r="K194" s="142">
        <v>4</v>
      </c>
      <c r="L194" s="142">
        <v>4</v>
      </c>
      <c r="M194" s="251">
        <v>67</v>
      </c>
      <c r="N194" s="146">
        <v>3.72</v>
      </c>
    </row>
    <row r="195" spans="2:14" x14ac:dyDescent="0.2">
      <c r="B195" s="135">
        <v>4275</v>
      </c>
      <c r="C195" s="135" t="s">
        <v>287</v>
      </c>
      <c r="D195" s="142">
        <v>403</v>
      </c>
      <c r="E195" s="142">
        <v>0</v>
      </c>
      <c r="F195" s="142">
        <v>0</v>
      </c>
      <c r="G195" s="142">
        <v>0</v>
      </c>
      <c r="H195" s="142">
        <v>1</v>
      </c>
      <c r="I195" s="142">
        <v>0</v>
      </c>
      <c r="J195" s="142">
        <v>1</v>
      </c>
      <c r="K195" s="142">
        <v>1</v>
      </c>
      <c r="L195" s="142">
        <v>1</v>
      </c>
      <c r="M195" s="251">
        <v>2</v>
      </c>
      <c r="N195" s="146">
        <v>0.5</v>
      </c>
    </row>
    <row r="196" spans="2:14" x14ac:dyDescent="0.2">
      <c r="B196" s="135">
        <v>4276</v>
      </c>
      <c r="C196" s="135" t="s">
        <v>288</v>
      </c>
      <c r="D196" s="142">
        <v>1996</v>
      </c>
      <c r="E196" s="142">
        <v>1</v>
      </c>
      <c r="F196" s="142">
        <v>9</v>
      </c>
      <c r="G196" s="142">
        <v>40</v>
      </c>
      <c r="H196" s="142">
        <v>32</v>
      </c>
      <c r="I196" s="142">
        <v>13</v>
      </c>
      <c r="J196" s="142">
        <v>10</v>
      </c>
      <c r="K196" s="142">
        <v>17</v>
      </c>
      <c r="L196" s="142">
        <v>0</v>
      </c>
      <c r="M196" s="251">
        <v>105</v>
      </c>
      <c r="N196" s="146">
        <v>5.26</v>
      </c>
    </row>
    <row r="197" spans="2:14" x14ac:dyDescent="0.2">
      <c r="B197" s="135">
        <v>4277</v>
      </c>
      <c r="C197" s="135" t="s">
        <v>289</v>
      </c>
      <c r="D197" s="142">
        <v>416</v>
      </c>
      <c r="E197" s="142">
        <v>0</v>
      </c>
      <c r="F197" s="142">
        <v>0</v>
      </c>
      <c r="G197" s="142">
        <v>2</v>
      </c>
      <c r="H197" s="142">
        <v>2</v>
      </c>
      <c r="I197" s="142">
        <v>1</v>
      </c>
      <c r="J197" s="142">
        <v>0</v>
      </c>
      <c r="K197" s="142">
        <v>1</v>
      </c>
      <c r="L197" s="142">
        <v>0</v>
      </c>
      <c r="M197" s="251">
        <v>5</v>
      </c>
      <c r="N197" s="146">
        <v>1.2</v>
      </c>
    </row>
    <row r="198" spans="2:14" x14ac:dyDescent="0.2">
      <c r="B198" s="135">
        <v>4279</v>
      </c>
      <c r="C198" s="135" t="s">
        <v>290</v>
      </c>
      <c r="D198" s="142">
        <v>1405</v>
      </c>
      <c r="E198" s="142">
        <v>0</v>
      </c>
      <c r="F198" s="142">
        <v>7</v>
      </c>
      <c r="G198" s="142">
        <v>15</v>
      </c>
      <c r="H198" s="142">
        <v>8</v>
      </c>
      <c r="I198" s="142">
        <v>0</v>
      </c>
      <c r="J198" s="142">
        <v>0</v>
      </c>
      <c r="K198" s="142">
        <v>2</v>
      </c>
      <c r="L198" s="142">
        <v>6</v>
      </c>
      <c r="M198" s="251">
        <v>30</v>
      </c>
      <c r="N198" s="146">
        <v>2.14</v>
      </c>
    </row>
    <row r="199" spans="2:14" x14ac:dyDescent="0.2">
      <c r="B199" s="135">
        <v>4280</v>
      </c>
      <c r="C199" s="135" t="s">
        <v>291</v>
      </c>
      <c r="D199" s="142">
        <v>6485</v>
      </c>
      <c r="E199" s="142">
        <v>10</v>
      </c>
      <c r="F199" s="142">
        <v>28</v>
      </c>
      <c r="G199" s="142">
        <v>115</v>
      </c>
      <c r="H199" s="142">
        <v>81</v>
      </c>
      <c r="I199" s="142">
        <v>38</v>
      </c>
      <c r="J199" s="142">
        <v>13</v>
      </c>
      <c r="K199" s="142">
        <v>44</v>
      </c>
      <c r="L199" s="142">
        <v>11</v>
      </c>
      <c r="M199" s="251">
        <v>285</v>
      </c>
      <c r="N199" s="146">
        <v>4.3899999999999997</v>
      </c>
    </row>
    <row r="200" spans="2:14" x14ac:dyDescent="0.2">
      <c r="B200" s="135">
        <v>4281</v>
      </c>
      <c r="C200" s="135" t="s">
        <v>292</v>
      </c>
      <c r="D200" s="142">
        <v>547</v>
      </c>
      <c r="E200" s="142">
        <v>0</v>
      </c>
      <c r="F200" s="142">
        <v>0</v>
      </c>
      <c r="G200" s="142">
        <v>1</v>
      </c>
      <c r="H200" s="142">
        <v>2</v>
      </c>
      <c r="I200" s="142">
        <v>1</v>
      </c>
      <c r="J200" s="142">
        <v>1</v>
      </c>
      <c r="K200" s="142">
        <v>1</v>
      </c>
      <c r="L200" s="142">
        <v>0</v>
      </c>
      <c r="M200" s="251">
        <v>5</v>
      </c>
      <c r="N200" s="146">
        <v>0.91</v>
      </c>
    </row>
    <row r="201" spans="2:14" x14ac:dyDescent="0.2">
      <c r="B201" s="135">
        <v>4282</v>
      </c>
      <c r="C201" s="135" t="s">
        <v>293</v>
      </c>
      <c r="D201" s="142">
        <v>4066</v>
      </c>
      <c r="E201" s="142">
        <v>0</v>
      </c>
      <c r="F201" s="142">
        <v>8</v>
      </c>
      <c r="G201" s="142">
        <v>19</v>
      </c>
      <c r="H201" s="142">
        <v>31</v>
      </c>
      <c r="I201" s="142">
        <v>12</v>
      </c>
      <c r="J201" s="142">
        <v>3</v>
      </c>
      <c r="K201" s="142">
        <v>9</v>
      </c>
      <c r="L201" s="142">
        <v>1</v>
      </c>
      <c r="M201" s="251">
        <v>73</v>
      </c>
      <c r="N201" s="146">
        <v>1.8</v>
      </c>
    </row>
    <row r="202" spans="2:14" x14ac:dyDescent="0.2">
      <c r="B202" s="135">
        <v>4283</v>
      </c>
      <c r="C202" s="135" t="s">
        <v>294</v>
      </c>
      <c r="D202" s="142">
        <v>1766</v>
      </c>
      <c r="E202" s="142">
        <v>4</v>
      </c>
      <c r="F202" s="142">
        <v>5</v>
      </c>
      <c r="G202" s="142">
        <v>24</v>
      </c>
      <c r="H202" s="142">
        <v>27</v>
      </c>
      <c r="I202" s="142">
        <v>14</v>
      </c>
      <c r="J202" s="142">
        <v>0</v>
      </c>
      <c r="K202" s="142">
        <v>9</v>
      </c>
      <c r="L202" s="142">
        <v>2</v>
      </c>
      <c r="M202" s="251">
        <v>74</v>
      </c>
      <c r="N202" s="146">
        <v>4.1900000000000004</v>
      </c>
    </row>
    <row r="203" spans="2:14" x14ac:dyDescent="0.2">
      <c r="B203" s="135">
        <v>4284</v>
      </c>
      <c r="C203" s="135" t="s">
        <v>295</v>
      </c>
      <c r="D203" s="142">
        <v>516</v>
      </c>
      <c r="E203" s="142">
        <v>0</v>
      </c>
      <c r="F203" s="142">
        <v>9</v>
      </c>
      <c r="G203" s="142">
        <v>11</v>
      </c>
      <c r="H203" s="142">
        <v>17</v>
      </c>
      <c r="I203" s="142">
        <v>3</v>
      </c>
      <c r="J203" s="142">
        <v>1</v>
      </c>
      <c r="K203" s="142">
        <v>1</v>
      </c>
      <c r="L203" s="142">
        <v>38</v>
      </c>
      <c r="M203" s="251">
        <v>41</v>
      </c>
      <c r="N203" s="146">
        <v>7.95</v>
      </c>
    </row>
    <row r="204" spans="2:14" x14ac:dyDescent="0.2">
      <c r="B204" s="135">
        <v>4285</v>
      </c>
      <c r="C204" s="135" t="s">
        <v>296</v>
      </c>
      <c r="D204" s="142">
        <v>2350</v>
      </c>
      <c r="E204" s="142">
        <v>1</v>
      </c>
      <c r="F204" s="142">
        <v>16</v>
      </c>
      <c r="G204" s="142">
        <v>48</v>
      </c>
      <c r="H204" s="142">
        <v>48</v>
      </c>
      <c r="I204" s="142">
        <v>4</v>
      </c>
      <c r="J204" s="142">
        <v>2</v>
      </c>
      <c r="K204" s="142">
        <v>7</v>
      </c>
      <c r="L204" s="142">
        <v>66</v>
      </c>
      <c r="M204" s="251">
        <v>119</v>
      </c>
      <c r="N204" s="146">
        <v>5.0599999999999996</v>
      </c>
    </row>
    <row r="205" spans="2:14" x14ac:dyDescent="0.2">
      <c r="B205" s="135">
        <v>4286</v>
      </c>
      <c r="C205" s="135" t="s">
        <v>297</v>
      </c>
      <c r="D205" s="142">
        <v>690</v>
      </c>
      <c r="E205" s="142">
        <v>0</v>
      </c>
      <c r="F205" s="142">
        <v>1</v>
      </c>
      <c r="G205" s="142">
        <v>7</v>
      </c>
      <c r="H205" s="142">
        <v>1</v>
      </c>
      <c r="I205" s="142">
        <v>3</v>
      </c>
      <c r="J205" s="142">
        <v>2</v>
      </c>
      <c r="K205" s="142">
        <v>2</v>
      </c>
      <c r="L205" s="142">
        <v>0</v>
      </c>
      <c r="M205" s="251">
        <v>14</v>
      </c>
      <c r="N205" s="146">
        <v>2.0299999999999998</v>
      </c>
    </row>
    <row r="206" spans="2:14" x14ac:dyDescent="0.2">
      <c r="B206" s="135">
        <v>4287</v>
      </c>
      <c r="C206" s="135" t="s">
        <v>298</v>
      </c>
      <c r="D206" s="142">
        <v>874</v>
      </c>
      <c r="E206" s="142">
        <v>0</v>
      </c>
      <c r="F206" s="142">
        <v>4</v>
      </c>
      <c r="G206" s="142">
        <v>8</v>
      </c>
      <c r="H206" s="142">
        <v>10</v>
      </c>
      <c r="I206" s="142">
        <v>2</v>
      </c>
      <c r="J206" s="142">
        <v>2</v>
      </c>
      <c r="K206" s="142">
        <v>4</v>
      </c>
      <c r="L206" s="142">
        <v>0</v>
      </c>
      <c r="M206" s="251">
        <v>26</v>
      </c>
      <c r="N206" s="146">
        <v>2.97</v>
      </c>
    </row>
    <row r="207" spans="2:14" x14ac:dyDescent="0.2">
      <c r="B207" s="135">
        <v>4288</v>
      </c>
      <c r="C207" s="135" t="s">
        <v>299</v>
      </c>
      <c r="D207" s="142">
        <v>74</v>
      </c>
      <c r="E207" s="142">
        <v>0</v>
      </c>
      <c r="F207" s="142">
        <v>0</v>
      </c>
      <c r="G207" s="142">
        <v>0</v>
      </c>
      <c r="H207" s="142">
        <v>0</v>
      </c>
      <c r="I207" s="142">
        <v>0</v>
      </c>
      <c r="J207" s="142">
        <v>1</v>
      </c>
      <c r="K207" s="142">
        <v>1</v>
      </c>
      <c r="L207" s="142">
        <v>0</v>
      </c>
      <c r="M207" s="251">
        <v>1</v>
      </c>
      <c r="N207" s="146">
        <v>1.35</v>
      </c>
    </row>
    <row r="208" spans="2:14" x14ac:dyDescent="0.2">
      <c r="B208" s="135">
        <v>4289</v>
      </c>
      <c r="C208" s="135" t="s">
        <v>34</v>
      </c>
      <c r="D208" s="142">
        <v>6109</v>
      </c>
      <c r="E208" s="142">
        <v>3</v>
      </c>
      <c r="F208" s="142">
        <v>7</v>
      </c>
      <c r="G208" s="142">
        <v>34</v>
      </c>
      <c r="H208" s="142">
        <v>34</v>
      </c>
      <c r="I208" s="142">
        <v>6</v>
      </c>
      <c r="J208" s="142">
        <v>5</v>
      </c>
      <c r="K208" s="142">
        <v>7</v>
      </c>
      <c r="L208" s="142">
        <v>1</v>
      </c>
      <c r="M208" s="251">
        <v>89</v>
      </c>
      <c r="N208" s="146">
        <v>1.46</v>
      </c>
    </row>
    <row r="209" spans="2:14" s="137" customFormat="1" x14ac:dyDescent="0.2">
      <c r="B209" s="138">
        <v>4329</v>
      </c>
      <c r="C209" s="138" t="s">
        <v>322</v>
      </c>
      <c r="D209" s="141">
        <v>15571</v>
      </c>
      <c r="E209" s="141">
        <v>44</v>
      </c>
      <c r="F209" s="141">
        <v>53</v>
      </c>
      <c r="G209" s="141">
        <v>119</v>
      </c>
      <c r="H209" s="141">
        <v>134</v>
      </c>
      <c r="I209" s="141">
        <v>58</v>
      </c>
      <c r="J209" s="141">
        <v>26</v>
      </c>
      <c r="K209" s="141">
        <v>47</v>
      </c>
      <c r="L209" s="141">
        <v>44</v>
      </c>
      <c r="M209" s="250">
        <v>434</v>
      </c>
      <c r="N209" s="144">
        <v>2.79</v>
      </c>
    </row>
    <row r="210" spans="2:14" s="137" customFormat="1" x14ac:dyDescent="0.2">
      <c r="B210" s="135">
        <v>4323</v>
      </c>
      <c r="C210" s="135" t="s">
        <v>321</v>
      </c>
      <c r="D210" s="142">
        <v>2180</v>
      </c>
      <c r="E210" s="142">
        <v>4</v>
      </c>
      <c r="F210" s="142">
        <v>10</v>
      </c>
      <c r="G210" s="142">
        <v>19</v>
      </c>
      <c r="H210" s="142">
        <v>20</v>
      </c>
      <c r="I210" s="142">
        <v>8</v>
      </c>
      <c r="J210" s="142">
        <v>5</v>
      </c>
      <c r="K210" s="142">
        <v>3</v>
      </c>
      <c r="L210" s="142">
        <v>6</v>
      </c>
      <c r="M210" s="250">
        <v>66</v>
      </c>
      <c r="N210" s="146">
        <v>3.03</v>
      </c>
    </row>
    <row r="211" spans="2:14" x14ac:dyDescent="0.2">
      <c r="B211" s="135">
        <v>4301</v>
      </c>
      <c r="C211" s="135" t="s">
        <v>301</v>
      </c>
      <c r="D211" s="142">
        <v>116</v>
      </c>
      <c r="E211" s="142">
        <v>0</v>
      </c>
      <c r="F211" s="142">
        <v>0</v>
      </c>
      <c r="G211" s="142">
        <v>2</v>
      </c>
      <c r="H211" s="142">
        <v>0</v>
      </c>
      <c r="I211" s="142">
        <v>1</v>
      </c>
      <c r="J211" s="142">
        <v>0</v>
      </c>
      <c r="K211" s="142">
        <v>1</v>
      </c>
      <c r="L211" s="142">
        <v>0</v>
      </c>
      <c r="M211" s="251">
        <v>3</v>
      </c>
      <c r="N211" s="146">
        <v>2.59</v>
      </c>
    </row>
    <row r="212" spans="2:14" x14ac:dyDescent="0.2">
      <c r="B212" s="135">
        <v>4302</v>
      </c>
      <c r="C212" s="135" t="s">
        <v>302</v>
      </c>
      <c r="D212" s="142">
        <v>77</v>
      </c>
      <c r="E212" s="142">
        <v>0</v>
      </c>
      <c r="F212" s="142">
        <v>0</v>
      </c>
      <c r="G212" s="142">
        <v>0</v>
      </c>
      <c r="H212" s="142">
        <v>0</v>
      </c>
      <c r="I212" s="142">
        <v>0</v>
      </c>
      <c r="J212" s="142">
        <v>0</v>
      </c>
      <c r="K212" s="142">
        <v>0</v>
      </c>
      <c r="L212" s="142">
        <v>0</v>
      </c>
      <c r="M212" s="251">
        <v>0</v>
      </c>
      <c r="N212" s="146">
        <v>0</v>
      </c>
    </row>
    <row r="213" spans="2:14" x14ac:dyDescent="0.2">
      <c r="B213" s="135">
        <v>4303</v>
      </c>
      <c r="C213" s="135" t="s">
        <v>303</v>
      </c>
      <c r="D213" s="142">
        <v>1769</v>
      </c>
      <c r="E213" s="142">
        <v>12</v>
      </c>
      <c r="F213" s="142">
        <v>20</v>
      </c>
      <c r="G213" s="142">
        <v>30</v>
      </c>
      <c r="H213" s="142">
        <v>27</v>
      </c>
      <c r="I213" s="142">
        <v>18</v>
      </c>
      <c r="J213" s="142">
        <v>8</v>
      </c>
      <c r="K213" s="142">
        <v>14</v>
      </c>
      <c r="L213" s="142">
        <v>2</v>
      </c>
      <c r="M213" s="251">
        <v>115</v>
      </c>
      <c r="N213" s="146">
        <v>6.5</v>
      </c>
    </row>
    <row r="214" spans="2:14" x14ac:dyDescent="0.2">
      <c r="B214" s="135">
        <v>4304</v>
      </c>
      <c r="C214" s="135" t="s">
        <v>304</v>
      </c>
      <c r="D214" s="142">
        <v>1762</v>
      </c>
      <c r="E214" s="142">
        <v>3</v>
      </c>
      <c r="F214" s="142">
        <v>2</v>
      </c>
      <c r="G214" s="142">
        <v>18</v>
      </c>
      <c r="H214" s="142">
        <v>9</v>
      </c>
      <c r="I214" s="142">
        <v>2</v>
      </c>
      <c r="J214" s="142">
        <v>0</v>
      </c>
      <c r="K214" s="142">
        <v>1</v>
      </c>
      <c r="L214" s="142">
        <v>6</v>
      </c>
      <c r="M214" s="251">
        <v>34</v>
      </c>
      <c r="N214" s="146">
        <v>1.93</v>
      </c>
    </row>
    <row r="215" spans="2:14" x14ac:dyDescent="0.2">
      <c r="B215" s="135">
        <v>4305</v>
      </c>
      <c r="C215" s="135" t="s">
        <v>305</v>
      </c>
      <c r="D215" s="142">
        <v>1106</v>
      </c>
      <c r="E215" s="142">
        <v>0</v>
      </c>
      <c r="F215" s="142">
        <v>0</v>
      </c>
      <c r="G215" s="142">
        <v>7</v>
      </c>
      <c r="H215" s="142">
        <v>3</v>
      </c>
      <c r="I215" s="142">
        <v>0</v>
      </c>
      <c r="J215" s="142">
        <v>0</v>
      </c>
      <c r="K215" s="142">
        <v>0</v>
      </c>
      <c r="L215" s="142">
        <v>3</v>
      </c>
      <c r="M215" s="251">
        <v>10</v>
      </c>
      <c r="N215" s="146">
        <v>0.9</v>
      </c>
    </row>
    <row r="216" spans="2:14" x14ac:dyDescent="0.2">
      <c r="B216" s="135">
        <v>4306</v>
      </c>
      <c r="C216" s="135" t="s">
        <v>306</v>
      </c>
      <c r="D216" s="142">
        <v>210</v>
      </c>
      <c r="E216" s="142">
        <v>0</v>
      </c>
      <c r="F216" s="142">
        <v>0</v>
      </c>
      <c r="G216" s="142">
        <v>0</v>
      </c>
      <c r="H216" s="142">
        <v>2</v>
      </c>
      <c r="I216" s="142">
        <v>0</v>
      </c>
      <c r="J216" s="142">
        <v>2</v>
      </c>
      <c r="K216" s="142">
        <v>2</v>
      </c>
      <c r="L216" s="142">
        <v>0</v>
      </c>
      <c r="M216" s="251">
        <v>4</v>
      </c>
      <c r="N216" s="146">
        <v>1.9</v>
      </c>
    </row>
    <row r="217" spans="2:14" x14ac:dyDescent="0.2">
      <c r="B217" s="135">
        <v>4307</v>
      </c>
      <c r="C217" s="135" t="s">
        <v>307</v>
      </c>
      <c r="D217" s="142">
        <v>376</v>
      </c>
      <c r="E217" s="142">
        <v>0</v>
      </c>
      <c r="F217" s="142">
        <v>0</v>
      </c>
      <c r="G217" s="142">
        <v>1</v>
      </c>
      <c r="H217" s="142">
        <v>1</v>
      </c>
      <c r="I217" s="142">
        <v>2</v>
      </c>
      <c r="J217" s="142">
        <v>0</v>
      </c>
      <c r="K217" s="142">
        <v>2</v>
      </c>
      <c r="L217" s="142">
        <v>2</v>
      </c>
      <c r="M217" s="251">
        <v>4</v>
      </c>
      <c r="N217" s="146">
        <v>1.06</v>
      </c>
    </row>
    <row r="218" spans="2:14" x14ac:dyDescent="0.2">
      <c r="B218" s="135">
        <v>4308</v>
      </c>
      <c r="C218" s="135" t="s">
        <v>308</v>
      </c>
      <c r="D218" s="142">
        <v>234</v>
      </c>
      <c r="E218" s="142">
        <v>3</v>
      </c>
      <c r="F218" s="142">
        <v>2</v>
      </c>
      <c r="G218" s="142">
        <v>7</v>
      </c>
      <c r="H218" s="142">
        <v>5</v>
      </c>
      <c r="I218" s="142">
        <v>2</v>
      </c>
      <c r="J218" s="142">
        <v>1</v>
      </c>
      <c r="K218" s="142">
        <v>3</v>
      </c>
      <c r="L218" s="142">
        <v>0</v>
      </c>
      <c r="M218" s="251">
        <v>20</v>
      </c>
      <c r="N218" s="146">
        <v>8.5500000000000007</v>
      </c>
    </row>
    <row r="219" spans="2:14" x14ac:dyDescent="0.2">
      <c r="B219" s="135">
        <v>4309</v>
      </c>
      <c r="C219" s="135" t="s">
        <v>309</v>
      </c>
      <c r="D219" s="142">
        <v>1617</v>
      </c>
      <c r="E219" s="142">
        <v>2</v>
      </c>
      <c r="F219" s="142">
        <v>1</v>
      </c>
      <c r="G219" s="142">
        <v>11</v>
      </c>
      <c r="H219" s="142">
        <v>22</v>
      </c>
      <c r="I219" s="142">
        <v>3</v>
      </c>
      <c r="J219" s="142">
        <v>1</v>
      </c>
      <c r="K219" s="142">
        <v>3</v>
      </c>
      <c r="L219" s="142">
        <v>11</v>
      </c>
      <c r="M219" s="251">
        <v>40</v>
      </c>
      <c r="N219" s="146">
        <v>2.4700000000000002</v>
      </c>
    </row>
    <row r="220" spans="2:14" x14ac:dyDescent="0.2">
      <c r="B220" s="135">
        <v>4310</v>
      </c>
      <c r="C220" s="135" t="s">
        <v>310</v>
      </c>
      <c r="D220" s="142">
        <v>752</v>
      </c>
      <c r="E220" s="142">
        <v>2</v>
      </c>
      <c r="F220" s="142">
        <v>3</v>
      </c>
      <c r="G220" s="142">
        <v>3</v>
      </c>
      <c r="H220" s="142">
        <v>10</v>
      </c>
      <c r="I220" s="142">
        <v>5</v>
      </c>
      <c r="J220" s="142">
        <v>0</v>
      </c>
      <c r="K220" s="142">
        <v>4</v>
      </c>
      <c r="L220" s="142">
        <v>3</v>
      </c>
      <c r="M220" s="251">
        <v>23</v>
      </c>
      <c r="N220" s="146">
        <v>3.06</v>
      </c>
    </row>
    <row r="221" spans="2:14" x14ac:dyDescent="0.2">
      <c r="B221" s="135">
        <v>4311</v>
      </c>
      <c r="C221" s="135" t="s">
        <v>311</v>
      </c>
      <c r="D221" s="142">
        <v>609</v>
      </c>
      <c r="E221" s="142">
        <v>3</v>
      </c>
      <c r="F221" s="142">
        <v>4</v>
      </c>
      <c r="G221" s="142">
        <v>5</v>
      </c>
      <c r="H221" s="142">
        <v>6</v>
      </c>
      <c r="I221" s="142">
        <v>2</v>
      </c>
      <c r="J221" s="142">
        <v>0</v>
      </c>
      <c r="K221" s="142">
        <v>0</v>
      </c>
      <c r="L221" s="142">
        <v>0</v>
      </c>
      <c r="M221" s="251">
        <v>20</v>
      </c>
      <c r="N221" s="146">
        <v>3.28</v>
      </c>
    </row>
    <row r="222" spans="2:14" x14ac:dyDescent="0.2">
      <c r="B222" s="135">
        <v>4312</v>
      </c>
      <c r="C222" s="135" t="s">
        <v>477</v>
      </c>
      <c r="D222" s="142">
        <v>1146</v>
      </c>
      <c r="E222" s="142">
        <v>0</v>
      </c>
      <c r="F222" s="142">
        <v>1</v>
      </c>
      <c r="G222" s="142">
        <v>4</v>
      </c>
      <c r="H222" s="142">
        <v>8</v>
      </c>
      <c r="I222" s="142">
        <v>0</v>
      </c>
      <c r="J222" s="142">
        <v>0</v>
      </c>
      <c r="K222" s="142">
        <v>0</v>
      </c>
      <c r="L222" s="142">
        <v>0</v>
      </c>
      <c r="M222" s="251">
        <v>13</v>
      </c>
      <c r="N222" s="146">
        <v>1.1299999999999999</v>
      </c>
    </row>
    <row r="223" spans="2:14" x14ac:dyDescent="0.2">
      <c r="B223" s="135">
        <v>4313</v>
      </c>
      <c r="C223" s="135" t="s">
        <v>312</v>
      </c>
      <c r="D223" s="142">
        <v>974</v>
      </c>
      <c r="E223" s="142">
        <v>1</v>
      </c>
      <c r="F223" s="142">
        <v>1</v>
      </c>
      <c r="G223" s="142">
        <v>0</v>
      </c>
      <c r="H223" s="142">
        <v>6</v>
      </c>
      <c r="I223" s="142">
        <v>1</v>
      </c>
      <c r="J223" s="142">
        <v>4</v>
      </c>
      <c r="K223" s="142">
        <v>3</v>
      </c>
      <c r="L223" s="142">
        <v>3</v>
      </c>
      <c r="M223" s="251">
        <v>13</v>
      </c>
      <c r="N223" s="146">
        <v>1.33</v>
      </c>
    </row>
    <row r="224" spans="2:14" x14ac:dyDescent="0.2">
      <c r="B224" s="135">
        <v>4314</v>
      </c>
      <c r="C224" s="135" t="s">
        <v>313</v>
      </c>
      <c r="D224" s="142">
        <v>107</v>
      </c>
      <c r="E224" s="142">
        <v>1</v>
      </c>
      <c r="F224" s="142">
        <v>0</v>
      </c>
      <c r="G224" s="142">
        <v>0</v>
      </c>
      <c r="H224" s="142">
        <v>0</v>
      </c>
      <c r="I224" s="142">
        <v>1</v>
      </c>
      <c r="J224" s="142">
        <v>0</v>
      </c>
      <c r="K224" s="142">
        <v>0</v>
      </c>
      <c r="L224" s="142">
        <v>0</v>
      </c>
      <c r="M224" s="251">
        <v>2</v>
      </c>
      <c r="N224" s="146">
        <v>1.87</v>
      </c>
    </row>
    <row r="225" spans="2:14" x14ac:dyDescent="0.2">
      <c r="B225" s="135">
        <v>4315</v>
      </c>
      <c r="C225" s="135" t="s">
        <v>478</v>
      </c>
      <c r="D225" s="142">
        <v>414</v>
      </c>
      <c r="E225" s="142">
        <v>0</v>
      </c>
      <c r="F225" s="142">
        <v>2</v>
      </c>
      <c r="G225" s="142">
        <v>3</v>
      </c>
      <c r="H225" s="142">
        <v>3</v>
      </c>
      <c r="I225" s="142">
        <v>0</v>
      </c>
      <c r="J225" s="142">
        <v>0</v>
      </c>
      <c r="K225" s="142">
        <v>1</v>
      </c>
      <c r="L225" s="142">
        <v>0</v>
      </c>
      <c r="M225" s="251">
        <v>8</v>
      </c>
      <c r="N225" s="146">
        <v>1.93</v>
      </c>
    </row>
    <row r="226" spans="2:14" x14ac:dyDescent="0.2">
      <c r="B226" s="135">
        <v>4316</v>
      </c>
      <c r="C226" s="135" t="s">
        <v>315</v>
      </c>
      <c r="D226" s="142">
        <v>303</v>
      </c>
      <c r="E226" s="142">
        <v>2</v>
      </c>
      <c r="F226" s="142">
        <v>1</v>
      </c>
      <c r="G226" s="142">
        <v>2</v>
      </c>
      <c r="H226" s="142">
        <v>0</v>
      </c>
      <c r="I226" s="142">
        <v>0</v>
      </c>
      <c r="J226" s="142">
        <v>0</v>
      </c>
      <c r="K226" s="142">
        <v>0</v>
      </c>
      <c r="L226" s="142">
        <v>0</v>
      </c>
      <c r="M226" s="251">
        <v>5</v>
      </c>
      <c r="N226" s="146">
        <v>1.65</v>
      </c>
    </row>
    <row r="227" spans="2:14" x14ac:dyDescent="0.2">
      <c r="B227" s="135">
        <v>4317</v>
      </c>
      <c r="C227" s="135" t="s">
        <v>316</v>
      </c>
      <c r="D227" s="142">
        <v>171</v>
      </c>
      <c r="E227" s="142">
        <v>10</v>
      </c>
      <c r="F227" s="142">
        <v>1</v>
      </c>
      <c r="G227" s="142">
        <v>1</v>
      </c>
      <c r="H227" s="142">
        <v>3</v>
      </c>
      <c r="I227" s="142">
        <v>2</v>
      </c>
      <c r="J227" s="142">
        <v>2</v>
      </c>
      <c r="K227" s="142">
        <v>4</v>
      </c>
      <c r="L227" s="142">
        <v>5</v>
      </c>
      <c r="M227" s="251">
        <v>19</v>
      </c>
      <c r="N227" s="146">
        <v>11.11</v>
      </c>
    </row>
    <row r="228" spans="2:14" x14ac:dyDescent="0.2">
      <c r="B228" s="135">
        <v>4318</v>
      </c>
      <c r="C228" s="135" t="s">
        <v>317</v>
      </c>
      <c r="D228" s="142">
        <v>641</v>
      </c>
      <c r="E228" s="142">
        <v>0</v>
      </c>
      <c r="F228" s="142">
        <v>1</v>
      </c>
      <c r="G228" s="142">
        <v>2</v>
      </c>
      <c r="H228" s="142">
        <v>3</v>
      </c>
      <c r="I228" s="142">
        <v>5</v>
      </c>
      <c r="J228" s="142">
        <v>2</v>
      </c>
      <c r="K228" s="142">
        <v>5</v>
      </c>
      <c r="L228" s="142">
        <v>0</v>
      </c>
      <c r="M228" s="251">
        <v>13</v>
      </c>
      <c r="N228" s="146">
        <v>2.0299999999999998</v>
      </c>
    </row>
    <row r="229" spans="2:14" x14ac:dyDescent="0.2">
      <c r="B229" s="135">
        <v>4319</v>
      </c>
      <c r="C229" s="135" t="s">
        <v>318</v>
      </c>
      <c r="D229" s="142">
        <v>291</v>
      </c>
      <c r="E229" s="142">
        <v>0</v>
      </c>
      <c r="F229" s="142">
        <v>1</v>
      </c>
      <c r="G229" s="142">
        <v>1</v>
      </c>
      <c r="H229" s="142">
        <v>0</v>
      </c>
      <c r="I229" s="142">
        <v>0</v>
      </c>
      <c r="J229" s="142">
        <v>0</v>
      </c>
      <c r="K229" s="142">
        <v>0</v>
      </c>
      <c r="L229" s="142">
        <v>0</v>
      </c>
      <c r="M229" s="251">
        <v>2</v>
      </c>
      <c r="N229" s="146">
        <v>0.69</v>
      </c>
    </row>
    <row r="230" spans="2:14" x14ac:dyDescent="0.2">
      <c r="B230" s="135">
        <v>4320</v>
      </c>
      <c r="C230" s="135" t="s">
        <v>319</v>
      </c>
      <c r="D230" s="142">
        <v>560</v>
      </c>
      <c r="E230" s="142">
        <v>1</v>
      </c>
      <c r="F230" s="142">
        <v>2</v>
      </c>
      <c r="G230" s="142">
        <v>2</v>
      </c>
      <c r="H230" s="142">
        <v>5</v>
      </c>
      <c r="I230" s="142">
        <v>6</v>
      </c>
      <c r="J230" s="142">
        <v>1</v>
      </c>
      <c r="K230" s="142">
        <v>1</v>
      </c>
      <c r="L230" s="142">
        <v>3</v>
      </c>
      <c r="M230" s="251">
        <v>17</v>
      </c>
      <c r="N230" s="146">
        <v>3.04</v>
      </c>
    </row>
    <row r="231" spans="2:14" x14ac:dyDescent="0.2">
      <c r="B231" s="135">
        <v>4322</v>
      </c>
      <c r="C231" s="135" t="s">
        <v>320</v>
      </c>
      <c r="D231" s="142">
        <v>156</v>
      </c>
      <c r="E231" s="142">
        <v>0</v>
      </c>
      <c r="F231" s="142">
        <v>1</v>
      </c>
      <c r="G231" s="142">
        <v>1</v>
      </c>
      <c r="H231" s="142">
        <v>1</v>
      </c>
      <c r="I231" s="142">
        <v>0</v>
      </c>
      <c r="J231" s="142">
        <v>0</v>
      </c>
      <c r="K231" s="142">
        <v>0</v>
      </c>
      <c r="L231" s="142">
        <v>0</v>
      </c>
      <c r="M231" s="251">
        <v>3</v>
      </c>
      <c r="N231" s="146">
        <v>1.92</v>
      </c>
    </row>
    <row r="232" spans="2:14" x14ac:dyDescent="0.2">
      <c r="N232" s="132"/>
    </row>
    <row r="233" spans="2:14" x14ac:dyDescent="0.2">
      <c r="N233" s="132"/>
    </row>
  </sheetData>
  <mergeCells count="13">
    <mergeCell ref="K5:L5"/>
    <mergeCell ref="M5:M6"/>
    <mergeCell ref="N4:N6"/>
    <mergeCell ref="B4:B6"/>
    <mergeCell ref="C4:C6"/>
    <mergeCell ref="D4:D6"/>
    <mergeCell ref="E4:M4"/>
    <mergeCell ref="E5:E6"/>
    <mergeCell ref="F5:F6"/>
    <mergeCell ref="G5:G6"/>
    <mergeCell ref="H5:H6"/>
    <mergeCell ref="I5:I6"/>
    <mergeCell ref="J5:J6"/>
  </mergeCells>
  <pageMargins left="0.70866141732283472" right="0.70866141732283472" top="0.78740157480314965" bottom="0.78740157480314965" header="0.31496062992125984" footer="0.31496062992125984"/>
  <pageSetup paperSize="9" scale="48" orientation="landscape" r:id="rId1"/>
  <rowBreaks count="3" manualBreakCount="3">
    <brk id="70" max="16383" man="1"/>
    <brk id="133" max="16383" man="1"/>
    <brk id="18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I231"/>
  <sheetViews>
    <sheetView view="pageBreakPreview" zoomScaleNormal="100" zoomScaleSheetLayoutView="100" workbookViewId="0">
      <pane ySplit="5" topLeftCell="A6" activePane="bottomLeft" state="frozen"/>
      <selection pane="bottomLeft"/>
    </sheetView>
  </sheetViews>
  <sheetFormatPr baseColWidth="10" defaultRowHeight="12.75" x14ac:dyDescent="0.2"/>
  <cols>
    <col min="1" max="1" width="3" customWidth="1"/>
    <col min="2" max="2" width="10.42578125" customWidth="1"/>
    <col min="3" max="3" width="22.28515625" bestFit="1" customWidth="1"/>
    <col min="4" max="4" width="9.5703125" customWidth="1"/>
    <col min="5" max="6" width="10.28515625" customWidth="1"/>
    <col min="7" max="7" width="11.28515625" customWidth="1"/>
    <col min="8" max="9" width="12.7109375" customWidth="1"/>
  </cols>
  <sheetData>
    <row r="1" spans="1:9" ht="15.75" x14ac:dyDescent="0.2">
      <c r="A1" s="131" t="str">
        <f>Inhaltsverzeichnis!B47&amp;" "&amp;Inhaltsverzeichnis!C47&amp;": "&amp;Inhaltsverzeichnis!E47</f>
        <v>Tabelle 24: Gebäude nach Kategorien in den Gemeinden, 2015</v>
      </c>
    </row>
    <row r="2" spans="1:9" ht="15.75" x14ac:dyDescent="0.2">
      <c r="A2" s="131"/>
      <c r="B2" s="192" t="s">
        <v>525</v>
      </c>
    </row>
    <row r="4" spans="1:9" ht="12.75" customHeight="1" x14ac:dyDescent="0.2">
      <c r="B4" s="338" t="s">
        <v>337</v>
      </c>
      <c r="C4" s="319" t="s">
        <v>392</v>
      </c>
      <c r="D4" s="328" t="s">
        <v>13</v>
      </c>
      <c r="E4" s="340" t="s">
        <v>455</v>
      </c>
      <c r="F4" s="341"/>
      <c r="G4" s="342"/>
      <c r="H4" s="333" t="s">
        <v>511</v>
      </c>
      <c r="I4" s="319" t="s">
        <v>456</v>
      </c>
    </row>
    <row r="5" spans="1:9" ht="40.5" customHeight="1" x14ac:dyDescent="0.2">
      <c r="B5" s="339"/>
      <c r="C5" s="261"/>
      <c r="D5" s="329"/>
      <c r="E5" s="171" t="s">
        <v>13</v>
      </c>
      <c r="F5" s="172" t="s">
        <v>510</v>
      </c>
      <c r="G5" s="172" t="s">
        <v>509</v>
      </c>
      <c r="H5" s="335"/>
      <c r="I5" s="337"/>
    </row>
    <row r="6" spans="1:9" x14ac:dyDescent="0.2">
      <c r="B6" s="125"/>
      <c r="C6" s="125" t="s">
        <v>479</v>
      </c>
      <c r="D6" s="226">
        <v>1712893</v>
      </c>
      <c r="E6" s="169">
        <v>1433146</v>
      </c>
      <c r="F6" s="169">
        <v>983210</v>
      </c>
      <c r="G6" s="169">
        <v>449936</v>
      </c>
      <c r="H6" s="169">
        <v>197839</v>
      </c>
      <c r="I6" s="169">
        <v>81908</v>
      </c>
    </row>
    <row r="7" spans="1:9" x14ac:dyDescent="0.2">
      <c r="B7" s="125">
        <v>4335</v>
      </c>
      <c r="C7" s="125" t="s">
        <v>37</v>
      </c>
      <c r="D7" s="169">
        <v>148548</v>
      </c>
      <c r="E7" s="169">
        <v>129100</v>
      </c>
      <c r="F7" s="169">
        <v>100070</v>
      </c>
      <c r="G7" s="169">
        <v>29030</v>
      </c>
      <c r="H7" s="169">
        <v>14043</v>
      </c>
      <c r="I7" s="169">
        <v>5405</v>
      </c>
    </row>
    <row r="8" spans="1:9" x14ac:dyDescent="0.2">
      <c r="B8" s="125">
        <v>4019</v>
      </c>
      <c r="C8" s="125" t="s">
        <v>137</v>
      </c>
      <c r="D8" s="169">
        <v>16279</v>
      </c>
      <c r="E8" s="169">
        <v>14535</v>
      </c>
      <c r="F8" s="169">
        <v>11132</v>
      </c>
      <c r="G8" s="169">
        <v>3403</v>
      </c>
      <c r="H8" s="169">
        <v>1159</v>
      </c>
      <c r="I8" s="169">
        <v>585</v>
      </c>
    </row>
    <row r="9" spans="1:9" x14ac:dyDescent="0.2">
      <c r="B9" s="127">
        <v>4001</v>
      </c>
      <c r="C9" s="127" t="s">
        <v>25</v>
      </c>
      <c r="D9" s="126">
        <v>3794</v>
      </c>
      <c r="E9" s="126">
        <v>3078</v>
      </c>
      <c r="F9" s="126">
        <v>2040</v>
      </c>
      <c r="G9" s="126">
        <v>1038</v>
      </c>
      <c r="H9" s="126">
        <v>436</v>
      </c>
      <c r="I9" s="126">
        <v>280</v>
      </c>
    </row>
    <row r="10" spans="1:9" x14ac:dyDescent="0.2">
      <c r="B10" s="127">
        <v>4002</v>
      </c>
      <c r="C10" s="127" t="s">
        <v>128</v>
      </c>
      <c r="D10" s="126">
        <v>508</v>
      </c>
      <c r="E10" s="126">
        <v>469</v>
      </c>
      <c r="F10" s="126">
        <v>390</v>
      </c>
      <c r="G10" s="126">
        <v>79</v>
      </c>
      <c r="H10" s="126">
        <v>18</v>
      </c>
      <c r="I10" s="126">
        <v>21</v>
      </c>
    </row>
    <row r="11" spans="1:9" x14ac:dyDescent="0.2">
      <c r="B11" s="127">
        <v>4003</v>
      </c>
      <c r="C11" s="127" t="s">
        <v>457</v>
      </c>
      <c r="D11" s="126">
        <v>1425</v>
      </c>
      <c r="E11" s="126">
        <v>1344</v>
      </c>
      <c r="F11" s="126">
        <v>960</v>
      </c>
      <c r="G11" s="126">
        <v>384</v>
      </c>
      <c r="H11" s="126">
        <v>57</v>
      </c>
      <c r="I11" s="126">
        <v>24</v>
      </c>
    </row>
    <row r="12" spans="1:9" x14ac:dyDescent="0.2">
      <c r="B12" s="127">
        <v>4004</v>
      </c>
      <c r="C12" s="127" t="s">
        <v>129</v>
      </c>
      <c r="D12" s="126">
        <v>258</v>
      </c>
      <c r="E12" s="126">
        <v>187</v>
      </c>
      <c r="F12" s="126">
        <v>157</v>
      </c>
      <c r="G12" s="126">
        <v>30</v>
      </c>
      <c r="H12" s="126">
        <v>59</v>
      </c>
      <c r="I12" s="126">
        <v>12</v>
      </c>
    </row>
    <row r="13" spans="1:9" x14ac:dyDescent="0.2">
      <c r="B13" s="127">
        <v>4005</v>
      </c>
      <c r="C13" s="127" t="s">
        <v>458</v>
      </c>
      <c r="D13" s="126">
        <v>1051</v>
      </c>
      <c r="E13" s="126">
        <v>1007</v>
      </c>
      <c r="F13" s="126">
        <v>827</v>
      </c>
      <c r="G13" s="126">
        <v>180</v>
      </c>
      <c r="H13" s="126">
        <v>25</v>
      </c>
      <c r="I13" s="126">
        <v>19</v>
      </c>
    </row>
    <row r="14" spans="1:9" x14ac:dyDescent="0.2">
      <c r="B14" s="127">
        <v>4006</v>
      </c>
      <c r="C14" s="127" t="s">
        <v>130</v>
      </c>
      <c r="D14" s="126">
        <v>1948</v>
      </c>
      <c r="E14" s="126">
        <v>1785</v>
      </c>
      <c r="F14" s="126">
        <v>1447</v>
      </c>
      <c r="G14" s="126">
        <v>338</v>
      </c>
      <c r="H14" s="126">
        <v>133</v>
      </c>
      <c r="I14" s="126">
        <v>30</v>
      </c>
    </row>
    <row r="15" spans="1:9" x14ac:dyDescent="0.2">
      <c r="B15" s="127">
        <v>4007</v>
      </c>
      <c r="C15" s="127" t="s">
        <v>131</v>
      </c>
      <c r="D15" s="126">
        <v>448</v>
      </c>
      <c r="E15" s="126">
        <v>408</v>
      </c>
      <c r="F15" s="126">
        <v>340</v>
      </c>
      <c r="G15" s="126">
        <v>68</v>
      </c>
      <c r="H15" s="126">
        <v>33</v>
      </c>
      <c r="I15" s="126">
        <v>7</v>
      </c>
    </row>
    <row r="16" spans="1:9" x14ac:dyDescent="0.2">
      <c r="B16" s="127">
        <v>4008</v>
      </c>
      <c r="C16" s="127" t="s">
        <v>132</v>
      </c>
      <c r="D16" s="126">
        <v>1577</v>
      </c>
      <c r="E16" s="126">
        <v>1423</v>
      </c>
      <c r="F16" s="126">
        <v>1146</v>
      </c>
      <c r="G16" s="126">
        <v>277</v>
      </c>
      <c r="H16" s="126">
        <v>114</v>
      </c>
      <c r="I16" s="126">
        <v>40</v>
      </c>
    </row>
    <row r="17" spans="2:9" x14ac:dyDescent="0.2">
      <c r="B17" s="127">
        <v>4009</v>
      </c>
      <c r="C17" s="127" t="s">
        <v>133</v>
      </c>
      <c r="D17" s="126">
        <v>1085</v>
      </c>
      <c r="E17" s="126">
        <v>949</v>
      </c>
      <c r="F17" s="126">
        <v>827</v>
      </c>
      <c r="G17" s="126">
        <v>122</v>
      </c>
      <c r="H17" s="126">
        <v>96</v>
      </c>
      <c r="I17" s="126">
        <v>40</v>
      </c>
    </row>
    <row r="18" spans="2:9" x14ac:dyDescent="0.2">
      <c r="B18" s="127">
        <v>4010</v>
      </c>
      <c r="C18" s="127" t="s">
        <v>134</v>
      </c>
      <c r="D18" s="126">
        <v>1498</v>
      </c>
      <c r="E18" s="126">
        <v>1337</v>
      </c>
      <c r="F18" s="126">
        <v>1053</v>
      </c>
      <c r="G18" s="126">
        <v>284</v>
      </c>
      <c r="H18" s="126">
        <v>107</v>
      </c>
      <c r="I18" s="126">
        <v>54</v>
      </c>
    </row>
    <row r="19" spans="2:9" x14ac:dyDescent="0.2">
      <c r="B19" s="127">
        <v>4012</v>
      </c>
      <c r="C19" s="127" t="s">
        <v>135</v>
      </c>
      <c r="D19" s="126">
        <v>1763</v>
      </c>
      <c r="E19" s="126">
        <v>1677</v>
      </c>
      <c r="F19" s="126">
        <v>1235</v>
      </c>
      <c r="G19" s="126">
        <v>442</v>
      </c>
      <c r="H19" s="126">
        <v>50</v>
      </c>
      <c r="I19" s="126">
        <v>36</v>
      </c>
    </row>
    <row r="20" spans="2:9" x14ac:dyDescent="0.2">
      <c r="B20" s="127">
        <v>4013</v>
      </c>
      <c r="C20" s="127" t="s">
        <v>136</v>
      </c>
      <c r="D20" s="126">
        <v>924</v>
      </c>
      <c r="E20" s="126">
        <v>871</v>
      </c>
      <c r="F20" s="126">
        <v>710</v>
      </c>
      <c r="G20" s="126">
        <v>161</v>
      </c>
      <c r="H20" s="126">
        <v>31</v>
      </c>
      <c r="I20" s="126">
        <v>22</v>
      </c>
    </row>
    <row r="21" spans="2:9" x14ac:dyDescent="0.2">
      <c r="B21" s="125">
        <v>4059</v>
      </c>
      <c r="C21" s="125" t="s">
        <v>161</v>
      </c>
      <c r="D21" s="169">
        <v>26374</v>
      </c>
      <c r="E21" s="169">
        <v>23284</v>
      </c>
      <c r="F21" s="169">
        <v>17003</v>
      </c>
      <c r="G21" s="169">
        <v>6281</v>
      </c>
      <c r="H21" s="169">
        <v>2135</v>
      </c>
      <c r="I21" s="169">
        <v>955</v>
      </c>
    </row>
    <row r="22" spans="2:9" x14ac:dyDescent="0.2">
      <c r="B22" s="127">
        <v>4021</v>
      </c>
      <c r="C22" s="127" t="s">
        <v>26</v>
      </c>
      <c r="D22" s="126">
        <v>3162</v>
      </c>
      <c r="E22" s="126">
        <v>2520</v>
      </c>
      <c r="F22" s="126">
        <v>1650</v>
      </c>
      <c r="G22" s="126">
        <v>870</v>
      </c>
      <c r="H22" s="126">
        <v>417</v>
      </c>
      <c r="I22" s="126">
        <v>225</v>
      </c>
    </row>
    <row r="23" spans="2:9" x14ac:dyDescent="0.2">
      <c r="B23" s="127">
        <v>4022</v>
      </c>
      <c r="C23" s="127" t="s">
        <v>138</v>
      </c>
      <c r="D23" s="126">
        <v>487</v>
      </c>
      <c r="E23" s="126">
        <v>437</v>
      </c>
      <c r="F23" s="126">
        <v>358</v>
      </c>
      <c r="G23" s="126">
        <v>79</v>
      </c>
      <c r="H23" s="126">
        <v>43</v>
      </c>
      <c r="I23" s="126">
        <v>7</v>
      </c>
    </row>
    <row r="24" spans="2:9" x14ac:dyDescent="0.2">
      <c r="B24" s="127">
        <v>4023</v>
      </c>
      <c r="C24" s="127" t="s">
        <v>139</v>
      </c>
      <c r="D24" s="126">
        <v>814</v>
      </c>
      <c r="E24" s="126">
        <v>728</v>
      </c>
      <c r="F24" s="126">
        <v>625</v>
      </c>
      <c r="G24" s="126">
        <v>103</v>
      </c>
      <c r="H24" s="126">
        <v>59</v>
      </c>
      <c r="I24" s="126">
        <v>27</v>
      </c>
    </row>
    <row r="25" spans="2:9" x14ac:dyDescent="0.2">
      <c r="B25" s="127">
        <v>4024</v>
      </c>
      <c r="C25" s="127" t="s">
        <v>459</v>
      </c>
      <c r="D25" s="126">
        <v>761</v>
      </c>
      <c r="E25" s="126">
        <v>675</v>
      </c>
      <c r="F25" s="126">
        <v>525</v>
      </c>
      <c r="G25" s="126">
        <v>150</v>
      </c>
      <c r="H25" s="126">
        <v>63</v>
      </c>
      <c r="I25" s="126">
        <v>23</v>
      </c>
    </row>
    <row r="26" spans="2:9" x14ac:dyDescent="0.2">
      <c r="B26" s="127">
        <v>4049</v>
      </c>
      <c r="C26" s="127" t="s">
        <v>160</v>
      </c>
      <c r="D26" s="126">
        <v>1094</v>
      </c>
      <c r="E26" s="126">
        <v>976</v>
      </c>
      <c r="F26" s="126">
        <v>745</v>
      </c>
      <c r="G26" s="126">
        <v>231</v>
      </c>
      <c r="H26" s="126">
        <v>92</v>
      </c>
      <c r="I26" s="126">
        <v>26</v>
      </c>
    </row>
    <row r="27" spans="2:9" x14ac:dyDescent="0.2">
      <c r="B27" s="127">
        <v>4026</v>
      </c>
      <c r="C27" s="127" t="s">
        <v>140</v>
      </c>
      <c r="D27" s="126">
        <v>765</v>
      </c>
      <c r="E27" s="126">
        <v>695</v>
      </c>
      <c r="F27" s="126">
        <v>507</v>
      </c>
      <c r="G27" s="126">
        <v>188</v>
      </c>
      <c r="H27" s="126">
        <v>46</v>
      </c>
      <c r="I27" s="126">
        <v>24</v>
      </c>
    </row>
    <row r="28" spans="2:9" x14ac:dyDescent="0.2">
      <c r="B28" s="127">
        <v>4027</v>
      </c>
      <c r="C28" s="127" t="s">
        <v>141</v>
      </c>
      <c r="D28" s="126">
        <v>1019</v>
      </c>
      <c r="E28" s="126">
        <v>927</v>
      </c>
      <c r="F28" s="126">
        <v>658</v>
      </c>
      <c r="G28" s="126">
        <v>269</v>
      </c>
      <c r="H28" s="126">
        <v>71</v>
      </c>
      <c r="I28" s="126">
        <v>21</v>
      </c>
    </row>
    <row r="29" spans="2:9" x14ac:dyDescent="0.2">
      <c r="B29" s="127">
        <v>4028</v>
      </c>
      <c r="C29" s="127" t="s">
        <v>142</v>
      </c>
      <c r="D29" s="126">
        <v>305</v>
      </c>
      <c r="E29" s="126">
        <v>270</v>
      </c>
      <c r="F29" s="126">
        <v>225</v>
      </c>
      <c r="G29" s="126">
        <v>45</v>
      </c>
      <c r="H29" s="126">
        <v>30</v>
      </c>
      <c r="I29" s="126">
        <v>5</v>
      </c>
    </row>
    <row r="30" spans="2:9" x14ac:dyDescent="0.2">
      <c r="B30" s="127">
        <v>4029</v>
      </c>
      <c r="C30" s="127" t="s">
        <v>143</v>
      </c>
      <c r="D30" s="126">
        <v>1138</v>
      </c>
      <c r="E30" s="126">
        <v>1013</v>
      </c>
      <c r="F30" s="126">
        <v>754</v>
      </c>
      <c r="G30" s="126">
        <v>259</v>
      </c>
      <c r="H30" s="126">
        <v>82</v>
      </c>
      <c r="I30" s="126">
        <v>43</v>
      </c>
    </row>
    <row r="31" spans="2:9" x14ac:dyDescent="0.2">
      <c r="B31" s="127">
        <v>4030</v>
      </c>
      <c r="C31" s="127" t="s">
        <v>144</v>
      </c>
      <c r="D31" s="126">
        <v>447</v>
      </c>
      <c r="E31" s="126">
        <v>407</v>
      </c>
      <c r="F31" s="126">
        <v>321</v>
      </c>
      <c r="G31" s="126">
        <v>86</v>
      </c>
      <c r="H31" s="126">
        <v>29</v>
      </c>
      <c r="I31" s="126">
        <v>11</v>
      </c>
    </row>
    <row r="32" spans="2:9" x14ac:dyDescent="0.2">
      <c r="B32" s="127">
        <v>4031</v>
      </c>
      <c r="C32" s="127" t="s">
        <v>145</v>
      </c>
      <c r="D32" s="126">
        <v>479</v>
      </c>
      <c r="E32" s="126">
        <v>423</v>
      </c>
      <c r="F32" s="126">
        <v>367</v>
      </c>
      <c r="G32" s="126">
        <v>56</v>
      </c>
      <c r="H32" s="126">
        <v>42</v>
      </c>
      <c r="I32" s="126">
        <v>14</v>
      </c>
    </row>
    <row r="33" spans="2:9" x14ac:dyDescent="0.2">
      <c r="B33" s="127">
        <v>4032</v>
      </c>
      <c r="C33" s="127" t="s">
        <v>146</v>
      </c>
      <c r="D33" s="126">
        <v>532</v>
      </c>
      <c r="E33" s="126">
        <v>472</v>
      </c>
      <c r="F33" s="126">
        <v>399</v>
      </c>
      <c r="G33" s="126">
        <v>73</v>
      </c>
      <c r="H33" s="126">
        <v>42</v>
      </c>
      <c r="I33" s="126">
        <v>18</v>
      </c>
    </row>
    <row r="34" spans="2:9" x14ac:dyDescent="0.2">
      <c r="B34" s="127">
        <v>4033</v>
      </c>
      <c r="C34" s="127" t="s">
        <v>147</v>
      </c>
      <c r="D34" s="126">
        <v>954</v>
      </c>
      <c r="E34" s="126">
        <v>795</v>
      </c>
      <c r="F34" s="126">
        <v>562</v>
      </c>
      <c r="G34" s="126">
        <v>233</v>
      </c>
      <c r="H34" s="126">
        <v>106</v>
      </c>
      <c r="I34" s="126">
        <v>53</v>
      </c>
    </row>
    <row r="35" spans="2:9" x14ac:dyDescent="0.2">
      <c r="B35" s="127">
        <v>4034</v>
      </c>
      <c r="C35" s="127" t="s">
        <v>148</v>
      </c>
      <c r="D35" s="126">
        <v>885</v>
      </c>
      <c r="E35" s="126">
        <v>773</v>
      </c>
      <c r="F35" s="126">
        <v>431</v>
      </c>
      <c r="G35" s="126">
        <v>342</v>
      </c>
      <c r="H35" s="126">
        <v>82</v>
      </c>
      <c r="I35" s="126">
        <v>30</v>
      </c>
    </row>
    <row r="36" spans="2:9" x14ac:dyDescent="0.2">
      <c r="B36" s="127">
        <v>4035</v>
      </c>
      <c r="C36" s="127" t="s">
        <v>149</v>
      </c>
      <c r="D36" s="126">
        <v>746</v>
      </c>
      <c r="E36" s="126">
        <v>676</v>
      </c>
      <c r="F36" s="126">
        <v>521</v>
      </c>
      <c r="G36" s="126">
        <v>155</v>
      </c>
      <c r="H36" s="126">
        <v>54</v>
      </c>
      <c r="I36" s="126">
        <v>16</v>
      </c>
    </row>
    <row r="37" spans="2:9" x14ac:dyDescent="0.2">
      <c r="B37" s="127">
        <v>4037</v>
      </c>
      <c r="C37" s="127" t="s">
        <v>150</v>
      </c>
      <c r="D37" s="126">
        <v>907</v>
      </c>
      <c r="E37" s="126">
        <v>838</v>
      </c>
      <c r="F37" s="126">
        <v>650</v>
      </c>
      <c r="G37" s="126">
        <v>188</v>
      </c>
      <c r="H37" s="126">
        <v>53</v>
      </c>
      <c r="I37" s="126">
        <v>16</v>
      </c>
    </row>
    <row r="38" spans="2:9" x14ac:dyDescent="0.2">
      <c r="B38" s="127">
        <v>4038</v>
      </c>
      <c r="C38" s="127" t="s">
        <v>151</v>
      </c>
      <c r="D38" s="126">
        <v>1547</v>
      </c>
      <c r="E38" s="126">
        <v>1404</v>
      </c>
      <c r="F38" s="126">
        <v>1004</v>
      </c>
      <c r="G38" s="126">
        <v>400</v>
      </c>
      <c r="H38" s="126">
        <v>103</v>
      </c>
      <c r="I38" s="126">
        <v>40</v>
      </c>
    </row>
    <row r="39" spans="2:9" x14ac:dyDescent="0.2">
      <c r="B39" s="127">
        <v>4039</v>
      </c>
      <c r="C39" s="127" t="s">
        <v>152</v>
      </c>
      <c r="D39" s="126">
        <v>590</v>
      </c>
      <c r="E39" s="126">
        <v>544</v>
      </c>
      <c r="F39" s="126">
        <v>481</v>
      </c>
      <c r="G39" s="126">
        <v>63</v>
      </c>
      <c r="H39" s="126">
        <v>34</v>
      </c>
      <c r="I39" s="126">
        <v>12</v>
      </c>
    </row>
    <row r="40" spans="2:9" x14ac:dyDescent="0.2">
      <c r="B40" s="127">
        <v>4040</v>
      </c>
      <c r="C40" s="127" t="s">
        <v>153</v>
      </c>
      <c r="D40" s="126">
        <v>973</v>
      </c>
      <c r="E40" s="126">
        <v>863</v>
      </c>
      <c r="F40" s="126">
        <v>508</v>
      </c>
      <c r="G40" s="126">
        <v>355</v>
      </c>
      <c r="H40" s="126">
        <v>68</v>
      </c>
      <c r="I40" s="126">
        <v>42</v>
      </c>
    </row>
    <row r="41" spans="2:9" x14ac:dyDescent="0.2">
      <c r="B41" s="127">
        <v>4041</v>
      </c>
      <c r="C41" s="127" t="s">
        <v>460</v>
      </c>
      <c r="D41" s="126">
        <v>524</v>
      </c>
      <c r="E41" s="126">
        <v>458</v>
      </c>
      <c r="F41" s="126">
        <v>369</v>
      </c>
      <c r="G41" s="126">
        <v>89</v>
      </c>
      <c r="H41" s="126">
        <v>50</v>
      </c>
      <c r="I41" s="126">
        <v>16</v>
      </c>
    </row>
    <row r="42" spans="2:9" x14ac:dyDescent="0.2">
      <c r="B42" s="127">
        <v>4042</v>
      </c>
      <c r="C42" s="127" t="s">
        <v>154</v>
      </c>
      <c r="D42" s="126">
        <v>482</v>
      </c>
      <c r="E42" s="126">
        <v>439</v>
      </c>
      <c r="F42" s="126">
        <v>286</v>
      </c>
      <c r="G42" s="126">
        <v>153</v>
      </c>
      <c r="H42" s="126">
        <v>21</v>
      </c>
      <c r="I42" s="126">
        <v>22</v>
      </c>
    </row>
    <row r="43" spans="2:9" x14ac:dyDescent="0.2">
      <c r="B43" s="127">
        <v>4044</v>
      </c>
      <c r="C43" s="127" t="s">
        <v>155</v>
      </c>
      <c r="D43" s="126">
        <v>1486</v>
      </c>
      <c r="E43" s="126">
        <v>1382</v>
      </c>
      <c r="F43" s="126">
        <v>1078</v>
      </c>
      <c r="G43" s="126">
        <v>304</v>
      </c>
      <c r="H43" s="126">
        <v>65</v>
      </c>
      <c r="I43" s="126">
        <v>39</v>
      </c>
    </row>
    <row r="44" spans="2:9" x14ac:dyDescent="0.2">
      <c r="B44" s="127">
        <v>4045</v>
      </c>
      <c r="C44" s="127" t="s">
        <v>156</v>
      </c>
      <c r="D44" s="126">
        <v>3307</v>
      </c>
      <c r="E44" s="126">
        <v>2882</v>
      </c>
      <c r="F44" s="126">
        <v>1865</v>
      </c>
      <c r="G44" s="126">
        <v>1017</v>
      </c>
      <c r="H44" s="126">
        <v>298</v>
      </c>
      <c r="I44" s="126">
        <v>127</v>
      </c>
    </row>
    <row r="45" spans="2:9" x14ac:dyDescent="0.2">
      <c r="B45" s="127">
        <v>4046</v>
      </c>
      <c r="C45" s="127" t="s">
        <v>157</v>
      </c>
      <c r="D45" s="126">
        <v>433</v>
      </c>
      <c r="E45" s="126">
        <v>406</v>
      </c>
      <c r="F45" s="126">
        <v>331</v>
      </c>
      <c r="G45" s="126">
        <v>75</v>
      </c>
      <c r="H45" s="126">
        <v>11</v>
      </c>
      <c r="I45" s="126">
        <v>16</v>
      </c>
    </row>
    <row r="46" spans="2:9" x14ac:dyDescent="0.2">
      <c r="B46" s="127">
        <v>4047</v>
      </c>
      <c r="C46" s="127" t="s">
        <v>158</v>
      </c>
      <c r="D46" s="126">
        <v>1082</v>
      </c>
      <c r="E46" s="126">
        <v>982</v>
      </c>
      <c r="F46" s="126">
        <v>761</v>
      </c>
      <c r="G46" s="126">
        <v>221</v>
      </c>
      <c r="H46" s="126">
        <v>63</v>
      </c>
      <c r="I46" s="126">
        <v>37</v>
      </c>
    </row>
    <row r="47" spans="2:9" x14ac:dyDescent="0.2">
      <c r="B47" s="127">
        <v>4048</v>
      </c>
      <c r="C47" s="127" t="s">
        <v>159</v>
      </c>
      <c r="D47" s="126">
        <v>1455</v>
      </c>
      <c r="E47" s="126">
        <v>1299</v>
      </c>
      <c r="F47" s="126">
        <v>1022</v>
      </c>
      <c r="G47" s="126">
        <v>277</v>
      </c>
      <c r="H47" s="126">
        <v>111</v>
      </c>
      <c r="I47" s="126">
        <v>45</v>
      </c>
    </row>
    <row r="48" spans="2:9" x14ac:dyDescent="0.2">
      <c r="B48" s="125">
        <v>4089</v>
      </c>
      <c r="C48" s="125" t="s">
        <v>179</v>
      </c>
      <c r="D48" s="169">
        <v>16898</v>
      </c>
      <c r="E48" s="169">
        <v>14934</v>
      </c>
      <c r="F48" s="169">
        <v>11718</v>
      </c>
      <c r="G48" s="169">
        <v>3216</v>
      </c>
      <c r="H48" s="169">
        <v>1362</v>
      </c>
      <c r="I48" s="169">
        <v>602</v>
      </c>
    </row>
    <row r="49" spans="2:9" x14ac:dyDescent="0.2">
      <c r="B49" s="127">
        <v>4061</v>
      </c>
      <c r="C49" s="127" t="s">
        <v>461</v>
      </c>
      <c r="D49" s="126">
        <v>491</v>
      </c>
      <c r="E49" s="126">
        <v>457</v>
      </c>
      <c r="F49" s="126">
        <v>391</v>
      </c>
      <c r="G49" s="126">
        <v>66</v>
      </c>
      <c r="H49" s="126">
        <v>23</v>
      </c>
      <c r="I49" s="126">
        <v>11</v>
      </c>
    </row>
    <row r="50" spans="2:9" x14ac:dyDescent="0.2">
      <c r="B50" s="127">
        <v>4062</v>
      </c>
      <c r="C50" s="127" t="s">
        <v>162</v>
      </c>
      <c r="D50" s="126">
        <v>915</v>
      </c>
      <c r="E50" s="126">
        <v>811</v>
      </c>
      <c r="F50" s="126">
        <v>597</v>
      </c>
      <c r="G50" s="126">
        <v>214</v>
      </c>
      <c r="H50" s="126">
        <v>75</v>
      </c>
      <c r="I50" s="126">
        <v>29</v>
      </c>
    </row>
    <row r="51" spans="2:9" x14ac:dyDescent="0.2">
      <c r="B51" s="127">
        <v>4063</v>
      </c>
      <c r="C51" s="127" t="s">
        <v>462</v>
      </c>
      <c r="D51" s="126">
        <v>1422</v>
      </c>
      <c r="E51" s="126">
        <v>1177</v>
      </c>
      <c r="F51" s="126">
        <v>768</v>
      </c>
      <c r="G51" s="126">
        <v>409</v>
      </c>
      <c r="H51" s="126">
        <v>158</v>
      </c>
      <c r="I51" s="126">
        <v>87</v>
      </c>
    </row>
    <row r="52" spans="2:9" x14ac:dyDescent="0.2">
      <c r="B52" s="127">
        <v>4064</v>
      </c>
      <c r="C52" s="127" t="s">
        <v>163</v>
      </c>
      <c r="D52" s="126">
        <v>270</v>
      </c>
      <c r="E52" s="126">
        <v>241</v>
      </c>
      <c r="F52" s="126">
        <v>207</v>
      </c>
      <c r="G52" s="126">
        <v>34</v>
      </c>
      <c r="H52" s="126">
        <v>24</v>
      </c>
      <c r="I52" s="126">
        <v>5</v>
      </c>
    </row>
    <row r="53" spans="2:9" x14ac:dyDescent="0.2">
      <c r="B53" s="127">
        <v>4065</v>
      </c>
      <c r="C53" s="127" t="s">
        <v>164</v>
      </c>
      <c r="D53" s="126">
        <v>750</v>
      </c>
      <c r="E53" s="126">
        <v>668</v>
      </c>
      <c r="F53" s="126">
        <v>498</v>
      </c>
      <c r="G53" s="126">
        <v>170</v>
      </c>
      <c r="H53" s="126">
        <v>49</v>
      </c>
      <c r="I53" s="126">
        <v>33</v>
      </c>
    </row>
    <row r="54" spans="2:9" x14ac:dyDescent="0.2">
      <c r="B54" s="127">
        <v>4066</v>
      </c>
      <c r="C54" s="127" t="s">
        <v>165</v>
      </c>
      <c r="D54" s="126">
        <v>276</v>
      </c>
      <c r="E54" s="126">
        <v>247</v>
      </c>
      <c r="F54" s="126">
        <v>215</v>
      </c>
      <c r="G54" s="126">
        <v>32</v>
      </c>
      <c r="H54" s="126">
        <v>21</v>
      </c>
      <c r="I54" s="126">
        <v>8</v>
      </c>
    </row>
    <row r="55" spans="2:9" x14ac:dyDescent="0.2">
      <c r="B55" s="127">
        <v>4067</v>
      </c>
      <c r="C55" s="127" t="s">
        <v>166</v>
      </c>
      <c r="D55" s="126">
        <v>425</v>
      </c>
      <c r="E55" s="126">
        <v>385</v>
      </c>
      <c r="F55" s="126">
        <v>325</v>
      </c>
      <c r="G55" s="126">
        <v>60</v>
      </c>
      <c r="H55" s="126">
        <v>28</v>
      </c>
      <c r="I55" s="126">
        <v>12</v>
      </c>
    </row>
    <row r="56" spans="2:9" x14ac:dyDescent="0.2">
      <c r="B56" s="127">
        <v>4068</v>
      </c>
      <c r="C56" s="127" t="s">
        <v>167</v>
      </c>
      <c r="D56" s="126">
        <v>758</v>
      </c>
      <c r="E56" s="126">
        <v>670</v>
      </c>
      <c r="F56" s="126">
        <v>582</v>
      </c>
      <c r="G56" s="126">
        <v>88</v>
      </c>
      <c r="H56" s="126">
        <v>77</v>
      </c>
      <c r="I56" s="126">
        <v>11</v>
      </c>
    </row>
    <row r="57" spans="2:9" x14ac:dyDescent="0.2">
      <c r="B57" s="127">
        <v>4084</v>
      </c>
      <c r="C57" s="127" t="s">
        <v>178</v>
      </c>
      <c r="D57" s="126">
        <v>146</v>
      </c>
      <c r="E57" s="126">
        <v>130</v>
      </c>
      <c r="F57" s="126">
        <v>94</v>
      </c>
      <c r="G57" s="126">
        <v>36</v>
      </c>
      <c r="H57" s="126">
        <v>11</v>
      </c>
      <c r="I57" s="126">
        <v>5</v>
      </c>
    </row>
    <row r="58" spans="2:9" x14ac:dyDescent="0.2">
      <c r="B58" s="127">
        <v>4071</v>
      </c>
      <c r="C58" s="127" t="s">
        <v>168</v>
      </c>
      <c r="D58" s="126">
        <v>567</v>
      </c>
      <c r="E58" s="126">
        <v>469</v>
      </c>
      <c r="F58" s="126">
        <v>398</v>
      </c>
      <c r="G58" s="126">
        <v>71</v>
      </c>
      <c r="H58" s="126">
        <v>49</v>
      </c>
      <c r="I58" s="126">
        <v>49</v>
      </c>
    </row>
    <row r="59" spans="2:9" x14ac:dyDescent="0.2">
      <c r="B59" s="127">
        <v>4072</v>
      </c>
      <c r="C59" s="127" t="s">
        <v>463</v>
      </c>
      <c r="D59" s="126">
        <v>731</v>
      </c>
      <c r="E59" s="126">
        <v>663</v>
      </c>
      <c r="F59" s="126">
        <v>573</v>
      </c>
      <c r="G59" s="126">
        <v>90</v>
      </c>
      <c r="H59" s="126">
        <v>51</v>
      </c>
      <c r="I59" s="126">
        <v>17</v>
      </c>
    </row>
    <row r="60" spans="2:9" x14ac:dyDescent="0.2">
      <c r="B60" s="127">
        <v>4073</v>
      </c>
      <c r="C60" s="127" t="s">
        <v>169</v>
      </c>
      <c r="D60" s="126">
        <v>499</v>
      </c>
      <c r="E60" s="126">
        <v>425</v>
      </c>
      <c r="F60" s="126">
        <v>340</v>
      </c>
      <c r="G60" s="126">
        <v>85</v>
      </c>
      <c r="H60" s="126">
        <v>62</v>
      </c>
      <c r="I60" s="126">
        <v>12</v>
      </c>
    </row>
    <row r="61" spans="2:9" x14ac:dyDescent="0.2">
      <c r="B61" s="127">
        <v>4074</v>
      </c>
      <c r="C61" s="127" t="s">
        <v>170</v>
      </c>
      <c r="D61" s="126">
        <v>610</v>
      </c>
      <c r="E61" s="126">
        <v>517</v>
      </c>
      <c r="F61" s="126">
        <v>406</v>
      </c>
      <c r="G61" s="126">
        <v>111</v>
      </c>
      <c r="H61" s="126">
        <v>77</v>
      </c>
      <c r="I61" s="126">
        <v>16</v>
      </c>
    </row>
    <row r="62" spans="2:9" x14ac:dyDescent="0.2">
      <c r="B62" s="127">
        <v>4075</v>
      </c>
      <c r="C62" s="127" t="s">
        <v>464</v>
      </c>
      <c r="D62" s="126">
        <v>867</v>
      </c>
      <c r="E62" s="126">
        <v>774</v>
      </c>
      <c r="F62" s="126">
        <v>565</v>
      </c>
      <c r="G62" s="126">
        <v>209</v>
      </c>
      <c r="H62" s="126">
        <v>61</v>
      </c>
      <c r="I62" s="126">
        <v>32</v>
      </c>
    </row>
    <row r="63" spans="2:9" x14ac:dyDescent="0.2">
      <c r="B63" s="127">
        <v>4076</v>
      </c>
      <c r="C63" s="127" t="s">
        <v>171</v>
      </c>
      <c r="D63" s="126">
        <v>783</v>
      </c>
      <c r="E63" s="126">
        <v>679</v>
      </c>
      <c r="F63" s="126">
        <v>544</v>
      </c>
      <c r="G63" s="126">
        <v>135</v>
      </c>
      <c r="H63" s="126">
        <v>70</v>
      </c>
      <c r="I63" s="126">
        <v>34</v>
      </c>
    </row>
    <row r="64" spans="2:9" x14ac:dyDescent="0.2">
      <c r="B64" s="127">
        <v>4077</v>
      </c>
      <c r="C64" s="127" t="s">
        <v>172</v>
      </c>
      <c r="D64" s="126">
        <v>422</v>
      </c>
      <c r="E64" s="126">
        <v>383</v>
      </c>
      <c r="F64" s="126">
        <v>330</v>
      </c>
      <c r="G64" s="126">
        <v>53</v>
      </c>
      <c r="H64" s="126">
        <v>28</v>
      </c>
      <c r="I64" s="126">
        <v>11</v>
      </c>
    </row>
    <row r="65" spans="2:9" x14ac:dyDescent="0.2">
      <c r="B65" s="127">
        <v>4078</v>
      </c>
      <c r="C65" s="127" t="s">
        <v>173</v>
      </c>
      <c r="D65" s="126">
        <v>157</v>
      </c>
      <c r="E65" s="126">
        <v>138</v>
      </c>
      <c r="F65" s="126">
        <v>122</v>
      </c>
      <c r="G65" s="126">
        <v>16</v>
      </c>
      <c r="H65" s="126">
        <v>15</v>
      </c>
      <c r="I65" s="126">
        <v>4</v>
      </c>
    </row>
    <row r="66" spans="2:9" x14ac:dyDescent="0.2">
      <c r="B66" s="127">
        <v>4079</v>
      </c>
      <c r="C66" s="127" t="s">
        <v>174</v>
      </c>
      <c r="D66" s="126">
        <v>335</v>
      </c>
      <c r="E66" s="126">
        <v>301</v>
      </c>
      <c r="F66" s="126">
        <v>240</v>
      </c>
      <c r="G66" s="126">
        <v>61</v>
      </c>
      <c r="H66" s="126">
        <v>24</v>
      </c>
      <c r="I66" s="126">
        <v>10</v>
      </c>
    </row>
    <row r="67" spans="2:9" x14ac:dyDescent="0.2">
      <c r="B67" s="127">
        <v>4080</v>
      </c>
      <c r="C67" s="127" t="s">
        <v>175</v>
      </c>
      <c r="D67" s="126">
        <v>1617</v>
      </c>
      <c r="E67" s="126">
        <v>1429</v>
      </c>
      <c r="F67" s="126">
        <v>1136</v>
      </c>
      <c r="G67" s="126">
        <v>293</v>
      </c>
      <c r="H67" s="126">
        <v>138</v>
      </c>
      <c r="I67" s="126">
        <v>50</v>
      </c>
    </row>
    <row r="68" spans="2:9" x14ac:dyDescent="0.2">
      <c r="B68" s="127">
        <v>4081</v>
      </c>
      <c r="C68" s="127" t="s">
        <v>176</v>
      </c>
      <c r="D68" s="126">
        <v>773</v>
      </c>
      <c r="E68" s="126">
        <v>687</v>
      </c>
      <c r="F68" s="126">
        <v>543</v>
      </c>
      <c r="G68" s="126">
        <v>144</v>
      </c>
      <c r="H68" s="126">
        <v>65</v>
      </c>
      <c r="I68" s="126">
        <v>21</v>
      </c>
    </row>
    <row r="69" spans="2:9" x14ac:dyDescent="0.2">
      <c r="B69" s="127">
        <v>4082</v>
      </c>
      <c r="C69" s="127" t="s">
        <v>465</v>
      </c>
      <c r="D69" s="126">
        <v>3154</v>
      </c>
      <c r="E69" s="126">
        <v>2822</v>
      </c>
      <c r="F69" s="126">
        <v>2180</v>
      </c>
      <c r="G69" s="126">
        <v>642</v>
      </c>
      <c r="H69" s="126">
        <v>208</v>
      </c>
      <c r="I69" s="126">
        <v>124</v>
      </c>
    </row>
    <row r="70" spans="2:9" x14ac:dyDescent="0.2">
      <c r="B70" s="127">
        <v>4083</v>
      </c>
      <c r="C70" s="127" t="s">
        <v>177</v>
      </c>
      <c r="D70" s="126">
        <v>930</v>
      </c>
      <c r="E70" s="126">
        <v>861</v>
      </c>
      <c r="F70" s="126">
        <v>664</v>
      </c>
      <c r="G70" s="126">
        <v>197</v>
      </c>
      <c r="H70" s="126">
        <v>48</v>
      </c>
      <c r="I70" s="126">
        <v>21</v>
      </c>
    </row>
    <row r="71" spans="2:9" x14ac:dyDescent="0.2">
      <c r="B71" s="125">
        <v>4129</v>
      </c>
      <c r="C71" s="125" t="s">
        <v>200</v>
      </c>
      <c r="D71" s="169">
        <v>11861</v>
      </c>
      <c r="E71" s="169">
        <v>10215</v>
      </c>
      <c r="F71" s="169">
        <v>8082</v>
      </c>
      <c r="G71" s="169">
        <v>2133</v>
      </c>
      <c r="H71" s="169">
        <v>1242</v>
      </c>
      <c r="I71" s="169">
        <v>404</v>
      </c>
    </row>
    <row r="72" spans="2:9" x14ac:dyDescent="0.2">
      <c r="B72" s="127">
        <v>4091</v>
      </c>
      <c r="C72" s="127" t="s">
        <v>180</v>
      </c>
      <c r="D72" s="126">
        <v>586</v>
      </c>
      <c r="E72" s="126">
        <v>520</v>
      </c>
      <c r="F72" s="126">
        <v>462</v>
      </c>
      <c r="G72" s="126">
        <v>58</v>
      </c>
      <c r="H72" s="126">
        <v>54</v>
      </c>
      <c r="I72" s="126">
        <v>12</v>
      </c>
    </row>
    <row r="73" spans="2:9" x14ac:dyDescent="0.2">
      <c r="B73" s="127">
        <v>4092</v>
      </c>
      <c r="C73" s="127" t="s">
        <v>181</v>
      </c>
      <c r="D73" s="126">
        <v>701</v>
      </c>
      <c r="E73" s="126">
        <v>643</v>
      </c>
      <c r="F73" s="126">
        <v>528</v>
      </c>
      <c r="G73" s="126">
        <v>115</v>
      </c>
      <c r="H73" s="126">
        <v>34</v>
      </c>
      <c r="I73" s="126">
        <v>24</v>
      </c>
    </row>
    <row r="74" spans="2:9" x14ac:dyDescent="0.2">
      <c r="B74" s="127">
        <v>4093</v>
      </c>
      <c r="C74" s="127" t="s">
        <v>182</v>
      </c>
      <c r="D74" s="126">
        <v>239</v>
      </c>
      <c r="E74" s="126">
        <v>209</v>
      </c>
      <c r="F74" s="126">
        <v>179</v>
      </c>
      <c r="G74" s="126">
        <v>30</v>
      </c>
      <c r="H74" s="126">
        <v>27</v>
      </c>
      <c r="I74" s="126">
        <v>3</v>
      </c>
    </row>
    <row r="75" spans="2:9" x14ac:dyDescent="0.2">
      <c r="B75" s="127">
        <v>4124</v>
      </c>
      <c r="C75" s="127" t="s">
        <v>199</v>
      </c>
      <c r="D75" s="126">
        <v>542</v>
      </c>
      <c r="E75" s="126">
        <v>433</v>
      </c>
      <c r="F75" s="126">
        <v>367</v>
      </c>
      <c r="G75" s="126">
        <v>66</v>
      </c>
      <c r="H75" s="126">
        <v>94</v>
      </c>
      <c r="I75" s="126">
        <v>15</v>
      </c>
    </row>
    <row r="76" spans="2:9" x14ac:dyDescent="0.2">
      <c r="B76" s="127">
        <v>4094</v>
      </c>
      <c r="C76" s="127" t="s">
        <v>183</v>
      </c>
      <c r="D76" s="126">
        <v>224</v>
      </c>
      <c r="E76" s="126">
        <v>178</v>
      </c>
      <c r="F76" s="126">
        <v>135</v>
      </c>
      <c r="G76" s="126">
        <v>43</v>
      </c>
      <c r="H76" s="126">
        <v>39</v>
      </c>
      <c r="I76" s="126">
        <v>7</v>
      </c>
    </row>
    <row r="77" spans="2:9" x14ac:dyDescent="0.2">
      <c r="B77" s="127">
        <v>4095</v>
      </c>
      <c r="C77" s="127" t="s">
        <v>28</v>
      </c>
      <c r="D77" s="126">
        <v>2129</v>
      </c>
      <c r="E77" s="126">
        <v>1856</v>
      </c>
      <c r="F77" s="126">
        <v>1317</v>
      </c>
      <c r="G77" s="126">
        <v>539</v>
      </c>
      <c r="H77" s="126">
        <v>167</v>
      </c>
      <c r="I77" s="126">
        <v>106</v>
      </c>
    </row>
    <row r="78" spans="2:9" x14ac:dyDescent="0.2">
      <c r="B78" s="127">
        <v>4096</v>
      </c>
      <c r="C78" s="127" t="s">
        <v>184</v>
      </c>
      <c r="D78" s="126">
        <v>222</v>
      </c>
      <c r="E78" s="126">
        <v>183</v>
      </c>
      <c r="F78" s="126">
        <v>162</v>
      </c>
      <c r="G78" s="126">
        <v>21</v>
      </c>
      <c r="H78" s="126">
        <v>29</v>
      </c>
      <c r="I78" s="126">
        <v>10</v>
      </c>
    </row>
    <row r="79" spans="2:9" x14ac:dyDescent="0.2">
      <c r="B79" s="127">
        <v>4097</v>
      </c>
      <c r="C79" s="127" t="s">
        <v>185</v>
      </c>
      <c r="D79" s="126">
        <v>110</v>
      </c>
      <c r="E79" s="126">
        <v>87</v>
      </c>
      <c r="F79" s="126">
        <v>72</v>
      </c>
      <c r="G79" s="126">
        <v>15</v>
      </c>
      <c r="H79" s="126">
        <v>17</v>
      </c>
      <c r="I79" s="126">
        <v>6</v>
      </c>
    </row>
    <row r="80" spans="2:9" x14ac:dyDescent="0.2">
      <c r="B80" s="127">
        <v>4099</v>
      </c>
      <c r="C80" s="127" t="s">
        <v>186</v>
      </c>
      <c r="D80" s="126">
        <v>136</v>
      </c>
      <c r="E80" s="126">
        <v>125</v>
      </c>
      <c r="F80" s="126">
        <v>106</v>
      </c>
      <c r="G80" s="126">
        <v>19</v>
      </c>
      <c r="H80" s="126">
        <v>10</v>
      </c>
      <c r="I80" s="126">
        <v>1</v>
      </c>
    </row>
    <row r="81" spans="2:9" x14ac:dyDescent="0.2">
      <c r="B81" s="127">
        <v>4100</v>
      </c>
      <c r="C81" s="127" t="s">
        <v>466</v>
      </c>
      <c r="D81" s="126">
        <v>733</v>
      </c>
      <c r="E81" s="126">
        <v>667</v>
      </c>
      <c r="F81" s="126">
        <v>526</v>
      </c>
      <c r="G81" s="126">
        <v>141</v>
      </c>
      <c r="H81" s="126">
        <v>51</v>
      </c>
      <c r="I81" s="126">
        <v>15</v>
      </c>
    </row>
    <row r="82" spans="2:9" x14ac:dyDescent="0.2">
      <c r="B82" s="127">
        <v>4104</v>
      </c>
      <c r="C82" s="127" t="s">
        <v>187</v>
      </c>
      <c r="D82" s="126">
        <v>461</v>
      </c>
      <c r="E82" s="126">
        <v>389</v>
      </c>
      <c r="F82" s="126">
        <v>290</v>
      </c>
      <c r="G82" s="126">
        <v>99</v>
      </c>
      <c r="H82" s="126">
        <v>54</v>
      </c>
      <c r="I82" s="126">
        <v>18</v>
      </c>
    </row>
    <row r="83" spans="2:9" x14ac:dyDescent="0.2">
      <c r="B83" s="127">
        <v>4105</v>
      </c>
      <c r="C83" s="127" t="s">
        <v>188</v>
      </c>
      <c r="D83" s="126">
        <v>104</v>
      </c>
      <c r="E83" s="126">
        <v>57</v>
      </c>
      <c r="F83" s="126">
        <v>46</v>
      </c>
      <c r="G83" s="126">
        <v>11</v>
      </c>
      <c r="H83" s="126">
        <v>42</v>
      </c>
      <c r="I83" s="126">
        <v>5</v>
      </c>
    </row>
    <row r="84" spans="2:9" x14ac:dyDescent="0.2">
      <c r="B84" s="127">
        <v>4106</v>
      </c>
      <c r="C84" s="127" t="s">
        <v>189</v>
      </c>
      <c r="D84" s="126">
        <v>153</v>
      </c>
      <c r="E84" s="126">
        <v>128</v>
      </c>
      <c r="F84" s="126">
        <v>104</v>
      </c>
      <c r="G84" s="126">
        <v>24</v>
      </c>
      <c r="H84" s="126">
        <v>25</v>
      </c>
      <c r="I84" s="126" t="s">
        <v>547</v>
      </c>
    </row>
    <row r="85" spans="2:9" x14ac:dyDescent="0.2">
      <c r="B85" s="127">
        <v>4107</v>
      </c>
      <c r="C85" s="127" t="s">
        <v>190</v>
      </c>
      <c r="D85" s="126">
        <v>249</v>
      </c>
      <c r="E85" s="126">
        <v>222</v>
      </c>
      <c r="F85" s="126">
        <v>168</v>
      </c>
      <c r="G85" s="126">
        <v>54</v>
      </c>
      <c r="H85" s="126">
        <v>22</v>
      </c>
      <c r="I85" s="126">
        <v>5</v>
      </c>
    </row>
    <row r="86" spans="2:9" x14ac:dyDescent="0.2">
      <c r="B86" s="127">
        <v>4110</v>
      </c>
      <c r="C86" s="127" t="s">
        <v>191</v>
      </c>
      <c r="D86" s="126">
        <v>331</v>
      </c>
      <c r="E86" s="126">
        <v>273</v>
      </c>
      <c r="F86" s="126">
        <v>222</v>
      </c>
      <c r="G86" s="126">
        <v>51</v>
      </c>
      <c r="H86" s="126">
        <v>52</v>
      </c>
      <c r="I86" s="126">
        <v>6</v>
      </c>
    </row>
    <row r="87" spans="2:9" x14ac:dyDescent="0.2">
      <c r="B87" s="127">
        <v>4111</v>
      </c>
      <c r="C87" s="127" t="s">
        <v>192</v>
      </c>
      <c r="D87" s="126">
        <v>397</v>
      </c>
      <c r="E87" s="126">
        <v>359</v>
      </c>
      <c r="F87" s="126">
        <v>284</v>
      </c>
      <c r="G87" s="126">
        <v>75</v>
      </c>
      <c r="H87" s="126">
        <v>34</v>
      </c>
      <c r="I87" s="126">
        <v>4</v>
      </c>
    </row>
    <row r="88" spans="2:9" x14ac:dyDescent="0.2">
      <c r="B88" s="127">
        <v>4112</v>
      </c>
      <c r="C88" s="127" t="s">
        <v>193</v>
      </c>
      <c r="D88" s="126">
        <v>279</v>
      </c>
      <c r="E88" s="126">
        <v>241</v>
      </c>
      <c r="F88" s="126">
        <v>219</v>
      </c>
      <c r="G88" s="126">
        <v>22</v>
      </c>
      <c r="H88" s="126">
        <v>33</v>
      </c>
      <c r="I88" s="126">
        <v>5</v>
      </c>
    </row>
    <row r="89" spans="2:9" x14ac:dyDescent="0.2">
      <c r="B89" s="127">
        <v>4113</v>
      </c>
      <c r="C89" s="127" t="s">
        <v>194</v>
      </c>
      <c r="D89" s="126">
        <v>204</v>
      </c>
      <c r="E89" s="126">
        <v>156</v>
      </c>
      <c r="F89" s="126">
        <v>128</v>
      </c>
      <c r="G89" s="126">
        <v>28</v>
      </c>
      <c r="H89" s="126">
        <v>37</v>
      </c>
      <c r="I89" s="126">
        <v>11</v>
      </c>
    </row>
    <row r="90" spans="2:9" x14ac:dyDescent="0.2">
      <c r="B90" s="127">
        <v>4125</v>
      </c>
      <c r="C90" s="127" t="s">
        <v>518</v>
      </c>
      <c r="D90" s="126">
        <v>714</v>
      </c>
      <c r="E90" s="126">
        <v>578</v>
      </c>
      <c r="F90" s="126">
        <v>488</v>
      </c>
      <c r="G90" s="126">
        <v>90</v>
      </c>
      <c r="H90" s="126">
        <v>99</v>
      </c>
      <c r="I90" s="126">
        <v>37</v>
      </c>
    </row>
    <row r="91" spans="2:9" x14ac:dyDescent="0.2">
      <c r="B91" s="127">
        <v>4114</v>
      </c>
      <c r="C91" s="127" t="s">
        <v>195</v>
      </c>
      <c r="D91" s="126">
        <v>309</v>
      </c>
      <c r="E91" s="126">
        <v>279</v>
      </c>
      <c r="F91" s="126">
        <v>210</v>
      </c>
      <c r="G91" s="126">
        <v>69</v>
      </c>
      <c r="H91" s="126">
        <v>17</v>
      </c>
      <c r="I91" s="126">
        <v>13</v>
      </c>
    </row>
    <row r="92" spans="2:9" x14ac:dyDescent="0.2">
      <c r="B92" s="127">
        <v>4117</v>
      </c>
      <c r="C92" s="127" t="s">
        <v>467</v>
      </c>
      <c r="D92" s="126">
        <v>272</v>
      </c>
      <c r="E92" s="126">
        <v>183</v>
      </c>
      <c r="F92" s="126">
        <v>155</v>
      </c>
      <c r="G92" s="126">
        <v>28</v>
      </c>
      <c r="H92" s="126">
        <v>77</v>
      </c>
      <c r="I92" s="126">
        <v>12</v>
      </c>
    </row>
    <row r="93" spans="2:9" x14ac:dyDescent="0.2">
      <c r="B93" s="127">
        <v>4120</v>
      </c>
      <c r="C93" s="127" t="s">
        <v>468</v>
      </c>
      <c r="D93" s="126">
        <v>431</v>
      </c>
      <c r="E93" s="126">
        <v>378</v>
      </c>
      <c r="F93" s="126">
        <v>328</v>
      </c>
      <c r="G93" s="126">
        <v>50</v>
      </c>
      <c r="H93" s="126">
        <v>41</v>
      </c>
      <c r="I93" s="126">
        <v>12</v>
      </c>
    </row>
    <row r="94" spans="2:9" x14ac:dyDescent="0.2">
      <c r="B94" s="127">
        <v>4121</v>
      </c>
      <c r="C94" s="127" t="s">
        <v>196</v>
      </c>
      <c r="D94" s="126">
        <v>570</v>
      </c>
      <c r="E94" s="126">
        <v>500</v>
      </c>
      <c r="F94" s="126">
        <v>413</v>
      </c>
      <c r="G94" s="126">
        <v>87</v>
      </c>
      <c r="H94" s="126">
        <v>52</v>
      </c>
      <c r="I94" s="126">
        <v>18</v>
      </c>
    </row>
    <row r="95" spans="2:9" x14ac:dyDescent="0.2">
      <c r="B95" s="127">
        <v>4122</v>
      </c>
      <c r="C95" s="127" t="s">
        <v>197</v>
      </c>
      <c r="D95" s="126">
        <v>473</v>
      </c>
      <c r="E95" s="126">
        <v>423</v>
      </c>
      <c r="F95" s="126">
        <v>358</v>
      </c>
      <c r="G95" s="126">
        <v>65</v>
      </c>
      <c r="H95" s="126">
        <v>39</v>
      </c>
      <c r="I95" s="126">
        <v>11</v>
      </c>
    </row>
    <row r="96" spans="2:9" x14ac:dyDescent="0.2">
      <c r="B96" s="127">
        <v>4123</v>
      </c>
      <c r="C96" s="127" t="s">
        <v>198</v>
      </c>
      <c r="D96" s="126">
        <v>1292</v>
      </c>
      <c r="E96" s="126">
        <v>1148</v>
      </c>
      <c r="F96" s="126">
        <v>815</v>
      </c>
      <c r="G96" s="126">
        <v>333</v>
      </c>
      <c r="H96" s="126">
        <v>96</v>
      </c>
      <c r="I96" s="126">
        <v>48</v>
      </c>
    </row>
    <row r="97" spans="2:9" x14ac:dyDescent="0.2">
      <c r="B97" s="125">
        <v>4159</v>
      </c>
      <c r="C97" s="125" t="s">
        <v>214</v>
      </c>
      <c r="D97" s="169">
        <v>10494</v>
      </c>
      <c r="E97" s="169">
        <v>8799</v>
      </c>
      <c r="F97" s="169">
        <v>7111</v>
      </c>
      <c r="G97" s="169">
        <v>1688</v>
      </c>
      <c r="H97" s="169">
        <v>1268</v>
      </c>
      <c r="I97" s="169">
        <v>427</v>
      </c>
    </row>
    <row r="98" spans="2:9" x14ac:dyDescent="0.2">
      <c r="B98" s="127">
        <v>4131</v>
      </c>
      <c r="C98" s="127" t="s">
        <v>201</v>
      </c>
      <c r="D98" s="126">
        <v>991</v>
      </c>
      <c r="E98" s="126">
        <v>870</v>
      </c>
      <c r="F98" s="126">
        <v>708</v>
      </c>
      <c r="G98" s="126">
        <v>162</v>
      </c>
      <c r="H98" s="126">
        <v>87</v>
      </c>
      <c r="I98" s="126">
        <v>34</v>
      </c>
    </row>
    <row r="99" spans="2:9" x14ac:dyDescent="0.2">
      <c r="B99" s="127">
        <v>4132</v>
      </c>
      <c r="C99" s="127" t="s">
        <v>202</v>
      </c>
      <c r="D99" s="126">
        <v>365</v>
      </c>
      <c r="E99" s="126">
        <v>300</v>
      </c>
      <c r="F99" s="126">
        <v>210</v>
      </c>
      <c r="G99" s="126">
        <v>90</v>
      </c>
      <c r="H99" s="126">
        <v>53</v>
      </c>
      <c r="I99" s="126">
        <v>12</v>
      </c>
    </row>
    <row r="100" spans="2:9" x14ac:dyDescent="0.2">
      <c r="B100" s="127">
        <v>4133</v>
      </c>
      <c r="C100" s="127" t="s">
        <v>469</v>
      </c>
      <c r="D100" s="126">
        <v>291</v>
      </c>
      <c r="E100" s="126">
        <v>267</v>
      </c>
      <c r="F100" s="126">
        <v>212</v>
      </c>
      <c r="G100" s="126">
        <v>55</v>
      </c>
      <c r="H100" s="126">
        <v>15</v>
      </c>
      <c r="I100" s="126">
        <v>9</v>
      </c>
    </row>
    <row r="101" spans="2:9" x14ac:dyDescent="0.2">
      <c r="B101" s="127">
        <v>4134</v>
      </c>
      <c r="C101" s="127" t="s">
        <v>203</v>
      </c>
      <c r="D101" s="126">
        <v>396</v>
      </c>
      <c r="E101" s="126">
        <v>330</v>
      </c>
      <c r="F101" s="126">
        <v>285</v>
      </c>
      <c r="G101" s="126">
        <v>45</v>
      </c>
      <c r="H101" s="126">
        <v>59</v>
      </c>
      <c r="I101" s="126">
        <v>7</v>
      </c>
    </row>
    <row r="102" spans="2:9" x14ac:dyDescent="0.2">
      <c r="B102" s="127">
        <v>4135</v>
      </c>
      <c r="C102" s="127" t="s">
        <v>204</v>
      </c>
      <c r="D102" s="126">
        <v>656</v>
      </c>
      <c r="E102" s="126">
        <v>510</v>
      </c>
      <c r="F102" s="126">
        <v>418</v>
      </c>
      <c r="G102" s="126">
        <v>92</v>
      </c>
      <c r="H102" s="126">
        <v>117</v>
      </c>
      <c r="I102" s="126">
        <v>29</v>
      </c>
    </row>
    <row r="103" spans="2:9" x14ac:dyDescent="0.2">
      <c r="B103" s="127">
        <v>4136</v>
      </c>
      <c r="C103" s="127" t="s">
        <v>205</v>
      </c>
      <c r="D103" s="126">
        <v>299</v>
      </c>
      <c r="E103" s="126">
        <v>252</v>
      </c>
      <c r="F103" s="126">
        <v>207</v>
      </c>
      <c r="G103" s="126">
        <v>45</v>
      </c>
      <c r="H103" s="126">
        <v>36</v>
      </c>
      <c r="I103" s="126">
        <v>11</v>
      </c>
    </row>
    <row r="104" spans="2:9" x14ac:dyDescent="0.2">
      <c r="B104" s="127">
        <v>4137</v>
      </c>
      <c r="C104" s="127" t="s">
        <v>470</v>
      </c>
      <c r="D104" s="126">
        <v>158</v>
      </c>
      <c r="E104" s="126">
        <v>139</v>
      </c>
      <c r="F104" s="126">
        <v>127</v>
      </c>
      <c r="G104" s="126">
        <v>12</v>
      </c>
      <c r="H104" s="126">
        <v>14</v>
      </c>
      <c r="I104" s="126">
        <v>5</v>
      </c>
    </row>
    <row r="105" spans="2:9" x14ac:dyDescent="0.2">
      <c r="B105" s="127">
        <v>4138</v>
      </c>
      <c r="C105" s="127" t="s">
        <v>206</v>
      </c>
      <c r="D105" s="126">
        <v>254</v>
      </c>
      <c r="E105" s="126">
        <v>208</v>
      </c>
      <c r="F105" s="126">
        <v>179</v>
      </c>
      <c r="G105" s="126">
        <v>29</v>
      </c>
      <c r="H105" s="126">
        <v>39</v>
      </c>
      <c r="I105" s="126">
        <v>7</v>
      </c>
    </row>
    <row r="106" spans="2:9" x14ac:dyDescent="0.2">
      <c r="B106" s="127">
        <v>4139</v>
      </c>
      <c r="C106" s="127" t="s">
        <v>207</v>
      </c>
      <c r="D106" s="126">
        <v>1388</v>
      </c>
      <c r="E106" s="126">
        <v>1245</v>
      </c>
      <c r="F106" s="126">
        <v>1011</v>
      </c>
      <c r="G106" s="126">
        <v>234</v>
      </c>
      <c r="H106" s="126">
        <v>82</v>
      </c>
      <c r="I106" s="126">
        <v>61</v>
      </c>
    </row>
    <row r="107" spans="2:9" x14ac:dyDescent="0.2">
      <c r="B107" s="127">
        <v>4140</v>
      </c>
      <c r="C107" s="127" t="s">
        <v>208</v>
      </c>
      <c r="D107" s="126">
        <v>669</v>
      </c>
      <c r="E107" s="126">
        <v>546</v>
      </c>
      <c r="F107" s="126">
        <v>455</v>
      </c>
      <c r="G107" s="126">
        <v>91</v>
      </c>
      <c r="H107" s="126">
        <v>101</v>
      </c>
      <c r="I107" s="126">
        <v>22</v>
      </c>
    </row>
    <row r="108" spans="2:9" x14ac:dyDescent="0.2">
      <c r="B108" s="127">
        <v>4141</v>
      </c>
      <c r="C108" s="127" t="s">
        <v>471</v>
      </c>
      <c r="D108" s="126">
        <v>1730</v>
      </c>
      <c r="E108" s="126">
        <v>1483</v>
      </c>
      <c r="F108" s="126">
        <v>1111</v>
      </c>
      <c r="G108" s="126">
        <v>372</v>
      </c>
      <c r="H108" s="126">
        <v>161</v>
      </c>
      <c r="I108" s="126">
        <v>86</v>
      </c>
    </row>
    <row r="109" spans="2:9" x14ac:dyDescent="0.2">
      <c r="B109" s="127">
        <v>4142</v>
      </c>
      <c r="C109" s="127" t="s">
        <v>209</v>
      </c>
      <c r="D109" s="126">
        <v>275</v>
      </c>
      <c r="E109" s="126">
        <v>178</v>
      </c>
      <c r="F109" s="126">
        <v>142</v>
      </c>
      <c r="G109" s="126">
        <v>36</v>
      </c>
      <c r="H109" s="126">
        <v>82</v>
      </c>
      <c r="I109" s="126">
        <v>15</v>
      </c>
    </row>
    <row r="110" spans="2:9" x14ac:dyDescent="0.2">
      <c r="B110" s="127">
        <v>4143</v>
      </c>
      <c r="C110" s="127" t="s">
        <v>210</v>
      </c>
      <c r="D110" s="126">
        <v>409</v>
      </c>
      <c r="E110" s="126">
        <v>308</v>
      </c>
      <c r="F110" s="126">
        <v>257</v>
      </c>
      <c r="G110" s="126">
        <v>51</v>
      </c>
      <c r="H110" s="126">
        <v>88</v>
      </c>
      <c r="I110" s="126">
        <v>13</v>
      </c>
    </row>
    <row r="111" spans="2:9" x14ac:dyDescent="0.2">
      <c r="B111" s="127">
        <v>4144</v>
      </c>
      <c r="C111" s="127" t="s">
        <v>211</v>
      </c>
      <c r="D111" s="126">
        <v>960</v>
      </c>
      <c r="E111" s="126">
        <v>823</v>
      </c>
      <c r="F111" s="126">
        <v>632</v>
      </c>
      <c r="G111" s="126">
        <v>191</v>
      </c>
      <c r="H111" s="126">
        <v>93</v>
      </c>
      <c r="I111" s="126">
        <v>44</v>
      </c>
    </row>
    <row r="112" spans="2:9" x14ac:dyDescent="0.2">
      <c r="B112" s="127">
        <v>4145</v>
      </c>
      <c r="C112" s="127" t="s">
        <v>472</v>
      </c>
      <c r="D112" s="126">
        <v>478</v>
      </c>
      <c r="E112" s="126">
        <v>412</v>
      </c>
      <c r="F112" s="126">
        <v>363</v>
      </c>
      <c r="G112" s="126">
        <v>49</v>
      </c>
      <c r="H112" s="126">
        <v>50</v>
      </c>
      <c r="I112" s="126">
        <v>16</v>
      </c>
    </row>
    <row r="113" spans="2:9" x14ac:dyDescent="0.2">
      <c r="B113" s="127">
        <v>4146</v>
      </c>
      <c r="C113" s="127" t="s">
        <v>212</v>
      </c>
      <c r="D113" s="126">
        <v>763</v>
      </c>
      <c r="E113" s="126">
        <v>595</v>
      </c>
      <c r="F113" s="126">
        <v>509</v>
      </c>
      <c r="G113" s="126">
        <v>86</v>
      </c>
      <c r="H113" s="126">
        <v>134</v>
      </c>
      <c r="I113" s="126">
        <v>34</v>
      </c>
    </row>
    <row r="114" spans="2:9" x14ac:dyDescent="0.2">
      <c r="B114" s="127">
        <v>4147</v>
      </c>
      <c r="C114" s="127" t="s">
        <v>213</v>
      </c>
      <c r="D114" s="126">
        <v>412</v>
      </c>
      <c r="E114" s="126">
        <v>333</v>
      </c>
      <c r="F114" s="126">
        <v>285</v>
      </c>
      <c r="G114" s="126">
        <v>48</v>
      </c>
      <c r="H114" s="126">
        <v>57</v>
      </c>
      <c r="I114" s="126">
        <v>22</v>
      </c>
    </row>
    <row r="115" spans="2:9" x14ac:dyDescent="0.2">
      <c r="B115" s="125">
        <v>4189</v>
      </c>
      <c r="C115" s="125" t="s">
        <v>231</v>
      </c>
      <c r="D115" s="169">
        <v>8604</v>
      </c>
      <c r="E115" s="169">
        <v>7252</v>
      </c>
      <c r="F115" s="169">
        <v>5843</v>
      </c>
      <c r="G115" s="169">
        <v>1409</v>
      </c>
      <c r="H115" s="169">
        <v>1057</v>
      </c>
      <c r="I115" s="169">
        <v>295</v>
      </c>
    </row>
    <row r="116" spans="2:9" x14ac:dyDescent="0.2">
      <c r="B116" s="127">
        <v>4161</v>
      </c>
      <c r="C116" s="127" t="s">
        <v>215</v>
      </c>
      <c r="D116" s="126">
        <v>574</v>
      </c>
      <c r="E116" s="126">
        <v>511</v>
      </c>
      <c r="F116" s="126">
        <v>402</v>
      </c>
      <c r="G116" s="126">
        <v>109</v>
      </c>
      <c r="H116" s="126">
        <v>49</v>
      </c>
      <c r="I116" s="126">
        <v>14</v>
      </c>
    </row>
    <row r="117" spans="2:9" x14ac:dyDescent="0.2">
      <c r="B117" s="127">
        <v>4163</v>
      </c>
      <c r="C117" s="127" t="s">
        <v>216</v>
      </c>
      <c r="D117" s="126">
        <v>1066</v>
      </c>
      <c r="E117" s="126">
        <v>922</v>
      </c>
      <c r="F117" s="126">
        <v>709</v>
      </c>
      <c r="G117" s="126">
        <v>213</v>
      </c>
      <c r="H117" s="126">
        <v>94</v>
      </c>
      <c r="I117" s="126">
        <v>50</v>
      </c>
    </row>
    <row r="118" spans="2:9" x14ac:dyDescent="0.2">
      <c r="B118" s="127">
        <v>4164</v>
      </c>
      <c r="C118" s="127" t="s">
        <v>217</v>
      </c>
      <c r="D118" s="126">
        <v>333</v>
      </c>
      <c r="E118" s="126">
        <v>278</v>
      </c>
      <c r="F118" s="126">
        <v>222</v>
      </c>
      <c r="G118" s="126">
        <v>56</v>
      </c>
      <c r="H118" s="126">
        <v>45</v>
      </c>
      <c r="I118" s="126">
        <v>10</v>
      </c>
    </row>
    <row r="119" spans="2:9" x14ac:dyDescent="0.2">
      <c r="B119" s="127">
        <v>4165</v>
      </c>
      <c r="C119" s="127" t="s">
        <v>218</v>
      </c>
      <c r="D119" s="126">
        <v>874</v>
      </c>
      <c r="E119" s="126">
        <v>758</v>
      </c>
      <c r="F119" s="126">
        <v>610</v>
      </c>
      <c r="G119" s="126">
        <v>148</v>
      </c>
      <c r="H119" s="126">
        <v>92</v>
      </c>
      <c r="I119" s="126">
        <v>24</v>
      </c>
    </row>
    <row r="120" spans="2:9" x14ac:dyDescent="0.2">
      <c r="B120" s="127">
        <v>4166</v>
      </c>
      <c r="C120" s="127" t="s">
        <v>219</v>
      </c>
      <c r="D120" s="126">
        <v>442</v>
      </c>
      <c r="E120" s="126">
        <v>374</v>
      </c>
      <c r="F120" s="126">
        <v>316</v>
      </c>
      <c r="G120" s="126">
        <v>58</v>
      </c>
      <c r="H120" s="126">
        <v>53</v>
      </c>
      <c r="I120" s="126">
        <v>15</v>
      </c>
    </row>
    <row r="121" spans="2:9" x14ac:dyDescent="0.2">
      <c r="B121" s="127">
        <v>4167</v>
      </c>
      <c r="C121" s="127" t="s">
        <v>220</v>
      </c>
      <c r="D121" s="126">
        <v>291</v>
      </c>
      <c r="E121" s="126">
        <v>234</v>
      </c>
      <c r="F121" s="126">
        <v>188</v>
      </c>
      <c r="G121" s="126">
        <v>46</v>
      </c>
      <c r="H121" s="126">
        <v>45</v>
      </c>
      <c r="I121" s="126">
        <v>12</v>
      </c>
    </row>
    <row r="122" spans="2:9" x14ac:dyDescent="0.2">
      <c r="B122" s="127">
        <v>4169</v>
      </c>
      <c r="C122" s="127" t="s">
        <v>221</v>
      </c>
      <c r="D122" s="126">
        <v>767</v>
      </c>
      <c r="E122" s="126">
        <v>677</v>
      </c>
      <c r="F122" s="126">
        <v>582</v>
      </c>
      <c r="G122" s="126">
        <v>95</v>
      </c>
      <c r="H122" s="126">
        <v>78</v>
      </c>
      <c r="I122" s="126">
        <v>12</v>
      </c>
    </row>
    <row r="123" spans="2:9" x14ac:dyDescent="0.2">
      <c r="B123" s="127">
        <v>4170</v>
      </c>
      <c r="C123" s="127" t="s">
        <v>30</v>
      </c>
      <c r="D123" s="126">
        <v>917</v>
      </c>
      <c r="E123" s="126">
        <v>688</v>
      </c>
      <c r="F123" s="126">
        <v>516</v>
      </c>
      <c r="G123" s="126">
        <v>172</v>
      </c>
      <c r="H123" s="126">
        <v>168</v>
      </c>
      <c r="I123" s="126">
        <v>61</v>
      </c>
    </row>
    <row r="124" spans="2:9" x14ac:dyDescent="0.2">
      <c r="B124" s="127">
        <v>4184</v>
      </c>
      <c r="C124" s="127" t="s">
        <v>230</v>
      </c>
      <c r="D124" s="126">
        <v>667</v>
      </c>
      <c r="E124" s="126">
        <v>507</v>
      </c>
      <c r="F124" s="126">
        <v>420</v>
      </c>
      <c r="G124" s="126">
        <v>87</v>
      </c>
      <c r="H124" s="126">
        <v>135</v>
      </c>
      <c r="I124" s="126">
        <v>25</v>
      </c>
    </row>
    <row r="125" spans="2:9" x14ac:dyDescent="0.2">
      <c r="B125" s="127">
        <v>4172</v>
      </c>
      <c r="C125" s="127" t="s">
        <v>473</v>
      </c>
      <c r="D125" s="126">
        <v>254</v>
      </c>
      <c r="E125" s="126">
        <v>227</v>
      </c>
      <c r="F125" s="126">
        <v>184</v>
      </c>
      <c r="G125" s="126">
        <v>43</v>
      </c>
      <c r="H125" s="126">
        <v>20</v>
      </c>
      <c r="I125" s="126">
        <v>7</v>
      </c>
    </row>
    <row r="126" spans="2:9" x14ac:dyDescent="0.2">
      <c r="B126" s="127">
        <v>4173</v>
      </c>
      <c r="C126" s="127" t="s">
        <v>222</v>
      </c>
      <c r="D126" s="126">
        <v>187</v>
      </c>
      <c r="E126" s="126">
        <v>143</v>
      </c>
      <c r="F126" s="126">
        <v>116</v>
      </c>
      <c r="G126" s="126">
        <v>27</v>
      </c>
      <c r="H126" s="126">
        <v>39</v>
      </c>
      <c r="I126" s="126">
        <v>5</v>
      </c>
    </row>
    <row r="127" spans="2:9" x14ac:dyDescent="0.2">
      <c r="B127" s="127">
        <v>4175</v>
      </c>
      <c r="C127" s="127" t="s">
        <v>223</v>
      </c>
      <c r="D127" s="126">
        <v>300</v>
      </c>
      <c r="E127" s="126">
        <v>265</v>
      </c>
      <c r="F127" s="126">
        <v>219</v>
      </c>
      <c r="G127" s="126">
        <v>46</v>
      </c>
      <c r="H127" s="126">
        <v>27</v>
      </c>
      <c r="I127" s="126">
        <v>8</v>
      </c>
    </row>
    <row r="128" spans="2:9" x14ac:dyDescent="0.2">
      <c r="B128" s="127">
        <v>4176</v>
      </c>
      <c r="C128" s="127" t="s">
        <v>224</v>
      </c>
      <c r="D128" s="126">
        <v>232</v>
      </c>
      <c r="E128" s="126">
        <v>201</v>
      </c>
      <c r="F128" s="126">
        <v>172</v>
      </c>
      <c r="G128" s="126">
        <v>29</v>
      </c>
      <c r="H128" s="126">
        <v>25</v>
      </c>
      <c r="I128" s="126">
        <v>6</v>
      </c>
    </row>
    <row r="129" spans="2:9" x14ac:dyDescent="0.2">
      <c r="B129" s="127">
        <v>4177</v>
      </c>
      <c r="C129" s="127" t="s">
        <v>225</v>
      </c>
      <c r="D129" s="126">
        <v>423</v>
      </c>
      <c r="E129" s="126">
        <v>400</v>
      </c>
      <c r="F129" s="126">
        <v>332</v>
      </c>
      <c r="G129" s="126">
        <v>68</v>
      </c>
      <c r="H129" s="126">
        <v>13</v>
      </c>
      <c r="I129" s="126">
        <v>10</v>
      </c>
    </row>
    <row r="130" spans="2:9" x14ac:dyDescent="0.2">
      <c r="B130" s="127">
        <v>4179</v>
      </c>
      <c r="C130" s="127" t="s">
        <v>226</v>
      </c>
      <c r="D130" s="126">
        <v>257</v>
      </c>
      <c r="E130" s="126">
        <v>231</v>
      </c>
      <c r="F130" s="126">
        <v>201</v>
      </c>
      <c r="G130" s="126">
        <v>30</v>
      </c>
      <c r="H130" s="126">
        <v>23</v>
      </c>
      <c r="I130" s="126">
        <v>3</v>
      </c>
    </row>
    <row r="131" spans="2:9" x14ac:dyDescent="0.2">
      <c r="B131" s="127">
        <v>4181</v>
      </c>
      <c r="C131" s="127" t="s">
        <v>227</v>
      </c>
      <c r="D131" s="126">
        <v>374</v>
      </c>
      <c r="E131" s="126">
        <v>312</v>
      </c>
      <c r="F131" s="126">
        <v>249</v>
      </c>
      <c r="G131" s="126">
        <v>63</v>
      </c>
      <c r="H131" s="126">
        <v>53</v>
      </c>
      <c r="I131" s="126">
        <v>9</v>
      </c>
    </row>
    <row r="132" spans="2:9" x14ac:dyDescent="0.2">
      <c r="B132" s="127">
        <v>4182</v>
      </c>
      <c r="C132" s="127" t="s">
        <v>228</v>
      </c>
      <c r="D132" s="126">
        <v>300</v>
      </c>
      <c r="E132" s="126">
        <v>236</v>
      </c>
      <c r="F132" s="126">
        <v>178</v>
      </c>
      <c r="G132" s="126">
        <v>58</v>
      </c>
      <c r="H132" s="126">
        <v>55</v>
      </c>
      <c r="I132" s="126">
        <v>9</v>
      </c>
    </row>
    <row r="133" spans="2:9" x14ac:dyDescent="0.2">
      <c r="B133" s="127">
        <v>4183</v>
      </c>
      <c r="C133" s="127" t="s">
        <v>229</v>
      </c>
      <c r="D133" s="126">
        <v>346</v>
      </c>
      <c r="E133" s="126">
        <v>288</v>
      </c>
      <c r="F133" s="126">
        <v>227</v>
      </c>
      <c r="G133" s="126">
        <v>61</v>
      </c>
      <c r="H133" s="126">
        <v>43</v>
      </c>
      <c r="I133" s="126">
        <v>15</v>
      </c>
    </row>
    <row r="134" spans="2:9" x14ac:dyDescent="0.2">
      <c r="B134" s="125">
        <v>4219</v>
      </c>
      <c r="C134" s="125" t="s">
        <v>250</v>
      </c>
      <c r="D134" s="169">
        <v>14406</v>
      </c>
      <c r="E134" s="169">
        <v>12552</v>
      </c>
      <c r="F134" s="169">
        <v>10062</v>
      </c>
      <c r="G134" s="169">
        <v>2490</v>
      </c>
      <c r="H134" s="169">
        <v>1272</v>
      </c>
      <c r="I134" s="169">
        <v>582</v>
      </c>
    </row>
    <row r="135" spans="2:9" x14ac:dyDescent="0.2">
      <c r="B135" s="127">
        <v>4191</v>
      </c>
      <c r="C135" s="127" t="s">
        <v>232</v>
      </c>
      <c r="D135" s="126">
        <v>223</v>
      </c>
      <c r="E135" s="126">
        <v>197</v>
      </c>
      <c r="F135" s="126">
        <v>173</v>
      </c>
      <c r="G135" s="126">
        <v>24</v>
      </c>
      <c r="H135" s="126">
        <v>19</v>
      </c>
      <c r="I135" s="126">
        <v>7</v>
      </c>
    </row>
    <row r="136" spans="2:9" x14ac:dyDescent="0.2">
      <c r="B136" s="127">
        <v>4192</v>
      </c>
      <c r="C136" s="127" t="s">
        <v>233</v>
      </c>
      <c r="D136" s="126">
        <v>468</v>
      </c>
      <c r="E136" s="126">
        <v>407</v>
      </c>
      <c r="F136" s="126">
        <v>355</v>
      </c>
      <c r="G136" s="126">
        <v>52</v>
      </c>
      <c r="H136" s="126">
        <v>46</v>
      </c>
      <c r="I136" s="126">
        <v>15</v>
      </c>
    </row>
    <row r="137" spans="2:9" x14ac:dyDescent="0.2">
      <c r="B137" s="127">
        <v>4193</v>
      </c>
      <c r="C137" s="127" t="s">
        <v>234</v>
      </c>
      <c r="D137" s="126">
        <v>176</v>
      </c>
      <c r="E137" s="126">
        <v>151</v>
      </c>
      <c r="F137" s="126">
        <v>112</v>
      </c>
      <c r="G137" s="126">
        <v>39</v>
      </c>
      <c r="H137" s="126">
        <v>18</v>
      </c>
      <c r="I137" s="126">
        <v>7</v>
      </c>
    </row>
    <row r="138" spans="2:9" x14ac:dyDescent="0.2">
      <c r="B138" s="127">
        <v>4194</v>
      </c>
      <c r="C138" s="127" t="s">
        <v>235</v>
      </c>
      <c r="D138" s="126">
        <v>494</v>
      </c>
      <c r="E138" s="126">
        <v>424</v>
      </c>
      <c r="F138" s="126">
        <v>334</v>
      </c>
      <c r="G138" s="126">
        <v>90</v>
      </c>
      <c r="H138" s="126">
        <v>53</v>
      </c>
      <c r="I138" s="126">
        <v>17</v>
      </c>
    </row>
    <row r="139" spans="2:9" x14ac:dyDescent="0.2">
      <c r="B139" s="127">
        <v>4195</v>
      </c>
      <c r="C139" s="127" t="s">
        <v>236</v>
      </c>
      <c r="D139" s="126">
        <v>419</v>
      </c>
      <c r="E139" s="126">
        <v>349</v>
      </c>
      <c r="F139" s="126">
        <v>281</v>
      </c>
      <c r="G139" s="126">
        <v>68</v>
      </c>
      <c r="H139" s="126">
        <v>57</v>
      </c>
      <c r="I139" s="126">
        <v>13</v>
      </c>
    </row>
    <row r="140" spans="2:9" x14ac:dyDescent="0.2">
      <c r="B140" s="127">
        <v>4196</v>
      </c>
      <c r="C140" s="127" t="s">
        <v>237</v>
      </c>
      <c r="D140" s="126">
        <v>572</v>
      </c>
      <c r="E140" s="126">
        <v>493</v>
      </c>
      <c r="F140" s="126">
        <v>395</v>
      </c>
      <c r="G140" s="126">
        <v>98</v>
      </c>
      <c r="H140" s="126">
        <v>50</v>
      </c>
      <c r="I140" s="126">
        <v>29</v>
      </c>
    </row>
    <row r="141" spans="2:9" x14ac:dyDescent="0.2">
      <c r="B141" s="127">
        <v>4197</v>
      </c>
      <c r="C141" s="127" t="s">
        <v>238</v>
      </c>
      <c r="D141" s="126">
        <v>235</v>
      </c>
      <c r="E141" s="126">
        <v>191</v>
      </c>
      <c r="F141" s="126">
        <v>160</v>
      </c>
      <c r="G141" s="126">
        <v>31</v>
      </c>
      <c r="H141" s="126">
        <v>27</v>
      </c>
      <c r="I141" s="126">
        <v>17</v>
      </c>
    </row>
    <row r="142" spans="2:9" x14ac:dyDescent="0.2">
      <c r="B142" s="127">
        <v>4198</v>
      </c>
      <c r="C142" s="127" t="s">
        <v>239</v>
      </c>
      <c r="D142" s="126">
        <v>340</v>
      </c>
      <c r="E142" s="126">
        <v>292</v>
      </c>
      <c r="F142" s="126">
        <v>253</v>
      </c>
      <c r="G142" s="126">
        <v>39</v>
      </c>
      <c r="H142" s="126">
        <v>39</v>
      </c>
      <c r="I142" s="126">
        <v>9</v>
      </c>
    </row>
    <row r="143" spans="2:9" x14ac:dyDescent="0.2">
      <c r="B143" s="127">
        <v>4199</v>
      </c>
      <c r="C143" s="127" t="s">
        <v>474</v>
      </c>
      <c r="D143" s="126">
        <v>260</v>
      </c>
      <c r="E143" s="126">
        <v>235</v>
      </c>
      <c r="F143" s="126">
        <v>173</v>
      </c>
      <c r="G143" s="126">
        <v>62</v>
      </c>
      <c r="H143" s="126">
        <v>15</v>
      </c>
      <c r="I143" s="126">
        <v>10</v>
      </c>
    </row>
    <row r="144" spans="2:9" x14ac:dyDescent="0.2">
      <c r="B144" s="127">
        <v>4200</v>
      </c>
      <c r="C144" s="127" t="s">
        <v>240</v>
      </c>
      <c r="D144" s="126">
        <v>808</v>
      </c>
      <c r="E144" s="126">
        <v>719</v>
      </c>
      <c r="F144" s="126">
        <v>566</v>
      </c>
      <c r="G144" s="126">
        <v>153</v>
      </c>
      <c r="H144" s="126">
        <v>55</v>
      </c>
      <c r="I144" s="126">
        <v>34</v>
      </c>
    </row>
    <row r="145" spans="2:9" x14ac:dyDescent="0.2">
      <c r="B145" s="127">
        <v>4201</v>
      </c>
      <c r="C145" s="127" t="s">
        <v>31</v>
      </c>
      <c r="D145" s="126">
        <v>1555</v>
      </c>
      <c r="E145" s="126">
        <v>1283</v>
      </c>
      <c r="F145" s="126">
        <v>923</v>
      </c>
      <c r="G145" s="126">
        <v>360</v>
      </c>
      <c r="H145" s="126">
        <v>174</v>
      </c>
      <c r="I145" s="126">
        <v>98</v>
      </c>
    </row>
    <row r="146" spans="2:9" x14ac:dyDescent="0.2">
      <c r="B146" s="127">
        <v>4202</v>
      </c>
      <c r="C146" s="127" t="s">
        <v>241</v>
      </c>
      <c r="D146" s="126">
        <v>804</v>
      </c>
      <c r="E146" s="126">
        <v>699</v>
      </c>
      <c r="F146" s="126">
        <v>561</v>
      </c>
      <c r="G146" s="126">
        <v>138</v>
      </c>
      <c r="H146" s="126">
        <v>78</v>
      </c>
      <c r="I146" s="126">
        <v>27</v>
      </c>
    </row>
    <row r="147" spans="2:9" x14ac:dyDescent="0.2">
      <c r="B147" s="127">
        <v>4203</v>
      </c>
      <c r="C147" s="127" t="s">
        <v>242</v>
      </c>
      <c r="D147" s="126">
        <v>1186</v>
      </c>
      <c r="E147" s="126">
        <v>1029</v>
      </c>
      <c r="F147" s="126">
        <v>869</v>
      </c>
      <c r="G147" s="126">
        <v>160</v>
      </c>
      <c r="H147" s="126">
        <v>103</v>
      </c>
      <c r="I147" s="126">
        <v>54</v>
      </c>
    </row>
    <row r="148" spans="2:9" x14ac:dyDescent="0.2">
      <c r="B148" s="127">
        <v>4204</v>
      </c>
      <c r="C148" s="127" t="s">
        <v>243</v>
      </c>
      <c r="D148" s="126">
        <v>1136</v>
      </c>
      <c r="E148" s="126">
        <v>1039</v>
      </c>
      <c r="F148" s="126">
        <v>870</v>
      </c>
      <c r="G148" s="126">
        <v>169</v>
      </c>
      <c r="H148" s="126">
        <v>61</v>
      </c>
      <c r="I148" s="126">
        <v>36</v>
      </c>
    </row>
    <row r="149" spans="2:9" x14ac:dyDescent="0.2">
      <c r="B149" s="127">
        <v>4205</v>
      </c>
      <c r="C149" s="127" t="s">
        <v>244</v>
      </c>
      <c r="D149" s="126">
        <v>677</v>
      </c>
      <c r="E149" s="126">
        <v>582</v>
      </c>
      <c r="F149" s="126">
        <v>467</v>
      </c>
      <c r="G149" s="126">
        <v>115</v>
      </c>
      <c r="H149" s="126">
        <v>58</v>
      </c>
      <c r="I149" s="126">
        <v>37</v>
      </c>
    </row>
    <row r="150" spans="2:9" x14ac:dyDescent="0.2">
      <c r="B150" s="127">
        <v>4206</v>
      </c>
      <c r="C150" s="127" t="s">
        <v>245</v>
      </c>
      <c r="D150" s="126">
        <v>1262</v>
      </c>
      <c r="E150" s="126">
        <v>1140</v>
      </c>
      <c r="F150" s="126">
        <v>906</v>
      </c>
      <c r="G150" s="126">
        <v>234</v>
      </c>
      <c r="H150" s="126">
        <v>70</v>
      </c>
      <c r="I150" s="126">
        <v>52</v>
      </c>
    </row>
    <row r="151" spans="2:9" x14ac:dyDescent="0.2">
      <c r="B151" s="127">
        <v>4207</v>
      </c>
      <c r="C151" s="127" t="s">
        <v>246</v>
      </c>
      <c r="D151" s="126">
        <v>822</v>
      </c>
      <c r="E151" s="126">
        <v>743</v>
      </c>
      <c r="F151" s="126">
        <v>610</v>
      </c>
      <c r="G151" s="126">
        <v>133</v>
      </c>
      <c r="H151" s="126">
        <v>53</v>
      </c>
      <c r="I151" s="126">
        <v>26</v>
      </c>
    </row>
    <row r="152" spans="2:9" x14ac:dyDescent="0.2">
      <c r="B152" s="127">
        <v>4208</v>
      </c>
      <c r="C152" s="127" t="s">
        <v>247</v>
      </c>
      <c r="D152" s="126">
        <v>942</v>
      </c>
      <c r="E152" s="126">
        <v>820</v>
      </c>
      <c r="F152" s="126">
        <v>631</v>
      </c>
      <c r="G152" s="126">
        <v>189</v>
      </c>
      <c r="H152" s="126">
        <v>105</v>
      </c>
      <c r="I152" s="126">
        <v>17</v>
      </c>
    </row>
    <row r="153" spans="2:9" x14ac:dyDescent="0.2">
      <c r="B153" s="127">
        <v>4209</v>
      </c>
      <c r="C153" s="127" t="s">
        <v>248</v>
      </c>
      <c r="D153" s="126">
        <v>1288</v>
      </c>
      <c r="E153" s="126">
        <v>1090</v>
      </c>
      <c r="F153" s="126">
        <v>888</v>
      </c>
      <c r="G153" s="126">
        <v>202</v>
      </c>
      <c r="H153" s="126">
        <v>145</v>
      </c>
      <c r="I153" s="126">
        <v>53</v>
      </c>
    </row>
    <row r="154" spans="2:9" x14ac:dyDescent="0.2">
      <c r="B154" s="127">
        <v>4210</v>
      </c>
      <c r="C154" s="127" t="s">
        <v>249</v>
      </c>
      <c r="D154" s="126">
        <v>739</v>
      </c>
      <c r="E154" s="126">
        <v>669</v>
      </c>
      <c r="F154" s="126">
        <v>535</v>
      </c>
      <c r="G154" s="126">
        <v>134</v>
      </c>
      <c r="H154" s="126">
        <v>46</v>
      </c>
      <c r="I154" s="126">
        <v>24</v>
      </c>
    </row>
    <row r="155" spans="2:9" x14ac:dyDescent="0.2">
      <c r="B155" s="125">
        <v>4249</v>
      </c>
      <c r="C155" s="125" t="s">
        <v>269</v>
      </c>
      <c r="D155" s="169">
        <v>8642</v>
      </c>
      <c r="E155" s="169">
        <v>7327</v>
      </c>
      <c r="F155" s="169">
        <v>5562</v>
      </c>
      <c r="G155" s="169">
        <v>1765</v>
      </c>
      <c r="H155" s="169">
        <v>1008</v>
      </c>
      <c r="I155" s="169">
        <v>307</v>
      </c>
    </row>
    <row r="156" spans="2:9" x14ac:dyDescent="0.2">
      <c r="B156" s="127">
        <v>4221</v>
      </c>
      <c r="C156" s="127" t="s">
        <v>251</v>
      </c>
      <c r="D156" s="126">
        <v>223</v>
      </c>
      <c r="E156" s="126">
        <v>207</v>
      </c>
      <c r="F156" s="126">
        <v>146</v>
      </c>
      <c r="G156" s="126">
        <v>61</v>
      </c>
      <c r="H156" s="126">
        <v>11</v>
      </c>
      <c r="I156" s="126">
        <v>5</v>
      </c>
    </row>
    <row r="157" spans="2:9" x14ac:dyDescent="0.2">
      <c r="B157" s="127">
        <v>4222</v>
      </c>
      <c r="C157" s="127" t="s">
        <v>252</v>
      </c>
      <c r="D157" s="126">
        <v>401</v>
      </c>
      <c r="E157" s="126">
        <v>328</v>
      </c>
      <c r="F157" s="126">
        <v>253</v>
      </c>
      <c r="G157" s="126">
        <v>75</v>
      </c>
      <c r="H157" s="126">
        <v>61</v>
      </c>
      <c r="I157" s="126">
        <v>12</v>
      </c>
    </row>
    <row r="158" spans="2:9" x14ac:dyDescent="0.2">
      <c r="B158" s="127">
        <v>4223</v>
      </c>
      <c r="C158" s="127" t="s">
        <v>253</v>
      </c>
      <c r="D158" s="126">
        <v>455</v>
      </c>
      <c r="E158" s="126">
        <v>397</v>
      </c>
      <c r="F158" s="126">
        <v>284</v>
      </c>
      <c r="G158" s="126">
        <v>113</v>
      </c>
      <c r="H158" s="126">
        <v>45</v>
      </c>
      <c r="I158" s="126">
        <v>13</v>
      </c>
    </row>
    <row r="159" spans="2:9" x14ac:dyDescent="0.2">
      <c r="B159" s="127">
        <v>4224</v>
      </c>
      <c r="C159" s="127" t="s">
        <v>254</v>
      </c>
      <c r="D159" s="126">
        <v>284</v>
      </c>
      <c r="E159" s="126">
        <v>210</v>
      </c>
      <c r="F159" s="126">
        <v>148</v>
      </c>
      <c r="G159" s="126">
        <v>62</v>
      </c>
      <c r="H159" s="126">
        <v>64</v>
      </c>
      <c r="I159" s="126">
        <v>10</v>
      </c>
    </row>
    <row r="160" spans="2:9" x14ac:dyDescent="0.2">
      <c r="B160" s="127">
        <v>4226</v>
      </c>
      <c r="C160" s="127" t="s">
        <v>255</v>
      </c>
      <c r="D160" s="126">
        <v>185</v>
      </c>
      <c r="E160" s="126">
        <v>155</v>
      </c>
      <c r="F160" s="126">
        <v>130</v>
      </c>
      <c r="G160" s="126">
        <v>25</v>
      </c>
      <c r="H160" s="126">
        <v>27</v>
      </c>
      <c r="I160" s="126">
        <v>3</v>
      </c>
    </row>
    <row r="161" spans="2:9" x14ac:dyDescent="0.2">
      <c r="B161" s="127">
        <v>4227</v>
      </c>
      <c r="C161" s="127" t="s">
        <v>256</v>
      </c>
      <c r="D161" s="126">
        <v>182</v>
      </c>
      <c r="E161" s="126">
        <v>138</v>
      </c>
      <c r="F161" s="126">
        <v>103</v>
      </c>
      <c r="G161" s="126">
        <v>35</v>
      </c>
      <c r="H161" s="126">
        <v>33</v>
      </c>
      <c r="I161" s="126">
        <v>11</v>
      </c>
    </row>
    <row r="162" spans="2:9" x14ac:dyDescent="0.2">
      <c r="B162" s="127">
        <v>4228</v>
      </c>
      <c r="C162" s="127" t="s">
        <v>257</v>
      </c>
      <c r="D162" s="126">
        <v>709</v>
      </c>
      <c r="E162" s="126">
        <v>575</v>
      </c>
      <c r="F162" s="126">
        <v>440</v>
      </c>
      <c r="G162" s="126">
        <v>135</v>
      </c>
      <c r="H162" s="126">
        <v>106</v>
      </c>
      <c r="I162" s="126">
        <v>28</v>
      </c>
    </row>
    <row r="163" spans="2:9" x14ac:dyDescent="0.2">
      <c r="B163" s="127">
        <v>4229</v>
      </c>
      <c r="C163" s="127" t="s">
        <v>258</v>
      </c>
      <c r="D163" s="126">
        <v>327</v>
      </c>
      <c r="E163" s="126">
        <v>273</v>
      </c>
      <c r="F163" s="126">
        <v>229</v>
      </c>
      <c r="G163" s="126">
        <v>44</v>
      </c>
      <c r="H163" s="126">
        <v>48</v>
      </c>
      <c r="I163" s="126">
        <v>6</v>
      </c>
    </row>
    <row r="164" spans="2:9" x14ac:dyDescent="0.2">
      <c r="B164" s="127">
        <v>4230</v>
      </c>
      <c r="C164" s="127" t="s">
        <v>259</v>
      </c>
      <c r="D164" s="126">
        <v>370</v>
      </c>
      <c r="E164" s="126">
        <v>330</v>
      </c>
      <c r="F164" s="126">
        <v>281</v>
      </c>
      <c r="G164" s="126">
        <v>49</v>
      </c>
      <c r="H164" s="126">
        <v>29</v>
      </c>
      <c r="I164" s="126">
        <v>11</v>
      </c>
    </row>
    <row r="165" spans="2:9" x14ac:dyDescent="0.2">
      <c r="B165" s="127">
        <v>4231</v>
      </c>
      <c r="C165" s="127" t="s">
        <v>260</v>
      </c>
      <c r="D165" s="126">
        <v>286</v>
      </c>
      <c r="E165" s="126">
        <v>248</v>
      </c>
      <c r="F165" s="126">
        <v>166</v>
      </c>
      <c r="G165" s="126">
        <v>82</v>
      </c>
      <c r="H165" s="126">
        <v>34</v>
      </c>
      <c r="I165" s="126">
        <v>4</v>
      </c>
    </row>
    <row r="166" spans="2:9" x14ac:dyDescent="0.2">
      <c r="B166" s="127">
        <v>4232</v>
      </c>
      <c r="C166" s="127" t="s">
        <v>261</v>
      </c>
      <c r="D166" s="126">
        <v>51</v>
      </c>
      <c r="E166" s="126">
        <v>41</v>
      </c>
      <c r="F166" s="126">
        <v>32</v>
      </c>
      <c r="G166" s="126">
        <v>9</v>
      </c>
      <c r="H166" s="126">
        <v>8</v>
      </c>
      <c r="I166" s="126">
        <v>2</v>
      </c>
    </row>
    <row r="167" spans="2:9" x14ac:dyDescent="0.2">
      <c r="B167" s="127">
        <v>4233</v>
      </c>
      <c r="C167" s="127" t="s">
        <v>262</v>
      </c>
      <c r="D167" s="126">
        <v>116</v>
      </c>
      <c r="E167" s="126">
        <v>89</v>
      </c>
      <c r="F167" s="126">
        <v>81</v>
      </c>
      <c r="G167" s="126">
        <v>8</v>
      </c>
      <c r="H167" s="126">
        <v>25</v>
      </c>
      <c r="I167" s="126">
        <v>2</v>
      </c>
    </row>
    <row r="168" spans="2:9" x14ac:dyDescent="0.2">
      <c r="B168" s="127">
        <v>4234</v>
      </c>
      <c r="C168" s="127" t="s">
        <v>263</v>
      </c>
      <c r="D168" s="126">
        <v>895</v>
      </c>
      <c r="E168" s="126">
        <v>761</v>
      </c>
      <c r="F168" s="126">
        <v>604</v>
      </c>
      <c r="G168" s="126">
        <v>157</v>
      </c>
      <c r="H168" s="126">
        <v>99</v>
      </c>
      <c r="I168" s="126">
        <v>35</v>
      </c>
    </row>
    <row r="169" spans="2:9" x14ac:dyDescent="0.2">
      <c r="B169" s="127">
        <v>4235</v>
      </c>
      <c r="C169" s="127" t="s">
        <v>264</v>
      </c>
      <c r="D169" s="126">
        <v>300</v>
      </c>
      <c r="E169" s="126">
        <v>243</v>
      </c>
      <c r="F169" s="126">
        <v>168</v>
      </c>
      <c r="G169" s="126">
        <v>75</v>
      </c>
      <c r="H169" s="126">
        <v>43</v>
      </c>
      <c r="I169" s="126">
        <v>14</v>
      </c>
    </row>
    <row r="170" spans="2:9" x14ac:dyDescent="0.2">
      <c r="B170" s="127">
        <v>4236</v>
      </c>
      <c r="C170" s="127" t="s">
        <v>475</v>
      </c>
      <c r="D170" s="126">
        <v>1588</v>
      </c>
      <c r="E170" s="126">
        <v>1374</v>
      </c>
      <c r="F170" s="126">
        <v>995</v>
      </c>
      <c r="G170" s="126">
        <v>379</v>
      </c>
      <c r="H170" s="126">
        <v>134</v>
      </c>
      <c r="I170" s="126">
        <v>80</v>
      </c>
    </row>
    <row r="171" spans="2:9" x14ac:dyDescent="0.2">
      <c r="B171" s="127">
        <v>4237</v>
      </c>
      <c r="C171" s="127" t="s">
        <v>265</v>
      </c>
      <c r="D171" s="126">
        <v>359</v>
      </c>
      <c r="E171" s="126">
        <v>305</v>
      </c>
      <c r="F171" s="126">
        <v>233</v>
      </c>
      <c r="G171" s="126">
        <v>72</v>
      </c>
      <c r="H171" s="126">
        <v>33</v>
      </c>
      <c r="I171" s="126">
        <v>21</v>
      </c>
    </row>
    <row r="172" spans="2:9" x14ac:dyDescent="0.2">
      <c r="B172" s="127">
        <v>4238</v>
      </c>
      <c r="C172" s="127" t="s">
        <v>266</v>
      </c>
      <c r="D172" s="126">
        <v>243</v>
      </c>
      <c r="E172" s="126">
        <v>206</v>
      </c>
      <c r="F172" s="126">
        <v>168</v>
      </c>
      <c r="G172" s="126">
        <v>38</v>
      </c>
      <c r="H172" s="126">
        <v>28</v>
      </c>
      <c r="I172" s="126">
        <v>9</v>
      </c>
    </row>
    <row r="173" spans="2:9" x14ac:dyDescent="0.2">
      <c r="B173" s="127">
        <v>4239</v>
      </c>
      <c r="C173" s="127" t="s">
        <v>267</v>
      </c>
      <c r="D173" s="126">
        <v>938</v>
      </c>
      <c r="E173" s="126">
        <v>799</v>
      </c>
      <c r="F173" s="126">
        <v>563</v>
      </c>
      <c r="G173" s="126">
        <v>236</v>
      </c>
      <c r="H173" s="126">
        <v>117</v>
      </c>
      <c r="I173" s="126">
        <v>22</v>
      </c>
    </row>
    <row r="174" spans="2:9" x14ac:dyDescent="0.2">
      <c r="B174" s="127">
        <v>4240</v>
      </c>
      <c r="C174" s="127" t="s">
        <v>268</v>
      </c>
      <c r="D174" s="126">
        <v>730</v>
      </c>
      <c r="E174" s="126">
        <v>648</v>
      </c>
      <c r="F174" s="126">
        <v>538</v>
      </c>
      <c r="G174" s="126">
        <v>110</v>
      </c>
      <c r="H174" s="126">
        <v>63</v>
      </c>
      <c r="I174" s="126">
        <v>19</v>
      </c>
    </row>
    <row r="175" spans="2:9" x14ac:dyDescent="0.2">
      <c r="B175" s="125">
        <v>4269</v>
      </c>
      <c r="C175" s="125" t="s">
        <v>282</v>
      </c>
      <c r="D175" s="169">
        <v>10143</v>
      </c>
      <c r="E175" s="169">
        <v>8906</v>
      </c>
      <c r="F175" s="169">
        <v>6984</v>
      </c>
      <c r="G175" s="169">
        <v>1922</v>
      </c>
      <c r="H175" s="169">
        <v>941</v>
      </c>
      <c r="I175" s="169">
        <v>296</v>
      </c>
    </row>
    <row r="176" spans="2:9" x14ac:dyDescent="0.2">
      <c r="B176" s="127">
        <v>4251</v>
      </c>
      <c r="C176" s="127" t="s">
        <v>270</v>
      </c>
      <c r="D176" s="126">
        <v>271</v>
      </c>
      <c r="E176" s="126">
        <v>220</v>
      </c>
      <c r="F176" s="126">
        <v>192</v>
      </c>
      <c r="G176" s="126">
        <v>28</v>
      </c>
      <c r="H176" s="126">
        <v>47</v>
      </c>
      <c r="I176" s="126">
        <v>4</v>
      </c>
    </row>
    <row r="177" spans="2:9" x14ac:dyDescent="0.2">
      <c r="B177" s="127">
        <v>4252</v>
      </c>
      <c r="C177" s="127" t="s">
        <v>271</v>
      </c>
      <c r="D177" s="126">
        <v>740</v>
      </c>
      <c r="E177" s="126">
        <v>666</v>
      </c>
      <c r="F177" s="126">
        <v>500</v>
      </c>
      <c r="G177" s="126">
        <v>166</v>
      </c>
      <c r="H177" s="126">
        <v>49</v>
      </c>
      <c r="I177" s="126">
        <v>25</v>
      </c>
    </row>
    <row r="178" spans="2:9" x14ac:dyDescent="0.2">
      <c r="B178" s="127">
        <v>4253</v>
      </c>
      <c r="C178" s="127" t="s">
        <v>272</v>
      </c>
      <c r="D178" s="126">
        <v>1218</v>
      </c>
      <c r="E178" s="126">
        <v>1109</v>
      </c>
      <c r="F178" s="126">
        <v>989</v>
      </c>
      <c r="G178" s="126">
        <v>120</v>
      </c>
      <c r="H178" s="126">
        <v>80</v>
      </c>
      <c r="I178" s="126">
        <v>29</v>
      </c>
    </row>
    <row r="179" spans="2:9" x14ac:dyDescent="0.2">
      <c r="B179" s="127">
        <v>4254</v>
      </c>
      <c r="C179" s="127" t="s">
        <v>273</v>
      </c>
      <c r="D179" s="126">
        <v>2415</v>
      </c>
      <c r="E179" s="126">
        <v>2199</v>
      </c>
      <c r="F179" s="126">
        <v>1690</v>
      </c>
      <c r="G179" s="126">
        <v>509</v>
      </c>
      <c r="H179" s="126">
        <v>158</v>
      </c>
      <c r="I179" s="126">
        <v>58</v>
      </c>
    </row>
    <row r="180" spans="2:9" x14ac:dyDescent="0.2">
      <c r="B180" s="127">
        <v>4255</v>
      </c>
      <c r="C180" s="127" t="s">
        <v>274</v>
      </c>
      <c r="D180" s="126">
        <v>350</v>
      </c>
      <c r="E180" s="126">
        <v>322</v>
      </c>
      <c r="F180" s="126">
        <v>271</v>
      </c>
      <c r="G180" s="126">
        <v>51</v>
      </c>
      <c r="H180" s="126">
        <v>18</v>
      </c>
      <c r="I180" s="126">
        <v>10</v>
      </c>
    </row>
    <row r="181" spans="2:9" x14ac:dyDescent="0.2">
      <c r="B181" s="127">
        <v>4256</v>
      </c>
      <c r="C181" s="127" t="s">
        <v>275</v>
      </c>
      <c r="D181" s="126">
        <v>314</v>
      </c>
      <c r="E181" s="126">
        <v>276</v>
      </c>
      <c r="F181" s="126">
        <v>215</v>
      </c>
      <c r="G181" s="126">
        <v>61</v>
      </c>
      <c r="H181" s="126">
        <v>27</v>
      </c>
      <c r="I181" s="126">
        <v>11</v>
      </c>
    </row>
    <row r="182" spans="2:9" x14ac:dyDescent="0.2">
      <c r="B182" s="127">
        <v>4257</v>
      </c>
      <c r="C182" s="127" t="s">
        <v>276</v>
      </c>
      <c r="D182" s="126">
        <v>143</v>
      </c>
      <c r="E182" s="126">
        <v>115</v>
      </c>
      <c r="F182" s="126">
        <v>101</v>
      </c>
      <c r="G182" s="126">
        <v>14</v>
      </c>
      <c r="H182" s="126">
        <v>24</v>
      </c>
      <c r="I182" s="126">
        <v>4</v>
      </c>
    </row>
    <row r="183" spans="2:9" x14ac:dyDescent="0.2">
      <c r="B183" s="127">
        <v>4258</v>
      </c>
      <c r="C183" s="127" t="s">
        <v>33</v>
      </c>
      <c r="D183" s="126">
        <v>1876</v>
      </c>
      <c r="E183" s="126">
        <v>1574</v>
      </c>
      <c r="F183" s="126">
        <v>1050</v>
      </c>
      <c r="G183" s="126">
        <v>524</v>
      </c>
      <c r="H183" s="126">
        <v>235</v>
      </c>
      <c r="I183" s="126">
        <v>67</v>
      </c>
    </row>
    <row r="184" spans="2:9" x14ac:dyDescent="0.2">
      <c r="B184" s="127">
        <v>4259</v>
      </c>
      <c r="C184" s="127" t="s">
        <v>277</v>
      </c>
      <c r="D184" s="126">
        <v>256</v>
      </c>
      <c r="E184" s="126">
        <v>189</v>
      </c>
      <c r="F184" s="126">
        <v>153</v>
      </c>
      <c r="G184" s="126">
        <v>36</v>
      </c>
      <c r="H184" s="126">
        <v>51</v>
      </c>
      <c r="I184" s="126">
        <v>16</v>
      </c>
    </row>
    <row r="185" spans="2:9" x14ac:dyDescent="0.2">
      <c r="B185" s="127">
        <v>4260</v>
      </c>
      <c r="C185" s="127" t="s">
        <v>476</v>
      </c>
      <c r="D185" s="126">
        <v>563</v>
      </c>
      <c r="E185" s="126">
        <v>494</v>
      </c>
      <c r="F185" s="126">
        <v>358</v>
      </c>
      <c r="G185" s="126">
        <v>136</v>
      </c>
      <c r="H185" s="126">
        <v>40</v>
      </c>
      <c r="I185" s="126">
        <v>29</v>
      </c>
    </row>
    <row r="186" spans="2:9" x14ac:dyDescent="0.2">
      <c r="B186" s="127">
        <v>4261</v>
      </c>
      <c r="C186" s="127" t="s">
        <v>278</v>
      </c>
      <c r="D186" s="126">
        <v>630</v>
      </c>
      <c r="E186" s="126">
        <v>579</v>
      </c>
      <c r="F186" s="126">
        <v>488</v>
      </c>
      <c r="G186" s="126">
        <v>91</v>
      </c>
      <c r="H186" s="126">
        <v>37</v>
      </c>
      <c r="I186" s="126">
        <v>14</v>
      </c>
    </row>
    <row r="187" spans="2:9" x14ac:dyDescent="0.2">
      <c r="B187" s="127">
        <v>4262</v>
      </c>
      <c r="C187" s="127" t="s">
        <v>279</v>
      </c>
      <c r="D187" s="126">
        <v>363</v>
      </c>
      <c r="E187" s="126">
        <v>300</v>
      </c>
      <c r="F187" s="126">
        <v>254</v>
      </c>
      <c r="G187" s="126">
        <v>46</v>
      </c>
      <c r="H187" s="126">
        <v>55</v>
      </c>
      <c r="I187" s="126">
        <v>8</v>
      </c>
    </row>
    <row r="188" spans="2:9" x14ac:dyDescent="0.2">
      <c r="B188" s="127">
        <v>4263</v>
      </c>
      <c r="C188" s="127" t="s">
        <v>280</v>
      </c>
      <c r="D188" s="126">
        <v>705</v>
      </c>
      <c r="E188" s="126">
        <v>617</v>
      </c>
      <c r="F188" s="126">
        <v>520</v>
      </c>
      <c r="G188" s="126">
        <v>97</v>
      </c>
      <c r="H188" s="126">
        <v>69</v>
      </c>
      <c r="I188" s="126">
        <v>19</v>
      </c>
    </row>
    <row r="189" spans="2:9" x14ac:dyDescent="0.2">
      <c r="B189" s="127">
        <v>4264</v>
      </c>
      <c r="C189" s="127" t="s">
        <v>281</v>
      </c>
      <c r="D189" s="126">
        <v>299</v>
      </c>
      <c r="E189" s="126">
        <v>246</v>
      </c>
      <c r="F189" s="126">
        <v>203</v>
      </c>
      <c r="G189" s="126">
        <v>43</v>
      </c>
      <c r="H189" s="126">
        <v>51</v>
      </c>
      <c r="I189" s="126">
        <v>2</v>
      </c>
    </row>
    <row r="190" spans="2:9" x14ac:dyDescent="0.2">
      <c r="B190" s="125">
        <v>4299</v>
      </c>
      <c r="C190" s="125" t="s">
        <v>300</v>
      </c>
      <c r="D190" s="169">
        <v>16154</v>
      </c>
      <c r="E190" s="169">
        <v>13796</v>
      </c>
      <c r="F190" s="169">
        <v>10659</v>
      </c>
      <c r="G190" s="169">
        <v>3137</v>
      </c>
      <c r="H190" s="169">
        <v>1699</v>
      </c>
      <c r="I190" s="169">
        <v>659</v>
      </c>
    </row>
    <row r="191" spans="2:9" x14ac:dyDescent="0.2">
      <c r="B191" s="127">
        <v>4271</v>
      </c>
      <c r="C191" s="127" t="s">
        <v>283</v>
      </c>
      <c r="D191" s="126">
        <v>1472</v>
      </c>
      <c r="E191" s="126">
        <v>1302</v>
      </c>
      <c r="F191" s="126">
        <v>984</v>
      </c>
      <c r="G191" s="126">
        <v>318</v>
      </c>
      <c r="H191" s="126">
        <v>106</v>
      </c>
      <c r="I191" s="126">
        <v>64</v>
      </c>
    </row>
    <row r="192" spans="2:9" x14ac:dyDescent="0.2">
      <c r="B192" s="127">
        <v>4272</v>
      </c>
      <c r="C192" s="127" t="s">
        <v>284</v>
      </c>
      <c r="D192" s="126">
        <v>102</v>
      </c>
      <c r="E192" s="126">
        <v>74</v>
      </c>
      <c r="F192" s="126">
        <v>64</v>
      </c>
      <c r="G192" s="126">
        <v>10</v>
      </c>
      <c r="H192" s="126">
        <v>24</v>
      </c>
      <c r="I192" s="126">
        <v>4</v>
      </c>
    </row>
    <row r="193" spans="2:9" x14ac:dyDescent="0.2">
      <c r="B193" s="127">
        <v>4273</v>
      </c>
      <c r="C193" s="127" t="s">
        <v>285</v>
      </c>
      <c r="D193" s="126">
        <v>256</v>
      </c>
      <c r="E193" s="126">
        <v>190</v>
      </c>
      <c r="F193" s="126">
        <v>164</v>
      </c>
      <c r="G193" s="126">
        <v>26</v>
      </c>
      <c r="H193" s="126">
        <v>60</v>
      </c>
      <c r="I193" s="126">
        <v>6</v>
      </c>
    </row>
    <row r="194" spans="2:9" x14ac:dyDescent="0.2">
      <c r="B194" s="127">
        <v>4274</v>
      </c>
      <c r="C194" s="127" t="s">
        <v>286</v>
      </c>
      <c r="D194" s="126">
        <v>1135</v>
      </c>
      <c r="E194" s="126">
        <v>964</v>
      </c>
      <c r="F194" s="126">
        <v>802</v>
      </c>
      <c r="G194" s="126">
        <v>162</v>
      </c>
      <c r="H194" s="126">
        <v>140</v>
      </c>
      <c r="I194" s="126">
        <v>31</v>
      </c>
    </row>
    <row r="195" spans="2:9" x14ac:dyDescent="0.2">
      <c r="B195" s="127">
        <v>4275</v>
      </c>
      <c r="C195" s="127" t="s">
        <v>287</v>
      </c>
      <c r="D195" s="126">
        <v>271</v>
      </c>
      <c r="E195" s="126">
        <v>222</v>
      </c>
      <c r="F195" s="126">
        <v>193</v>
      </c>
      <c r="G195" s="126">
        <v>29</v>
      </c>
      <c r="H195" s="126">
        <v>39</v>
      </c>
      <c r="I195" s="126">
        <v>10</v>
      </c>
    </row>
    <row r="196" spans="2:9" x14ac:dyDescent="0.2">
      <c r="B196" s="127">
        <v>4276</v>
      </c>
      <c r="C196" s="127" t="s">
        <v>288</v>
      </c>
      <c r="D196" s="126">
        <v>1217</v>
      </c>
      <c r="E196" s="126">
        <v>1072</v>
      </c>
      <c r="F196" s="126">
        <v>911</v>
      </c>
      <c r="G196" s="126">
        <v>161</v>
      </c>
      <c r="H196" s="126">
        <v>96</v>
      </c>
      <c r="I196" s="126">
        <v>49</v>
      </c>
    </row>
    <row r="197" spans="2:9" x14ac:dyDescent="0.2">
      <c r="B197" s="127">
        <v>4277</v>
      </c>
      <c r="C197" s="127" t="s">
        <v>289</v>
      </c>
      <c r="D197" s="126">
        <v>256</v>
      </c>
      <c r="E197" s="126">
        <v>214</v>
      </c>
      <c r="F197" s="126">
        <v>181</v>
      </c>
      <c r="G197" s="126">
        <v>33</v>
      </c>
      <c r="H197" s="126">
        <v>32</v>
      </c>
      <c r="I197" s="126">
        <v>10</v>
      </c>
    </row>
    <row r="198" spans="2:9" x14ac:dyDescent="0.2">
      <c r="B198" s="127">
        <v>4279</v>
      </c>
      <c r="C198" s="127" t="s">
        <v>290</v>
      </c>
      <c r="D198" s="126">
        <v>875</v>
      </c>
      <c r="E198" s="126">
        <v>713</v>
      </c>
      <c r="F198" s="126">
        <v>584</v>
      </c>
      <c r="G198" s="126">
        <v>129</v>
      </c>
      <c r="H198" s="126">
        <v>135</v>
      </c>
      <c r="I198" s="126">
        <v>27</v>
      </c>
    </row>
    <row r="199" spans="2:9" x14ac:dyDescent="0.2">
      <c r="B199" s="127">
        <v>4280</v>
      </c>
      <c r="C199" s="127" t="s">
        <v>291</v>
      </c>
      <c r="D199" s="126">
        <v>2344</v>
      </c>
      <c r="E199" s="126">
        <v>2085</v>
      </c>
      <c r="F199" s="126">
        <v>1470</v>
      </c>
      <c r="G199" s="126">
        <v>615</v>
      </c>
      <c r="H199" s="126">
        <v>198</v>
      </c>
      <c r="I199" s="126">
        <v>61</v>
      </c>
    </row>
    <row r="200" spans="2:9" x14ac:dyDescent="0.2">
      <c r="B200" s="127">
        <v>4281</v>
      </c>
      <c r="C200" s="127" t="s">
        <v>292</v>
      </c>
      <c r="D200" s="126">
        <v>331</v>
      </c>
      <c r="E200" s="126">
        <v>264</v>
      </c>
      <c r="F200" s="126">
        <v>188</v>
      </c>
      <c r="G200" s="126">
        <v>76</v>
      </c>
      <c r="H200" s="126">
        <v>60</v>
      </c>
      <c r="I200" s="126">
        <v>7</v>
      </c>
    </row>
    <row r="201" spans="2:9" x14ac:dyDescent="0.2">
      <c r="B201" s="127">
        <v>4282</v>
      </c>
      <c r="C201" s="127" t="s">
        <v>293</v>
      </c>
      <c r="D201" s="126">
        <v>2090</v>
      </c>
      <c r="E201" s="126">
        <v>1833</v>
      </c>
      <c r="F201" s="126">
        <v>1431</v>
      </c>
      <c r="G201" s="126">
        <v>402</v>
      </c>
      <c r="H201" s="126">
        <v>177</v>
      </c>
      <c r="I201" s="126">
        <v>80</v>
      </c>
    </row>
    <row r="202" spans="2:9" x14ac:dyDescent="0.2">
      <c r="B202" s="127">
        <v>4283</v>
      </c>
      <c r="C202" s="127" t="s">
        <v>294</v>
      </c>
      <c r="D202" s="126">
        <v>1012</v>
      </c>
      <c r="E202" s="126">
        <v>927</v>
      </c>
      <c r="F202" s="126">
        <v>758</v>
      </c>
      <c r="G202" s="126">
        <v>169</v>
      </c>
      <c r="H202" s="126">
        <v>30</v>
      </c>
      <c r="I202" s="126">
        <v>55</v>
      </c>
    </row>
    <row r="203" spans="2:9" x14ac:dyDescent="0.2">
      <c r="B203" s="127">
        <v>4284</v>
      </c>
      <c r="C203" s="127" t="s">
        <v>295</v>
      </c>
      <c r="D203" s="126">
        <v>322</v>
      </c>
      <c r="E203" s="126">
        <v>237</v>
      </c>
      <c r="F203" s="126">
        <v>195</v>
      </c>
      <c r="G203" s="126">
        <v>42</v>
      </c>
      <c r="H203" s="126">
        <v>77</v>
      </c>
      <c r="I203" s="126">
        <v>8</v>
      </c>
    </row>
    <row r="204" spans="2:9" x14ac:dyDescent="0.2">
      <c r="B204" s="127">
        <v>4285</v>
      </c>
      <c r="C204" s="127" t="s">
        <v>296</v>
      </c>
      <c r="D204" s="126">
        <v>1044</v>
      </c>
      <c r="E204" s="126">
        <v>959</v>
      </c>
      <c r="F204" s="126">
        <v>728</v>
      </c>
      <c r="G204" s="126">
        <v>231</v>
      </c>
      <c r="H204" s="126">
        <v>54</v>
      </c>
      <c r="I204" s="126">
        <v>31</v>
      </c>
    </row>
    <row r="205" spans="2:9" x14ac:dyDescent="0.2">
      <c r="B205" s="127">
        <v>4286</v>
      </c>
      <c r="C205" s="127" t="s">
        <v>297</v>
      </c>
      <c r="D205" s="126">
        <v>411</v>
      </c>
      <c r="E205" s="126">
        <v>315</v>
      </c>
      <c r="F205" s="126">
        <v>229</v>
      </c>
      <c r="G205" s="126">
        <v>86</v>
      </c>
      <c r="H205" s="126">
        <v>80</v>
      </c>
      <c r="I205" s="126">
        <v>16</v>
      </c>
    </row>
    <row r="206" spans="2:9" x14ac:dyDescent="0.2">
      <c r="B206" s="127">
        <v>4287</v>
      </c>
      <c r="C206" s="127" t="s">
        <v>298</v>
      </c>
      <c r="D206" s="126">
        <v>576</v>
      </c>
      <c r="E206" s="126">
        <v>486</v>
      </c>
      <c r="F206" s="126">
        <v>397</v>
      </c>
      <c r="G206" s="126">
        <v>89</v>
      </c>
      <c r="H206" s="126">
        <v>73</v>
      </c>
      <c r="I206" s="126">
        <v>17</v>
      </c>
    </row>
    <row r="207" spans="2:9" x14ac:dyDescent="0.2">
      <c r="B207" s="127">
        <v>4288</v>
      </c>
      <c r="C207" s="127" t="s">
        <v>299</v>
      </c>
      <c r="D207" s="126">
        <v>56</v>
      </c>
      <c r="E207" s="126">
        <v>40</v>
      </c>
      <c r="F207" s="126">
        <v>36</v>
      </c>
      <c r="G207" s="126">
        <v>4</v>
      </c>
      <c r="H207" s="126">
        <v>14</v>
      </c>
      <c r="I207" s="126">
        <v>2</v>
      </c>
    </row>
    <row r="208" spans="2:9" x14ac:dyDescent="0.2">
      <c r="B208" s="127">
        <v>4289</v>
      </c>
      <c r="C208" s="127" t="s">
        <v>34</v>
      </c>
      <c r="D208" s="126">
        <v>2384</v>
      </c>
      <c r="E208" s="126">
        <v>1899</v>
      </c>
      <c r="F208" s="126">
        <v>1344</v>
      </c>
      <c r="G208" s="126">
        <v>555</v>
      </c>
      <c r="H208" s="126">
        <v>304</v>
      </c>
      <c r="I208" s="126">
        <v>181</v>
      </c>
    </row>
    <row r="209" spans="2:9" x14ac:dyDescent="0.2">
      <c r="B209" s="125">
        <v>4329</v>
      </c>
      <c r="C209" s="125" t="s">
        <v>322</v>
      </c>
      <c r="D209" s="169">
        <v>8693</v>
      </c>
      <c r="E209" s="169">
        <v>7500</v>
      </c>
      <c r="F209" s="169">
        <v>5914</v>
      </c>
      <c r="G209" s="169">
        <v>1586</v>
      </c>
      <c r="H209" s="169">
        <v>900</v>
      </c>
      <c r="I209" s="169">
        <v>293</v>
      </c>
    </row>
    <row r="210" spans="2:9" x14ac:dyDescent="0.2">
      <c r="B210" s="127">
        <v>4323</v>
      </c>
      <c r="C210" s="127" t="s">
        <v>321</v>
      </c>
      <c r="D210" s="126">
        <v>975</v>
      </c>
      <c r="E210" s="126">
        <v>852</v>
      </c>
      <c r="F210" s="126">
        <v>611</v>
      </c>
      <c r="G210" s="126">
        <v>241</v>
      </c>
      <c r="H210" s="126">
        <v>78</v>
      </c>
      <c r="I210" s="126">
        <v>45</v>
      </c>
    </row>
    <row r="211" spans="2:9" x14ac:dyDescent="0.2">
      <c r="B211" s="127">
        <v>4301</v>
      </c>
      <c r="C211" s="127" t="s">
        <v>301</v>
      </c>
      <c r="D211" s="126">
        <v>98</v>
      </c>
      <c r="E211" s="126">
        <v>79</v>
      </c>
      <c r="F211" s="126">
        <v>72</v>
      </c>
      <c r="G211" s="126">
        <v>7</v>
      </c>
      <c r="H211" s="126">
        <v>17</v>
      </c>
      <c r="I211" s="126">
        <v>2</v>
      </c>
    </row>
    <row r="212" spans="2:9" x14ac:dyDescent="0.2">
      <c r="B212" s="127">
        <v>4302</v>
      </c>
      <c r="C212" s="127" t="s">
        <v>302</v>
      </c>
      <c r="D212" s="126">
        <v>60</v>
      </c>
      <c r="E212" s="126">
        <v>39</v>
      </c>
      <c r="F212" s="126">
        <v>34</v>
      </c>
      <c r="G212" s="126">
        <v>5</v>
      </c>
      <c r="H212" s="126">
        <v>17</v>
      </c>
      <c r="I212" s="126">
        <v>4</v>
      </c>
    </row>
    <row r="213" spans="2:9" x14ac:dyDescent="0.2">
      <c r="B213" s="127">
        <v>4303</v>
      </c>
      <c r="C213" s="127" t="s">
        <v>303</v>
      </c>
      <c r="D213" s="126">
        <v>700</v>
      </c>
      <c r="E213" s="126">
        <v>601</v>
      </c>
      <c r="F213" s="126">
        <v>438</v>
      </c>
      <c r="G213" s="126">
        <v>163</v>
      </c>
      <c r="H213" s="126">
        <v>62</v>
      </c>
      <c r="I213" s="126">
        <v>37</v>
      </c>
    </row>
    <row r="214" spans="2:9" x14ac:dyDescent="0.2">
      <c r="B214" s="127">
        <v>4304</v>
      </c>
      <c r="C214" s="127" t="s">
        <v>304</v>
      </c>
      <c r="D214" s="126">
        <v>790</v>
      </c>
      <c r="E214" s="126">
        <v>712</v>
      </c>
      <c r="F214" s="126">
        <v>541</v>
      </c>
      <c r="G214" s="126">
        <v>171</v>
      </c>
      <c r="H214" s="126">
        <v>39</v>
      </c>
      <c r="I214" s="126">
        <v>39</v>
      </c>
    </row>
    <row r="215" spans="2:9" x14ac:dyDescent="0.2">
      <c r="B215" s="127">
        <v>4305</v>
      </c>
      <c r="C215" s="127" t="s">
        <v>305</v>
      </c>
      <c r="D215" s="126">
        <v>727</v>
      </c>
      <c r="E215" s="126">
        <v>633</v>
      </c>
      <c r="F215" s="126">
        <v>527</v>
      </c>
      <c r="G215" s="126">
        <v>106</v>
      </c>
      <c r="H215" s="126">
        <v>79</v>
      </c>
      <c r="I215" s="126">
        <v>15</v>
      </c>
    </row>
    <row r="216" spans="2:9" x14ac:dyDescent="0.2">
      <c r="B216" s="127">
        <v>4306</v>
      </c>
      <c r="C216" s="127" t="s">
        <v>306</v>
      </c>
      <c r="D216" s="126">
        <v>132</v>
      </c>
      <c r="E216" s="126">
        <v>104</v>
      </c>
      <c r="F216" s="126">
        <v>89</v>
      </c>
      <c r="G216" s="126">
        <v>15</v>
      </c>
      <c r="H216" s="126">
        <v>21</v>
      </c>
      <c r="I216" s="126">
        <v>7</v>
      </c>
    </row>
    <row r="217" spans="2:9" x14ac:dyDescent="0.2">
      <c r="B217" s="127">
        <v>4307</v>
      </c>
      <c r="C217" s="127" t="s">
        <v>307</v>
      </c>
      <c r="D217" s="126">
        <v>305</v>
      </c>
      <c r="E217" s="126">
        <v>261</v>
      </c>
      <c r="F217" s="126">
        <v>234</v>
      </c>
      <c r="G217" s="126">
        <v>27</v>
      </c>
      <c r="H217" s="126">
        <v>40</v>
      </c>
      <c r="I217" s="126">
        <v>4</v>
      </c>
    </row>
    <row r="218" spans="2:9" x14ac:dyDescent="0.2">
      <c r="B218" s="127">
        <v>4308</v>
      </c>
      <c r="C218" s="127" t="s">
        <v>308</v>
      </c>
      <c r="D218" s="126">
        <v>116</v>
      </c>
      <c r="E218" s="126">
        <v>92</v>
      </c>
      <c r="F218" s="126">
        <v>56</v>
      </c>
      <c r="G218" s="126">
        <v>36</v>
      </c>
      <c r="H218" s="126">
        <v>18</v>
      </c>
      <c r="I218" s="126">
        <v>6</v>
      </c>
    </row>
    <row r="219" spans="2:9" x14ac:dyDescent="0.2">
      <c r="B219" s="127">
        <v>4309</v>
      </c>
      <c r="C219" s="127" t="s">
        <v>309</v>
      </c>
      <c r="D219" s="126">
        <v>897</v>
      </c>
      <c r="E219" s="126">
        <v>818</v>
      </c>
      <c r="F219" s="126">
        <v>646</v>
      </c>
      <c r="G219" s="126">
        <v>172</v>
      </c>
      <c r="H219" s="126">
        <v>70</v>
      </c>
      <c r="I219" s="126">
        <v>9</v>
      </c>
    </row>
    <row r="220" spans="2:9" x14ac:dyDescent="0.2">
      <c r="B220" s="127">
        <v>4310</v>
      </c>
      <c r="C220" s="127" t="s">
        <v>310</v>
      </c>
      <c r="D220" s="126">
        <v>418</v>
      </c>
      <c r="E220" s="126">
        <v>363</v>
      </c>
      <c r="F220" s="126">
        <v>279</v>
      </c>
      <c r="G220" s="126">
        <v>84</v>
      </c>
      <c r="H220" s="126">
        <v>36</v>
      </c>
      <c r="I220" s="126">
        <v>19</v>
      </c>
    </row>
    <row r="221" spans="2:9" x14ac:dyDescent="0.2">
      <c r="B221" s="127">
        <v>4311</v>
      </c>
      <c r="C221" s="127" t="s">
        <v>311</v>
      </c>
      <c r="D221" s="126">
        <v>352</v>
      </c>
      <c r="E221" s="126">
        <v>295</v>
      </c>
      <c r="F221" s="126">
        <v>229</v>
      </c>
      <c r="G221" s="126">
        <v>66</v>
      </c>
      <c r="H221" s="126">
        <v>42</v>
      </c>
      <c r="I221" s="126">
        <v>15</v>
      </c>
    </row>
    <row r="222" spans="2:9" x14ac:dyDescent="0.2">
      <c r="B222" s="127">
        <v>4312</v>
      </c>
      <c r="C222" s="127" t="s">
        <v>477</v>
      </c>
      <c r="D222" s="126">
        <v>733</v>
      </c>
      <c r="E222" s="126">
        <v>620</v>
      </c>
      <c r="F222" s="126">
        <v>485</v>
      </c>
      <c r="G222" s="126">
        <v>135</v>
      </c>
      <c r="H222" s="126">
        <v>94</v>
      </c>
      <c r="I222" s="126">
        <v>19</v>
      </c>
    </row>
    <row r="223" spans="2:9" x14ac:dyDescent="0.2">
      <c r="B223" s="127">
        <v>4313</v>
      </c>
      <c r="C223" s="127" t="s">
        <v>312</v>
      </c>
      <c r="D223" s="126">
        <v>646</v>
      </c>
      <c r="E223" s="126">
        <v>554</v>
      </c>
      <c r="F223" s="126">
        <v>480</v>
      </c>
      <c r="G223" s="126">
        <v>74</v>
      </c>
      <c r="H223" s="126">
        <v>74</v>
      </c>
      <c r="I223" s="126">
        <v>18</v>
      </c>
    </row>
    <row r="224" spans="2:9" x14ac:dyDescent="0.2">
      <c r="B224" s="127">
        <v>4314</v>
      </c>
      <c r="C224" s="127" t="s">
        <v>313</v>
      </c>
      <c r="D224" s="126">
        <v>92</v>
      </c>
      <c r="E224" s="126">
        <v>77</v>
      </c>
      <c r="F224" s="126">
        <v>66</v>
      </c>
      <c r="G224" s="126">
        <v>11</v>
      </c>
      <c r="H224" s="126">
        <v>12</v>
      </c>
      <c r="I224" s="126">
        <v>3</v>
      </c>
    </row>
    <row r="225" spans="2:9" x14ac:dyDescent="0.2">
      <c r="B225" s="127">
        <v>4315</v>
      </c>
      <c r="C225" s="127" t="s">
        <v>478</v>
      </c>
      <c r="D225" s="126">
        <v>316</v>
      </c>
      <c r="E225" s="126">
        <v>289</v>
      </c>
      <c r="F225" s="126">
        <v>259</v>
      </c>
      <c r="G225" s="126">
        <v>30</v>
      </c>
      <c r="H225" s="126">
        <v>15</v>
      </c>
      <c r="I225" s="126">
        <v>12</v>
      </c>
    </row>
    <row r="226" spans="2:9" x14ac:dyDescent="0.2">
      <c r="B226" s="127">
        <v>4316</v>
      </c>
      <c r="C226" s="127" t="s">
        <v>315</v>
      </c>
      <c r="D226" s="126">
        <v>212</v>
      </c>
      <c r="E226" s="126">
        <v>190</v>
      </c>
      <c r="F226" s="126">
        <v>162</v>
      </c>
      <c r="G226" s="126">
        <v>28</v>
      </c>
      <c r="H226" s="126">
        <v>19</v>
      </c>
      <c r="I226" s="126">
        <v>3</v>
      </c>
    </row>
    <row r="227" spans="2:9" x14ac:dyDescent="0.2">
      <c r="B227" s="127">
        <v>4317</v>
      </c>
      <c r="C227" s="127" t="s">
        <v>316</v>
      </c>
      <c r="D227" s="126">
        <v>85</v>
      </c>
      <c r="E227" s="126">
        <v>65</v>
      </c>
      <c r="F227" s="126">
        <v>48</v>
      </c>
      <c r="G227" s="126">
        <v>17</v>
      </c>
      <c r="H227" s="126">
        <v>14</v>
      </c>
      <c r="I227" s="126">
        <v>6</v>
      </c>
    </row>
    <row r="228" spans="2:9" x14ac:dyDescent="0.2">
      <c r="B228" s="127">
        <v>4318</v>
      </c>
      <c r="C228" s="127" t="s">
        <v>317</v>
      </c>
      <c r="D228" s="126">
        <v>435</v>
      </c>
      <c r="E228" s="126">
        <v>378</v>
      </c>
      <c r="F228" s="126">
        <v>313</v>
      </c>
      <c r="G228" s="126">
        <v>65</v>
      </c>
      <c r="H228" s="126">
        <v>46</v>
      </c>
      <c r="I228" s="126">
        <v>11</v>
      </c>
    </row>
    <row r="229" spans="2:9" x14ac:dyDescent="0.2">
      <c r="B229" s="127">
        <v>4319</v>
      </c>
      <c r="C229" s="127" t="s">
        <v>318</v>
      </c>
      <c r="D229" s="126">
        <v>172</v>
      </c>
      <c r="E229" s="126">
        <v>138</v>
      </c>
      <c r="F229" s="126">
        <v>102</v>
      </c>
      <c r="G229" s="126">
        <v>36</v>
      </c>
      <c r="H229" s="126">
        <v>27</v>
      </c>
      <c r="I229" s="126">
        <v>7</v>
      </c>
    </row>
    <row r="230" spans="2:9" x14ac:dyDescent="0.2">
      <c r="B230" s="127">
        <v>4320</v>
      </c>
      <c r="C230" s="127" t="s">
        <v>319</v>
      </c>
      <c r="D230" s="126">
        <v>326</v>
      </c>
      <c r="E230" s="126">
        <v>269</v>
      </c>
      <c r="F230" s="126">
        <v>188</v>
      </c>
      <c r="G230" s="126">
        <v>81</v>
      </c>
      <c r="H230" s="126">
        <v>51</v>
      </c>
      <c r="I230" s="126">
        <v>6</v>
      </c>
    </row>
    <row r="231" spans="2:9" x14ac:dyDescent="0.2">
      <c r="B231" s="127">
        <v>4322</v>
      </c>
      <c r="C231" s="127" t="s">
        <v>320</v>
      </c>
      <c r="D231" s="126">
        <v>106</v>
      </c>
      <c r="E231" s="126">
        <v>71</v>
      </c>
      <c r="F231" s="126">
        <v>55</v>
      </c>
      <c r="G231" s="126">
        <v>16</v>
      </c>
      <c r="H231" s="126">
        <v>29</v>
      </c>
      <c r="I231" s="126">
        <v>6</v>
      </c>
    </row>
  </sheetData>
  <mergeCells count="6">
    <mergeCell ref="I4:I5"/>
    <mergeCell ref="B4:B5"/>
    <mergeCell ref="D4:D5"/>
    <mergeCell ref="E4:G4"/>
    <mergeCell ref="H4:H5"/>
    <mergeCell ref="C4:C5"/>
  </mergeCells>
  <pageMargins left="0.70866141732283472" right="0.70866141732283472" top="0.78740157480314965" bottom="0.78740157480314965" header="0.31496062992125984" footer="0.31496062992125984"/>
  <pageSetup paperSize="9" scale="6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5" tint="0.79998168889431442"/>
    <pageSetUpPr fitToPage="1"/>
  </sheetPr>
  <dimension ref="A1:A3"/>
  <sheetViews>
    <sheetView showGridLines="0" zoomScale="85" zoomScaleNormal="85" zoomScaleSheetLayoutView="100" workbookViewId="0"/>
  </sheetViews>
  <sheetFormatPr baseColWidth="10" defaultRowHeight="12.75" x14ac:dyDescent="0.2"/>
  <cols>
    <col min="1" max="1" width="3.7109375" customWidth="1"/>
    <col min="2" max="2" width="19.85546875" customWidth="1"/>
    <col min="3" max="5" width="18.28515625" customWidth="1"/>
    <col min="6" max="7" width="5.7109375" customWidth="1"/>
    <col min="11" max="11" width="14.42578125" customWidth="1"/>
    <col min="12" max="12" width="8.5703125" customWidth="1"/>
  </cols>
  <sheetData>
    <row r="1" spans="1:1" ht="15.75" x14ac:dyDescent="0.25">
      <c r="A1" s="17"/>
    </row>
    <row r="3" spans="1:1" x14ac:dyDescent="0.2">
      <c r="A3" s="1"/>
    </row>
  </sheetData>
  <sheetProtection selectLockedCells="1" selectUnlockedCells="1"/>
  <pageMargins left="0.78740157480314965" right="0.59055118110236227" top="0.78740157480314965" bottom="0.86614173228346458" header="0.51181102362204722" footer="0.35433070866141736"/>
  <pageSetup paperSize="9" scale="64" firstPageNumber="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3"/>
  <sheetViews>
    <sheetView showGridLines="0" zoomScale="85" zoomScaleNormal="85" zoomScaleSheetLayoutView="100" workbookViewId="0"/>
  </sheetViews>
  <sheetFormatPr baseColWidth="10" defaultRowHeight="12.75" x14ac:dyDescent="0.2"/>
  <cols>
    <col min="1" max="1" width="3.7109375" customWidth="1"/>
    <col min="2" max="2" width="19.85546875" customWidth="1"/>
    <col min="3" max="5" width="18.28515625" customWidth="1"/>
    <col min="6" max="7" width="5.7109375" customWidth="1"/>
    <col min="11" max="11" width="14.42578125" customWidth="1"/>
    <col min="12" max="12" width="8.5703125" customWidth="1"/>
  </cols>
  <sheetData>
    <row r="1" spans="1:1" ht="15.75" x14ac:dyDescent="0.25">
      <c r="A1" s="17"/>
    </row>
    <row r="3" spans="1:1" x14ac:dyDescent="0.2">
      <c r="A3" s="1"/>
    </row>
  </sheetData>
  <sheetProtection selectLockedCells="1" selectUnlockedCells="1"/>
  <pageMargins left="0.78740157480314965" right="0.59055118110236227" top="0.78740157480314965" bottom="0.86614173228346458" header="0.51181102362204722" footer="0.35433070866141736"/>
  <pageSetup paperSize="9" scale="64" firstPageNumber="0"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80"/>
  <sheetViews>
    <sheetView view="pageBreakPreview" zoomScaleNormal="100" zoomScaleSheetLayoutView="100" zoomScalePageLayoutView="40" workbookViewId="0"/>
  </sheetViews>
  <sheetFormatPr baseColWidth="10" defaultRowHeight="12.75" x14ac:dyDescent="0.2"/>
  <cols>
    <col min="1" max="1" width="3.85546875" customWidth="1"/>
    <col min="2" max="2" width="111" customWidth="1"/>
  </cols>
  <sheetData>
    <row r="1" spans="1:2" ht="15.75" x14ac:dyDescent="0.25">
      <c r="A1" s="17" t="str">
        <f>Inhaltsverzeichnis!B53</f>
        <v>Begriffe</v>
      </c>
    </row>
    <row r="3" spans="1:2" x14ac:dyDescent="0.2">
      <c r="B3" s="107"/>
    </row>
    <row r="4" spans="1:2" x14ac:dyDescent="0.2">
      <c r="B4" s="108" t="s">
        <v>341</v>
      </c>
    </row>
    <row r="5" spans="1:2" ht="63.75" x14ac:dyDescent="0.2">
      <c r="B5" s="107" t="s">
        <v>342</v>
      </c>
    </row>
    <row r="6" spans="1:2" x14ac:dyDescent="0.2">
      <c r="B6" s="107"/>
    </row>
    <row r="7" spans="1:2" x14ac:dyDescent="0.2">
      <c r="B7" s="108" t="s">
        <v>343</v>
      </c>
    </row>
    <row r="8" spans="1:2" ht="51" x14ac:dyDescent="0.2">
      <c r="B8" s="107" t="s">
        <v>503</v>
      </c>
    </row>
    <row r="9" spans="1:2" x14ac:dyDescent="0.2">
      <c r="B9" s="107"/>
    </row>
    <row r="10" spans="1:2" x14ac:dyDescent="0.2">
      <c r="B10" s="108" t="s">
        <v>344</v>
      </c>
    </row>
    <row r="11" spans="1:2" ht="89.25" x14ac:dyDescent="0.2">
      <c r="B11" s="107" t="s">
        <v>540</v>
      </c>
    </row>
    <row r="12" spans="1:2" x14ac:dyDescent="0.2">
      <c r="B12" s="107"/>
    </row>
    <row r="13" spans="1:2" x14ac:dyDescent="0.2">
      <c r="B13" s="108" t="s">
        <v>345</v>
      </c>
    </row>
    <row r="14" spans="1:2" ht="38.25" x14ac:dyDescent="0.2">
      <c r="B14" s="107" t="s">
        <v>594</v>
      </c>
    </row>
    <row r="15" spans="1:2" x14ac:dyDescent="0.2">
      <c r="B15" s="107"/>
    </row>
    <row r="16" spans="1:2" x14ac:dyDescent="0.2">
      <c r="B16" s="108" t="s">
        <v>346</v>
      </c>
    </row>
    <row r="17" spans="2:2" ht="25.5" x14ac:dyDescent="0.2">
      <c r="B17" s="107" t="s">
        <v>347</v>
      </c>
    </row>
    <row r="18" spans="2:2" x14ac:dyDescent="0.2">
      <c r="B18" s="109" t="s">
        <v>350</v>
      </c>
    </row>
    <row r="19" spans="2:2" ht="13.5" customHeight="1" x14ac:dyDescent="0.2">
      <c r="B19" s="109" t="s">
        <v>351</v>
      </c>
    </row>
    <row r="20" spans="2:2" ht="14.25" customHeight="1" x14ac:dyDescent="0.2">
      <c r="B20" s="109" t="s">
        <v>352</v>
      </c>
    </row>
    <row r="21" spans="2:2" x14ac:dyDescent="0.2">
      <c r="B21" s="109" t="s">
        <v>353</v>
      </c>
    </row>
    <row r="22" spans="2:2" x14ac:dyDescent="0.2">
      <c r="B22" s="109" t="s">
        <v>354</v>
      </c>
    </row>
    <row r="23" spans="2:2" ht="38.25" x14ac:dyDescent="0.2">
      <c r="B23" s="107" t="s">
        <v>504</v>
      </c>
    </row>
    <row r="25" spans="2:2" x14ac:dyDescent="0.2">
      <c r="B25" s="108" t="s">
        <v>14</v>
      </c>
    </row>
    <row r="26" spans="2:2" ht="38.25" x14ac:dyDescent="0.2">
      <c r="B26" s="107" t="s">
        <v>348</v>
      </c>
    </row>
    <row r="27" spans="2:2" x14ac:dyDescent="0.2">
      <c r="B27" s="107"/>
    </row>
    <row r="28" spans="2:2" x14ac:dyDescent="0.2">
      <c r="B28" s="108" t="s">
        <v>15</v>
      </c>
    </row>
    <row r="29" spans="2:2" ht="38.25" x14ac:dyDescent="0.2">
      <c r="B29" s="107" t="s">
        <v>349</v>
      </c>
    </row>
    <row r="30" spans="2:2" x14ac:dyDescent="0.2">
      <c r="B30" s="107"/>
    </row>
    <row r="31" spans="2:2" x14ac:dyDescent="0.2">
      <c r="B31" s="108" t="s">
        <v>324</v>
      </c>
    </row>
    <row r="32" spans="2:2" ht="63.75" x14ac:dyDescent="0.2">
      <c r="B32" s="107" t="s">
        <v>355</v>
      </c>
    </row>
    <row r="33" spans="2:2" x14ac:dyDescent="0.2">
      <c r="B33" s="107"/>
    </row>
    <row r="34" spans="2:2" ht="25.5" x14ac:dyDescent="0.2">
      <c r="B34" s="107" t="s">
        <v>356</v>
      </c>
    </row>
    <row r="35" spans="2:2" x14ac:dyDescent="0.2">
      <c r="B35" s="107"/>
    </row>
    <row r="36" spans="2:2" x14ac:dyDescent="0.2">
      <c r="B36" s="108" t="s">
        <v>357</v>
      </c>
    </row>
    <row r="37" spans="2:2" ht="25.5" x14ac:dyDescent="0.2">
      <c r="B37" s="107" t="s">
        <v>358</v>
      </c>
    </row>
    <row r="38" spans="2:2" x14ac:dyDescent="0.2">
      <c r="B38" s="107"/>
    </row>
    <row r="39" spans="2:2" x14ac:dyDescent="0.2">
      <c r="B39" s="108" t="s">
        <v>359</v>
      </c>
    </row>
    <row r="40" spans="2:2" ht="25.5" x14ac:dyDescent="0.2">
      <c r="B40" s="107" t="s">
        <v>360</v>
      </c>
    </row>
    <row r="42" spans="2:2" x14ac:dyDescent="0.2">
      <c r="B42" s="26" t="s">
        <v>361</v>
      </c>
    </row>
    <row r="43" spans="2:2" x14ac:dyDescent="0.2">
      <c r="B43" s="107" t="s">
        <v>362</v>
      </c>
    </row>
    <row r="44" spans="2:2" x14ac:dyDescent="0.2">
      <c r="B44" s="107" t="s">
        <v>367</v>
      </c>
    </row>
    <row r="45" spans="2:2" ht="25.5" x14ac:dyDescent="0.2">
      <c r="B45" s="224" t="s">
        <v>541</v>
      </c>
    </row>
    <row r="47" spans="2:2" x14ac:dyDescent="0.2">
      <c r="B47" s="26" t="s">
        <v>363</v>
      </c>
    </row>
    <row r="48" spans="2:2" ht="25.5" x14ac:dyDescent="0.2">
      <c r="B48" s="107" t="s">
        <v>364</v>
      </c>
    </row>
    <row r="49" spans="2:2" x14ac:dyDescent="0.2">
      <c r="B49" s="107"/>
    </row>
    <row r="50" spans="2:2" x14ac:dyDescent="0.2">
      <c r="B50" s="108" t="s">
        <v>365</v>
      </c>
    </row>
    <row r="51" spans="2:2" ht="25.5" x14ac:dyDescent="0.2">
      <c r="B51" s="107" t="s">
        <v>366</v>
      </c>
    </row>
    <row r="52" spans="2:2" x14ac:dyDescent="0.2">
      <c r="B52" s="107"/>
    </row>
    <row r="53" spans="2:2" x14ac:dyDescent="0.2">
      <c r="B53" s="108" t="s">
        <v>368</v>
      </c>
    </row>
    <row r="54" spans="2:2" ht="89.25" x14ac:dyDescent="0.2">
      <c r="B54" s="107" t="s">
        <v>369</v>
      </c>
    </row>
    <row r="55" spans="2:2" x14ac:dyDescent="0.2">
      <c r="B55" s="107"/>
    </row>
    <row r="56" spans="2:2" x14ac:dyDescent="0.2">
      <c r="B56" s="108" t="s">
        <v>370</v>
      </c>
    </row>
    <row r="57" spans="2:2" ht="63.75" x14ac:dyDescent="0.2">
      <c r="B57" s="107" t="s">
        <v>371</v>
      </c>
    </row>
    <row r="58" spans="2:2" x14ac:dyDescent="0.2">
      <c r="B58" s="107"/>
    </row>
    <row r="59" spans="2:2" x14ac:dyDescent="0.2">
      <c r="B59" s="107" t="s">
        <v>372</v>
      </c>
    </row>
    <row r="60" spans="2:2" x14ac:dyDescent="0.2">
      <c r="B60" s="225" t="s">
        <v>374</v>
      </c>
    </row>
    <row r="61" spans="2:2" x14ac:dyDescent="0.2">
      <c r="B61" s="225" t="s">
        <v>375</v>
      </c>
    </row>
    <row r="62" spans="2:2" x14ac:dyDescent="0.2">
      <c r="B62" s="225" t="s">
        <v>376</v>
      </c>
    </row>
    <row r="63" spans="2:2" x14ac:dyDescent="0.2">
      <c r="B63" s="225" t="s">
        <v>377</v>
      </c>
    </row>
    <row r="64" spans="2:2" ht="28.5" customHeight="1" x14ac:dyDescent="0.2">
      <c r="B64" s="225" t="s">
        <v>542</v>
      </c>
    </row>
    <row r="65" spans="2:2" ht="27.75" customHeight="1" x14ac:dyDescent="0.2">
      <c r="B65" s="225" t="s">
        <v>543</v>
      </c>
    </row>
    <row r="66" spans="2:2" x14ac:dyDescent="0.2">
      <c r="B66" s="225" t="s">
        <v>378</v>
      </c>
    </row>
    <row r="67" spans="2:2" x14ac:dyDescent="0.2">
      <c r="B67" s="225" t="s">
        <v>379</v>
      </c>
    </row>
    <row r="68" spans="2:2" ht="25.5" x14ac:dyDescent="0.2">
      <c r="B68" s="225" t="s">
        <v>544</v>
      </c>
    </row>
    <row r="69" spans="2:2" x14ac:dyDescent="0.2">
      <c r="B69" s="109"/>
    </row>
    <row r="70" spans="2:2" x14ac:dyDescent="0.2">
      <c r="B70" s="108" t="s">
        <v>119</v>
      </c>
    </row>
    <row r="71" spans="2:2" ht="38.25" x14ac:dyDescent="0.2">
      <c r="B71" s="107" t="s">
        <v>373</v>
      </c>
    </row>
    <row r="72" spans="2:2" x14ac:dyDescent="0.2">
      <c r="B72" s="107"/>
    </row>
    <row r="73" spans="2:2" x14ac:dyDescent="0.2">
      <c r="B73" s="107"/>
    </row>
    <row r="74" spans="2:2" x14ac:dyDescent="0.2">
      <c r="B74" s="107"/>
    </row>
    <row r="75" spans="2:2" x14ac:dyDescent="0.2">
      <c r="B75" s="107"/>
    </row>
    <row r="76" spans="2:2" x14ac:dyDescent="0.2">
      <c r="B76" s="107"/>
    </row>
    <row r="77" spans="2:2" x14ac:dyDescent="0.2">
      <c r="B77" s="107"/>
    </row>
    <row r="78" spans="2:2" x14ac:dyDescent="0.2">
      <c r="B78" s="107"/>
    </row>
    <row r="79" spans="2:2" x14ac:dyDescent="0.2">
      <c r="B79" s="107"/>
    </row>
    <row r="80" spans="2:2" x14ac:dyDescent="0.2">
      <c r="B80" s="107"/>
    </row>
  </sheetData>
  <pageMargins left="0.78740157480314965" right="0.59055118110236227" top="0.78740157480314965" bottom="0.86614173228346458" header="0.51181102362204722" footer="0.35433070866141736"/>
  <pageSetup paperSize="9" scale="76" orientation="portrait" r:id="rId1"/>
  <headerFooter alignWithMargins="0"/>
  <rowBreaks count="1" manualBreakCount="1">
    <brk id="45" max="1" man="1"/>
  </rowBreaks>
  <colBreaks count="1" manualBreakCount="1">
    <brk id="3" max="7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enableFormatConditionsCalculation="0">
    <tabColor indexed="23"/>
    <pageSetUpPr fitToPage="1"/>
  </sheetPr>
  <dimension ref="A1:H14"/>
  <sheetViews>
    <sheetView showGridLines="0" zoomScale="110" zoomScaleNormal="110" zoomScaleSheetLayoutView="100" workbookViewId="0"/>
  </sheetViews>
  <sheetFormatPr baseColWidth="10" defaultRowHeight="12.75" x14ac:dyDescent="0.2"/>
  <cols>
    <col min="1" max="1" width="2.28515625" customWidth="1"/>
    <col min="2" max="2" width="15.85546875" customWidth="1"/>
    <col min="3" max="3" width="18.7109375" customWidth="1"/>
    <col min="4" max="4" width="24.85546875" customWidth="1"/>
    <col min="5" max="5" width="19.42578125" customWidth="1"/>
    <col min="6" max="6" width="26.85546875" customWidth="1"/>
  </cols>
  <sheetData>
    <row r="1" spans="1:8" ht="15.75" x14ac:dyDescent="0.25">
      <c r="A1" s="17" t="str">
        <f>Inhaltsverzeichnis!B54</f>
        <v>Methodische Hinweise</v>
      </c>
      <c r="H1" s="23"/>
    </row>
    <row r="2" spans="1:8" x14ac:dyDescent="0.2">
      <c r="H2" s="23"/>
    </row>
    <row r="3" spans="1:8" ht="12.75" customHeight="1" x14ac:dyDescent="0.2">
      <c r="B3" s="37"/>
      <c r="C3" s="37"/>
      <c r="D3" s="37"/>
      <c r="E3" s="37"/>
      <c r="F3" s="37"/>
      <c r="G3" s="37"/>
      <c r="H3" s="37"/>
    </row>
    <row r="4" spans="1:8" ht="45.75" customHeight="1" x14ac:dyDescent="0.2">
      <c r="B4" s="343" t="s">
        <v>595</v>
      </c>
      <c r="C4" s="343"/>
      <c r="D4" s="343"/>
      <c r="E4" s="343"/>
      <c r="F4" s="343"/>
      <c r="G4" s="41"/>
      <c r="H4" s="37"/>
    </row>
    <row r="5" spans="1:8" ht="15" customHeight="1" x14ac:dyDescent="0.2">
      <c r="B5" s="37"/>
      <c r="C5" s="37"/>
      <c r="D5" s="37"/>
      <c r="E5" s="37"/>
      <c r="F5" s="37"/>
      <c r="G5" s="37"/>
      <c r="H5" s="37"/>
    </row>
    <row r="6" spans="1:8" ht="231.75" customHeight="1" x14ac:dyDescent="0.2">
      <c r="B6" s="344" t="s">
        <v>520</v>
      </c>
      <c r="C6" s="344"/>
      <c r="D6" s="344"/>
      <c r="E6" s="344"/>
      <c r="F6" s="344"/>
      <c r="G6" s="37"/>
      <c r="H6" s="37"/>
    </row>
    <row r="7" spans="1:8" ht="11.25" customHeight="1" x14ac:dyDescent="0.2">
      <c r="B7" s="170"/>
      <c r="C7" s="170"/>
      <c r="D7" s="170"/>
      <c r="E7" s="170"/>
      <c r="F7" s="170"/>
      <c r="G7" s="37"/>
      <c r="H7" s="37"/>
    </row>
    <row r="8" spans="1:8" ht="306" customHeight="1" x14ac:dyDescent="0.2">
      <c r="B8" s="347" t="s">
        <v>596</v>
      </c>
      <c r="C8" s="347"/>
      <c r="D8" s="347"/>
      <c r="E8" s="347"/>
      <c r="F8" s="347"/>
      <c r="G8" s="37"/>
      <c r="H8" s="37"/>
    </row>
    <row r="9" spans="1:8" x14ac:dyDescent="0.2">
      <c r="B9" s="37"/>
      <c r="C9" s="37"/>
      <c r="D9" s="37"/>
      <c r="E9" s="37"/>
      <c r="F9" s="37"/>
      <c r="G9" s="37"/>
      <c r="H9" s="37"/>
    </row>
    <row r="10" spans="1:8" ht="138.75" customHeight="1" x14ac:dyDescent="0.2">
      <c r="B10" s="345" t="s">
        <v>597</v>
      </c>
      <c r="C10" s="345"/>
      <c r="D10" s="345"/>
      <c r="E10" s="345"/>
      <c r="F10" s="345"/>
      <c r="G10" s="37"/>
      <c r="H10" s="37"/>
    </row>
    <row r="11" spans="1:8" x14ac:dyDescent="0.2">
      <c r="B11" s="37"/>
      <c r="C11" s="37"/>
      <c r="D11" s="37"/>
      <c r="E11" s="37"/>
      <c r="F11" s="37"/>
      <c r="G11" s="37"/>
      <c r="H11" s="37"/>
    </row>
    <row r="12" spans="1:8" ht="190.5" customHeight="1" x14ac:dyDescent="0.2">
      <c r="B12" s="346" t="s">
        <v>550</v>
      </c>
      <c r="C12" s="346"/>
      <c r="D12" s="346"/>
      <c r="E12" s="346"/>
      <c r="F12" s="346"/>
      <c r="G12" s="37"/>
      <c r="H12" s="37"/>
    </row>
    <row r="13" spans="1:8" x14ac:dyDescent="0.2">
      <c r="B13" s="37"/>
      <c r="C13" s="37"/>
      <c r="D13" s="37"/>
      <c r="E13" s="37"/>
      <c r="F13" s="37"/>
      <c r="G13" s="37"/>
      <c r="H13" s="37"/>
    </row>
    <row r="14" spans="1:8" ht="76.5" customHeight="1" x14ac:dyDescent="0.2">
      <c r="B14" s="346" t="s">
        <v>381</v>
      </c>
      <c r="C14" s="346"/>
      <c r="D14" s="346"/>
      <c r="E14" s="346"/>
      <c r="F14" s="346"/>
      <c r="G14" s="37"/>
      <c r="H14" s="37"/>
    </row>
  </sheetData>
  <sheetProtection selectLockedCells="1" selectUnlockedCells="1"/>
  <mergeCells count="6">
    <mergeCell ref="B4:F4"/>
    <mergeCell ref="B6:F6"/>
    <mergeCell ref="B10:F10"/>
    <mergeCell ref="B12:F12"/>
    <mergeCell ref="B14:F14"/>
    <mergeCell ref="B8:F8"/>
  </mergeCells>
  <pageMargins left="0.78740157480314965" right="0.59055118110236227" top="0.78740157480314965" bottom="0.86614173228346458" header="0.51181102362204722" footer="0.35433070866141736"/>
  <pageSetup paperSize="9" scale="67"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6246"/>
  </sheetPr>
  <dimension ref="A1:O210"/>
  <sheetViews>
    <sheetView view="pageBreakPreview" zoomScaleNormal="100" zoomScaleSheetLayoutView="100" workbookViewId="0"/>
  </sheetViews>
  <sheetFormatPr baseColWidth="10" defaultRowHeight="12.75" x14ac:dyDescent="0.2"/>
  <cols>
    <col min="1" max="1" width="3.7109375" style="196" customWidth="1"/>
    <col min="2" max="2" width="38" style="132" bestFit="1" customWidth="1"/>
    <col min="3" max="3" width="13.140625" style="132" customWidth="1"/>
    <col min="4" max="4" width="13.140625" style="248" customWidth="1"/>
    <col min="5" max="6" width="13.140625" style="132" customWidth="1"/>
    <col min="7" max="7" width="10.7109375" style="132" customWidth="1"/>
    <col min="8" max="8" width="10.7109375" style="206" customWidth="1"/>
    <col min="9" max="16384" width="11.42578125" style="132"/>
  </cols>
  <sheetData>
    <row r="1" spans="1:15" ht="15.75" x14ac:dyDescent="0.2">
      <c r="A1" s="195" t="str">
        <f>Inhaltsverzeichnis!B19&amp;" "&amp;Inhaltsverzeichnis!C19&amp;": "&amp;Inhaltsverzeichnis!E19</f>
        <v>Tabelle 2: Bautätigkeit 2014 und 2015 sowie Bauvorhaben 2015 und 2016 nach Bauobjektarten</v>
      </c>
      <c r="B1" s="196"/>
      <c r="C1" s="198"/>
      <c r="D1" s="245"/>
      <c r="E1" s="198"/>
      <c r="F1" s="198"/>
      <c r="G1" s="198"/>
      <c r="H1" s="198"/>
      <c r="I1" s="133"/>
      <c r="O1" s="130"/>
    </row>
    <row r="2" spans="1:15" x14ac:dyDescent="0.2">
      <c r="B2" s="199" t="s">
        <v>525</v>
      </c>
      <c r="C2" s="198"/>
      <c r="D2" s="245"/>
      <c r="E2" s="198"/>
      <c r="F2" s="198"/>
      <c r="G2" s="198"/>
      <c r="H2" s="198"/>
      <c r="I2" s="133"/>
      <c r="O2" s="130"/>
    </row>
    <row r="3" spans="1:15" x14ac:dyDescent="0.2">
      <c r="B3" s="200"/>
      <c r="C3" s="198"/>
      <c r="D3" s="245"/>
      <c r="E3" s="198"/>
      <c r="F3" s="198"/>
      <c r="G3" s="198"/>
      <c r="H3" s="198"/>
      <c r="I3" s="133"/>
      <c r="O3" s="130"/>
    </row>
    <row r="4" spans="1:15" ht="12.75" customHeight="1" x14ac:dyDescent="0.2">
      <c r="B4" s="261" t="s">
        <v>57</v>
      </c>
      <c r="C4" s="262" t="s">
        <v>398</v>
      </c>
      <c r="D4" s="262"/>
      <c r="E4" s="262"/>
      <c r="F4" s="262"/>
      <c r="G4" s="263" t="s">
        <v>505</v>
      </c>
      <c r="H4" s="263"/>
    </row>
    <row r="5" spans="1:15" x14ac:dyDescent="0.2">
      <c r="B5" s="261"/>
      <c r="C5" s="262" t="s">
        <v>399</v>
      </c>
      <c r="D5" s="262"/>
      <c r="E5" s="264" t="s">
        <v>532</v>
      </c>
      <c r="F5" s="262"/>
      <c r="G5" s="265" t="s">
        <v>587</v>
      </c>
      <c r="H5" s="265" t="s">
        <v>588</v>
      </c>
    </row>
    <row r="6" spans="1:15" ht="27.75" customHeight="1" x14ac:dyDescent="0.2">
      <c r="B6" s="261"/>
      <c r="C6" s="176" t="s">
        <v>480</v>
      </c>
      <c r="D6" s="246" t="s">
        <v>522</v>
      </c>
      <c r="E6" s="176" t="s">
        <v>522</v>
      </c>
      <c r="F6" s="176" t="s">
        <v>566</v>
      </c>
      <c r="G6" s="265"/>
      <c r="H6" s="265"/>
    </row>
    <row r="7" spans="1:15" s="137" customFormat="1" ht="18" customHeight="1" x14ac:dyDescent="0.2">
      <c r="A7" s="197"/>
      <c r="B7" s="177" t="s">
        <v>400</v>
      </c>
      <c r="C7" s="178">
        <v>115.7</v>
      </c>
      <c r="D7" s="178">
        <v>124.00700000000001</v>
      </c>
      <c r="E7" s="178">
        <v>55.9</v>
      </c>
      <c r="F7" s="178">
        <v>47.713999999999999</v>
      </c>
      <c r="G7" s="204">
        <v>2.5373153567867615</v>
      </c>
      <c r="H7" s="204">
        <v>1.4168084544096731</v>
      </c>
      <c r="I7" s="249"/>
    </row>
    <row r="8" spans="1:15" x14ac:dyDescent="0.2">
      <c r="A8" s="197"/>
      <c r="B8" s="179" t="s">
        <v>401</v>
      </c>
      <c r="C8" s="180">
        <v>7.6</v>
      </c>
      <c r="D8" s="180">
        <v>3.8730000000000002</v>
      </c>
      <c r="E8" s="180">
        <v>1.7</v>
      </c>
      <c r="F8" s="180">
        <v>1.3340000000000001</v>
      </c>
      <c r="G8" s="205">
        <v>7.9245706910377051E-2</v>
      </c>
      <c r="H8" s="205">
        <v>3.9611486737278448E-2</v>
      </c>
      <c r="I8" s="203"/>
    </row>
    <row r="9" spans="1:15" x14ac:dyDescent="0.2">
      <c r="B9" s="179" t="s">
        <v>402</v>
      </c>
      <c r="C9" s="180">
        <v>87.9</v>
      </c>
      <c r="D9" s="180">
        <v>84.406000000000006</v>
      </c>
      <c r="E9" s="180">
        <v>48.4</v>
      </c>
      <c r="F9" s="180">
        <v>31.478000000000002</v>
      </c>
      <c r="G9" s="205">
        <v>1.7270366995810189</v>
      </c>
      <c r="H9" s="205">
        <v>0.93470043441982831</v>
      </c>
      <c r="I9" s="203"/>
    </row>
    <row r="10" spans="1:15" x14ac:dyDescent="0.2">
      <c r="B10" s="179" t="s">
        <v>403</v>
      </c>
      <c r="C10" s="180">
        <v>0.5</v>
      </c>
      <c r="D10" s="180">
        <v>1.163</v>
      </c>
      <c r="E10" s="180">
        <v>0</v>
      </c>
      <c r="F10" s="180">
        <v>4.3999999999999997E-2</v>
      </c>
      <c r="G10" s="205">
        <v>2.3796219245228123E-2</v>
      </c>
      <c r="H10" s="205">
        <v>1.3065257994304734E-3</v>
      </c>
      <c r="I10" s="203"/>
    </row>
    <row r="11" spans="1:15" x14ac:dyDescent="0.2">
      <c r="B11" s="179" t="s">
        <v>404</v>
      </c>
      <c r="C11" s="180">
        <v>12.3</v>
      </c>
      <c r="D11" s="180">
        <v>23.832999999999998</v>
      </c>
      <c r="E11" s="180">
        <v>1.2</v>
      </c>
      <c r="F11" s="180">
        <v>7.4340000000000002</v>
      </c>
      <c r="G11" s="205">
        <v>0.48764857546992413</v>
      </c>
      <c r="H11" s="205">
        <v>0.22074347256741228</v>
      </c>
      <c r="I11" s="203"/>
    </row>
    <row r="12" spans="1:15" x14ac:dyDescent="0.2">
      <c r="B12" s="181" t="s">
        <v>405</v>
      </c>
      <c r="C12" s="180">
        <v>7.4</v>
      </c>
      <c r="D12" s="180">
        <v>10.731999999999999</v>
      </c>
      <c r="E12" s="180">
        <v>4.5999999999999996</v>
      </c>
      <c r="F12" s="180">
        <v>7.4240000000000004</v>
      </c>
      <c r="G12" s="205">
        <v>0.21958815558021341</v>
      </c>
      <c r="H12" s="205">
        <v>0.22044653488572352</v>
      </c>
      <c r="I12" s="203"/>
    </row>
    <row r="13" spans="1:15" s="137" customFormat="1" x14ac:dyDescent="0.2">
      <c r="A13" s="197"/>
      <c r="B13" s="177" t="s">
        <v>406</v>
      </c>
      <c r="C13" s="178">
        <v>29.9</v>
      </c>
      <c r="D13" s="178">
        <v>39.494</v>
      </c>
      <c r="E13" s="178">
        <v>34.299999999999997</v>
      </c>
      <c r="F13" s="178">
        <v>26.37</v>
      </c>
      <c r="G13" s="204">
        <v>0.80808932319091953</v>
      </c>
      <c r="H13" s="204">
        <v>0.78302466661321801</v>
      </c>
      <c r="I13" s="249"/>
    </row>
    <row r="14" spans="1:15" x14ac:dyDescent="0.2">
      <c r="B14" s="182" t="s">
        <v>407</v>
      </c>
      <c r="C14" s="180">
        <v>19.5</v>
      </c>
      <c r="D14" s="180">
        <v>31.172999999999998</v>
      </c>
      <c r="E14" s="180">
        <v>28.5</v>
      </c>
      <c r="F14" s="180">
        <v>24.166</v>
      </c>
      <c r="G14" s="205">
        <v>0.63783279667368542</v>
      </c>
      <c r="H14" s="205">
        <v>0.71757960156901868</v>
      </c>
      <c r="I14" s="203"/>
    </row>
    <row r="15" spans="1:15" x14ac:dyDescent="0.2">
      <c r="B15" s="182" t="s">
        <v>408</v>
      </c>
      <c r="C15" s="180">
        <v>4</v>
      </c>
      <c r="D15" s="180">
        <v>4.673</v>
      </c>
      <c r="E15" s="180">
        <v>4</v>
      </c>
      <c r="F15" s="180">
        <v>1.5109999999999999</v>
      </c>
      <c r="G15" s="205">
        <v>9.5614559357653492E-2</v>
      </c>
      <c r="H15" s="205">
        <v>4.4867283703169211E-2</v>
      </c>
      <c r="I15" s="203"/>
    </row>
    <row r="16" spans="1:15" x14ac:dyDescent="0.2">
      <c r="B16" s="182" t="s">
        <v>409</v>
      </c>
      <c r="C16" s="180">
        <v>6.4</v>
      </c>
      <c r="D16" s="180">
        <v>3.6480000000000001</v>
      </c>
      <c r="E16" s="180">
        <v>1.7</v>
      </c>
      <c r="F16" s="180">
        <v>0.69299999999999995</v>
      </c>
      <c r="G16" s="205">
        <v>7.4641967159580561E-2</v>
      </c>
      <c r="H16" s="205">
        <v>2.0577781341029958E-2</v>
      </c>
      <c r="I16" s="203"/>
    </row>
    <row r="17" spans="1:9" s="137" customFormat="1" x14ac:dyDescent="0.2">
      <c r="A17" s="197"/>
      <c r="B17" s="177" t="s">
        <v>410</v>
      </c>
      <c r="C17" s="178">
        <v>293.89999999999998</v>
      </c>
      <c r="D17" s="178">
        <v>373.476</v>
      </c>
      <c r="E17" s="178">
        <v>222</v>
      </c>
      <c r="F17" s="178">
        <v>259.10300000000001</v>
      </c>
      <c r="G17" s="204">
        <v>7.6417169207487685</v>
      </c>
      <c r="H17" s="204">
        <v>7.6937444138598643</v>
      </c>
      <c r="I17" s="249"/>
    </row>
    <row r="18" spans="1:9" x14ac:dyDescent="0.2">
      <c r="B18" s="182" t="s">
        <v>411</v>
      </c>
      <c r="C18" s="180">
        <v>53.1</v>
      </c>
      <c r="D18" s="180">
        <v>33.884</v>
      </c>
      <c r="E18" s="180">
        <v>32.299999999999997</v>
      </c>
      <c r="F18" s="180">
        <v>30.05</v>
      </c>
      <c r="G18" s="205">
        <v>0.69330274540439352</v>
      </c>
      <c r="H18" s="205">
        <v>0.89229773347467567</v>
      </c>
      <c r="I18" s="203"/>
    </row>
    <row r="19" spans="1:9" x14ac:dyDescent="0.2">
      <c r="B19" s="182" t="s">
        <v>412</v>
      </c>
      <c r="C19" s="180">
        <v>197.7</v>
      </c>
      <c r="D19" s="180">
        <v>231.78200000000001</v>
      </c>
      <c r="E19" s="180">
        <v>169</v>
      </c>
      <c r="F19" s="180">
        <v>176.001</v>
      </c>
      <c r="G19" s="205">
        <v>4.7425066974182837</v>
      </c>
      <c r="H19" s="205">
        <v>5.2261328914900629</v>
      </c>
      <c r="I19" s="203"/>
    </row>
    <row r="20" spans="1:9" x14ac:dyDescent="0.2">
      <c r="B20" s="182" t="s">
        <v>413</v>
      </c>
      <c r="C20" s="180">
        <v>23.3</v>
      </c>
      <c r="D20" s="180">
        <v>32.094999999999999</v>
      </c>
      <c r="E20" s="180">
        <v>13.1</v>
      </c>
      <c r="F20" s="180">
        <v>21.047999999999998</v>
      </c>
      <c r="G20" s="205">
        <v>0.65669789911917154</v>
      </c>
      <c r="H20" s="205">
        <v>0.6249944324184683</v>
      </c>
      <c r="I20" s="203"/>
    </row>
    <row r="21" spans="1:9" x14ac:dyDescent="0.2">
      <c r="A21" s="197"/>
      <c r="B21" s="182" t="s">
        <v>414</v>
      </c>
      <c r="C21" s="180">
        <v>10.5</v>
      </c>
      <c r="D21" s="180">
        <v>14.647</v>
      </c>
      <c r="E21" s="180">
        <v>3.7</v>
      </c>
      <c r="F21" s="180">
        <v>8.9570000000000007</v>
      </c>
      <c r="G21" s="205">
        <v>0.29969322724407249</v>
      </c>
      <c r="H21" s="205">
        <v>0.26596708148860798</v>
      </c>
      <c r="I21" s="203"/>
    </row>
    <row r="22" spans="1:9" x14ac:dyDescent="0.2">
      <c r="B22" s="182" t="s">
        <v>415</v>
      </c>
      <c r="C22" s="180">
        <v>9.3000000000000007</v>
      </c>
      <c r="D22" s="180">
        <v>61.067999999999998</v>
      </c>
      <c r="E22" s="180">
        <v>3.9</v>
      </c>
      <c r="F22" s="180">
        <v>23.047000000000001</v>
      </c>
      <c r="G22" s="205">
        <v>1.2495163515628469</v>
      </c>
      <c r="H22" s="205">
        <v>0.68435227498804829</v>
      </c>
      <c r="I22" s="203"/>
    </row>
    <row r="23" spans="1:9" s="137" customFormat="1" x14ac:dyDescent="0.2">
      <c r="A23" s="197"/>
      <c r="B23" s="177" t="s">
        <v>416</v>
      </c>
      <c r="C23" s="178">
        <v>113.8</v>
      </c>
      <c r="D23" s="178">
        <v>222.41399999999999</v>
      </c>
      <c r="E23" s="178">
        <v>211.6</v>
      </c>
      <c r="F23" s="178">
        <v>208.11500000000001</v>
      </c>
      <c r="G23" s="204">
        <v>4.5508274352606763</v>
      </c>
      <c r="H23" s="204">
        <v>6.1797185624652959</v>
      </c>
      <c r="I23" s="249"/>
    </row>
    <row r="24" spans="1:9" x14ac:dyDescent="0.2">
      <c r="B24" s="182" t="s">
        <v>417</v>
      </c>
      <c r="C24" s="180">
        <v>103.5</v>
      </c>
      <c r="D24" s="180">
        <v>188.74</v>
      </c>
      <c r="E24" s="180">
        <v>180.6</v>
      </c>
      <c r="F24" s="180">
        <v>166.28</v>
      </c>
      <c r="G24" s="205">
        <v>3.8618215136236937</v>
      </c>
      <c r="H24" s="205">
        <v>4.9374797711204348</v>
      </c>
      <c r="I24" s="203"/>
    </row>
    <row r="25" spans="1:9" x14ac:dyDescent="0.2">
      <c r="B25" s="182" t="s">
        <v>418</v>
      </c>
      <c r="C25" s="180">
        <v>2.9</v>
      </c>
      <c r="D25" s="180">
        <v>0.71</v>
      </c>
      <c r="E25" s="180">
        <v>0</v>
      </c>
      <c r="F25" s="180">
        <v>0.13800000000000001</v>
      </c>
      <c r="G25" s="205">
        <v>1.4527356546957838E-2</v>
      </c>
      <c r="H25" s="205">
        <v>4.0977400073046672E-3</v>
      </c>
      <c r="I25" s="203"/>
    </row>
    <row r="26" spans="1:9" x14ac:dyDescent="0.2">
      <c r="B26" s="182" t="s">
        <v>516</v>
      </c>
      <c r="C26" s="180">
        <v>0</v>
      </c>
      <c r="D26" s="180">
        <v>0</v>
      </c>
      <c r="E26" s="180">
        <v>0</v>
      </c>
      <c r="F26" s="180">
        <v>0</v>
      </c>
      <c r="G26" s="205">
        <v>0</v>
      </c>
      <c r="H26" s="205">
        <v>0</v>
      </c>
      <c r="I26" s="203"/>
    </row>
    <row r="27" spans="1:9" x14ac:dyDescent="0.2">
      <c r="B27" s="182" t="s">
        <v>419</v>
      </c>
      <c r="C27" s="180">
        <v>5.3</v>
      </c>
      <c r="D27" s="180">
        <v>32.055</v>
      </c>
      <c r="E27" s="180">
        <v>30.9</v>
      </c>
      <c r="F27" s="180">
        <v>41.106999999999999</v>
      </c>
      <c r="G27" s="205">
        <v>0.65587945649680768</v>
      </c>
      <c r="H27" s="205">
        <v>1.2206217281179199</v>
      </c>
      <c r="I27" s="203"/>
    </row>
    <row r="28" spans="1:9" x14ac:dyDescent="0.2">
      <c r="B28" s="182" t="s">
        <v>420</v>
      </c>
      <c r="C28" s="180">
        <v>2.1</v>
      </c>
      <c r="D28" s="180">
        <v>0.90900000000000003</v>
      </c>
      <c r="E28" s="180">
        <v>0</v>
      </c>
      <c r="F28" s="180">
        <v>0.59</v>
      </c>
      <c r="G28" s="205">
        <v>1.8599108593217853E-2</v>
      </c>
      <c r="H28" s="205">
        <v>1.7519323219635893E-2</v>
      </c>
      <c r="I28" s="203"/>
    </row>
    <row r="29" spans="1:9" s="137" customFormat="1" x14ac:dyDescent="0.2">
      <c r="A29" s="197"/>
      <c r="B29" s="177" t="s">
        <v>421</v>
      </c>
      <c r="C29" s="178">
        <v>474.9</v>
      </c>
      <c r="D29" s="178">
        <v>423.39800000000002</v>
      </c>
      <c r="E29" s="178">
        <v>349.1</v>
      </c>
      <c r="F29" s="178">
        <v>280.37700000000001</v>
      </c>
      <c r="G29" s="204">
        <v>8.6631742355899366</v>
      </c>
      <c r="H29" s="204">
        <v>8.325449637884498</v>
      </c>
      <c r="I29" s="249"/>
    </row>
    <row r="30" spans="1:9" x14ac:dyDescent="0.2">
      <c r="B30" s="182" t="s">
        <v>422</v>
      </c>
      <c r="C30" s="180">
        <v>157.1</v>
      </c>
      <c r="D30" s="180">
        <v>131.22499999999999</v>
      </c>
      <c r="E30" s="180">
        <v>85</v>
      </c>
      <c r="F30" s="180">
        <v>76.180999999999997</v>
      </c>
      <c r="G30" s="205">
        <v>2.6850033279923129</v>
      </c>
      <c r="H30" s="205">
        <v>2.2621009528730203</v>
      </c>
      <c r="I30" s="203"/>
    </row>
    <row r="31" spans="1:9" x14ac:dyDescent="0.2">
      <c r="B31" s="182" t="s">
        <v>423</v>
      </c>
      <c r="C31" s="180">
        <v>58.1</v>
      </c>
      <c r="D31" s="180">
        <v>38.634999999999998</v>
      </c>
      <c r="E31" s="180">
        <v>31.4</v>
      </c>
      <c r="F31" s="180">
        <v>14.907</v>
      </c>
      <c r="G31" s="205">
        <v>0.79051326787565634</v>
      </c>
      <c r="H31" s="205">
        <v>0.44264500209341062</v>
      </c>
      <c r="I31" s="203"/>
    </row>
    <row r="32" spans="1:9" x14ac:dyDescent="0.2">
      <c r="B32" s="182" t="s">
        <v>424</v>
      </c>
      <c r="C32" s="180">
        <v>43.2</v>
      </c>
      <c r="D32" s="180">
        <v>66.033000000000001</v>
      </c>
      <c r="E32" s="180">
        <v>72.099999999999994</v>
      </c>
      <c r="F32" s="180">
        <v>51.609000000000002</v>
      </c>
      <c r="G32" s="205">
        <v>1.3511055420637563</v>
      </c>
      <c r="H32" s="205">
        <v>1.5324656814274389</v>
      </c>
      <c r="I32" s="203"/>
    </row>
    <row r="33" spans="1:9" x14ac:dyDescent="0.2">
      <c r="B33" s="182" t="s">
        <v>425</v>
      </c>
      <c r="C33" s="180">
        <v>99.1</v>
      </c>
      <c r="D33" s="180">
        <v>78.39</v>
      </c>
      <c r="E33" s="180">
        <v>83.3</v>
      </c>
      <c r="F33" s="180">
        <v>54.918999999999997</v>
      </c>
      <c r="G33" s="205">
        <v>1.6039429291775</v>
      </c>
      <c r="H33" s="205">
        <v>1.6307520540664131</v>
      </c>
      <c r="I33" s="203"/>
    </row>
    <row r="34" spans="1:9" x14ac:dyDescent="0.2">
      <c r="B34" s="182" t="s">
        <v>426</v>
      </c>
      <c r="C34" s="180">
        <v>51.8</v>
      </c>
      <c r="D34" s="180">
        <v>53.701999999999998</v>
      </c>
      <c r="E34" s="180">
        <v>51.3</v>
      </c>
      <c r="F34" s="180">
        <v>53.029000000000003</v>
      </c>
      <c r="G34" s="205">
        <v>1.0988001426545491</v>
      </c>
      <c r="H34" s="205">
        <v>1.5746308322272407</v>
      </c>
      <c r="I34" s="203"/>
    </row>
    <row r="35" spans="1:9" x14ac:dyDescent="0.2">
      <c r="B35" s="182" t="s">
        <v>427</v>
      </c>
      <c r="C35" s="180">
        <v>13.4</v>
      </c>
      <c r="D35" s="180">
        <v>19.295000000000002</v>
      </c>
      <c r="E35" s="180">
        <v>8.5</v>
      </c>
      <c r="F35" s="180">
        <v>9.0830000000000002</v>
      </c>
      <c r="G35" s="205">
        <v>0.39479625996274859</v>
      </c>
      <c r="H35" s="205">
        <v>0.26970849627788618</v>
      </c>
      <c r="I35" s="203"/>
    </row>
    <row r="36" spans="1:9" x14ac:dyDescent="0.2">
      <c r="B36" s="182" t="s">
        <v>428</v>
      </c>
      <c r="C36" s="180">
        <v>5.6</v>
      </c>
      <c r="D36" s="180">
        <v>5.6349999999999998</v>
      </c>
      <c r="E36" s="180">
        <v>2.9</v>
      </c>
      <c r="F36" s="180">
        <v>1.677</v>
      </c>
      <c r="G36" s="205">
        <v>0.11529810442550341</v>
      </c>
      <c r="H36" s="205">
        <v>4.9796449219202364E-2</v>
      </c>
      <c r="I36" s="203"/>
    </row>
    <row r="37" spans="1:9" x14ac:dyDescent="0.2">
      <c r="B37" s="182" t="s">
        <v>429</v>
      </c>
      <c r="C37" s="180">
        <v>15.5</v>
      </c>
      <c r="D37" s="180">
        <v>9.09</v>
      </c>
      <c r="E37" s="180">
        <v>7.1</v>
      </c>
      <c r="F37" s="180">
        <v>1.4790000000000001</v>
      </c>
      <c r="G37" s="205">
        <v>0.18599108593217853</v>
      </c>
      <c r="H37" s="205">
        <v>4.3917083121765239E-2</v>
      </c>
      <c r="I37" s="203"/>
    </row>
    <row r="38" spans="1:9" x14ac:dyDescent="0.2">
      <c r="B38" s="182" t="s">
        <v>430</v>
      </c>
      <c r="C38" s="180">
        <v>31.1</v>
      </c>
      <c r="D38" s="180">
        <v>21.393000000000001</v>
      </c>
      <c r="E38" s="180">
        <v>7.4</v>
      </c>
      <c r="F38" s="180">
        <v>17.492999999999999</v>
      </c>
      <c r="G38" s="205">
        <v>0.43772357550573104</v>
      </c>
      <c r="H38" s="205">
        <v>0.51943308657811982</v>
      </c>
      <c r="I38" s="203"/>
    </row>
    <row r="39" spans="1:9" s="137" customFormat="1" x14ac:dyDescent="0.2">
      <c r="A39" s="197"/>
      <c r="B39" s="177" t="s">
        <v>53</v>
      </c>
      <c r="C39" s="178">
        <v>51.9</v>
      </c>
      <c r="D39" s="178">
        <v>41.988999999999997</v>
      </c>
      <c r="E39" s="178">
        <v>31</v>
      </c>
      <c r="F39" s="178">
        <v>66.701999999999998</v>
      </c>
      <c r="G39" s="204">
        <v>0.85913968176086275</v>
      </c>
      <c r="H39" s="204">
        <v>1.9806337244002599</v>
      </c>
      <c r="I39" s="249"/>
    </row>
    <row r="40" spans="1:9" x14ac:dyDescent="0.2">
      <c r="B40" s="182" t="s">
        <v>431</v>
      </c>
      <c r="C40" s="180">
        <v>14.4</v>
      </c>
      <c r="D40" s="180">
        <v>1.425</v>
      </c>
      <c r="E40" s="180">
        <v>7.6</v>
      </c>
      <c r="F40" s="180">
        <v>9.2569999999999997</v>
      </c>
      <c r="G40" s="205">
        <v>2.9157018421711155E-2</v>
      </c>
      <c r="H40" s="205">
        <v>0.27487521193927028</v>
      </c>
      <c r="I40" s="203"/>
    </row>
    <row r="41" spans="1:9" x14ac:dyDescent="0.2">
      <c r="B41" s="182" t="s">
        <v>432</v>
      </c>
      <c r="C41" s="180">
        <v>17.3</v>
      </c>
      <c r="D41" s="180">
        <v>12.359</v>
      </c>
      <c r="E41" s="180">
        <v>8.8000000000000007</v>
      </c>
      <c r="F41" s="180">
        <v>15.685</v>
      </c>
      <c r="G41" s="205">
        <v>0.25287830924486188</v>
      </c>
      <c r="H41" s="205">
        <v>0.46574675372879498</v>
      </c>
      <c r="I41" s="203"/>
    </row>
    <row r="42" spans="1:9" x14ac:dyDescent="0.2">
      <c r="B42" s="182" t="s">
        <v>433</v>
      </c>
      <c r="C42" s="180">
        <v>20.2</v>
      </c>
      <c r="D42" s="180">
        <v>28.204999999999998</v>
      </c>
      <c r="E42" s="180">
        <v>14.7</v>
      </c>
      <c r="F42" s="180">
        <v>41.76</v>
      </c>
      <c r="G42" s="205">
        <v>0.57710435409428995</v>
      </c>
      <c r="H42" s="205">
        <v>1.2400117587321948</v>
      </c>
      <c r="I42" s="203"/>
    </row>
    <row r="43" spans="1:9" s="137" customFormat="1" x14ac:dyDescent="0.2">
      <c r="A43" s="197"/>
      <c r="B43" s="177" t="s">
        <v>56</v>
      </c>
      <c r="C43" s="178">
        <v>2331.8000000000002</v>
      </c>
      <c r="D43" s="178">
        <v>2403.9839999999999</v>
      </c>
      <c r="E43" s="178">
        <v>1398.5</v>
      </c>
      <c r="F43" s="178">
        <v>1509.6010000000001</v>
      </c>
      <c r="G43" s="204">
        <v>49.188074227016749</v>
      </c>
      <c r="H43" s="204">
        <v>44.825742121500959</v>
      </c>
      <c r="I43" s="249"/>
    </row>
    <row r="44" spans="1:9" x14ac:dyDescent="0.2">
      <c r="B44" s="182" t="s">
        <v>434</v>
      </c>
      <c r="C44" s="180">
        <v>512.20000000000005</v>
      </c>
      <c r="D44" s="180">
        <v>526.66800000000001</v>
      </c>
      <c r="E44" s="180">
        <v>244.7</v>
      </c>
      <c r="F44" s="180">
        <v>228.96299999999999</v>
      </c>
      <c r="G44" s="205">
        <v>10.776188475877733</v>
      </c>
      <c r="H44" s="205">
        <v>6.7987742412499887</v>
      </c>
      <c r="I44" s="203"/>
    </row>
    <row r="45" spans="1:9" x14ac:dyDescent="0.2">
      <c r="B45" s="182" t="s">
        <v>435</v>
      </c>
      <c r="C45" s="180">
        <v>92.6</v>
      </c>
      <c r="D45" s="180">
        <v>88.799000000000007</v>
      </c>
      <c r="E45" s="180">
        <v>43.2</v>
      </c>
      <c r="F45" s="180">
        <v>40.625</v>
      </c>
      <c r="G45" s="205">
        <v>1.8169221605821257</v>
      </c>
      <c r="H45" s="205">
        <v>1.2063093318605225</v>
      </c>
      <c r="I45" s="203"/>
    </row>
    <row r="46" spans="1:9" x14ac:dyDescent="0.2">
      <c r="B46" s="182" t="s">
        <v>436</v>
      </c>
      <c r="C46" s="180">
        <v>1312.7</v>
      </c>
      <c r="D46" s="180">
        <v>1371.357</v>
      </c>
      <c r="E46" s="180">
        <v>813.2</v>
      </c>
      <c r="F46" s="180">
        <v>1020.7619999999999</v>
      </c>
      <c r="G46" s="205">
        <v>28.059425481924592</v>
      </c>
      <c r="H46" s="205">
        <v>30.310270183596565</v>
      </c>
      <c r="I46" s="203"/>
    </row>
    <row r="47" spans="1:9" x14ac:dyDescent="0.2">
      <c r="B47" s="182" t="s">
        <v>437</v>
      </c>
      <c r="C47" s="180">
        <v>343.9</v>
      </c>
      <c r="D47" s="180">
        <v>312.42700000000002</v>
      </c>
      <c r="E47" s="180">
        <v>261.8</v>
      </c>
      <c r="F47" s="180">
        <v>160.55099999999999</v>
      </c>
      <c r="G47" s="205">
        <v>6.3925893294315443</v>
      </c>
      <c r="H47" s="205">
        <v>4.7673641732809529</v>
      </c>
      <c r="I47" s="203"/>
    </row>
    <row r="48" spans="1:9" x14ac:dyDescent="0.2">
      <c r="B48" s="182" t="s">
        <v>438</v>
      </c>
      <c r="C48" s="180">
        <v>13.4</v>
      </c>
      <c r="D48" s="180">
        <v>38.055</v>
      </c>
      <c r="E48" s="180">
        <v>11.6</v>
      </c>
      <c r="F48" s="180">
        <v>24.54</v>
      </c>
      <c r="G48" s="205">
        <v>0.77864584985138108</v>
      </c>
      <c r="H48" s="205">
        <v>0.72868507086417778</v>
      </c>
      <c r="I48" s="203"/>
    </row>
    <row r="49" spans="1:9" x14ac:dyDescent="0.2">
      <c r="A49" s="197"/>
      <c r="B49" s="182" t="s">
        <v>439</v>
      </c>
      <c r="C49" s="180">
        <v>34.4</v>
      </c>
      <c r="D49" s="180">
        <v>29.247</v>
      </c>
      <c r="E49" s="180">
        <v>14</v>
      </c>
      <c r="F49" s="180">
        <v>16.472999999999999</v>
      </c>
      <c r="G49" s="205">
        <v>0.59842478440686742</v>
      </c>
      <c r="H49" s="205">
        <v>0.48914544304586793</v>
      </c>
      <c r="I49" s="203"/>
    </row>
    <row r="50" spans="1:9" x14ac:dyDescent="0.2">
      <c r="B50" s="182" t="s">
        <v>440</v>
      </c>
      <c r="C50" s="180">
        <v>22.7</v>
      </c>
      <c r="D50" s="180">
        <v>37.430999999999997</v>
      </c>
      <c r="E50" s="180">
        <v>10</v>
      </c>
      <c r="F50" s="180">
        <v>17.687000000000001</v>
      </c>
      <c r="G50" s="205">
        <v>0.76587814494250539</v>
      </c>
      <c r="H50" s="205">
        <v>0.52519367760288149</v>
      </c>
      <c r="I50" s="203"/>
    </row>
    <row r="51" spans="1:9" s="137" customFormat="1" x14ac:dyDescent="0.2">
      <c r="A51" s="197"/>
      <c r="B51" s="177" t="s">
        <v>441</v>
      </c>
      <c r="C51" s="178">
        <v>37.6</v>
      </c>
      <c r="D51" s="178">
        <v>41.173999999999999</v>
      </c>
      <c r="E51" s="178">
        <v>17.2</v>
      </c>
      <c r="F51" s="178">
        <v>23.678999999999998</v>
      </c>
      <c r="G51" s="204">
        <v>0.8424639133302001</v>
      </c>
      <c r="H51" s="204">
        <v>0.70311873647077683</v>
      </c>
      <c r="I51" s="249"/>
    </row>
    <row r="52" spans="1:9" x14ac:dyDescent="0.2">
      <c r="B52" s="182" t="s">
        <v>442</v>
      </c>
      <c r="C52" s="180">
        <v>36.200000000000003</v>
      </c>
      <c r="D52" s="180">
        <v>40.713000000000001</v>
      </c>
      <c r="E52" s="180">
        <v>15.7</v>
      </c>
      <c r="F52" s="180">
        <v>22.218</v>
      </c>
      <c r="G52" s="205">
        <v>0.8330313621074571</v>
      </c>
      <c r="H52" s="205">
        <v>0.65973614117605139</v>
      </c>
      <c r="I52" s="203"/>
    </row>
    <row r="53" spans="1:9" x14ac:dyDescent="0.2">
      <c r="B53" s="182" t="s">
        <v>443</v>
      </c>
      <c r="C53" s="180">
        <v>0.2</v>
      </c>
      <c r="D53" s="180">
        <v>0.28699999999999998</v>
      </c>
      <c r="E53" s="180">
        <v>0</v>
      </c>
      <c r="F53" s="180">
        <v>3.4000000000000002E-2</v>
      </c>
      <c r="G53" s="205">
        <v>5.8723258154604217E-3</v>
      </c>
      <c r="H53" s="205">
        <v>1.0095881177417296E-3</v>
      </c>
      <c r="I53" s="203"/>
    </row>
    <row r="54" spans="1:9" x14ac:dyDescent="0.2">
      <c r="B54" s="182" t="s">
        <v>444</v>
      </c>
      <c r="C54" s="180">
        <v>1.2</v>
      </c>
      <c r="D54" s="180">
        <v>0.17399999999999999</v>
      </c>
      <c r="E54" s="180">
        <v>1.5</v>
      </c>
      <c r="F54" s="180">
        <v>1.427</v>
      </c>
      <c r="G54" s="205">
        <v>3.5602254072826249E-3</v>
      </c>
      <c r="H54" s="205">
        <v>4.2373007176983765E-2</v>
      </c>
      <c r="I54" s="203"/>
    </row>
    <row r="55" spans="1:9" s="137" customFormat="1" x14ac:dyDescent="0.2">
      <c r="A55" s="197"/>
      <c r="B55" s="177" t="s">
        <v>445</v>
      </c>
      <c r="C55" s="178">
        <v>874.1</v>
      </c>
      <c r="D55" s="178">
        <v>850.29700000000003</v>
      </c>
      <c r="E55" s="178">
        <v>573.20000000000005</v>
      </c>
      <c r="F55" s="178">
        <v>551.09799999999996</v>
      </c>
      <c r="G55" s="204">
        <v>17.397982661702265</v>
      </c>
      <c r="H55" s="204">
        <v>16.364176250330342</v>
      </c>
      <c r="I55" s="249"/>
    </row>
    <row r="56" spans="1:9" x14ac:dyDescent="0.2">
      <c r="B56" s="182" t="s">
        <v>446</v>
      </c>
      <c r="C56" s="180">
        <v>345.7</v>
      </c>
      <c r="D56" s="180">
        <v>329.88400000000001</v>
      </c>
      <c r="E56" s="180">
        <v>275.8</v>
      </c>
      <c r="F56" s="180">
        <v>216.446</v>
      </c>
      <c r="G56" s="205">
        <v>6.7497781508966748</v>
      </c>
      <c r="H56" s="205">
        <v>6.4270973450801874</v>
      </c>
      <c r="I56" s="203"/>
    </row>
    <row r="57" spans="1:9" x14ac:dyDescent="0.2">
      <c r="B57" s="182" t="s">
        <v>447</v>
      </c>
      <c r="C57" s="180">
        <v>84.2</v>
      </c>
      <c r="D57" s="180">
        <v>88.186000000000007</v>
      </c>
      <c r="E57" s="180">
        <v>56.9</v>
      </c>
      <c r="F57" s="180">
        <v>44.976999999999997</v>
      </c>
      <c r="G57" s="205">
        <v>1.8043795273944001</v>
      </c>
      <c r="H57" s="205">
        <v>1.3355366109314637</v>
      </c>
      <c r="I57" s="203"/>
    </row>
    <row r="58" spans="1:9" x14ac:dyDescent="0.2">
      <c r="B58" s="182" t="s">
        <v>448</v>
      </c>
      <c r="C58" s="180">
        <v>237.9</v>
      </c>
      <c r="D58" s="180">
        <v>289.45100000000002</v>
      </c>
      <c r="E58" s="180">
        <v>158.30000000000001</v>
      </c>
      <c r="F58" s="180">
        <v>229.83699999999999</v>
      </c>
      <c r="G58" s="205">
        <v>5.9224758871457661</v>
      </c>
      <c r="H58" s="205">
        <v>6.8247265946295848</v>
      </c>
      <c r="I58" s="203"/>
    </row>
    <row r="59" spans="1:9" x14ac:dyDescent="0.2">
      <c r="B59" s="182" t="s">
        <v>449</v>
      </c>
      <c r="C59" s="180">
        <v>92.3</v>
      </c>
      <c r="D59" s="180">
        <v>76.058999999999997</v>
      </c>
      <c r="E59" s="180">
        <v>37.799999999999997</v>
      </c>
      <c r="F59" s="180">
        <v>19.468</v>
      </c>
      <c r="G59" s="205">
        <v>1.556248185359248</v>
      </c>
      <c r="H59" s="205">
        <v>0.57807827871164674</v>
      </c>
      <c r="I59" s="203"/>
    </row>
    <row r="60" spans="1:9" x14ac:dyDescent="0.2">
      <c r="B60" s="182" t="s">
        <v>450</v>
      </c>
      <c r="C60" s="180">
        <v>37.6</v>
      </c>
      <c r="D60" s="180">
        <v>24.792000000000002</v>
      </c>
      <c r="E60" s="180">
        <v>15.6</v>
      </c>
      <c r="F60" s="180">
        <v>16.666</v>
      </c>
      <c r="G60" s="205">
        <v>0.50727073734109684</v>
      </c>
      <c r="H60" s="205">
        <v>0.49487634030246069</v>
      </c>
      <c r="I60" s="203"/>
    </row>
    <row r="61" spans="1:9" x14ac:dyDescent="0.2">
      <c r="B61" s="182" t="s">
        <v>451</v>
      </c>
      <c r="C61" s="180">
        <v>0.4</v>
      </c>
      <c r="D61" s="180">
        <v>2.871</v>
      </c>
      <c r="E61" s="180">
        <v>0.2</v>
      </c>
      <c r="F61" s="180">
        <v>3.4140000000000001</v>
      </c>
      <c r="G61" s="205">
        <v>5.8743719220163318E-2</v>
      </c>
      <c r="H61" s="205">
        <v>0.10137452452853721</v>
      </c>
      <c r="I61" s="203"/>
    </row>
    <row r="62" spans="1:9" x14ac:dyDescent="0.2">
      <c r="B62" s="182" t="s">
        <v>452</v>
      </c>
      <c r="C62" s="180">
        <v>75.900000000000006</v>
      </c>
      <c r="D62" s="180">
        <v>39.054000000000002</v>
      </c>
      <c r="E62" s="180">
        <v>28.6</v>
      </c>
      <c r="F62" s="180">
        <v>20.29</v>
      </c>
      <c r="G62" s="205">
        <v>0.79908645434491743</v>
      </c>
      <c r="H62" s="205">
        <v>0.60248655614646152</v>
      </c>
      <c r="I62" s="203"/>
    </row>
    <row r="63" spans="1:9" s="137" customFormat="1" x14ac:dyDescent="0.2">
      <c r="A63" s="197"/>
      <c r="B63" s="177" t="s">
        <v>453</v>
      </c>
      <c r="C63" s="178">
        <v>364.2</v>
      </c>
      <c r="D63" s="178">
        <v>367.09800000000001</v>
      </c>
      <c r="E63" s="178">
        <v>351.8</v>
      </c>
      <c r="F63" s="178">
        <v>394.95100000000002</v>
      </c>
      <c r="G63" s="204">
        <v>7.5112162446128572</v>
      </c>
      <c r="H63" s="204">
        <v>11.727583432065112</v>
      </c>
      <c r="I63" s="249"/>
    </row>
    <row r="64" spans="1:9" s="137" customFormat="1" x14ac:dyDescent="0.2">
      <c r="A64" s="197"/>
      <c r="B64" s="177" t="s">
        <v>7</v>
      </c>
      <c r="C64" s="178">
        <v>4687.8</v>
      </c>
      <c r="D64" s="178">
        <v>4887.3309999999983</v>
      </c>
      <c r="E64" s="178">
        <v>3244.6</v>
      </c>
      <c r="F64" s="178">
        <v>3367.71</v>
      </c>
      <c r="G64" s="204">
        <v>99.999999999999972</v>
      </c>
      <c r="H64" s="204">
        <v>100</v>
      </c>
      <c r="I64" s="249"/>
    </row>
    <row r="65" spans="1:9" x14ac:dyDescent="0.2">
      <c r="B65" s="196"/>
      <c r="C65" s="196"/>
      <c r="D65" s="202"/>
      <c r="E65" s="196"/>
      <c r="F65" s="196"/>
      <c r="G65" s="196"/>
      <c r="H65" s="196"/>
    </row>
    <row r="66" spans="1:9" ht="12.75" customHeight="1" x14ac:dyDescent="0.2">
      <c r="B66" s="260" t="s">
        <v>534</v>
      </c>
      <c r="C66" s="260"/>
      <c r="D66" s="260"/>
      <c r="E66" s="260"/>
      <c r="F66" s="260"/>
      <c r="G66" s="260"/>
      <c r="H66" s="260"/>
      <c r="I66" s="217"/>
    </row>
    <row r="67" spans="1:9" ht="12.75" hidden="1" customHeight="1" x14ac:dyDescent="0.2">
      <c r="A67" s="197"/>
      <c r="B67" s="217"/>
      <c r="C67" s="217"/>
      <c r="D67" s="247"/>
      <c r="E67" s="217"/>
      <c r="F67" s="217"/>
      <c r="G67" s="217"/>
      <c r="H67" s="217"/>
      <c r="I67" s="217"/>
    </row>
    <row r="68" spans="1:9" x14ac:dyDescent="0.2">
      <c r="B68" s="201" t="s">
        <v>589</v>
      </c>
      <c r="C68" s="196"/>
      <c r="D68" s="202"/>
      <c r="E68" s="196"/>
      <c r="F68" s="202"/>
      <c r="G68" s="196"/>
      <c r="H68" s="196"/>
    </row>
    <row r="69" spans="1:9" x14ac:dyDescent="0.2">
      <c r="B69" s="201"/>
      <c r="C69" s="196"/>
      <c r="D69" s="202"/>
      <c r="E69" s="196"/>
      <c r="F69" s="202"/>
      <c r="G69" s="202"/>
      <c r="H69" s="196"/>
    </row>
    <row r="70" spans="1:9" x14ac:dyDescent="0.2">
      <c r="C70" s="196"/>
      <c r="D70" s="202"/>
      <c r="E70" s="196"/>
      <c r="F70" s="196"/>
      <c r="G70" s="196"/>
      <c r="H70" s="196"/>
    </row>
    <row r="71" spans="1:9" x14ac:dyDescent="0.2">
      <c r="A71" s="197"/>
    </row>
    <row r="98" spans="1:1" x14ac:dyDescent="0.2">
      <c r="A98" s="197"/>
    </row>
    <row r="116" spans="1:1" x14ac:dyDescent="0.2">
      <c r="A116" s="197"/>
    </row>
    <row r="135" spans="1:1" x14ac:dyDescent="0.2">
      <c r="A135" s="197"/>
    </row>
    <row r="156" spans="1:1" x14ac:dyDescent="0.2">
      <c r="A156" s="197"/>
    </row>
    <row r="176" spans="1:1" x14ac:dyDescent="0.2">
      <c r="A176" s="197"/>
    </row>
    <row r="191" spans="1:1" x14ac:dyDescent="0.2">
      <c r="A191" s="197"/>
    </row>
    <row r="210" spans="1:1" x14ac:dyDescent="0.2">
      <c r="A210" s="197"/>
    </row>
  </sheetData>
  <mergeCells count="8">
    <mergeCell ref="B66:H66"/>
    <mergeCell ref="B4:B6"/>
    <mergeCell ref="C4:F4"/>
    <mergeCell ref="G4:H4"/>
    <mergeCell ref="C5:D5"/>
    <mergeCell ref="E5:F5"/>
    <mergeCell ref="G5:G6"/>
    <mergeCell ref="H5:H6"/>
  </mergeCells>
  <pageMargins left="0.7" right="0.7" top="0.78740157499999996" bottom="0.78740157499999996" header="0.3" footer="0.3"/>
  <pageSetup paperSize="9" scale="67"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946246"/>
  </sheetPr>
  <dimension ref="A1:IK85"/>
  <sheetViews>
    <sheetView showGridLines="0" zoomScaleNormal="100" zoomScaleSheetLayoutView="100" workbookViewId="0">
      <pane ySplit="6" topLeftCell="A7" activePane="bottomLeft" state="frozen"/>
      <selection pane="bottomLeft"/>
    </sheetView>
  </sheetViews>
  <sheetFormatPr baseColWidth="10" defaultRowHeight="12.75" x14ac:dyDescent="0.2"/>
  <cols>
    <col min="1" max="1" width="3.7109375" customWidth="1"/>
    <col min="2" max="2" width="5.85546875" customWidth="1"/>
    <col min="3" max="13" width="9.28515625" customWidth="1"/>
    <col min="14" max="14" width="8.42578125" customWidth="1"/>
    <col min="15" max="15" width="11.42578125" style="110"/>
  </cols>
  <sheetData>
    <row r="1" spans="1:245" ht="15.75" x14ac:dyDescent="0.25">
      <c r="A1" s="17" t="str">
        <f>Inhaltsverzeichnis!B20&amp;" "&amp;Inhaltsverzeichnis!C20&amp;": "&amp;Inhaltsverzeichnis!E20</f>
        <v>Tabelle 3: Entwicklung der Bautätigkeit nach Bausparten, 1970 – 2015 (in Mio. Franken)</v>
      </c>
      <c r="B1" s="16"/>
      <c r="C1" s="16"/>
      <c r="D1" s="16"/>
      <c r="E1" s="16"/>
      <c r="F1" s="16"/>
      <c r="G1" s="16"/>
      <c r="H1" s="23"/>
      <c r="I1" s="16"/>
      <c r="J1" s="16"/>
    </row>
    <row r="2" spans="1:245" ht="15.75" x14ac:dyDescent="0.25">
      <c r="A2" s="17"/>
      <c r="B2" s="191" t="s">
        <v>525</v>
      </c>
      <c r="C2" s="16"/>
      <c r="D2" s="16"/>
      <c r="E2" s="16"/>
      <c r="F2" s="16"/>
      <c r="G2" s="16"/>
      <c r="H2" s="16"/>
      <c r="I2" s="16"/>
      <c r="J2" s="16"/>
      <c r="K2" s="16"/>
      <c r="L2" s="16"/>
      <c r="M2" s="16"/>
      <c r="N2" s="16"/>
      <c r="O2" s="111"/>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row>
    <row r="4" spans="1:245" ht="12.75" customHeight="1" x14ac:dyDescent="0.2">
      <c r="B4" s="259" t="s">
        <v>5</v>
      </c>
      <c r="C4" s="259" t="s">
        <v>11</v>
      </c>
      <c r="D4" s="259"/>
      <c r="E4" s="259"/>
      <c r="F4" s="259"/>
      <c r="G4" s="259"/>
      <c r="H4" s="259"/>
      <c r="I4" s="259"/>
      <c r="J4" s="259" t="s">
        <v>12</v>
      </c>
      <c r="K4" s="259"/>
      <c r="L4" s="259"/>
      <c r="M4" s="259"/>
      <c r="N4" s="266" t="s">
        <v>13</v>
      </c>
    </row>
    <row r="5" spans="1:245" ht="12.75" customHeight="1" x14ac:dyDescent="0.2">
      <c r="B5" s="259"/>
      <c r="C5" s="259" t="s">
        <v>14</v>
      </c>
      <c r="D5" s="259"/>
      <c r="E5" s="259"/>
      <c r="F5" s="259" t="s">
        <v>15</v>
      </c>
      <c r="G5" s="259"/>
      <c r="H5" s="259"/>
      <c r="I5" s="266" t="s">
        <v>13</v>
      </c>
      <c r="J5" s="267" t="s">
        <v>16</v>
      </c>
      <c r="K5" s="268" t="s">
        <v>17</v>
      </c>
      <c r="L5" s="268" t="s">
        <v>18</v>
      </c>
      <c r="M5" s="266" t="s">
        <v>13</v>
      </c>
      <c r="N5" s="266"/>
    </row>
    <row r="6" spans="1:245" ht="25.5" x14ac:dyDescent="0.2">
      <c r="B6" s="259"/>
      <c r="C6" s="21" t="s">
        <v>19</v>
      </c>
      <c r="D6" s="20" t="s">
        <v>20</v>
      </c>
      <c r="E6" s="20" t="s">
        <v>13</v>
      </c>
      <c r="F6" s="21" t="s">
        <v>19</v>
      </c>
      <c r="G6" s="20" t="s">
        <v>20</v>
      </c>
      <c r="H6" s="20" t="s">
        <v>13</v>
      </c>
      <c r="I6" s="266"/>
      <c r="J6" s="267"/>
      <c r="K6" s="268"/>
      <c r="L6" s="268"/>
      <c r="M6" s="266"/>
      <c r="N6" s="266"/>
    </row>
    <row r="7" spans="1:245" x14ac:dyDescent="0.2">
      <c r="B7" s="22">
        <v>1970</v>
      </c>
      <c r="C7" s="29" t="s">
        <v>334</v>
      </c>
      <c r="D7" s="29" t="s">
        <v>334</v>
      </c>
      <c r="E7" s="29">
        <v>224</v>
      </c>
      <c r="F7" s="29" t="s">
        <v>334</v>
      </c>
      <c r="G7" s="29" t="s">
        <v>334</v>
      </c>
      <c r="H7" s="29">
        <v>141</v>
      </c>
      <c r="I7" s="29">
        <v>365</v>
      </c>
      <c r="J7" s="29">
        <v>410</v>
      </c>
      <c r="K7" s="29">
        <v>296</v>
      </c>
      <c r="L7" s="29">
        <v>45</v>
      </c>
      <c r="M7" s="29">
        <v>751</v>
      </c>
      <c r="N7" s="29">
        <v>1116</v>
      </c>
      <c r="O7" s="194">
        <f>SUM(K7:L7)</f>
        <v>341</v>
      </c>
    </row>
    <row r="8" spans="1:245" x14ac:dyDescent="0.2">
      <c r="B8" s="22">
        <v>1971</v>
      </c>
      <c r="C8" s="29" t="s">
        <v>334</v>
      </c>
      <c r="D8" s="29" t="s">
        <v>334</v>
      </c>
      <c r="E8" s="29">
        <v>280</v>
      </c>
      <c r="F8" s="29" t="s">
        <v>334</v>
      </c>
      <c r="G8" s="29" t="s">
        <v>334</v>
      </c>
      <c r="H8" s="29">
        <v>149</v>
      </c>
      <c r="I8" s="29">
        <v>429</v>
      </c>
      <c r="J8" s="29">
        <v>507</v>
      </c>
      <c r="K8" s="29">
        <v>315</v>
      </c>
      <c r="L8" s="29">
        <v>57</v>
      </c>
      <c r="M8" s="29">
        <v>879</v>
      </c>
      <c r="N8" s="29">
        <v>1308</v>
      </c>
      <c r="O8" s="194">
        <f t="shared" ref="O8:O53" si="0">SUM(K8:L8)</f>
        <v>372</v>
      </c>
    </row>
    <row r="9" spans="1:245" x14ac:dyDescent="0.2">
      <c r="B9" s="22">
        <v>1972</v>
      </c>
      <c r="C9" s="29" t="s">
        <v>334</v>
      </c>
      <c r="D9" s="29" t="s">
        <v>334</v>
      </c>
      <c r="E9" s="29">
        <v>305</v>
      </c>
      <c r="F9" s="29" t="s">
        <v>334</v>
      </c>
      <c r="G9" s="29" t="s">
        <v>334</v>
      </c>
      <c r="H9" s="29">
        <v>262</v>
      </c>
      <c r="I9" s="29">
        <v>567</v>
      </c>
      <c r="J9" s="29">
        <v>721</v>
      </c>
      <c r="K9" s="29">
        <v>397</v>
      </c>
      <c r="L9" s="29">
        <v>73</v>
      </c>
      <c r="M9" s="29">
        <v>1191</v>
      </c>
      <c r="N9" s="29">
        <v>1758</v>
      </c>
      <c r="O9" s="194">
        <f t="shared" si="0"/>
        <v>470</v>
      </c>
    </row>
    <row r="10" spans="1:245" x14ac:dyDescent="0.2">
      <c r="B10" s="22">
        <v>1973</v>
      </c>
      <c r="C10" s="29" t="s">
        <v>334</v>
      </c>
      <c r="D10" s="29" t="s">
        <v>334</v>
      </c>
      <c r="E10" s="29">
        <v>305</v>
      </c>
      <c r="F10" s="29" t="s">
        <v>334</v>
      </c>
      <c r="G10" s="29" t="s">
        <v>334</v>
      </c>
      <c r="H10" s="29">
        <v>357</v>
      </c>
      <c r="I10" s="29">
        <v>662</v>
      </c>
      <c r="J10" s="29">
        <v>972</v>
      </c>
      <c r="K10" s="29">
        <v>346</v>
      </c>
      <c r="L10" s="29">
        <v>58</v>
      </c>
      <c r="M10" s="29">
        <v>1376</v>
      </c>
      <c r="N10" s="29">
        <v>2038</v>
      </c>
      <c r="O10" s="194">
        <f t="shared" si="0"/>
        <v>404</v>
      </c>
    </row>
    <row r="11" spans="1:245" x14ac:dyDescent="0.2">
      <c r="B11" s="22">
        <v>1974</v>
      </c>
      <c r="C11" s="29" t="s">
        <v>334</v>
      </c>
      <c r="D11" s="29" t="s">
        <v>334</v>
      </c>
      <c r="E11" s="29">
        <v>362</v>
      </c>
      <c r="F11" s="29" t="s">
        <v>334</v>
      </c>
      <c r="G11" s="29" t="s">
        <v>334</v>
      </c>
      <c r="H11" s="29">
        <v>318</v>
      </c>
      <c r="I11" s="29">
        <v>680</v>
      </c>
      <c r="J11" s="29">
        <v>776</v>
      </c>
      <c r="K11" s="29">
        <v>305</v>
      </c>
      <c r="L11" s="29">
        <v>100</v>
      </c>
      <c r="M11" s="29">
        <v>1182</v>
      </c>
      <c r="N11" s="29">
        <v>1862</v>
      </c>
      <c r="O11" s="194">
        <f t="shared" si="0"/>
        <v>405</v>
      </c>
    </row>
    <row r="12" spans="1:245" x14ac:dyDescent="0.2">
      <c r="B12" s="22">
        <v>1975</v>
      </c>
      <c r="C12" s="29" t="s">
        <v>334</v>
      </c>
      <c r="D12" s="29" t="s">
        <v>334</v>
      </c>
      <c r="E12" s="29">
        <v>306</v>
      </c>
      <c r="F12" s="29" t="s">
        <v>334</v>
      </c>
      <c r="G12" s="29" t="s">
        <v>334</v>
      </c>
      <c r="H12" s="29">
        <v>269</v>
      </c>
      <c r="I12" s="29">
        <v>575</v>
      </c>
      <c r="J12" s="29">
        <v>469</v>
      </c>
      <c r="K12" s="29">
        <v>254</v>
      </c>
      <c r="L12" s="29">
        <v>62</v>
      </c>
      <c r="M12" s="29">
        <v>784</v>
      </c>
      <c r="N12" s="29">
        <v>1360</v>
      </c>
      <c r="O12" s="194">
        <f t="shared" si="0"/>
        <v>316</v>
      </c>
    </row>
    <row r="13" spans="1:245" x14ac:dyDescent="0.2">
      <c r="B13" s="22">
        <v>1976</v>
      </c>
      <c r="C13" s="29" t="s">
        <v>334</v>
      </c>
      <c r="D13" s="29" t="s">
        <v>334</v>
      </c>
      <c r="E13" s="29">
        <v>258</v>
      </c>
      <c r="F13" s="29" t="s">
        <v>334</v>
      </c>
      <c r="G13" s="29" t="s">
        <v>334</v>
      </c>
      <c r="H13" s="29">
        <v>250</v>
      </c>
      <c r="I13" s="29">
        <v>508</v>
      </c>
      <c r="J13" s="29">
        <v>429</v>
      </c>
      <c r="K13" s="29">
        <v>219</v>
      </c>
      <c r="L13" s="29">
        <v>84</v>
      </c>
      <c r="M13" s="29">
        <v>732</v>
      </c>
      <c r="N13" s="29">
        <v>1240</v>
      </c>
      <c r="O13" s="194">
        <f t="shared" si="0"/>
        <v>303</v>
      </c>
    </row>
    <row r="14" spans="1:245" x14ac:dyDescent="0.2">
      <c r="B14" s="22">
        <v>1977</v>
      </c>
      <c r="C14" s="29">
        <v>247</v>
      </c>
      <c r="D14" s="29">
        <v>37</v>
      </c>
      <c r="E14" s="29">
        <v>284</v>
      </c>
      <c r="F14" s="29">
        <v>217</v>
      </c>
      <c r="G14" s="29">
        <v>14</v>
      </c>
      <c r="H14" s="29">
        <v>230</v>
      </c>
      <c r="I14" s="29">
        <v>514</v>
      </c>
      <c r="J14" s="29">
        <v>446</v>
      </c>
      <c r="K14" s="29">
        <v>244</v>
      </c>
      <c r="L14" s="29">
        <v>114</v>
      </c>
      <c r="M14" s="29">
        <v>805</v>
      </c>
      <c r="N14" s="29">
        <v>1319</v>
      </c>
      <c r="O14" s="194">
        <f t="shared" si="0"/>
        <v>358</v>
      </c>
    </row>
    <row r="15" spans="1:245" x14ac:dyDescent="0.2">
      <c r="B15" s="22">
        <v>1978</v>
      </c>
      <c r="C15" s="29">
        <v>228</v>
      </c>
      <c r="D15" s="29">
        <v>29</v>
      </c>
      <c r="E15" s="29">
        <v>257</v>
      </c>
      <c r="F15" s="29">
        <v>119</v>
      </c>
      <c r="G15" s="29">
        <v>15</v>
      </c>
      <c r="H15" s="29">
        <v>134</v>
      </c>
      <c r="I15" s="29">
        <v>391</v>
      </c>
      <c r="J15" s="29">
        <v>579</v>
      </c>
      <c r="K15" s="29">
        <v>276</v>
      </c>
      <c r="L15" s="29">
        <v>114</v>
      </c>
      <c r="M15" s="29">
        <v>968</v>
      </c>
      <c r="N15" s="29">
        <v>1360</v>
      </c>
      <c r="O15" s="194">
        <f t="shared" si="0"/>
        <v>390</v>
      </c>
    </row>
    <row r="16" spans="1:245" x14ac:dyDescent="0.2">
      <c r="B16" s="22">
        <v>1979</v>
      </c>
      <c r="C16" s="29">
        <v>229</v>
      </c>
      <c r="D16" s="29">
        <v>36</v>
      </c>
      <c r="E16" s="29">
        <v>265</v>
      </c>
      <c r="F16" s="29">
        <v>125</v>
      </c>
      <c r="G16" s="29">
        <v>31</v>
      </c>
      <c r="H16" s="29">
        <v>156</v>
      </c>
      <c r="I16" s="29">
        <v>421</v>
      </c>
      <c r="J16" s="29">
        <v>646</v>
      </c>
      <c r="K16" s="29">
        <v>249</v>
      </c>
      <c r="L16" s="29">
        <v>138</v>
      </c>
      <c r="M16" s="29">
        <v>1033</v>
      </c>
      <c r="N16" s="29">
        <v>1454</v>
      </c>
      <c r="O16" s="194">
        <f t="shared" si="0"/>
        <v>387</v>
      </c>
    </row>
    <row r="17" spans="2:15" x14ac:dyDescent="0.2">
      <c r="B17" s="22">
        <v>1980</v>
      </c>
      <c r="C17" s="29">
        <v>254</v>
      </c>
      <c r="D17" s="29">
        <v>39</v>
      </c>
      <c r="E17" s="29">
        <v>293</v>
      </c>
      <c r="F17" s="29">
        <v>155</v>
      </c>
      <c r="G17" s="29">
        <v>20</v>
      </c>
      <c r="H17" s="29">
        <v>175</v>
      </c>
      <c r="I17" s="29">
        <v>468</v>
      </c>
      <c r="J17" s="29">
        <v>832</v>
      </c>
      <c r="K17" s="29">
        <v>368</v>
      </c>
      <c r="L17" s="29">
        <v>157</v>
      </c>
      <c r="M17" s="29">
        <v>1357</v>
      </c>
      <c r="N17" s="29">
        <v>1825</v>
      </c>
      <c r="O17" s="194">
        <f t="shared" si="0"/>
        <v>525</v>
      </c>
    </row>
    <row r="18" spans="2:15" x14ac:dyDescent="0.2">
      <c r="B18" s="22">
        <v>1981</v>
      </c>
      <c r="C18" s="29">
        <v>271</v>
      </c>
      <c r="D18" s="29">
        <v>35</v>
      </c>
      <c r="E18" s="29">
        <v>306</v>
      </c>
      <c r="F18" s="29">
        <v>216</v>
      </c>
      <c r="G18" s="29">
        <v>24</v>
      </c>
      <c r="H18" s="29">
        <v>240</v>
      </c>
      <c r="I18" s="29">
        <v>546</v>
      </c>
      <c r="J18" s="29">
        <v>955</v>
      </c>
      <c r="K18" s="29">
        <v>437</v>
      </c>
      <c r="L18" s="29">
        <v>134</v>
      </c>
      <c r="M18" s="29">
        <v>1526</v>
      </c>
      <c r="N18" s="29">
        <v>2072</v>
      </c>
      <c r="O18" s="194">
        <f t="shared" si="0"/>
        <v>571</v>
      </c>
    </row>
    <row r="19" spans="2:15" x14ac:dyDescent="0.2">
      <c r="B19" s="22">
        <v>1982</v>
      </c>
      <c r="C19" s="29">
        <v>271</v>
      </c>
      <c r="D19" s="29">
        <v>47</v>
      </c>
      <c r="E19" s="29">
        <v>318</v>
      </c>
      <c r="F19" s="29">
        <v>208</v>
      </c>
      <c r="G19" s="29">
        <v>26</v>
      </c>
      <c r="H19" s="29">
        <v>234</v>
      </c>
      <c r="I19" s="29">
        <v>552</v>
      </c>
      <c r="J19" s="29">
        <v>887</v>
      </c>
      <c r="K19" s="29">
        <v>450</v>
      </c>
      <c r="L19" s="29">
        <v>127</v>
      </c>
      <c r="M19" s="29">
        <v>1464</v>
      </c>
      <c r="N19" s="29">
        <v>2016</v>
      </c>
      <c r="O19" s="194">
        <f t="shared" si="0"/>
        <v>577</v>
      </c>
    </row>
    <row r="20" spans="2:15" x14ac:dyDescent="0.2">
      <c r="B20" s="22">
        <v>1983</v>
      </c>
      <c r="C20" s="29">
        <v>276</v>
      </c>
      <c r="D20" s="29">
        <v>52</v>
      </c>
      <c r="E20" s="29">
        <v>309</v>
      </c>
      <c r="F20" s="29">
        <v>240</v>
      </c>
      <c r="G20" s="29">
        <v>29</v>
      </c>
      <c r="H20" s="29">
        <v>269</v>
      </c>
      <c r="I20" s="29">
        <v>578</v>
      </c>
      <c r="J20" s="29">
        <v>1016</v>
      </c>
      <c r="K20" s="29">
        <v>424</v>
      </c>
      <c r="L20" s="29">
        <v>119</v>
      </c>
      <c r="M20" s="29">
        <v>1559</v>
      </c>
      <c r="N20" s="29">
        <v>2136</v>
      </c>
      <c r="O20" s="194">
        <f t="shared" si="0"/>
        <v>543</v>
      </c>
    </row>
    <row r="21" spans="2:15" x14ac:dyDescent="0.2">
      <c r="B21" s="22">
        <v>1984</v>
      </c>
      <c r="C21" s="29">
        <v>273</v>
      </c>
      <c r="D21" s="29">
        <v>53</v>
      </c>
      <c r="E21" s="29">
        <v>326</v>
      </c>
      <c r="F21" s="29">
        <v>255</v>
      </c>
      <c r="G21" s="29">
        <v>28</v>
      </c>
      <c r="H21" s="29">
        <v>283</v>
      </c>
      <c r="I21" s="29">
        <v>609</v>
      </c>
      <c r="J21" s="29">
        <v>1135</v>
      </c>
      <c r="K21" s="29">
        <v>401</v>
      </c>
      <c r="L21" s="29">
        <v>139</v>
      </c>
      <c r="M21" s="29">
        <v>1675</v>
      </c>
      <c r="N21" s="29">
        <v>2284</v>
      </c>
      <c r="O21" s="194">
        <f t="shared" si="0"/>
        <v>540</v>
      </c>
    </row>
    <row r="22" spans="2:15" x14ac:dyDescent="0.2">
      <c r="B22" s="22">
        <v>1985</v>
      </c>
      <c r="C22" s="29">
        <v>279</v>
      </c>
      <c r="D22" s="29">
        <v>56</v>
      </c>
      <c r="E22" s="29">
        <v>334</v>
      </c>
      <c r="F22" s="29">
        <v>247</v>
      </c>
      <c r="G22" s="29">
        <v>29</v>
      </c>
      <c r="H22" s="29">
        <v>276</v>
      </c>
      <c r="I22" s="29">
        <v>610</v>
      </c>
      <c r="J22" s="29">
        <v>1292</v>
      </c>
      <c r="K22" s="29">
        <v>481</v>
      </c>
      <c r="L22" s="29">
        <v>156</v>
      </c>
      <c r="M22" s="29">
        <v>1926</v>
      </c>
      <c r="N22" s="29">
        <v>2536</v>
      </c>
      <c r="O22" s="194">
        <f t="shared" si="0"/>
        <v>637</v>
      </c>
    </row>
    <row r="23" spans="2:15" x14ac:dyDescent="0.2">
      <c r="B23" s="22">
        <v>1986</v>
      </c>
      <c r="C23" s="29">
        <v>255</v>
      </c>
      <c r="D23" s="29">
        <v>63</v>
      </c>
      <c r="E23" s="29">
        <v>318</v>
      </c>
      <c r="F23" s="29">
        <v>288</v>
      </c>
      <c r="G23" s="29">
        <v>29</v>
      </c>
      <c r="H23" s="29">
        <v>317</v>
      </c>
      <c r="I23" s="29">
        <v>635</v>
      </c>
      <c r="J23" s="29">
        <v>1222</v>
      </c>
      <c r="K23" s="29">
        <v>480</v>
      </c>
      <c r="L23" s="29">
        <v>158</v>
      </c>
      <c r="M23" s="29">
        <v>1860</v>
      </c>
      <c r="N23" s="29">
        <v>2495</v>
      </c>
      <c r="O23" s="194">
        <f t="shared" si="0"/>
        <v>638</v>
      </c>
    </row>
    <row r="24" spans="2:15" x14ac:dyDescent="0.2">
      <c r="B24" s="22">
        <v>1987</v>
      </c>
      <c r="C24" s="29">
        <v>253</v>
      </c>
      <c r="D24" s="29">
        <v>73</v>
      </c>
      <c r="E24" s="29">
        <v>326</v>
      </c>
      <c r="F24" s="29">
        <v>259</v>
      </c>
      <c r="G24" s="29">
        <v>43</v>
      </c>
      <c r="H24" s="29">
        <v>302</v>
      </c>
      <c r="I24" s="29">
        <v>628</v>
      </c>
      <c r="J24" s="29">
        <v>1336</v>
      </c>
      <c r="K24" s="29">
        <v>528</v>
      </c>
      <c r="L24" s="29">
        <v>212</v>
      </c>
      <c r="M24" s="29">
        <v>2076</v>
      </c>
      <c r="N24" s="29">
        <v>2704</v>
      </c>
      <c r="O24" s="194">
        <f t="shared" si="0"/>
        <v>740</v>
      </c>
    </row>
    <row r="25" spans="2:15" x14ac:dyDescent="0.2">
      <c r="B25" s="22">
        <v>1988</v>
      </c>
      <c r="C25" s="29">
        <v>312</v>
      </c>
      <c r="D25" s="29">
        <v>77</v>
      </c>
      <c r="E25" s="29">
        <v>389</v>
      </c>
      <c r="F25" s="29">
        <v>239</v>
      </c>
      <c r="G25" s="29">
        <v>42</v>
      </c>
      <c r="H25" s="29">
        <v>280</v>
      </c>
      <c r="I25" s="29">
        <v>669</v>
      </c>
      <c r="J25" s="29">
        <v>1394</v>
      </c>
      <c r="K25" s="29">
        <v>644</v>
      </c>
      <c r="L25" s="29">
        <v>239</v>
      </c>
      <c r="M25" s="29">
        <v>2277</v>
      </c>
      <c r="N25" s="29">
        <v>2946</v>
      </c>
      <c r="O25" s="194">
        <f t="shared" si="0"/>
        <v>883</v>
      </c>
    </row>
    <row r="26" spans="2:15" x14ac:dyDescent="0.2">
      <c r="B26" s="22">
        <v>1989</v>
      </c>
      <c r="C26" s="29">
        <v>419</v>
      </c>
      <c r="D26" s="29">
        <v>79</v>
      </c>
      <c r="E26" s="29">
        <v>498</v>
      </c>
      <c r="F26" s="29">
        <v>287</v>
      </c>
      <c r="G26" s="29">
        <v>40</v>
      </c>
      <c r="H26" s="29">
        <v>327</v>
      </c>
      <c r="I26" s="29">
        <v>826</v>
      </c>
      <c r="J26" s="29">
        <v>1441</v>
      </c>
      <c r="K26" s="29">
        <v>759</v>
      </c>
      <c r="L26" s="29">
        <v>305</v>
      </c>
      <c r="M26" s="29">
        <v>2505</v>
      </c>
      <c r="N26" s="29">
        <v>3331</v>
      </c>
      <c r="O26" s="194">
        <f t="shared" si="0"/>
        <v>1064</v>
      </c>
    </row>
    <row r="27" spans="2:15" x14ac:dyDescent="0.2">
      <c r="B27" s="22">
        <v>1990</v>
      </c>
      <c r="C27" s="29">
        <v>431</v>
      </c>
      <c r="D27" s="29">
        <v>81</v>
      </c>
      <c r="E27" s="29">
        <v>513</v>
      </c>
      <c r="F27" s="29">
        <v>332</v>
      </c>
      <c r="G27" s="29">
        <v>42</v>
      </c>
      <c r="H27" s="29">
        <v>373</v>
      </c>
      <c r="I27" s="29">
        <v>886</v>
      </c>
      <c r="J27" s="29">
        <v>1483</v>
      </c>
      <c r="K27" s="29">
        <v>921</v>
      </c>
      <c r="L27" s="29">
        <v>282</v>
      </c>
      <c r="M27" s="29">
        <v>2687</v>
      </c>
      <c r="N27" s="29">
        <v>3573</v>
      </c>
      <c r="O27" s="194">
        <f t="shared" si="0"/>
        <v>1203</v>
      </c>
    </row>
    <row r="28" spans="2:15" x14ac:dyDescent="0.2">
      <c r="B28" s="22">
        <v>1991</v>
      </c>
      <c r="C28" s="29">
        <v>521</v>
      </c>
      <c r="D28" s="29">
        <v>82</v>
      </c>
      <c r="E28" s="29">
        <v>603</v>
      </c>
      <c r="F28" s="29">
        <v>377</v>
      </c>
      <c r="G28" s="29">
        <v>44</v>
      </c>
      <c r="H28" s="29">
        <v>421</v>
      </c>
      <c r="I28" s="29">
        <v>1024</v>
      </c>
      <c r="J28" s="29">
        <v>1440</v>
      </c>
      <c r="K28" s="29">
        <v>865</v>
      </c>
      <c r="L28" s="29">
        <v>216</v>
      </c>
      <c r="M28" s="29">
        <v>2521</v>
      </c>
      <c r="N28" s="29">
        <v>3545</v>
      </c>
      <c r="O28" s="194">
        <f t="shared" si="0"/>
        <v>1081</v>
      </c>
    </row>
    <row r="29" spans="2:15" x14ac:dyDescent="0.2">
      <c r="B29" s="22">
        <v>1992</v>
      </c>
      <c r="C29" s="29">
        <v>569</v>
      </c>
      <c r="D29" s="29">
        <v>83</v>
      </c>
      <c r="E29" s="29">
        <v>651</v>
      </c>
      <c r="F29" s="29">
        <v>374</v>
      </c>
      <c r="G29" s="29">
        <v>42</v>
      </c>
      <c r="H29" s="29">
        <v>416</v>
      </c>
      <c r="I29" s="29">
        <v>1067</v>
      </c>
      <c r="J29" s="29">
        <v>1509</v>
      </c>
      <c r="K29" s="29">
        <v>931</v>
      </c>
      <c r="L29" s="29">
        <v>234</v>
      </c>
      <c r="M29" s="29">
        <v>2674</v>
      </c>
      <c r="N29" s="29">
        <v>3741</v>
      </c>
      <c r="O29" s="194">
        <f t="shared" si="0"/>
        <v>1165</v>
      </c>
    </row>
    <row r="30" spans="2:15" x14ac:dyDescent="0.2">
      <c r="B30" s="22">
        <v>1993</v>
      </c>
      <c r="C30" s="29">
        <v>610</v>
      </c>
      <c r="D30" s="29">
        <v>87</v>
      </c>
      <c r="E30" s="29">
        <v>697</v>
      </c>
      <c r="F30" s="29">
        <v>381</v>
      </c>
      <c r="G30" s="29">
        <v>41</v>
      </c>
      <c r="H30" s="29">
        <v>422</v>
      </c>
      <c r="I30" s="29">
        <v>1119</v>
      </c>
      <c r="J30" s="29">
        <v>1691</v>
      </c>
      <c r="K30" s="29">
        <v>826</v>
      </c>
      <c r="L30" s="29">
        <v>238</v>
      </c>
      <c r="M30" s="29">
        <v>2754</v>
      </c>
      <c r="N30" s="29">
        <v>3874</v>
      </c>
      <c r="O30" s="194">
        <f t="shared" si="0"/>
        <v>1064</v>
      </c>
    </row>
    <row r="31" spans="2:15" x14ac:dyDescent="0.2">
      <c r="B31" s="22">
        <v>1994</v>
      </c>
      <c r="C31" s="29">
        <v>550</v>
      </c>
      <c r="D31" s="29">
        <v>91</v>
      </c>
      <c r="E31" s="29">
        <v>641</v>
      </c>
      <c r="F31" s="29">
        <v>390</v>
      </c>
      <c r="G31" s="29">
        <v>44</v>
      </c>
      <c r="H31" s="29">
        <v>434</v>
      </c>
      <c r="I31" s="29">
        <v>1075</v>
      </c>
      <c r="J31" s="29">
        <v>2094</v>
      </c>
      <c r="K31" s="29">
        <v>702</v>
      </c>
      <c r="L31" s="29">
        <v>282</v>
      </c>
      <c r="M31" s="29">
        <v>3078</v>
      </c>
      <c r="N31" s="29">
        <v>4153</v>
      </c>
      <c r="O31" s="194">
        <f t="shared" si="0"/>
        <v>984</v>
      </c>
    </row>
    <row r="32" spans="2:15" x14ac:dyDescent="0.2">
      <c r="B32" s="22">
        <v>1995</v>
      </c>
      <c r="C32" s="29">
        <v>498</v>
      </c>
      <c r="D32" s="29">
        <v>83</v>
      </c>
      <c r="E32" s="29">
        <v>580</v>
      </c>
      <c r="F32" s="29">
        <v>298</v>
      </c>
      <c r="G32" s="29">
        <v>51</v>
      </c>
      <c r="H32" s="29">
        <v>348</v>
      </c>
      <c r="I32" s="29">
        <v>929</v>
      </c>
      <c r="J32" s="29">
        <v>1919</v>
      </c>
      <c r="K32" s="29">
        <v>654</v>
      </c>
      <c r="L32" s="29">
        <v>295</v>
      </c>
      <c r="M32" s="29">
        <v>2868</v>
      </c>
      <c r="N32" s="29">
        <v>3796</v>
      </c>
      <c r="O32" s="194">
        <f t="shared" si="0"/>
        <v>949</v>
      </c>
    </row>
    <row r="33" spans="2:15" x14ac:dyDescent="0.2">
      <c r="B33" s="22">
        <v>1996</v>
      </c>
      <c r="C33" s="29">
        <v>494</v>
      </c>
      <c r="D33" s="29">
        <v>78</v>
      </c>
      <c r="E33" s="29">
        <v>571</v>
      </c>
      <c r="F33" s="29">
        <v>254</v>
      </c>
      <c r="G33" s="29">
        <v>61</v>
      </c>
      <c r="H33" s="29">
        <v>315</v>
      </c>
      <c r="I33" s="29">
        <v>886</v>
      </c>
      <c r="J33" s="29">
        <v>1689</v>
      </c>
      <c r="K33" s="29">
        <v>412</v>
      </c>
      <c r="L33" s="29">
        <v>279</v>
      </c>
      <c r="M33" s="29">
        <v>2380</v>
      </c>
      <c r="N33" s="29">
        <v>3266</v>
      </c>
      <c r="O33" s="194">
        <f t="shared" si="0"/>
        <v>691</v>
      </c>
    </row>
    <row r="34" spans="2:15" x14ac:dyDescent="0.2">
      <c r="B34" s="22">
        <v>1997</v>
      </c>
      <c r="C34" s="29">
        <v>313</v>
      </c>
      <c r="D34" s="29">
        <v>91</v>
      </c>
      <c r="E34" s="29">
        <v>404</v>
      </c>
      <c r="F34" s="29">
        <v>255</v>
      </c>
      <c r="G34" s="29">
        <v>85</v>
      </c>
      <c r="H34" s="29">
        <v>340</v>
      </c>
      <c r="I34" s="29">
        <v>744</v>
      </c>
      <c r="J34" s="29">
        <v>1484</v>
      </c>
      <c r="K34" s="29">
        <v>413</v>
      </c>
      <c r="L34" s="29">
        <v>334</v>
      </c>
      <c r="M34" s="29">
        <v>2232</v>
      </c>
      <c r="N34" s="29">
        <v>2975</v>
      </c>
      <c r="O34" s="194">
        <f t="shared" si="0"/>
        <v>747</v>
      </c>
    </row>
    <row r="35" spans="2:15" x14ac:dyDescent="0.2">
      <c r="B35" s="22">
        <v>1998</v>
      </c>
      <c r="C35" s="29">
        <v>307</v>
      </c>
      <c r="D35" s="29">
        <v>128</v>
      </c>
      <c r="E35" s="29">
        <v>436</v>
      </c>
      <c r="F35" s="29">
        <v>245</v>
      </c>
      <c r="G35" s="29">
        <v>72</v>
      </c>
      <c r="H35" s="29">
        <v>317</v>
      </c>
      <c r="I35" s="29">
        <v>753</v>
      </c>
      <c r="J35" s="29">
        <v>1570</v>
      </c>
      <c r="K35" s="29">
        <v>408</v>
      </c>
      <c r="L35" s="29">
        <v>249</v>
      </c>
      <c r="M35" s="29">
        <v>2227</v>
      </c>
      <c r="N35" s="29">
        <v>2980</v>
      </c>
      <c r="O35" s="194">
        <f t="shared" si="0"/>
        <v>657</v>
      </c>
    </row>
    <row r="36" spans="2:15" x14ac:dyDescent="0.2">
      <c r="B36" s="22">
        <v>1999</v>
      </c>
      <c r="C36" s="29">
        <v>326</v>
      </c>
      <c r="D36" s="29">
        <v>151</v>
      </c>
      <c r="E36" s="29">
        <v>477</v>
      </c>
      <c r="F36" s="29">
        <v>226</v>
      </c>
      <c r="G36" s="29">
        <v>73</v>
      </c>
      <c r="H36" s="29">
        <v>299</v>
      </c>
      <c r="I36" s="29">
        <v>776</v>
      </c>
      <c r="J36" s="29">
        <v>1504</v>
      </c>
      <c r="K36" s="29">
        <v>452</v>
      </c>
      <c r="L36" s="29">
        <v>211</v>
      </c>
      <c r="M36" s="29">
        <v>2166</v>
      </c>
      <c r="N36" s="29">
        <v>2942</v>
      </c>
      <c r="O36" s="194">
        <f t="shared" si="0"/>
        <v>663</v>
      </c>
    </row>
    <row r="37" spans="2:15" x14ac:dyDescent="0.2">
      <c r="B37" s="22">
        <v>2000</v>
      </c>
      <c r="C37" s="29">
        <v>399</v>
      </c>
      <c r="D37" s="29">
        <v>130</v>
      </c>
      <c r="E37" s="29">
        <v>529</v>
      </c>
      <c r="F37" s="29">
        <v>252</v>
      </c>
      <c r="G37" s="29">
        <v>83</v>
      </c>
      <c r="H37" s="29">
        <v>335</v>
      </c>
      <c r="I37" s="29">
        <v>864</v>
      </c>
      <c r="J37" s="29">
        <v>1459</v>
      </c>
      <c r="K37" s="29">
        <v>514</v>
      </c>
      <c r="L37" s="29">
        <v>226</v>
      </c>
      <c r="M37" s="29">
        <v>2199</v>
      </c>
      <c r="N37" s="29">
        <v>3063</v>
      </c>
      <c r="O37" s="194">
        <f t="shared" si="0"/>
        <v>740</v>
      </c>
    </row>
    <row r="38" spans="2:15" x14ac:dyDescent="0.2">
      <c r="B38" s="22">
        <v>2001</v>
      </c>
      <c r="C38" s="29">
        <v>331</v>
      </c>
      <c r="D38" s="29">
        <v>113</v>
      </c>
      <c r="E38" s="29">
        <v>444</v>
      </c>
      <c r="F38" s="29">
        <v>233</v>
      </c>
      <c r="G38" s="29">
        <v>85</v>
      </c>
      <c r="H38" s="29">
        <v>318</v>
      </c>
      <c r="I38" s="29">
        <v>762</v>
      </c>
      <c r="J38" s="29">
        <v>1367</v>
      </c>
      <c r="K38" s="29">
        <v>537</v>
      </c>
      <c r="L38" s="29">
        <v>173</v>
      </c>
      <c r="M38" s="29">
        <v>2076</v>
      </c>
      <c r="N38" s="29">
        <v>2838</v>
      </c>
      <c r="O38" s="194">
        <f t="shared" si="0"/>
        <v>710</v>
      </c>
    </row>
    <row r="39" spans="2:15" x14ac:dyDescent="0.2">
      <c r="B39" s="22">
        <v>2002</v>
      </c>
      <c r="C39" s="29">
        <v>393</v>
      </c>
      <c r="D39" s="29">
        <v>102</v>
      </c>
      <c r="E39" s="29">
        <v>494</v>
      </c>
      <c r="F39" s="29">
        <v>194</v>
      </c>
      <c r="G39" s="29">
        <v>74</v>
      </c>
      <c r="H39" s="29">
        <v>268</v>
      </c>
      <c r="I39" s="29">
        <v>762</v>
      </c>
      <c r="J39" s="29">
        <v>1438</v>
      </c>
      <c r="K39" s="29">
        <v>545</v>
      </c>
      <c r="L39" s="29">
        <v>205</v>
      </c>
      <c r="M39" s="29">
        <v>2187</v>
      </c>
      <c r="N39" s="29">
        <v>2950</v>
      </c>
      <c r="O39" s="194">
        <f t="shared" si="0"/>
        <v>750</v>
      </c>
    </row>
    <row r="40" spans="2:15" x14ac:dyDescent="0.2">
      <c r="B40" s="22">
        <v>2003</v>
      </c>
      <c r="C40" s="29">
        <v>331</v>
      </c>
      <c r="D40" s="29">
        <v>146</v>
      </c>
      <c r="E40" s="29">
        <v>478</v>
      </c>
      <c r="F40" s="29">
        <v>272</v>
      </c>
      <c r="G40" s="29">
        <v>76</v>
      </c>
      <c r="H40" s="29">
        <v>349</v>
      </c>
      <c r="I40" s="29">
        <v>826</v>
      </c>
      <c r="J40" s="29">
        <v>1512</v>
      </c>
      <c r="K40" s="29">
        <v>378</v>
      </c>
      <c r="L40" s="29">
        <v>229</v>
      </c>
      <c r="M40" s="29">
        <v>2119</v>
      </c>
      <c r="N40" s="29">
        <v>2945</v>
      </c>
      <c r="O40" s="194">
        <f t="shared" si="0"/>
        <v>607</v>
      </c>
    </row>
    <row r="41" spans="2:15" x14ac:dyDescent="0.2">
      <c r="B41" s="22">
        <v>2004</v>
      </c>
      <c r="C41" s="29">
        <v>348</v>
      </c>
      <c r="D41" s="29">
        <v>171</v>
      </c>
      <c r="E41" s="29">
        <v>519</v>
      </c>
      <c r="F41" s="29">
        <v>260</v>
      </c>
      <c r="G41" s="29">
        <v>66</v>
      </c>
      <c r="H41" s="29">
        <v>326</v>
      </c>
      <c r="I41" s="29">
        <v>845</v>
      </c>
      <c r="J41" s="29">
        <v>1766</v>
      </c>
      <c r="K41" s="29">
        <v>443</v>
      </c>
      <c r="L41" s="29">
        <v>243</v>
      </c>
      <c r="M41" s="29">
        <v>2453</v>
      </c>
      <c r="N41" s="29">
        <v>3298</v>
      </c>
      <c r="O41" s="194">
        <f t="shared" si="0"/>
        <v>686</v>
      </c>
    </row>
    <row r="42" spans="2:15" x14ac:dyDescent="0.2">
      <c r="B42" s="22">
        <v>2005</v>
      </c>
      <c r="C42" s="29">
        <v>341</v>
      </c>
      <c r="D42" s="29">
        <v>186</v>
      </c>
      <c r="E42" s="29">
        <v>527</v>
      </c>
      <c r="F42" s="29">
        <v>272</v>
      </c>
      <c r="G42" s="29">
        <v>72</v>
      </c>
      <c r="H42" s="29">
        <v>344</v>
      </c>
      <c r="I42" s="29">
        <v>872</v>
      </c>
      <c r="J42" s="29">
        <v>1935</v>
      </c>
      <c r="K42" s="29">
        <v>525</v>
      </c>
      <c r="L42" s="29">
        <v>207</v>
      </c>
      <c r="M42" s="29">
        <v>2667</v>
      </c>
      <c r="N42" s="29">
        <v>3539</v>
      </c>
      <c r="O42" s="194">
        <f t="shared" si="0"/>
        <v>732</v>
      </c>
    </row>
    <row r="43" spans="2:15" x14ac:dyDescent="0.2">
      <c r="B43" s="22">
        <v>2006</v>
      </c>
      <c r="C43" s="29">
        <v>344</v>
      </c>
      <c r="D43" s="29">
        <v>201</v>
      </c>
      <c r="E43" s="29">
        <v>546</v>
      </c>
      <c r="F43" s="29">
        <v>271</v>
      </c>
      <c r="G43" s="29">
        <v>82</v>
      </c>
      <c r="H43" s="29">
        <v>353</v>
      </c>
      <c r="I43" s="29">
        <v>899</v>
      </c>
      <c r="J43" s="29">
        <v>1864</v>
      </c>
      <c r="K43" s="29">
        <v>514</v>
      </c>
      <c r="L43" s="29">
        <v>201</v>
      </c>
      <c r="M43" s="29">
        <v>2579</v>
      </c>
      <c r="N43" s="29">
        <v>3478</v>
      </c>
      <c r="O43" s="194">
        <f t="shared" si="0"/>
        <v>715</v>
      </c>
    </row>
    <row r="44" spans="2:15" x14ac:dyDescent="0.2">
      <c r="B44" s="22">
        <v>2007</v>
      </c>
      <c r="C44" s="29">
        <v>341</v>
      </c>
      <c r="D44" s="29">
        <v>198</v>
      </c>
      <c r="E44" s="29">
        <v>538</v>
      </c>
      <c r="F44" s="29">
        <v>349</v>
      </c>
      <c r="G44" s="29">
        <v>95</v>
      </c>
      <c r="H44" s="29">
        <v>443</v>
      </c>
      <c r="I44" s="29">
        <v>982</v>
      </c>
      <c r="J44" s="29">
        <v>2106</v>
      </c>
      <c r="K44" s="29">
        <v>591</v>
      </c>
      <c r="L44" s="29">
        <v>177</v>
      </c>
      <c r="M44" s="29">
        <v>2873</v>
      </c>
      <c r="N44" s="29">
        <v>3855</v>
      </c>
      <c r="O44" s="194">
        <f t="shared" si="0"/>
        <v>768</v>
      </c>
    </row>
    <row r="45" spans="2:15" x14ac:dyDescent="0.2">
      <c r="B45" s="22">
        <v>2008</v>
      </c>
      <c r="C45" s="29">
        <v>376</v>
      </c>
      <c r="D45" s="29">
        <v>189</v>
      </c>
      <c r="E45" s="29">
        <v>564</v>
      </c>
      <c r="F45" s="29">
        <v>279</v>
      </c>
      <c r="G45" s="29">
        <v>92</v>
      </c>
      <c r="H45" s="29">
        <v>370</v>
      </c>
      <c r="I45" s="29">
        <v>935</v>
      </c>
      <c r="J45" s="29">
        <v>2013</v>
      </c>
      <c r="K45" s="29">
        <v>659</v>
      </c>
      <c r="L45" s="29">
        <v>237</v>
      </c>
      <c r="M45" s="29">
        <v>2909</v>
      </c>
      <c r="N45" s="29">
        <v>3844</v>
      </c>
      <c r="O45" s="194">
        <f t="shared" si="0"/>
        <v>896</v>
      </c>
    </row>
    <row r="46" spans="2:15" x14ac:dyDescent="0.2">
      <c r="B46" s="22">
        <v>2009</v>
      </c>
      <c r="C46" s="29">
        <v>388</v>
      </c>
      <c r="D46" s="29">
        <v>177</v>
      </c>
      <c r="E46" s="29">
        <v>564</v>
      </c>
      <c r="F46" s="29">
        <v>262</v>
      </c>
      <c r="G46" s="29">
        <v>102</v>
      </c>
      <c r="H46" s="29">
        <f>G46+F46</f>
        <v>364</v>
      </c>
      <c r="I46" s="29">
        <v>929</v>
      </c>
      <c r="J46" s="29">
        <v>2086</v>
      </c>
      <c r="K46" s="29">
        <v>528</v>
      </c>
      <c r="L46" s="29">
        <v>244</v>
      </c>
      <c r="M46" s="29">
        <v>2858</v>
      </c>
      <c r="N46" s="29">
        <v>3787</v>
      </c>
      <c r="O46" s="194">
        <f t="shared" si="0"/>
        <v>772</v>
      </c>
    </row>
    <row r="47" spans="2:15" x14ac:dyDescent="0.2">
      <c r="B47" s="22">
        <v>2010</v>
      </c>
      <c r="C47" s="29">
        <v>282</v>
      </c>
      <c r="D47" s="29">
        <v>194</v>
      </c>
      <c r="E47" s="29">
        <v>477</v>
      </c>
      <c r="F47" s="29">
        <v>248</v>
      </c>
      <c r="G47" s="29">
        <v>100</v>
      </c>
      <c r="H47" s="29">
        <f>G47+F47</f>
        <v>348</v>
      </c>
      <c r="I47" s="29">
        <v>824</v>
      </c>
      <c r="J47" s="29">
        <v>2107</v>
      </c>
      <c r="K47" s="29">
        <v>541</v>
      </c>
      <c r="L47" s="29">
        <v>227</v>
      </c>
      <c r="M47" s="29">
        <v>2875</v>
      </c>
      <c r="N47" s="29">
        <v>3699</v>
      </c>
      <c r="O47" s="194">
        <f t="shared" si="0"/>
        <v>768</v>
      </c>
    </row>
    <row r="48" spans="2:15" x14ac:dyDescent="0.2">
      <c r="B48" s="22">
        <v>2011</v>
      </c>
      <c r="C48" s="29">
        <v>310</v>
      </c>
      <c r="D48" s="29">
        <v>235</v>
      </c>
      <c r="E48" s="29">
        <v>545</v>
      </c>
      <c r="F48" s="29">
        <v>248</v>
      </c>
      <c r="G48" s="29">
        <v>118</v>
      </c>
      <c r="H48" s="29">
        <f>G48+F48</f>
        <v>366</v>
      </c>
      <c r="I48" s="29">
        <v>911</v>
      </c>
      <c r="J48" s="29">
        <v>2184</v>
      </c>
      <c r="K48" s="29">
        <v>555</v>
      </c>
      <c r="L48" s="29">
        <v>269</v>
      </c>
      <c r="M48" s="29">
        <v>3008</v>
      </c>
      <c r="N48" s="29">
        <v>3920</v>
      </c>
      <c r="O48" s="194">
        <f t="shared" si="0"/>
        <v>824</v>
      </c>
    </row>
    <row r="49" spans="2:15" x14ac:dyDescent="0.2">
      <c r="B49" s="22" t="s">
        <v>485</v>
      </c>
      <c r="C49" s="29">
        <v>378</v>
      </c>
      <c r="D49" s="29">
        <v>227</v>
      </c>
      <c r="E49" s="29">
        <v>604</v>
      </c>
      <c r="F49" s="29">
        <v>320</v>
      </c>
      <c r="G49" s="29">
        <v>137</v>
      </c>
      <c r="H49" s="29">
        <f>G49+F49</f>
        <v>457</v>
      </c>
      <c r="I49" s="29">
        <v>1061</v>
      </c>
      <c r="J49" s="29">
        <v>2221</v>
      </c>
      <c r="K49" s="29">
        <v>475</v>
      </c>
      <c r="L49" s="29">
        <v>314</v>
      </c>
      <c r="M49" s="29">
        <v>3009</v>
      </c>
      <c r="N49" s="29">
        <v>4071</v>
      </c>
      <c r="O49" s="194">
        <f t="shared" si="0"/>
        <v>789</v>
      </c>
    </row>
    <row r="50" spans="2:15" x14ac:dyDescent="0.2">
      <c r="B50" s="22" t="s">
        <v>483</v>
      </c>
      <c r="C50" s="29">
        <v>369</v>
      </c>
      <c r="D50" s="29">
        <v>228</v>
      </c>
      <c r="E50" s="29">
        <v>597</v>
      </c>
      <c r="F50" s="29">
        <v>272</v>
      </c>
      <c r="G50" s="29">
        <v>137</v>
      </c>
      <c r="H50" s="29">
        <v>409</v>
      </c>
      <c r="I50" s="29">
        <v>1007</v>
      </c>
      <c r="J50" s="29">
        <v>2393</v>
      </c>
      <c r="K50" s="29">
        <v>488</v>
      </c>
      <c r="L50" s="29">
        <v>249</v>
      </c>
      <c r="M50" s="29">
        <v>3130</v>
      </c>
      <c r="N50" s="29">
        <v>4137</v>
      </c>
      <c r="O50" s="194">
        <f t="shared" si="0"/>
        <v>737</v>
      </c>
    </row>
    <row r="51" spans="2:15" x14ac:dyDescent="0.2">
      <c r="B51" s="22">
        <v>2013</v>
      </c>
      <c r="C51" s="29">
        <v>382</v>
      </c>
      <c r="D51" s="29">
        <v>222</v>
      </c>
      <c r="E51" s="29">
        <v>603</v>
      </c>
      <c r="F51" s="29">
        <v>339</v>
      </c>
      <c r="G51" s="29">
        <v>147</v>
      </c>
      <c r="H51" s="29">
        <v>486</v>
      </c>
      <c r="I51" s="29">
        <v>1089</v>
      </c>
      <c r="J51" s="29">
        <v>2429</v>
      </c>
      <c r="K51" s="29">
        <v>613</v>
      </c>
      <c r="L51" s="29">
        <v>306</v>
      </c>
      <c r="M51" s="29">
        <v>3349</v>
      </c>
      <c r="N51" s="29">
        <v>4438</v>
      </c>
      <c r="O51" s="194">
        <f t="shared" si="0"/>
        <v>919</v>
      </c>
    </row>
    <row r="52" spans="2:15" x14ac:dyDescent="0.2">
      <c r="B52" s="227">
        <v>2014</v>
      </c>
      <c r="C52" s="64">
        <v>434.202</v>
      </c>
      <c r="D52" s="64">
        <v>219.047</v>
      </c>
      <c r="E52" s="64">
        <v>653.24900000000002</v>
      </c>
      <c r="F52" s="64">
        <v>419.19</v>
      </c>
      <c r="G52" s="64">
        <v>145.172</v>
      </c>
      <c r="H52" s="64">
        <v>564.36199999999997</v>
      </c>
      <c r="I52" s="64">
        <v>1217.6110000000001</v>
      </c>
      <c r="J52" s="64">
        <v>2301.1799999999998</v>
      </c>
      <c r="K52" s="64">
        <v>826.08399999999995</v>
      </c>
      <c r="L52" s="64">
        <v>342.92200000000003</v>
      </c>
      <c r="M52" s="64">
        <v>3470.1860000000001</v>
      </c>
      <c r="N52" s="64">
        <v>4687.7969999999996</v>
      </c>
      <c r="O52" s="194">
        <f t="shared" si="0"/>
        <v>1169.0059999999999</v>
      </c>
    </row>
    <row r="53" spans="2:15" x14ac:dyDescent="0.2">
      <c r="B53" s="228">
        <v>2015</v>
      </c>
      <c r="C53" s="61">
        <v>544.36900000000003</v>
      </c>
      <c r="D53" s="61">
        <v>218.036</v>
      </c>
      <c r="E53" s="61">
        <v>762.40499999999997</v>
      </c>
      <c r="F53" s="61">
        <v>360.459</v>
      </c>
      <c r="G53" s="61">
        <v>149.06200000000001</v>
      </c>
      <c r="H53" s="61">
        <v>509.52100000000002</v>
      </c>
      <c r="I53" s="61">
        <v>1271.9259999999999</v>
      </c>
      <c r="J53" s="61">
        <v>2371.096</v>
      </c>
      <c r="K53" s="61">
        <v>817.024</v>
      </c>
      <c r="L53" s="61">
        <v>427.28500000000003</v>
      </c>
      <c r="M53" s="61">
        <v>3615.4050000000002</v>
      </c>
      <c r="N53" s="61">
        <v>4887.3310000000001</v>
      </c>
      <c r="O53" s="194">
        <f t="shared" si="0"/>
        <v>1244.309</v>
      </c>
    </row>
    <row r="55" spans="2:15" x14ac:dyDescent="0.2">
      <c r="B55" s="4" t="s">
        <v>490</v>
      </c>
    </row>
    <row r="56" spans="2:15" x14ac:dyDescent="0.2">
      <c r="B56" s="4" t="s">
        <v>499</v>
      </c>
    </row>
    <row r="85" spans="2:13" x14ac:dyDescent="0.2">
      <c r="B85" s="207"/>
      <c r="C85" s="207"/>
      <c r="D85" s="207"/>
      <c r="E85" s="207"/>
      <c r="F85" s="207"/>
      <c r="G85" s="207"/>
      <c r="H85" s="207"/>
      <c r="I85" s="207"/>
      <c r="J85" s="207"/>
      <c r="K85" s="207"/>
      <c r="L85" s="207"/>
      <c r="M85" s="207"/>
    </row>
  </sheetData>
  <sheetProtection selectLockedCells="1" selectUnlockedCells="1"/>
  <mergeCells count="11">
    <mergeCell ref="B4:B6"/>
    <mergeCell ref="C4:I4"/>
    <mergeCell ref="J4:M4"/>
    <mergeCell ref="N4:N6"/>
    <mergeCell ref="C5:E5"/>
    <mergeCell ref="F5:H5"/>
    <mergeCell ref="I5:I6"/>
    <mergeCell ref="J5:J6"/>
    <mergeCell ref="K5:K6"/>
    <mergeCell ref="L5:L6"/>
    <mergeCell ref="M5:M6"/>
  </mergeCells>
  <pageMargins left="0.78740157480314965" right="0.59055118110236227" top="0.78740157480314965" bottom="0.86614173228346458" header="0.51181102362204722" footer="0.35433070866141736"/>
  <pageSetup paperSize="9" scale="74" firstPageNumber="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946246"/>
  </sheetPr>
  <dimension ref="A1:L27"/>
  <sheetViews>
    <sheetView showGridLines="0" zoomScaleNormal="100" zoomScaleSheetLayoutView="100" workbookViewId="0"/>
  </sheetViews>
  <sheetFormatPr baseColWidth="10" defaultRowHeight="12.75" x14ac:dyDescent="0.2"/>
  <cols>
    <col min="1" max="1" width="3.7109375" customWidth="1"/>
    <col min="2" max="2" width="14.5703125" style="24" bestFit="1" customWidth="1"/>
    <col min="3" max="12" width="11.7109375" customWidth="1"/>
  </cols>
  <sheetData>
    <row r="1" spans="1:12" ht="15.75" x14ac:dyDescent="0.25">
      <c r="A1" s="17" t="str">
        <f>Inhaltsverzeichnis!B21&amp;" "&amp;Inhaltsverzeichnis!C21&amp;": "&amp;Inhaltsverzeichnis!E21</f>
        <v>Tabelle 4: Bautätigkeit nach Bezirken und Bausparten, 2015 (in 1’000 Franken)</v>
      </c>
    </row>
    <row r="2" spans="1:12" x14ac:dyDescent="0.2">
      <c r="B2" s="191" t="s">
        <v>525</v>
      </c>
    </row>
    <row r="4" spans="1:12" ht="12.75" customHeight="1" x14ac:dyDescent="0.2">
      <c r="B4" s="268" t="s">
        <v>21</v>
      </c>
      <c r="C4" s="259" t="s">
        <v>11</v>
      </c>
      <c r="D4" s="259"/>
      <c r="E4" s="259"/>
      <c r="F4" s="259"/>
      <c r="G4" s="259"/>
      <c r="H4" s="259" t="s">
        <v>12</v>
      </c>
      <c r="I4" s="259"/>
      <c r="J4" s="259"/>
      <c r="K4" s="259"/>
      <c r="L4" s="266" t="s">
        <v>13</v>
      </c>
    </row>
    <row r="5" spans="1:12" x14ac:dyDescent="0.2">
      <c r="B5" s="268"/>
      <c r="C5" s="259" t="s">
        <v>14</v>
      </c>
      <c r="D5" s="259"/>
      <c r="E5" s="259" t="s">
        <v>15</v>
      </c>
      <c r="F5" s="259"/>
      <c r="G5" s="266" t="s">
        <v>13</v>
      </c>
      <c r="H5" s="268" t="s">
        <v>22</v>
      </c>
      <c r="I5" s="269" t="s">
        <v>23</v>
      </c>
      <c r="J5" s="269" t="s">
        <v>18</v>
      </c>
      <c r="K5" s="266" t="s">
        <v>13</v>
      </c>
      <c r="L5" s="266"/>
    </row>
    <row r="6" spans="1:12" ht="38.25" x14ac:dyDescent="0.2">
      <c r="B6" s="268"/>
      <c r="C6" s="70" t="s">
        <v>13</v>
      </c>
      <c r="D6" s="72" t="s">
        <v>24</v>
      </c>
      <c r="E6" s="70" t="s">
        <v>13</v>
      </c>
      <c r="F6" s="72" t="s">
        <v>24</v>
      </c>
      <c r="G6" s="266"/>
      <c r="H6" s="268"/>
      <c r="I6" s="269"/>
      <c r="J6" s="269"/>
      <c r="K6" s="268"/>
      <c r="L6" s="266"/>
    </row>
    <row r="7" spans="1:12" x14ac:dyDescent="0.2">
      <c r="B7" s="25" t="s">
        <v>25</v>
      </c>
      <c r="C7" s="29">
        <v>17625</v>
      </c>
      <c r="D7" s="29">
        <v>14803</v>
      </c>
      <c r="E7" s="29">
        <v>57353</v>
      </c>
      <c r="F7" s="29">
        <v>18940</v>
      </c>
      <c r="G7" s="29">
        <v>74978</v>
      </c>
      <c r="H7" s="29">
        <v>236204</v>
      </c>
      <c r="I7" s="29">
        <v>85797</v>
      </c>
      <c r="J7" s="29">
        <v>24860</v>
      </c>
      <c r="K7" s="29">
        <v>346861</v>
      </c>
      <c r="L7" s="29">
        <v>421839</v>
      </c>
    </row>
    <row r="8" spans="1:12" x14ac:dyDescent="0.2">
      <c r="B8" s="25" t="s">
        <v>26</v>
      </c>
      <c r="C8" s="29">
        <v>47545</v>
      </c>
      <c r="D8" s="29">
        <v>33185</v>
      </c>
      <c r="E8" s="29">
        <v>139903</v>
      </c>
      <c r="F8" s="29">
        <v>25225</v>
      </c>
      <c r="G8" s="29">
        <v>187448</v>
      </c>
      <c r="H8" s="29">
        <v>350077</v>
      </c>
      <c r="I8" s="29">
        <v>113861</v>
      </c>
      <c r="J8" s="29">
        <v>86179</v>
      </c>
      <c r="K8" s="29">
        <v>550117</v>
      </c>
      <c r="L8" s="29">
        <v>737565</v>
      </c>
    </row>
    <row r="9" spans="1:12" x14ac:dyDescent="0.2">
      <c r="B9" s="25" t="s">
        <v>27</v>
      </c>
      <c r="C9" s="29">
        <v>23582</v>
      </c>
      <c r="D9" s="29">
        <v>20113</v>
      </c>
      <c r="E9" s="29">
        <v>33892</v>
      </c>
      <c r="F9" s="29">
        <v>19760</v>
      </c>
      <c r="G9" s="29">
        <v>57474</v>
      </c>
      <c r="H9" s="29">
        <v>269515</v>
      </c>
      <c r="I9" s="29">
        <v>39300</v>
      </c>
      <c r="J9" s="29">
        <v>4335</v>
      </c>
      <c r="K9" s="29">
        <v>313150</v>
      </c>
      <c r="L9" s="29">
        <v>370624</v>
      </c>
    </row>
    <row r="10" spans="1:12" x14ac:dyDescent="0.2">
      <c r="B10" s="25" t="s">
        <v>28</v>
      </c>
      <c r="C10" s="29">
        <v>21140</v>
      </c>
      <c r="D10" s="29">
        <v>10387</v>
      </c>
      <c r="E10" s="29">
        <v>26295</v>
      </c>
      <c r="F10" s="29">
        <v>14688</v>
      </c>
      <c r="G10" s="29">
        <v>47435</v>
      </c>
      <c r="H10" s="29">
        <v>153682</v>
      </c>
      <c r="I10" s="29">
        <v>38094</v>
      </c>
      <c r="J10" s="29">
        <v>13515</v>
      </c>
      <c r="K10" s="29">
        <v>205291</v>
      </c>
      <c r="L10" s="29">
        <v>252726</v>
      </c>
    </row>
    <row r="11" spans="1:12" x14ac:dyDescent="0.2">
      <c r="B11" s="25" t="s">
        <v>29</v>
      </c>
      <c r="C11" s="29">
        <v>15287</v>
      </c>
      <c r="D11" s="29">
        <v>14220</v>
      </c>
      <c r="E11" s="29">
        <v>16904</v>
      </c>
      <c r="F11" s="29">
        <v>4683</v>
      </c>
      <c r="G11" s="29">
        <v>32191</v>
      </c>
      <c r="H11" s="29">
        <v>204395</v>
      </c>
      <c r="I11" s="29">
        <v>20022</v>
      </c>
      <c r="J11" s="29">
        <v>11838</v>
      </c>
      <c r="K11" s="29">
        <v>236255</v>
      </c>
      <c r="L11" s="29">
        <v>268446</v>
      </c>
    </row>
    <row r="12" spans="1:12" x14ac:dyDescent="0.2">
      <c r="B12" s="25" t="s">
        <v>30</v>
      </c>
      <c r="C12" s="29">
        <v>13392</v>
      </c>
      <c r="D12" s="29">
        <v>10305</v>
      </c>
      <c r="E12" s="29">
        <v>19622</v>
      </c>
      <c r="F12" s="29">
        <v>5918</v>
      </c>
      <c r="G12" s="29">
        <v>33014</v>
      </c>
      <c r="H12" s="29">
        <v>131059</v>
      </c>
      <c r="I12" s="29">
        <v>39673</v>
      </c>
      <c r="J12" s="29">
        <v>11605</v>
      </c>
      <c r="K12" s="29">
        <v>182337</v>
      </c>
      <c r="L12" s="29">
        <v>215351</v>
      </c>
    </row>
    <row r="13" spans="1:12" x14ac:dyDescent="0.2">
      <c r="B13" s="25" t="s">
        <v>31</v>
      </c>
      <c r="C13" s="29">
        <v>20911</v>
      </c>
      <c r="D13" s="29">
        <v>17323</v>
      </c>
      <c r="E13" s="29">
        <v>52410</v>
      </c>
      <c r="F13" s="29">
        <v>23788</v>
      </c>
      <c r="G13" s="29">
        <v>73321</v>
      </c>
      <c r="H13" s="29">
        <v>339983</v>
      </c>
      <c r="I13" s="29">
        <v>125372</v>
      </c>
      <c r="J13" s="29">
        <v>30045</v>
      </c>
      <c r="K13" s="29">
        <v>495400</v>
      </c>
      <c r="L13" s="29">
        <v>568721</v>
      </c>
    </row>
    <row r="14" spans="1:12" x14ac:dyDescent="0.2">
      <c r="B14" s="25" t="s">
        <v>32</v>
      </c>
      <c r="C14" s="29">
        <v>12495</v>
      </c>
      <c r="D14" s="29">
        <v>7404</v>
      </c>
      <c r="E14" s="29">
        <v>32299</v>
      </c>
      <c r="F14" s="29">
        <v>4107</v>
      </c>
      <c r="G14" s="29">
        <v>44794</v>
      </c>
      <c r="H14" s="29">
        <v>147285</v>
      </c>
      <c r="I14" s="29">
        <v>22447</v>
      </c>
      <c r="J14" s="29">
        <v>36589</v>
      </c>
      <c r="K14" s="29">
        <v>206321</v>
      </c>
      <c r="L14" s="29">
        <v>251115</v>
      </c>
    </row>
    <row r="15" spans="1:12" x14ac:dyDescent="0.2">
      <c r="B15" s="25" t="s">
        <v>33</v>
      </c>
      <c r="C15" s="29">
        <v>15270</v>
      </c>
      <c r="D15" s="29">
        <v>9225</v>
      </c>
      <c r="E15" s="29">
        <v>25795</v>
      </c>
      <c r="F15" s="29">
        <v>4336</v>
      </c>
      <c r="G15" s="29">
        <v>41065</v>
      </c>
      <c r="H15" s="29">
        <v>163586</v>
      </c>
      <c r="I15" s="29">
        <v>193657</v>
      </c>
      <c r="J15" s="29">
        <v>70393</v>
      </c>
      <c r="K15" s="29">
        <v>427636</v>
      </c>
      <c r="L15" s="29">
        <v>468701</v>
      </c>
    </row>
    <row r="16" spans="1:12" x14ac:dyDescent="0.2">
      <c r="B16" s="25" t="s">
        <v>34</v>
      </c>
      <c r="C16" s="29">
        <v>19957</v>
      </c>
      <c r="D16" s="29">
        <v>15688</v>
      </c>
      <c r="E16" s="29">
        <v>49307</v>
      </c>
      <c r="F16" s="29">
        <v>12604</v>
      </c>
      <c r="G16" s="29">
        <v>69264</v>
      </c>
      <c r="H16" s="29">
        <v>261019</v>
      </c>
      <c r="I16" s="29">
        <v>117276</v>
      </c>
      <c r="J16" s="29">
        <v>20186</v>
      </c>
      <c r="K16" s="29">
        <v>398481</v>
      </c>
      <c r="L16" s="29">
        <v>467745</v>
      </c>
    </row>
    <row r="17" spans="2:12" s="26" customFormat="1" x14ac:dyDescent="0.2">
      <c r="B17" s="25" t="s">
        <v>35</v>
      </c>
      <c r="C17" s="29">
        <v>15855</v>
      </c>
      <c r="D17" s="29">
        <v>11057</v>
      </c>
      <c r="E17" s="29">
        <v>3046</v>
      </c>
      <c r="F17" s="29">
        <v>2483</v>
      </c>
      <c r="G17" s="29">
        <v>18901</v>
      </c>
      <c r="H17" s="29">
        <v>114291</v>
      </c>
      <c r="I17" s="29">
        <v>20289</v>
      </c>
      <c r="J17" s="29">
        <v>10549</v>
      </c>
      <c r="K17" s="29">
        <v>145129</v>
      </c>
      <c r="L17" s="29">
        <v>164030</v>
      </c>
    </row>
    <row r="18" spans="2:12" ht="14.25" x14ac:dyDescent="0.2">
      <c r="B18" s="25" t="s">
        <v>36</v>
      </c>
      <c r="C18" s="29">
        <v>539346</v>
      </c>
      <c r="D18" s="29">
        <v>54326</v>
      </c>
      <c r="E18" s="29">
        <v>52695</v>
      </c>
      <c r="F18" s="29">
        <v>12530</v>
      </c>
      <c r="G18" s="29">
        <v>592041</v>
      </c>
      <c r="H18" s="82">
        <v>0</v>
      </c>
      <c r="I18" s="29">
        <v>1236</v>
      </c>
      <c r="J18" s="29">
        <v>107191</v>
      </c>
      <c r="K18" s="29">
        <v>108427</v>
      </c>
      <c r="L18" s="29">
        <v>700468</v>
      </c>
    </row>
    <row r="19" spans="2:12" x14ac:dyDescent="0.2">
      <c r="B19" s="27" t="s">
        <v>37</v>
      </c>
      <c r="C19" s="80">
        <v>762405</v>
      </c>
      <c r="D19" s="80">
        <v>218036</v>
      </c>
      <c r="E19" s="80">
        <v>509521</v>
      </c>
      <c r="F19" s="80">
        <v>149062</v>
      </c>
      <c r="G19" s="80">
        <v>1271926</v>
      </c>
      <c r="H19" s="80">
        <v>2371096</v>
      </c>
      <c r="I19" s="80">
        <v>817024</v>
      </c>
      <c r="J19" s="80">
        <v>427285</v>
      </c>
      <c r="K19" s="80">
        <v>3615405</v>
      </c>
      <c r="L19" s="80">
        <v>4887331</v>
      </c>
    </row>
    <row r="21" spans="2:12" x14ac:dyDescent="0.2">
      <c r="B21" s="44" t="s">
        <v>38</v>
      </c>
    </row>
    <row r="27" spans="2:12" x14ac:dyDescent="0.2">
      <c r="D27" s="49"/>
    </row>
  </sheetData>
  <sheetProtection selectLockedCells="1" selectUnlockedCells="1"/>
  <mergeCells count="11">
    <mergeCell ref="B4:B6"/>
    <mergeCell ref="C4:G4"/>
    <mergeCell ref="H4:K4"/>
    <mergeCell ref="L4:L6"/>
    <mergeCell ref="C5:D5"/>
    <mergeCell ref="E5:F5"/>
    <mergeCell ref="G5:G6"/>
    <mergeCell ref="H5:H6"/>
    <mergeCell ref="I5:I6"/>
    <mergeCell ref="J5:J6"/>
    <mergeCell ref="K5:K6"/>
  </mergeCells>
  <pageMargins left="0.78740157480314965" right="0.59055118110236227" top="0.78740157480314965" bottom="0.86614173228346458" header="0.51181102362204722" footer="0.35433070866141736"/>
  <pageSetup paperSize="9" scale="66"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946246"/>
  </sheetPr>
  <dimension ref="A1:L47"/>
  <sheetViews>
    <sheetView showGridLines="0" zoomScaleNormal="100" zoomScaleSheetLayoutView="100" workbookViewId="0"/>
  </sheetViews>
  <sheetFormatPr baseColWidth="10" defaultRowHeight="12.75" x14ac:dyDescent="0.2"/>
  <cols>
    <col min="1" max="1" width="3.7109375" customWidth="1"/>
    <col min="2" max="2" width="15.28515625" bestFit="1" customWidth="1"/>
    <col min="3" max="10" width="12.28515625" customWidth="1"/>
  </cols>
  <sheetData>
    <row r="1" spans="1:10" ht="15.75" x14ac:dyDescent="0.25">
      <c r="A1" s="17" t="str">
        <f>Inhaltsverzeichnis!B22&amp;" "&amp;Inhaltsverzeichnis!C22&amp;": "&amp;Inhaltsverzeichnis!E22</f>
        <v>Tabelle 5: Bautätigkeit pro Person nach Bezirken und Bausparten, 2015 (in 1’000 Franken)</v>
      </c>
    </row>
    <row r="2" spans="1:10" x14ac:dyDescent="0.2">
      <c r="B2" s="191" t="s">
        <v>525</v>
      </c>
    </row>
    <row r="4" spans="1:10" s="1" customFormat="1" ht="12.75" customHeight="1" x14ac:dyDescent="0.2">
      <c r="A4"/>
      <c r="B4" s="268" t="s">
        <v>21</v>
      </c>
      <c r="C4" s="269" t="s">
        <v>554</v>
      </c>
      <c r="D4" s="259" t="s">
        <v>39</v>
      </c>
      <c r="E4" s="259"/>
      <c r="F4" s="259"/>
      <c r="G4" s="259"/>
      <c r="H4" s="259" t="s">
        <v>40</v>
      </c>
      <c r="I4" s="259"/>
      <c r="J4" s="259"/>
    </row>
    <row r="5" spans="1:10" s="1" customFormat="1" ht="51" x14ac:dyDescent="0.2">
      <c r="A5"/>
      <c r="B5" s="268"/>
      <c r="C5" s="269"/>
      <c r="D5" s="73" t="s">
        <v>11</v>
      </c>
      <c r="E5" s="73" t="s">
        <v>22</v>
      </c>
      <c r="F5" s="73" t="s">
        <v>41</v>
      </c>
      <c r="G5" s="70" t="s">
        <v>13</v>
      </c>
      <c r="H5" s="73" t="s">
        <v>11</v>
      </c>
      <c r="I5" s="73" t="s">
        <v>22</v>
      </c>
      <c r="J5" s="73" t="s">
        <v>41</v>
      </c>
    </row>
    <row r="6" spans="1:10" x14ac:dyDescent="0.2">
      <c r="B6" s="25" t="s">
        <v>25</v>
      </c>
      <c r="C6" s="29">
        <v>75138</v>
      </c>
      <c r="D6" s="29">
        <v>1513.1358300726699</v>
      </c>
      <c r="E6" s="29">
        <v>3143.60243818041</v>
      </c>
      <c r="F6" s="29">
        <v>1490.8967499800401</v>
      </c>
      <c r="G6" s="29">
        <v>6147.6350182331198</v>
      </c>
      <c r="H6" s="38">
        <v>24.6132996767846</v>
      </c>
      <c r="I6" s="38">
        <v>51.135150815832098</v>
      </c>
      <c r="J6" s="38">
        <v>24.251549507383299</v>
      </c>
    </row>
    <row r="7" spans="1:10" x14ac:dyDescent="0.2">
      <c r="B7" s="25" t="s">
        <v>26</v>
      </c>
      <c r="C7" s="29">
        <v>140061</v>
      </c>
      <c r="D7" s="29">
        <v>1606.6499596604301</v>
      </c>
      <c r="E7" s="29">
        <v>2499.4609491578699</v>
      </c>
      <c r="F7" s="29">
        <v>1448.2261300433399</v>
      </c>
      <c r="G7" s="29">
        <v>5554.3370388616404</v>
      </c>
      <c r="H7" s="38">
        <v>28.926043709974699</v>
      </c>
      <c r="I7" s="38">
        <v>45.000167106714301</v>
      </c>
      <c r="J7" s="38">
        <v>26.0737891833109</v>
      </c>
    </row>
    <row r="8" spans="1:10" x14ac:dyDescent="0.2">
      <c r="B8" s="25" t="s">
        <v>27</v>
      </c>
      <c r="C8" s="29">
        <v>74567</v>
      </c>
      <c r="D8" s="29">
        <v>1009.61551356498</v>
      </c>
      <c r="E8" s="29">
        <v>3614.40047205869</v>
      </c>
      <c r="F8" s="29">
        <v>599.19267236176904</v>
      </c>
      <c r="G8" s="29">
        <v>5223.2086579854404</v>
      </c>
      <c r="H8" s="38">
        <v>19.3294118553247</v>
      </c>
      <c r="I8" s="38">
        <v>69.198852826468197</v>
      </c>
      <c r="J8" s="38">
        <v>11.4717353182071</v>
      </c>
    </row>
    <row r="9" spans="1:10" x14ac:dyDescent="0.2">
      <c r="B9" s="25" t="s">
        <v>28</v>
      </c>
      <c r="C9" s="29">
        <v>49624</v>
      </c>
      <c r="D9" s="29">
        <v>1722.9566338868301</v>
      </c>
      <c r="E9" s="29">
        <v>3096.9289053683701</v>
      </c>
      <c r="F9" s="29">
        <v>1040.6255037884901</v>
      </c>
      <c r="G9" s="29">
        <v>5860.5110430436898</v>
      </c>
      <c r="H9" s="38">
        <v>29.399426453294499</v>
      </c>
      <c r="I9" s="38">
        <v>52.844007674797602</v>
      </c>
      <c r="J9" s="38">
        <v>17.756565871907899</v>
      </c>
    </row>
    <row r="10" spans="1:10" x14ac:dyDescent="0.2">
      <c r="B10" s="25" t="s">
        <v>29</v>
      </c>
      <c r="C10" s="29">
        <v>39829</v>
      </c>
      <c r="D10" s="29">
        <v>1011.52426623817</v>
      </c>
      <c r="E10" s="29">
        <v>5131.8135027241497</v>
      </c>
      <c r="F10" s="29">
        <v>987.97358708478703</v>
      </c>
      <c r="G10" s="29">
        <v>7131.3113560471002</v>
      </c>
      <c r="H10" s="38">
        <v>14.184267321050701</v>
      </c>
      <c r="I10" s="38">
        <v>71.961708674696297</v>
      </c>
      <c r="J10" s="38">
        <v>13.854024004253001</v>
      </c>
    </row>
    <row r="11" spans="1:10" x14ac:dyDescent="0.2">
      <c r="B11" s="25" t="s">
        <v>30</v>
      </c>
      <c r="C11" s="29">
        <v>31259</v>
      </c>
      <c r="D11" s="29">
        <v>1254.61467097476</v>
      </c>
      <c r="E11" s="29">
        <v>4192.6805080136901</v>
      </c>
      <c r="F11" s="29">
        <v>1962.9866598419701</v>
      </c>
      <c r="G11" s="29">
        <v>7410.2818388304204</v>
      </c>
      <c r="H11" s="38">
        <v>16.930728118875098</v>
      </c>
      <c r="I11" s="38">
        <v>56.579231386905398</v>
      </c>
      <c r="J11" s="38">
        <v>26.4900404942194</v>
      </c>
    </row>
    <row r="12" spans="1:10" x14ac:dyDescent="0.2">
      <c r="B12" s="25" t="s">
        <v>31</v>
      </c>
      <c r="C12" s="29">
        <v>58736</v>
      </c>
      <c r="D12" s="29">
        <v>1923.18169436121</v>
      </c>
      <c r="E12" s="29">
        <v>5788.32402615091</v>
      </c>
      <c r="F12" s="29">
        <v>2750.1532280032702</v>
      </c>
      <c r="G12" s="29">
        <v>10461.6589485154</v>
      </c>
      <c r="H12" s="38">
        <v>18.383142710211601</v>
      </c>
      <c r="I12" s="38">
        <v>55.3289306661285</v>
      </c>
      <c r="J12" s="38">
        <v>26.2879266236598</v>
      </c>
    </row>
    <row r="13" spans="1:10" x14ac:dyDescent="0.2">
      <c r="B13" s="25" t="s">
        <v>32</v>
      </c>
      <c r="C13" s="29">
        <v>34762</v>
      </c>
      <c r="D13" s="29">
        <v>1849.77849375755</v>
      </c>
      <c r="E13" s="29">
        <v>4236.9541453311103</v>
      </c>
      <c r="F13" s="29">
        <v>1844.1401530406799</v>
      </c>
      <c r="G13" s="29">
        <v>7930.8727921293403</v>
      </c>
      <c r="H13" s="38">
        <v>23.3237695552662</v>
      </c>
      <c r="I13" s="38">
        <v>53.423554460940203</v>
      </c>
      <c r="J13" s="38">
        <v>23.252675983793601</v>
      </c>
    </row>
    <row r="14" spans="1:10" x14ac:dyDescent="0.2">
      <c r="B14" s="25" t="s">
        <v>33</v>
      </c>
      <c r="C14" s="29">
        <v>47042</v>
      </c>
      <c r="D14" s="29">
        <v>1078.7594064878199</v>
      </c>
      <c r="E14" s="29">
        <v>3477.4456868330399</v>
      </c>
      <c r="F14" s="29">
        <v>5613.0691722290703</v>
      </c>
      <c r="G14" s="29">
        <v>10169.274265549901</v>
      </c>
      <c r="H14" s="38">
        <v>10.608027459169699</v>
      </c>
      <c r="I14" s="38">
        <v>34.195613138426701</v>
      </c>
      <c r="J14" s="38">
        <v>55.196359402403502</v>
      </c>
    </row>
    <row r="15" spans="1:10" x14ac:dyDescent="0.2">
      <c r="B15" s="25" t="s">
        <v>34</v>
      </c>
      <c r="C15" s="29">
        <v>68996</v>
      </c>
      <c r="D15" s="29">
        <v>1306.6409646936099</v>
      </c>
      <c r="E15" s="29">
        <v>3783.10336831121</v>
      </c>
      <c r="F15" s="29">
        <v>1992.5213055829299</v>
      </c>
      <c r="G15" s="29">
        <v>7082.2656385877399</v>
      </c>
      <c r="H15" s="38">
        <v>18.449476924084401</v>
      </c>
      <c r="I15" s="38">
        <v>53.416569800756399</v>
      </c>
      <c r="J15" s="38">
        <v>28.1339532751592</v>
      </c>
    </row>
    <row r="16" spans="1:10" x14ac:dyDescent="0.2">
      <c r="B16" s="25" t="s">
        <v>35</v>
      </c>
      <c r="C16" s="29">
        <v>33303</v>
      </c>
      <c r="D16" s="29">
        <v>950.45491397171395</v>
      </c>
      <c r="E16" s="29">
        <v>3431.8529862174601</v>
      </c>
      <c r="F16" s="29">
        <v>1113.0528781190901</v>
      </c>
      <c r="G16" s="29">
        <v>5495.3607783082598</v>
      </c>
      <c r="H16" s="38">
        <v>17.295587174611502</v>
      </c>
      <c r="I16" s="38">
        <v>62.450003278473503</v>
      </c>
      <c r="J16" s="38">
        <v>20.254409546914999</v>
      </c>
    </row>
    <row r="17" spans="2:12" s="26" customFormat="1" ht="14.25" x14ac:dyDescent="0.2">
      <c r="B17" s="27" t="s">
        <v>42</v>
      </c>
      <c r="C17" s="80">
        <v>653317</v>
      </c>
      <c r="D17" s="80">
        <v>1946.8741820586331</v>
      </c>
      <c r="E17" s="80">
        <v>3629.3193044111817</v>
      </c>
      <c r="F17" s="80">
        <v>1904.6022068919071</v>
      </c>
      <c r="G17" s="80">
        <v>7480.7956933617215</v>
      </c>
      <c r="H17" s="84">
        <v>26.024961272318166</v>
      </c>
      <c r="I17" s="84">
        <v>48.515150702909217</v>
      </c>
      <c r="J17" s="84">
        <v>25.459888024772624</v>
      </c>
      <c r="L17"/>
    </row>
    <row r="19" spans="2:12" x14ac:dyDescent="0.2">
      <c r="B19" s="168" t="s">
        <v>481</v>
      </c>
    </row>
    <row r="20" spans="2:12" x14ac:dyDescent="0.2">
      <c r="B20" s="1"/>
    </row>
    <row r="21" spans="2:12" x14ac:dyDescent="0.2">
      <c r="B21" s="1"/>
    </row>
    <row r="22" spans="2:12" x14ac:dyDescent="0.2">
      <c r="C22" s="49"/>
      <c r="D22" s="49"/>
      <c r="E22" s="49"/>
      <c r="F22" s="49"/>
      <c r="G22" s="49"/>
      <c r="H22" s="24"/>
      <c r="I22" s="24"/>
      <c r="J22" s="24"/>
    </row>
    <row r="23" spans="2:12" x14ac:dyDescent="0.2">
      <c r="C23" s="49"/>
      <c r="D23" s="49"/>
      <c r="E23" s="49"/>
      <c r="F23" s="49"/>
      <c r="G23" s="49"/>
      <c r="H23" s="24"/>
      <c r="I23" s="24"/>
      <c r="J23" s="24"/>
    </row>
    <row r="24" spans="2:12" x14ac:dyDescent="0.2">
      <c r="C24" s="49"/>
      <c r="D24" s="49"/>
      <c r="E24" s="49"/>
      <c r="F24" s="49"/>
      <c r="G24" s="49"/>
      <c r="H24" s="24"/>
      <c r="I24" s="24"/>
      <c r="J24" s="24"/>
    </row>
    <row r="25" spans="2:12" x14ac:dyDescent="0.2">
      <c r="C25" s="49"/>
      <c r="D25" s="49"/>
      <c r="E25" s="49"/>
      <c r="F25" s="49"/>
      <c r="G25" s="49"/>
      <c r="H25" s="24"/>
      <c r="I25" s="24"/>
      <c r="J25" s="24"/>
    </row>
    <row r="26" spans="2:12" x14ac:dyDescent="0.2">
      <c r="C26" s="49"/>
      <c r="D26" s="49"/>
      <c r="E26" s="49"/>
      <c r="F26" s="49"/>
      <c r="G26" s="49"/>
      <c r="H26" s="24"/>
      <c r="I26" s="24"/>
      <c r="J26" s="24"/>
    </row>
    <row r="27" spans="2:12" x14ac:dyDescent="0.2">
      <c r="C27" s="49"/>
      <c r="D27" s="49"/>
      <c r="E27" s="49"/>
      <c r="F27" s="49"/>
      <c r="G27" s="49"/>
      <c r="H27" s="24"/>
      <c r="I27" s="24"/>
      <c r="J27" s="24"/>
    </row>
    <row r="28" spans="2:12" x14ac:dyDescent="0.2">
      <c r="C28" s="49"/>
      <c r="D28" s="49"/>
      <c r="E28" s="49"/>
      <c r="F28" s="49"/>
      <c r="G28" s="49"/>
      <c r="H28" s="24"/>
      <c r="I28" s="24"/>
      <c r="J28" s="24"/>
    </row>
    <row r="29" spans="2:12" x14ac:dyDescent="0.2">
      <c r="C29" s="49"/>
      <c r="D29" s="49"/>
      <c r="E29" s="49"/>
      <c r="F29" s="49"/>
      <c r="G29" s="49"/>
      <c r="H29" s="24"/>
      <c r="I29" s="24"/>
      <c r="J29" s="24"/>
    </row>
    <row r="30" spans="2:12" x14ac:dyDescent="0.2">
      <c r="C30" s="49"/>
      <c r="D30" s="49"/>
      <c r="E30" s="49"/>
      <c r="F30" s="49"/>
      <c r="G30" s="49"/>
      <c r="H30" s="24"/>
      <c r="I30" s="24"/>
      <c r="J30" s="24"/>
    </row>
    <row r="31" spans="2:12" x14ac:dyDescent="0.2">
      <c r="C31" s="49"/>
      <c r="D31" s="49"/>
      <c r="E31" s="49"/>
      <c r="F31" s="49"/>
      <c r="G31" s="49"/>
      <c r="H31" s="24"/>
      <c r="I31" s="24"/>
      <c r="J31" s="24"/>
    </row>
    <row r="32" spans="2:12" x14ac:dyDescent="0.2">
      <c r="C32" s="49"/>
      <c r="D32" s="49"/>
      <c r="E32" s="49"/>
      <c r="F32" s="49"/>
      <c r="G32" s="49"/>
      <c r="H32" s="24"/>
      <c r="I32" s="24"/>
      <c r="J32" s="24"/>
    </row>
    <row r="34" spans="3:10" x14ac:dyDescent="0.2">
      <c r="C34" s="49"/>
      <c r="D34" s="49"/>
      <c r="E34" s="49"/>
      <c r="F34" s="49"/>
      <c r="G34" s="49"/>
      <c r="H34" s="24"/>
      <c r="I34" s="24"/>
      <c r="J34" s="24"/>
    </row>
    <row r="47" spans="3:10" ht="45" customHeight="1" x14ac:dyDescent="0.2"/>
  </sheetData>
  <sheetProtection selectLockedCells="1" selectUnlockedCells="1"/>
  <mergeCells count="4">
    <mergeCell ref="B4:B5"/>
    <mergeCell ref="C4:C5"/>
    <mergeCell ref="D4:G4"/>
    <mergeCell ref="H4:J4"/>
  </mergeCells>
  <pageMargins left="0.78740157480314965" right="0.59055118110236227" top="0.78740157480314965" bottom="0.86614173228346458" header="0.51181102362204722" footer="0.35433070866141736"/>
  <pageSetup paperSize="9" scale="74" firstPageNumber="0" orientation="portrait" horizontalDpi="300" verticalDpi="300" r:id="rId1"/>
  <headerFooter alignWithMargins="0"/>
  <rowBreaks count="1" manualBreakCount="1">
    <brk id="6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946246"/>
  </sheetPr>
  <dimension ref="A1:Q99"/>
  <sheetViews>
    <sheetView showGridLines="0" zoomScaleNormal="100" zoomScaleSheetLayoutView="100" workbookViewId="0">
      <pane ySplit="5" topLeftCell="A18" activePane="bottomLeft" state="frozen"/>
      <selection pane="bottomLeft"/>
    </sheetView>
  </sheetViews>
  <sheetFormatPr baseColWidth="10" defaultRowHeight="12.75" x14ac:dyDescent="0.2"/>
  <cols>
    <col min="1" max="1" width="3.7109375" customWidth="1"/>
    <col min="2" max="2" width="5.85546875" customWidth="1"/>
    <col min="13" max="17" width="11.42578125" style="16"/>
  </cols>
  <sheetData>
    <row r="1" spans="1:17" ht="15.75" x14ac:dyDescent="0.25">
      <c r="A1" s="17" t="str">
        <f>Inhaltsverzeichnis!B23&amp;" "&amp;Inhaltsverzeichnis!C23&amp;": "&amp;Inhaltsverzeichnis!E23</f>
        <v>Tabelle 6: Bautätigkeit nach Auftraggebern, 1979 – 2015 (in Mio. Franken)</v>
      </c>
    </row>
    <row r="2" spans="1:17" x14ac:dyDescent="0.2">
      <c r="B2" s="191" t="s">
        <v>525</v>
      </c>
    </row>
    <row r="3" spans="1:17" x14ac:dyDescent="0.2">
      <c r="A3" s="1"/>
      <c r="B3" s="1"/>
      <c r="C3" s="1"/>
      <c r="D3" s="1"/>
      <c r="E3" s="1"/>
      <c r="F3" s="1"/>
      <c r="G3" s="1"/>
      <c r="H3" s="23"/>
      <c r="I3" s="1"/>
      <c r="J3" s="1"/>
      <c r="K3" s="1"/>
      <c r="L3" s="1"/>
    </row>
    <row r="4" spans="1:17" ht="12.75" customHeight="1" x14ac:dyDescent="0.2">
      <c r="B4" s="275" t="s">
        <v>5</v>
      </c>
      <c r="C4" s="272" t="s">
        <v>11</v>
      </c>
      <c r="D4" s="273"/>
      <c r="E4" s="273"/>
      <c r="F4" s="274"/>
      <c r="G4" s="272" t="s">
        <v>12</v>
      </c>
      <c r="H4" s="273"/>
      <c r="I4" s="273"/>
      <c r="J4" s="273"/>
      <c r="K4" s="273"/>
      <c r="L4" s="273"/>
      <c r="M4" s="274"/>
      <c r="N4" s="270" t="s">
        <v>13</v>
      </c>
      <c r="O4"/>
      <c r="P4"/>
      <c r="Q4"/>
    </row>
    <row r="5" spans="1:17" ht="39.75" x14ac:dyDescent="0.2">
      <c r="B5" s="276"/>
      <c r="C5" s="70" t="s">
        <v>43</v>
      </c>
      <c r="D5" s="70" t="s">
        <v>44</v>
      </c>
      <c r="E5" s="70" t="s">
        <v>45</v>
      </c>
      <c r="F5" s="70" t="s">
        <v>13</v>
      </c>
      <c r="G5" s="70" t="s">
        <v>46</v>
      </c>
      <c r="H5" s="71" t="s">
        <v>47</v>
      </c>
      <c r="I5" s="73" t="s">
        <v>384</v>
      </c>
      <c r="J5" s="28" t="s">
        <v>73</v>
      </c>
      <c r="K5" s="71" t="s">
        <v>75</v>
      </c>
      <c r="L5" s="28" t="s">
        <v>339</v>
      </c>
      <c r="M5" s="70" t="s">
        <v>13</v>
      </c>
      <c r="N5" s="271"/>
      <c r="O5"/>
      <c r="P5"/>
      <c r="Q5"/>
    </row>
    <row r="6" spans="1:17" x14ac:dyDescent="0.2">
      <c r="B6" s="74">
        <v>1979</v>
      </c>
      <c r="C6" s="29">
        <v>67</v>
      </c>
      <c r="D6" s="29">
        <v>106</v>
      </c>
      <c r="E6" s="29">
        <v>248</v>
      </c>
      <c r="F6" s="29">
        <v>421</v>
      </c>
      <c r="G6" s="29">
        <v>448</v>
      </c>
      <c r="H6" s="29">
        <v>47</v>
      </c>
      <c r="I6" s="29">
        <v>112</v>
      </c>
      <c r="J6" s="29">
        <v>37</v>
      </c>
      <c r="K6" s="29">
        <v>323</v>
      </c>
      <c r="L6" s="29">
        <v>66</v>
      </c>
      <c r="M6" s="29">
        <v>1033</v>
      </c>
      <c r="N6" s="29">
        <f>M6+F6</f>
        <v>1454</v>
      </c>
      <c r="O6"/>
      <c r="P6"/>
      <c r="Q6"/>
    </row>
    <row r="7" spans="1:17" x14ac:dyDescent="0.2">
      <c r="B7" s="85">
        <v>1980</v>
      </c>
      <c r="C7" s="29">
        <v>59</v>
      </c>
      <c r="D7" s="29">
        <v>98</v>
      </c>
      <c r="E7" s="29">
        <v>311</v>
      </c>
      <c r="F7" s="29">
        <v>468</v>
      </c>
      <c r="G7" s="29">
        <v>545</v>
      </c>
      <c r="H7" s="29">
        <v>51</v>
      </c>
      <c r="I7" s="29">
        <v>178</v>
      </c>
      <c r="J7" s="29">
        <v>46</v>
      </c>
      <c r="K7" s="29">
        <v>463</v>
      </c>
      <c r="L7" s="29">
        <v>74</v>
      </c>
      <c r="M7" s="29">
        <v>1357</v>
      </c>
      <c r="N7" s="29">
        <v>1825</v>
      </c>
      <c r="O7"/>
      <c r="P7"/>
      <c r="Q7"/>
    </row>
    <row r="8" spans="1:17" x14ac:dyDescent="0.2">
      <c r="B8" s="85">
        <v>1981</v>
      </c>
      <c r="C8" s="29">
        <v>62</v>
      </c>
      <c r="D8" s="29">
        <v>121</v>
      </c>
      <c r="E8" s="29">
        <v>363</v>
      </c>
      <c r="F8" s="29">
        <v>546</v>
      </c>
      <c r="G8" s="29">
        <v>528</v>
      </c>
      <c r="H8" s="29">
        <v>78</v>
      </c>
      <c r="I8" s="29">
        <v>248</v>
      </c>
      <c r="J8" s="29">
        <v>56</v>
      </c>
      <c r="K8" s="29">
        <v>557</v>
      </c>
      <c r="L8" s="29">
        <v>59</v>
      </c>
      <c r="M8" s="29">
        <v>1526</v>
      </c>
      <c r="N8" s="29">
        <v>2072</v>
      </c>
      <c r="O8"/>
      <c r="P8"/>
      <c r="Q8"/>
    </row>
    <row r="9" spans="1:17" x14ac:dyDescent="0.2">
      <c r="B9" s="85">
        <v>1982</v>
      </c>
      <c r="C9" s="29">
        <v>62</v>
      </c>
      <c r="D9" s="29">
        <v>130</v>
      </c>
      <c r="E9" s="29">
        <v>360</v>
      </c>
      <c r="F9" s="29">
        <v>552</v>
      </c>
      <c r="G9" s="29">
        <v>495</v>
      </c>
      <c r="H9" s="29">
        <v>94</v>
      </c>
      <c r="I9" s="29">
        <v>231</v>
      </c>
      <c r="J9" s="29">
        <v>46</v>
      </c>
      <c r="K9" s="29">
        <v>551</v>
      </c>
      <c r="L9" s="29">
        <v>46</v>
      </c>
      <c r="M9" s="29">
        <v>1464</v>
      </c>
      <c r="N9" s="29">
        <v>2016</v>
      </c>
      <c r="O9"/>
      <c r="P9"/>
      <c r="Q9"/>
    </row>
    <row r="10" spans="1:17" x14ac:dyDescent="0.2">
      <c r="B10" s="85">
        <v>1983</v>
      </c>
      <c r="C10" s="29">
        <v>79</v>
      </c>
      <c r="D10" s="29">
        <v>128</v>
      </c>
      <c r="E10" s="29">
        <v>371</v>
      </c>
      <c r="F10" s="29">
        <v>578</v>
      </c>
      <c r="G10" s="29">
        <v>580</v>
      </c>
      <c r="H10" s="29">
        <v>88</v>
      </c>
      <c r="I10" s="29">
        <v>261</v>
      </c>
      <c r="J10" s="29">
        <v>61</v>
      </c>
      <c r="K10" s="29">
        <v>534</v>
      </c>
      <c r="L10" s="29">
        <v>33</v>
      </c>
      <c r="M10" s="29">
        <v>1559</v>
      </c>
      <c r="N10" s="29">
        <v>2136</v>
      </c>
      <c r="O10"/>
      <c r="P10"/>
      <c r="Q10"/>
    </row>
    <row r="11" spans="1:17" x14ac:dyDescent="0.2">
      <c r="B11" s="85">
        <v>1984</v>
      </c>
      <c r="C11" s="29">
        <v>71</v>
      </c>
      <c r="D11" s="29">
        <v>133</v>
      </c>
      <c r="E11" s="29">
        <v>405</v>
      </c>
      <c r="F11" s="29">
        <v>609</v>
      </c>
      <c r="G11" s="29">
        <v>648</v>
      </c>
      <c r="H11" s="29">
        <v>76</v>
      </c>
      <c r="I11" s="29">
        <v>300</v>
      </c>
      <c r="J11" s="29">
        <v>79</v>
      </c>
      <c r="K11" s="29">
        <v>542</v>
      </c>
      <c r="L11" s="29">
        <v>28</v>
      </c>
      <c r="M11" s="29">
        <v>1675</v>
      </c>
      <c r="N11" s="29">
        <v>2284</v>
      </c>
      <c r="O11"/>
      <c r="P11"/>
      <c r="Q11"/>
    </row>
    <row r="12" spans="1:17" x14ac:dyDescent="0.2">
      <c r="B12" s="85">
        <v>1985</v>
      </c>
      <c r="C12" s="29">
        <v>73</v>
      </c>
      <c r="D12" s="29">
        <v>138</v>
      </c>
      <c r="E12" s="29">
        <v>399</v>
      </c>
      <c r="F12" s="29">
        <v>610</v>
      </c>
      <c r="G12" s="29">
        <v>662</v>
      </c>
      <c r="H12" s="29">
        <v>69</v>
      </c>
      <c r="I12" s="29">
        <v>401</v>
      </c>
      <c r="J12" s="29">
        <v>111</v>
      </c>
      <c r="K12" s="29">
        <v>650</v>
      </c>
      <c r="L12" s="29">
        <v>33</v>
      </c>
      <c r="M12" s="29">
        <f>SUM(G12:L12)</f>
        <v>1926</v>
      </c>
      <c r="N12" s="29">
        <v>2536</v>
      </c>
      <c r="O12"/>
      <c r="P12"/>
      <c r="Q12"/>
    </row>
    <row r="13" spans="1:17" x14ac:dyDescent="0.2">
      <c r="B13" s="85">
        <v>1986</v>
      </c>
      <c r="C13" s="29">
        <v>66</v>
      </c>
      <c r="D13" s="29">
        <v>152</v>
      </c>
      <c r="E13" s="29">
        <v>417</v>
      </c>
      <c r="F13" s="29">
        <v>635</v>
      </c>
      <c r="G13" s="29">
        <v>669</v>
      </c>
      <c r="H13" s="29">
        <v>76</v>
      </c>
      <c r="I13" s="29">
        <v>329</v>
      </c>
      <c r="J13" s="29">
        <v>90</v>
      </c>
      <c r="K13" s="29">
        <v>652</v>
      </c>
      <c r="L13" s="29">
        <v>44</v>
      </c>
      <c r="M13" s="29">
        <v>1860</v>
      </c>
      <c r="N13" s="29">
        <v>2495</v>
      </c>
      <c r="O13"/>
      <c r="P13"/>
      <c r="Q13"/>
    </row>
    <row r="14" spans="1:17" x14ac:dyDescent="0.2">
      <c r="B14" s="85">
        <v>1987</v>
      </c>
      <c r="C14" s="29">
        <v>60</v>
      </c>
      <c r="D14" s="29">
        <v>166</v>
      </c>
      <c r="E14" s="29">
        <v>402</v>
      </c>
      <c r="F14" s="29">
        <v>628</v>
      </c>
      <c r="G14" s="29">
        <v>734</v>
      </c>
      <c r="H14" s="29">
        <v>68</v>
      </c>
      <c r="I14" s="29">
        <v>400</v>
      </c>
      <c r="J14" s="29">
        <v>63</v>
      </c>
      <c r="K14" s="29">
        <v>741</v>
      </c>
      <c r="L14" s="29">
        <v>71</v>
      </c>
      <c r="M14" s="29">
        <v>2076</v>
      </c>
      <c r="N14" s="29">
        <v>2704</v>
      </c>
      <c r="O14"/>
      <c r="P14"/>
      <c r="Q14"/>
    </row>
    <row r="15" spans="1:17" x14ac:dyDescent="0.2">
      <c r="B15" s="85">
        <v>1988</v>
      </c>
      <c r="C15" s="29">
        <v>74</v>
      </c>
      <c r="D15" s="29">
        <v>185</v>
      </c>
      <c r="E15" s="29">
        <v>411</v>
      </c>
      <c r="F15" s="29">
        <v>669</v>
      </c>
      <c r="G15" s="29">
        <v>742</v>
      </c>
      <c r="H15" s="29">
        <v>86</v>
      </c>
      <c r="I15" s="29">
        <v>397</v>
      </c>
      <c r="J15" s="29">
        <v>85</v>
      </c>
      <c r="K15" s="29">
        <v>858</v>
      </c>
      <c r="L15" s="29">
        <v>108</v>
      </c>
      <c r="M15" s="29">
        <v>2277</v>
      </c>
      <c r="N15" s="29">
        <v>2946</v>
      </c>
      <c r="O15"/>
      <c r="P15"/>
      <c r="Q15"/>
    </row>
    <row r="16" spans="1:17" x14ac:dyDescent="0.2">
      <c r="B16" s="85">
        <v>1989</v>
      </c>
      <c r="C16" s="29">
        <v>114</v>
      </c>
      <c r="D16" s="29">
        <v>239</v>
      </c>
      <c r="E16" s="29">
        <v>473</v>
      </c>
      <c r="F16" s="29">
        <v>826</v>
      </c>
      <c r="G16" s="29">
        <v>818</v>
      </c>
      <c r="H16" s="29">
        <v>87</v>
      </c>
      <c r="I16" s="29">
        <v>403</v>
      </c>
      <c r="J16" s="29">
        <v>75</v>
      </c>
      <c r="K16" s="29">
        <v>959</v>
      </c>
      <c r="L16" s="29">
        <v>163</v>
      </c>
      <c r="M16" s="29">
        <v>2505</v>
      </c>
      <c r="N16" s="29">
        <v>3331</v>
      </c>
      <c r="O16"/>
      <c r="P16"/>
      <c r="Q16"/>
    </row>
    <row r="17" spans="2:17" x14ac:dyDescent="0.2">
      <c r="B17" s="85">
        <v>1990</v>
      </c>
      <c r="C17" s="29">
        <v>118</v>
      </c>
      <c r="D17" s="29">
        <v>269</v>
      </c>
      <c r="E17" s="29">
        <v>499</v>
      </c>
      <c r="F17" s="29">
        <v>886</v>
      </c>
      <c r="G17" s="29">
        <v>851</v>
      </c>
      <c r="H17" s="29">
        <v>87</v>
      </c>
      <c r="I17" s="29">
        <v>391</v>
      </c>
      <c r="J17" s="29">
        <v>66</v>
      </c>
      <c r="K17" s="29">
        <v>1207</v>
      </c>
      <c r="L17" s="29">
        <v>84</v>
      </c>
      <c r="M17" s="29">
        <v>2687</v>
      </c>
      <c r="N17" s="29">
        <v>3573</v>
      </c>
      <c r="O17"/>
      <c r="P17"/>
      <c r="Q17"/>
    </row>
    <row r="18" spans="2:17" x14ac:dyDescent="0.2">
      <c r="B18" s="85">
        <v>1991</v>
      </c>
      <c r="C18" s="29">
        <v>147</v>
      </c>
      <c r="D18" s="29">
        <v>310</v>
      </c>
      <c r="E18" s="29">
        <v>567</v>
      </c>
      <c r="F18" s="29">
        <v>1024</v>
      </c>
      <c r="G18" s="29">
        <v>781</v>
      </c>
      <c r="H18" s="29">
        <v>70</v>
      </c>
      <c r="I18" s="29">
        <v>437</v>
      </c>
      <c r="J18" s="29">
        <v>81</v>
      </c>
      <c r="K18" s="29">
        <v>1090</v>
      </c>
      <c r="L18" s="29">
        <v>63</v>
      </c>
      <c r="M18" s="29">
        <v>2521</v>
      </c>
      <c r="N18" s="29">
        <v>3545</v>
      </c>
      <c r="O18"/>
      <c r="P18"/>
      <c r="Q18"/>
    </row>
    <row r="19" spans="2:17" x14ac:dyDescent="0.2">
      <c r="B19" s="85">
        <v>1992</v>
      </c>
      <c r="C19" s="29">
        <v>181</v>
      </c>
      <c r="D19" s="29">
        <v>319</v>
      </c>
      <c r="E19" s="29">
        <v>567</v>
      </c>
      <c r="F19" s="29">
        <v>1067</v>
      </c>
      <c r="G19" s="29">
        <v>800</v>
      </c>
      <c r="H19" s="29">
        <v>94</v>
      </c>
      <c r="I19" s="29">
        <v>467</v>
      </c>
      <c r="J19" s="29">
        <v>71</v>
      </c>
      <c r="K19" s="29">
        <v>1134</v>
      </c>
      <c r="L19" s="29">
        <v>107</v>
      </c>
      <c r="M19" s="29">
        <v>2673</v>
      </c>
      <c r="N19" s="29">
        <v>3741</v>
      </c>
      <c r="O19"/>
      <c r="P19"/>
      <c r="Q19"/>
    </row>
    <row r="20" spans="2:17" x14ac:dyDescent="0.2">
      <c r="B20" s="85">
        <v>1993</v>
      </c>
      <c r="C20" s="29">
        <v>227</v>
      </c>
      <c r="D20" s="29">
        <v>346</v>
      </c>
      <c r="E20" s="29">
        <v>546</v>
      </c>
      <c r="F20" s="29">
        <v>1119</v>
      </c>
      <c r="G20" s="29">
        <v>932</v>
      </c>
      <c r="H20" s="29">
        <v>76</v>
      </c>
      <c r="I20" s="29">
        <v>435</v>
      </c>
      <c r="J20" s="29">
        <v>89</v>
      </c>
      <c r="K20" s="29">
        <v>1111</v>
      </c>
      <c r="L20" s="29">
        <v>112</v>
      </c>
      <c r="M20" s="29">
        <v>2754</v>
      </c>
      <c r="N20" s="29">
        <v>3874</v>
      </c>
      <c r="O20"/>
      <c r="P20"/>
      <c r="Q20"/>
    </row>
    <row r="21" spans="2:17" x14ac:dyDescent="0.2">
      <c r="B21" s="74">
        <v>1994</v>
      </c>
      <c r="C21" s="29">
        <v>247</v>
      </c>
      <c r="D21" s="29">
        <v>246</v>
      </c>
      <c r="E21" s="29">
        <v>582</v>
      </c>
      <c r="F21" s="29">
        <v>1075</v>
      </c>
      <c r="G21" s="29">
        <v>1067</v>
      </c>
      <c r="H21" s="29">
        <v>113</v>
      </c>
      <c r="I21" s="29">
        <v>787</v>
      </c>
      <c r="J21" s="29">
        <v>21</v>
      </c>
      <c r="K21" s="29">
        <v>940</v>
      </c>
      <c r="L21" s="29">
        <v>141</v>
      </c>
      <c r="M21" s="29">
        <v>3078</v>
      </c>
      <c r="N21" s="29">
        <f t="shared" ref="N21:N31" si="0">M21+F21</f>
        <v>4153</v>
      </c>
      <c r="O21"/>
      <c r="P21"/>
      <c r="Q21"/>
    </row>
    <row r="22" spans="2:17" x14ac:dyDescent="0.2">
      <c r="B22" s="74">
        <v>1995</v>
      </c>
      <c r="C22" s="29">
        <v>200</v>
      </c>
      <c r="D22" s="29">
        <v>252</v>
      </c>
      <c r="E22" s="29">
        <v>476</v>
      </c>
      <c r="F22" s="29">
        <v>929</v>
      </c>
      <c r="G22" s="29">
        <v>1024</v>
      </c>
      <c r="H22" s="29">
        <v>114</v>
      </c>
      <c r="I22" s="29">
        <v>697</v>
      </c>
      <c r="J22" s="29">
        <v>48</v>
      </c>
      <c r="K22" s="29">
        <v>848</v>
      </c>
      <c r="L22" s="29">
        <v>137</v>
      </c>
      <c r="M22" s="29">
        <v>2868</v>
      </c>
      <c r="N22" s="29">
        <f t="shared" si="0"/>
        <v>3797</v>
      </c>
      <c r="O22"/>
      <c r="P22"/>
      <c r="Q22"/>
    </row>
    <row r="23" spans="2:17" ht="12.75" customHeight="1" x14ac:dyDescent="0.2">
      <c r="B23" s="74">
        <v>1996</v>
      </c>
      <c r="C23" s="29">
        <v>204</v>
      </c>
      <c r="D23" s="29">
        <v>310</v>
      </c>
      <c r="E23" s="29">
        <v>373</v>
      </c>
      <c r="F23" s="29">
        <v>886</v>
      </c>
      <c r="G23" s="29">
        <v>928</v>
      </c>
      <c r="H23" s="29">
        <v>83</v>
      </c>
      <c r="I23" s="29">
        <v>511</v>
      </c>
      <c r="J23" s="29">
        <v>58</v>
      </c>
      <c r="K23" s="29">
        <v>671</v>
      </c>
      <c r="L23" s="29">
        <v>130</v>
      </c>
      <c r="M23" s="29">
        <v>2380</v>
      </c>
      <c r="N23" s="29">
        <f t="shared" si="0"/>
        <v>3266</v>
      </c>
      <c r="O23"/>
      <c r="P23"/>
      <c r="Q23"/>
    </row>
    <row r="24" spans="2:17" x14ac:dyDescent="0.2">
      <c r="B24" s="74">
        <v>1997</v>
      </c>
      <c r="C24" s="29">
        <v>163</v>
      </c>
      <c r="D24" s="29">
        <v>209</v>
      </c>
      <c r="E24" s="29">
        <v>371</v>
      </c>
      <c r="F24" s="29">
        <v>744</v>
      </c>
      <c r="G24" s="29">
        <v>890</v>
      </c>
      <c r="H24" s="29">
        <v>53</v>
      </c>
      <c r="I24" s="29">
        <v>440</v>
      </c>
      <c r="J24" s="29">
        <v>36</v>
      </c>
      <c r="K24" s="29">
        <v>693</v>
      </c>
      <c r="L24" s="29">
        <v>120</v>
      </c>
      <c r="M24" s="29">
        <v>2232</v>
      </c>
      <c r="N24" s="29">
        <f t="shared" si="0"/>
        <v>2976</v>
      </c>
      <c r="O24"/>
      <c r="P24"/>
      <c r="Q24"/>
    </row>
    <row r="25" spans="2:17" x14ac:dyDescent="0.2">
      <c r="B25" s="74">
        <v>1998</v>
      </c>
      <c r="C25" s="29">
        <v>140</v>
      </c>
      <c r="D25" s="29">
        <v>196</v>
      </c>
      <c r="E25" s="29">
        <v>416</v>
      </c>
      <c r="F25" s="29">
        <v>753</v>
      </c>
      <c r="G25" s="29">
        <v>886</v>
      </c>
      <c r="H25" s="29">
        <v>56</v>
      </c>
      <c r="I25" s="29">
        <v>536</v>
      </c>
      <c r="J25" s="29">
        <v>39</v>
      </c>
      <c r="K25" s="29">
        <v>644</v>
      </c>
      <c r="L25" s="29">
        <v>65</v>
      </c>
      <c r="M25" s="29">
        <v>2227</v>
      </c>
      <c r="N25" s="29">
        <f t="shared" si="0"/>
        <v>2980</v>
      </c>
      <c r="O25"/>
      <c r="P25"/>
      <c r="Q25"/>
    </row>
    <row r="26" spans="2:17" x14ac:dyDescent="0.2">
      <c r="B26" s="74">
        <v>1999</v>
      </c>
      <c r="C26" s="29">
        <v>149</v>
      </c>
      <c r="D26" s="29">
        <v>246</v>
      </c>
      <c r="E26" s="29">
        <v>381</v>
      </c>
      <c r="F26" s="29">
        <v>776</v>
      </c>
      <c r="G26" s="29">
        <v>851</v>
      </c>
      <c r="H26" s="29">
        <v>89</v>
      </c>
      <c r="I26" s="29">
        <v>544</v>
      </c>
      <c r="J26" s="29">
        <v>16</v>
      </c>
      <c r="K26" s="29">
        <v>609</v>
      </c>
      <c r="L26" s="29">
        <v>58</v>
      </c>
      <c r="M26" s="29">
        <v>2166</v>
      </c>
      <c r="N26" s="29">
        <f t="shared" si="0"/>
        <v>2942</v>
      </c>
      <c r="O26"/>
      <c r="P26"/>
      <c r="Q26"/>
    </row>
    <row r="27" spans="2:17" x14ac:dyDescent="0.2">
      <c r="B27" s="74">
        <v>2000</v>
      </c>
      <c r="C27" s="29">
        <v>122</v>
      </c>
      <c r="D27" s="29">
        <v>350</v>
      </c>
      <c r="E27" s="29">
        <v>392</v>
      </c>
      <c r="F27" s="29">
        <v>864</v>
      </c>
      <c r="G27" s="29">
        <v>837</v>
      </c>
      <c r="H27" s="29">
        <v>91</v>
      </c>
      <c r="I27" s="29">
        <v>523</v>
      </c>
      <c r="J27" s="29">
        <v>5</v>
      </c>
      <c r="K27" s="29">
        <v>696</v>
      </c>
      <c r="L27" s="29">
        <v>47</v>
      </c>
      <c r="M27" s="29">
        <v>2199</v>
      </c>
      <c r="N27" s="29">
        <f t="shared" si="0"/>
        <v>3063</v>
      </c>
      <c r="O27"/>
      <c r="P27"/>
      <c r="Q27"/>
    </row>
    <row r="28" spans="2:17" x14ac:dyDescent="0.2">
      <c r="B28" s="74">
        <v>2001</v>
      </c>
      <c r="C28" s="29">
        <v>89</v>
      </c>
      <c r="D28" s="29">
        <v>208</v>
      </c>
      <c r="E28" s="29">
        <v>466</v>
      </c>
      <c r="F28" s="29">
        <v>762</v>
      </c>
      <c r="G28" s="29">
        <v>788</v>
      </c>
      <c r="H28" s="29">
        <v>71</v>
      </c>
      <c r="I28" s="29">
        <v>437</v>
      </c>
      <c r="J28" s="29">
        <v>8</v>
      </c>
      <c r="K28" s="29">
        <v>736</v>
      </c>
      <c r="L28" s="29">
        <v>36</v>
      </c>
      <c r="M28" s="29">
        <v>2076</v>
      </c>
      <c r="N28" s="29">
        <f t="shared" si="0"/>
        <v>2838</v>
      </c>
      <c r="O28"/>
      <c r="P28"/>
      <c r="Q28"/>
    </row>
    <row r="29" spans="2:17" x14ac:dyDescent="0.2">
      <c r="B29" s="74">
        <v>2002</v>
      </c>
      <c r="C29" s="29">
        <v>130</v>
      </c>
      <c r="D29" s="29">
        <v>225</v>
      </c>
      <c r="E29" s="29">
        <v>408</v>
      </c>
      <c r="F29" s="29">
        <v>762</v>
      </c>
      <c r="G29" s="29">
        <v>760</v>
      </c>
      <c r="H29" s="29">
        <v>109</v>
      </c>
      <c r="I29" s="29">
        <v>528</v>
      </c>
      <c r="J29" s="29">
        <v>21</v>
      </c>
      <c r="K29" s="29">
        <v>710</v>
      </c>
      <c r="L29" s="29">
        <v>60</v>
      </c>
      <c r="M29" s="29">
        <v>2187</v>
      </c>
      <c r="N29" s="29">
        <f t="shared" si="0"/>
        <v>2949</v>
      </c>
      <c r="O29"/>
      <c r="P29"/>
      <c r="Q29"/>
    </row>
    <row r="30" spans="2:17" x14ac:dyDescent="0.2">
      <c r="B30" s="74">
        <v>2003</v>
      </c>
      <c r="C30" s="29">
        <v>121</v>
      </c>
      <c r="D30" s="29">
        <v>216</v>
      </c>
      <c r="E30" s="29">
        <v>490</v>
      </c>
      <c r="F30" s="29">
        <v>826</v>
      </c>
      <c r="G30" s="29">
        <v>779</v>
      </c>
      <c r="H30" s="29">
        <v>50</v>
      </c>
      <c r="I30" s="29">
        <v>574</v>
      </c>
      <c r="J30" s="29">
        <v>24</v>
      </c>
      <c r="K30" s="29">
        <v>626</v>
      </c>
      <c r="L30" s="29">
        <v>66</v>
      </c>
      <c r="M30" s="29">
        <v>2119</v>
      </c>
      <c r="N30" s="29">
        <f t="shared" si="0"/>
        <v>2945</v>
      </c>
      <c r="O30"/>
      <c r="P30"/>
      <c r="Q30"/>
    </row>
    <row r="31" spans="2:17" x14ac:dyDescent="0.2">
      <c r="B31" s="74">
        <v>2004</v>
      </c>
      <c r="C31" s="29">
        <v>132</v>
      </c>
      <c r="D31" s="29">
        <v>220</v>
      </c>
      <c r="E31" s="29">
        <v>493</v>
      </c>
      <c r="F31" s="29">
        <v>845</v>
      </c>
      <c r="G31" s="29">
        <v>843</v>
      </c>
      <c r="H31" s="29">
        <v>65</v>
      </c>
      <c r="I31" s="29">
        <v>601</v>
      </c>
      <c r="J31" s="29">
        <v>18</v>
      </c>
      <c r="K31" s="29">
        <v>882</v>
      </c>
      <c r="L31" s="29">
        <v>44</v>
      </c>
      <c r="M31" s="29">
        <v>2453</v>
      </c>
      <c r="N31" s="29">
        <f t="shared" si="0"/>
        <v>3298</v>
      </c>
      <c r="O31"/>
      <c r="P31"/>
      <c r="Q31"/>
    </row>
    <row r="32" spans="2:17" x14ac:dyDescent="0.2">
      <c r="B32" s="74">
        <v>2005</v>
      </c>
      <c r="C32" s="29">
        <v>121</v>
      </c>
      <c r="D32" s="29">
        <v>224</v>
      </c>
      <c r="E32" s="29">
        <v>526</v>
      </c>
      <c r="F32" s="29">
        <v>872</v>
      </c>
      <c r="G32" s="29">
        <v>875</v>
      </c>
      <c r="H32" s="29">
        <v>75</v>
      </c>
      <c r="I32" s="29">
        <v>722</v>
      </c>
      <c r="J32" s="29">
        <v>26</v>
      </c>
      <c r="K32" s="29">
        <v>929</v>
      </c>
      <c r="L32" s="29">
        <v>40</v>
      </c>
      <c r="M32" s="29">
        <v>2667</v>
      </c>
      <c r="N32" s="29">
        <v>3539</v>
      </c>
      <c r="O32"/>
      <c r="P32"/>
      <c r="Q32"/>
    </row>
    <row r="33" spans="2:17" x14ac:dyDescent="0.2">
      <c r="B33" s="74">
        <v>2006</v>
      </c>
      <c r="C33" s="29">
        <v>106</v>
      </c>
      <c r="D33" s="29">
        <v>246</v>
      </c>
      <c r="E33" s="29">
        <v>547</v>
      </c>
      <c r="F33" s="29">
        <v>899</v>
      </c>
      <c r="G33" s="29">
        <v>933</v>
      </c>
      <c r="H33" s="29">
        <v>68</v>
      </c>
      <c r="I33" s="29">
        <v>660</v>
      </c>
      <c r="J33" s="29">
        <v>17</v>
      </c>
      <c r="K33" s="29">
        <v>851</v>
      </c>
      <c r="L33" s="29">
        <v>50</v>
      </c>
      <c r="M33" s="29">
        <v>2579</v>
      </c>
      <c r="N33" s="29">
        <v>3478</v>
      </c>
      <c r="O33"/>
      <c r="P33"/>
      <c r="Q33"/>
    </row>
    <row r="34" spans="2:17" x14ac:dyDescent="0.2">
      <c r="B34" s="74">
        <v>2007</v>
      </c>
      <c r="C34" s="29">
        <v>161</v>
      </c>
      <c r="D34" s="29">
        <v>236</v>
      </c>
      <c r="E34" s="29">
        <v>585</v>
      </c>
      <c r="F34" s="29">
        <v>982</v>
      </c>
      <c r="G34" s="29">
        <v>903</v>
      </c>
      <c r="H34" s="29">
        <v>83</v>
      </c>
      <c r="I34" s="29">
        <v>823</v>
      </c>
      <c r="J34" s="29">
        <v>22</v>
      </c>
      <c r="K34" s="29">
        <v>981</v>
      </c>
      <c r="L34" s="29">
        <v>61</v>
      </c>
      <c r="M34" s="29">
        <v>2873</v>
      </c>
      <c r="N34" s="29">
        <v>3855</v>
      </c>
      <c r="O34"/>
      <c r="P34"/>
      <c r="Q34"/>
    </row>
    <row r="35" spans="2:17" x14ac:dyDescent="0.2">
      <c r="B35" s="74">
        <v>2008</v>
      </c>
      <c r="C35" s="29">
        <v>203</v>
      </c>
      <c r="D35" s="29">
        <v>257</v>
      </c>
      <c r="E35" s="29">
        <v>475</v>
      </c>
      <c r="F35" s="29">
        <v>935</v>
      </c>
      <c r="G35" s="29">
        <v>876</v>
      </c>
      <c r="H35" s="29">
        <v>93</v>
      </c>
      <c r="I35" s="29">
        <v>759</v>
      </c>
      <c r="J35" s="29">
        <v>30</v>
      </c>
      <c r="K35" s="29">
        <v>1053</v>
      </c>
      <c r="L35" s="29">
        <v>99</v>
      </c>
      <c r="M35" s="29">
        <v>2909</v>
      </c>
      <c r="N35" s="29">
        <v>3844</v>
      </c>
      <c r="O35"/>
      <c r="P35"/>
      <c r="Q35"/>
    </row>
    <row r="36" spans="2:17" x14ac:dyDescent="0.2">
      <c r="B36" s="74">
        <v>2009</v>
      </c>
      <c r="C36" s="29">
        <v>227</v>
      </c>
      <c r="D36" s="29">
        <v>221</v>
      </c>
      <c r="E36" s="29">
        <v>481</v>
      </c>
      <c r="F36" s="29">
        <v>929</v>
      </c>
      <c r="G36" s="29">
        <v>888</v>
      </c>
      <c r="H36" s="29">
        <v>99</v>
      </c>
      <c r="I36" s="29">
        <v>770</v>
      </c>
      <c r="J36" s="29">
        <v>28</v>
      </c>
      <c r="K36" s="29">
        <v>975</v>
      </c>
      <c r="L36" s="29">
        <v>98</v>
      </c>
      <c r="M36" s="29">
        <v>2858</v>
      </c>
      <c r="N36" s="29">
        <v>3787</v>
      </c>
      <c r="O36"/>
      <c r="P36"/>
      <c r="Q36"/>
    </row>
    <row r="37" spans="2:17" x14ac:dyDescent="0.2">
      <c r="B37" s="74">
        <v>2010</v>
      </c>
      <c r="C37" s="29">
        <v>183</v>
      </c>
      <c r="D37" s="29">
        <v>166</v>
      </c>
      <c r="E37" s="29">
        <v>475</v>
      </c>
      <c r="F37" s="29">
        <v>824</v>
      </c>
      <c r="G37" s="29">
        <v>881</v>
      </c>
      <c r="H37" s="29">
        <v>71</v>
      </c>
      <c r="I37" s="29">
        <v>829</v>
      </c>
      <c r="J37" s="29">
        <v>35</v>
      </c>
      <c r="K37" s="29">
        <v>944</v>
      </c>
      <c r="L37" s="29">
        <v>114</v>
      </c>
      <c r="M37" s="29">
        <v>2875</v>
      </c>
      <c r="N37" s="29">
        <v>3699</v>
      </c>
      <c r="O37"/>
      <c r="P37"/>
      <c r="Q37"/>
    </row>
    <row r="38" spans="2:17" x14ac:dyDescent="0.2">
      <c r="B38" s="74">
        <v>2011</v>
      </c>
      <c r="C38" s="29">
        <v>186</v>
      </c>
      <c r="D38" s="29">
        <v>168</v>
      </c>
      <c r="E38" s="29">
        <v>557</v>
      </c>
      <c r="F38" s="29">
        <v>911</v>
      </c>
      <c r="G38" s="29">
        <v>891</v>
      </c>
      <c r="H38" s="29">
        <v>58</v>
      </c>
      <c r="I38" s="29">
        <v>956</v>
      </c>
      <c r="J38" s="29">
        <v>51</v>
      </c>
      <c r="K38" s="29">
        <v>988</v>
      </c>
      <c r="L38" s="29">
        <v>64</v>
      </c>
      <c r="M38" s="29">
        <v>3008</v>
      </c>
      <c r="N38" s="29">
        <v>3920</v>
      </c>
      <c r="O38"/>
      <c r="P38"/>
      <c r="Q38"/>
    </row>
    <row r="39" spans="2:17" x14ac:dyDescent="0.2">
      <c r="B39" s="161" t="s">
        <v>483</v>
      </c>
      <c r="C39" s="29">
        <v>234</v>
      </c>
      <c r="D39" s="29">
        <v>186</v>
      </c>
      <c r="E39" s="29">
        <v>641</v>
      </c>
      <c r="F39" s="29">
        <v>1061</v>
      </c>
      <c r="G39" s="29">
        <v>904</v>
      </c>
      <c r="H39" s="29">
        <v>102</v>
      </c>
      <c r="I39" s="29">
        <v>1029</v>
      </c>
      <c r="J39" s="29">
        <v>33</v>
      </c>
      <c r="K39" s="29">
        <v>892</v>
      </c>
      <c r="L39" s="29">
        <v>49</v>
      </c>
      <c r="M39" s="29">
        <v>3009</v>
      </c>
      <c r="N39" s="29">
        <f>M39+F39</f>
        <v>4070</v>
      </c>
      <c r="O39"/>
      <c r="P39"/>
      <c r="Q39"/>
    </row>
    <row r="40" spans="2:17" x14ac:dyDescent="0.2">
      <c r="B40" s="161" t="s">
        <v>486</v>
      </c>
      <c r="C40" s="29">
        <v>192</v>
      </c>
      <c r="D40" s="29">
        <v>277</v>
      </c>
      <c r="E40" s="29">
        <v>537</v>
      </c>
      <c r="F40" s="29">
        <v>1007</v>
      </c>
      <c r="G40" s="29">
        <v>904</v>
      </c>
      <c r="H40" s="29">
        <v>106</v>
      </c>
      <c r="I40" s="29">
        <v>1203</v>
      </c>
      <c r="J40" s="29">
        <v>37</v>
      </c>
      <c r="K40" s="29">
        <v>830</v>
      </c>
      <c r="L40" s="29">
        <v>50</v>
      </c>
      <c r="M40" s="29">
        <v>3130</v>
      </c>
      <c r="N40" s="29">
        <v>4137</v>
      </c>
      <c r="O40"/>
      <c r="P40"/>
      <c r="Q40"/>
    </row>
    <row r="41" spans="2:17" x14ac:dyDescent="0.2">
      <c r="B41" s="74">
        <v>2013</v>
      </c>
      <c r="C41" s="29">
        <v>290</v>
      </c>
      <c r="D41" s="29">
        <v>280</v>
      </c>
      <c r="E41" s="29">
        <v>519</v>
      </c>
      <c r="F41" s="29">
        <v>1089</v>
      </c>
      <c r="G41" s="64">
        <v>919</v>
      </c>
      <c r="H41" s="64">
        <v>162</v>
      </c>
      <c r="I41" s="64">
        <v>1252</v>
      </c>
      <c r="J41" s="64">
        <v>34</v>
      </c>
      <c r="K41" s="64">
        <v>886</v>
      </c>
      <c r="L41" s="64">
        <v>96</v>
      </c>
      <c r="M41" s="64">
        <v>3349</v>
      </c>
      <c r="N41" s="64">
        <v>4438</v>
      </c>
      <c r="O41"/>
      <c r="P41"/>
      <c r="Q41"/>
    </row>
    <row r="42" spans="2:17" x14ac:dyDescent="0.2">
      <c r="B42" s="229">
        <v>2014</v>
      </c>
      <c r="C42" s="64">
        <v>214.46299999999999</v>
      </c>
      <c r="D42" s="64">
        <v>369.29199999999997</v>
      </c>
      <c r="E42" s="64">
        <v>633.85599999999999</v>
      </c>
      <c r="F42" s="230">
        <v>1217.6110000000001</v>
      </c>
      <c r="G42" s="61">
        <v>830.64</v>
      </c>
      <c r="H42" s="61">
        <v>138.97300000000001</v>
      </c>
      <c r="I42" s="61">
        <v>1184.895</v>
      </c>
      <c r="J42" s="61">
        <v>45.095999999999997</v>
      </c>
      <c r="K42" s="61">
        <v>1173.586</v>
      </c>
      <c r="L42" s="61">
        <v>96.995999999999995</v>
      </c>
      <c r="M42" s="61">
        <v>3470.1860000000001</v>
      </c>
      <c r="N42" s="61">
        <v>4687.7969999999996</v>
      </c>
      <c r="O42"/>
      <c r="P42"/>
      <c r="Q42"/>
    </row>
    <row r="43" spans="2:17" x14ac:dyDescent="0.2">
      <c r="B43" s="183">
        <v>2015</v>
      </c>
      <c r="C43" s="126">
        <v>281.358</v>
      </c>
      <c r="D43" s="126">
        <v>388.36500000000001</v>
      </c>
      <c r="E43" s="126">
        <v>602.20299999999997</v>
      </c>
      <c r="F43" s="231">
        <v>1271.9259999999999</v>
      </c>
      <c r="G43" s="126">
        <v>878.47</v>
      </c>
      <c r="H43" s="126">
        <v>91.097999999999999</v>
      </c>
      <c r="I43" s="126">
        <v>1207.9359999999999</v>
      </c>
      <c r="J43" s="126">
        <v>40.558999999999997</v>
      </c>
      <c r="K43" s="126">
        <v>1281.633</v>
      </c>
      <c r="L43" s="126">
        <v>115.709</v>
      </c>
      <c r="M43" s="126">
        <v>3615.4050000000002</v>
      </c>
      <c r="N43" s="126">
        <v>4887.3310000000001</v>
      </c>
      <c r="O43"/>
      <c r="P43"/>
      <c r="Q43"/>
    </row>
    <row r="44" spans="2:17" x14ac:dyDescent="0.2">
      <c r="C44" s="49"/>
      <c r="D44" s="49"/>
      <c r="E44" s="49"/>
      <c r="F44" s="49"/>
      <c r="G44" s="49"/>
      <c r="H44" s="49"/>
      <c r="I44" s="49"/>
      <c r="J44" s="49"/>
      <c r="K44" s="49"/>
      <c r="L44" s="49"/>
      <c r="M44" s="49"/>
      <c r="N44" s="49"/>
      <c r="O44"/>
      <c r="P44"/>
      <c r="Q44"/>
    </row>
    <row r="45" spans="2:17" x14ac:dyDescent="0.2">
      <c r="B45" s="4" t="s">
        <v>48</v>
      </c>
      <c r="O45"/>
      <c r="P45"/>
      <c r="Q45"/>
    </row>
    <row r="46" spans="2:17" x14ac:dyDescent="0.2">
      <c r="B46" s="4" t="s">
        <v>489</v>
      </c>
      <c r="M46"/>
      <c r="O46"/>
      <c r="P46"/>
      <c r="Q46"/>
    </row>
    <row r="47" spans="2:17" x14ac:dyDescent="0.2">
      <c r="B47" s="4" t="s">
        <v>501</v>
      </c>
      <c r="O47"/>
      <c r="P47"/>
      <c r="Q47"/>
    </row>
    <row r="48" spans="2:17" x14ac:dyDescent="0.2">
      <c r="M48"/>
      <c r="N48"/>
      <c r="O48"/>
      <c r="P48"/>
      <c r="Q48"/>
    </row>
    <row r="49" spans="13:17" x14ac:dyDescent="0.2">
      <c r="M49"/>
      <c r="N49"/>
      <c r="O49"/>
      <c r="P49"/>
      <c r="Q49"/>
    </row>
    <row r="50" spans="13:17" x14ac:dyDescent="0.2">
      <c r="M50"/>
      <c r="N50"/>
      <c r="O50"/>
      <c r="P50"/>
      <c r="Q50"/>
    </row>
    <row r="51" spans="13:17" x14ac:dyDescent="0.2">
      <c r="M51"/>
      <c r="N51"/>
      <c r="O51"/>
      <c r="P51"/>
      <c r="Q51"/>
    </row>
    <row r="52" spans="13:17" x14ac:dyDescent="0.2">
      <c r="M52"/>
      <c r="N52"/>
      <c r="O52"/>
      <c r="P52"/>
      <c r="Q52"/>
    </row>
    <row r="53" spans="13:17" x14ac:dyDescent="0.2">
      <c r="M53"/>
      <c r="N53"/>
      <c r="O53"/>
      <c r="P53"/>
      <c r="Q53"/>
    </row>
    <row r="54" spans="13:17" x14ac:dyDescent="0.2">
      <c r="M54"/>
      <c r="N54"/>
      <c r="O54"/>
      <c r="P54"/>
      <c r="Q54"/>
    </row>
    <row r="55" spans="13:17" x14ac:dyDescent="0.2">
      <c r="M55"/>
      <c r="N55"/>
      <c r="O55"/>
      <c r="P55"/>
      <c r="Q55"/>
    </row>
    <row r="56" spans="13:17" x14ac:dyDescent="0.2">
      <c r="M56"/>
      <c r="N56"/>
      <c r="O56"/>
      <c r="P56"/>
      <c r="Q56"/>
    </row>
    <row r="57" spans="13:17" x14ac:dyDescent="0.2">
      <c r="M57"/>
      <c r="N57"/>
      <c r="O57"/>
      <c r="P57"/>
      <c r="Q57"/>
    </row>
    <row r="58" spans="13:17" x14ac:dyDescent="0.2">
      <c r="M58"/>
      <c r="N58"/>
      <c r="O58"/>
      <c r="P58"/>
      <c r="Q58"/>
    </row>
    <row r="59" spans="13:17" x14ac:dyDescent="0.2">
      <c r="M59"/>
      <c r="N59"/>
      <c r="O59"/>
      <c r="P59"/>
      <c r="Q59"/>
    </row>
    <row r="60" spans="13:17" x14ac:dyDescent="0.2">
      <c r="M60"/>
      <c r="N60"/>
      <c r="O60"/>
      <c r="P60"/>
      <c r="Q60"/>
    </row>
    <row r="61" spans="13:17" x14ac:dyDescent="0.2">
      <c r="O61"/>
      <c r="P61"/>
      <c r="Q61"/>
    </row>
    <row r="62" spans="13:17" x14ac:dyDescent="0.2">
      <c r="M62"/>
      <c r="N62"/>
      <c r="O62"/>
      <c r="P62"/>
      <c r="Q62"/>
    </row>
    <row r="63" spans="13:17" x14ac:dyDescent="0.2">
      <c r="O63"/>
      <c r="P63"/>
      <c r="Q63"/>
    </row>
    <row r="64" spans="13:17" x14ac:dyDescent="0.2">
      <c r="O64"/>
      <c r="P64"/>
      <c r="Q64"/>
    </row>
    <row r="65" spans="3:17" x14ac:dyDescent="0.2">
      <c r="O65"/>
      <c r="P65"/>
      <c r="Q65"/>
    </row>
    <row r="66" spans="3:17" x14ac:dyDescent="0.2">
      <c r="O66"/>
      <c r="P66"/>
      <c r="Q66"/>
    </row>
    <row r="67" spans="3:17" x14ac:dyDescent="0.2">
      <c r="O67"/>
      <c r="P67"/>
      <c r="Q67"/>
    </row>
    <row r="68" spans="3:17" x14ac:dyDescent="0.2">
      <c r="O68"/>
      <c r="P68"/>
      <c r="Q68"/>
    </row>
    <row r="69" spans="3:17" x14ac:dyDescent="0.2">
      <c r="O69"/>
      <c r="P69"/>
      <c r="Q69"/>
    </row>
    <row r="70" spans="3:17" x14ac:dyDescent="0.2">
      <c r="O70"/>
      <c r="P70"/>
      <c r="Q70"/>
    </row>
    <row r="71" spans="3:17" x14ac:dyDescent="0.2">
      <c r="O71"/>
      <c r="P71"/>
      <c r="Q71"/>
    </row>
    <row r="72" spans="3:17" x14ac:dyDescent="0.2">
      <c r="O72"/>
      <c r="P72"/>
      <c r="Q72"/>
    </row>
    <row r="73" spans="3:17" x14ac:dyDescent="0.2">
      <c r="O73"/>
      <c r="P73"/>
      <c r="Q73"/>
    </row>
    <row r="74" spans="3:17" x14ac:dyDescent="0.2">
      <c r="C74" s="30"/>
      <c r="D74" s="30"/>
      <c r="E74" s="30"/>
      <c r="F74" s="30"/>
      <c r="G74" s="30"/>
      <c r="H74" s="30"/>
      <c r="I74" s="30"/>
      <c r="J74" s="30"/>
      <c r="K74" s="30"/>
      <c r="O74"/>
      <c r="P74"/>
      <c r="Q74"/>
    </row>
    <row r="75" spans="3:17" x14ac:dyDescent="0.2">
      <c r="O75"/>
      <c r="P75"/>
      <c r="Q75"/>
    </row>
    <row r="76" spans="3:17" x14ac:dyDescent="0.2">
      <c r="O76"/>
      <c r="P76"/>
      <c r="Q76"/>
    </row>
    <row r="77" spans="3:17" x14ac:dyDescent="0.2">
      <c r="O77"/>
      <c r="P77"/>
      <c r="Q77"/>
    </row>
    <row r="78" spans="3:17" x14ac:dyDescent="0.2">
      <c r="O78"/>
      <c r="P78"/>
      <c r="Q78"/>
    </row>
    <row r="79" spans="3:17" x14ac:dyDescent="0.2">
      <c r="O79"/>
      <c r="P79"/>
      <c r="Q79"/>
    </row>
    <row r="80" spans="3:17" x14ac:dyDescent="0.2">
      <c r="O80"/>
      <c r="P80"/>
      <c r="Q80"/>
    </row>
    <row r="81" spans="6:17" x14ac:dyDescent="0.2">
      <c r="O81"/>
      <c r="P81"/>
      <c r="Q81"/>
    </row>
    <row r="82" spans="6:17" x14ac:dyDescent="0.2">
      <c r="O82"/>
      <c r="P82"/>
      <c r="Q82"/>
    </row>
    <row r="83" spans="6:17" x14ac:dyDescent="0.2">
      <c r="F83" s="215"/>
      <c r="M83" s="216"/>
      <c r="O83"/>
      <c r="P83"/>
      <c r="Q83"/>
    </row>
    <row r="84" spans="6:17" x14ac:dyDescent="0.2">
      <c r="O84"/>
      <c r="P84"/>
      <c r="Q84"/>
    </row>
    <row r="85" spans="6:17" x14ac:dyDescent="0.2">
      <c r="O85"/>
      <c r="P85"/>
      <c r="Q85"/>
    </row>
    <row r="86" spans="6:17" x14ac:dyDescent="0.2">
      <c r="O86"/>
      <c r="P86"/>
      <c r="Q86"/>
    </row>
    <row r="87" spans="6:17" x14ac:dyDescent="0.2">
      <c r="O87"/>
      <c r="P87"/>
      <c r="Q87"/>
    </row>
    <row r="88" spans="6:17" x14ac:dyDescent="0.2">
      <c r="O88"/>
      <c r="P88"/>
      <c r="Q88"/>
    </row>
    <row r="89" spans="6:17" x14ac:dyDescent="0.2">
      <c r="O89"/>
      <c r="P89"/>
      <c r="Q89"/>
    </row>
    <row r="90" spans="6:17" x14ac:dyDescent="0.2">
      <c r="O90"/>
      <c r="P90"/>
      <c r="Q90"/>
    </row>
    <row r="91" spans="6:17" x14ac:dyDescent="0.2">
      <c r="O91"/>
      <c r="P91"/>
      <c r="Q91"/>
    </row>
    <row r="92" spans="6:17" x14ac:dyDescent="0.2">
      <c r="O92"/>
      <c r="P92"/>
      <c r="Q92"/>
    </row>
    <row r="93" spans="6:17" x14ac:dyDescent="0.2">
      <c r="O93"/>
      <c r="P93"/>
      <c r="Q93"/>
    </row>
    <row r="94" spans="6:17" x14ac:dyDescent="0.2">
      <c r="O94"/>
      <c r="P94"/>
      <c r="Q94"/>
    </row>
    <row r="95" spans="6:17" x14ac:dyDescent="0.2">
      <c r="O95"/>
      <c r="P95"/>
      <c r="Q95"/>
    </row>
    <row r="96" spans="6:17" x14ac:dyDescent="0.2">
      <c r="O96"/>
      <c r="P96"/>
      <c r="Q96"/>
    </row>
    <row r="97" spans="15:17" x14ac:dyDescent="0.2">
      <c r="O97"/>
      <c r="P97"/>
      <c r="Q97"/>
    </row>
    <row r="98" spans="15:17" x14ac:dyDescent="0.2">
      <c r="O98"/>
      <c r="P98"/>
      <c r="Q98"/>
    </row>
    <row r="99" spans="15:17" x14ac:dyDescent="0.2">
      <c r="O99"/>
      <c r="P99"/>
      <c r="Q99"/>
    </row>
  </sheetData>
  <sheetProtection selectLockedCells="1" selectUnlockedCells="1"/>
  <mergeCells count="4">
    <mergeCell ref="N4:N5"/>
    <mergeCell ref="G4:M4"/>
    <mergeCell ref="C4:F4"/>
    <mergeCell ref="B4:B5"/>
  </mergeCells>
  <pageMargins left="0.78740157480314965" right="0.59055118110236227" top="0.78740157480314965" bottom="0.86614173228346458" header="0.51181102362204722" footer="0.35433070866141736"/>
  <pageSetup paperSize="9" scale="61" firstPageNumber="0" orientation="portrait" r:id="rId1"/>
  <headerFooter alignWithMargins="0"/>
  <rowBreaks count="1" manualBreakCount="1">
    <brk id="1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946246"/>
    <pageSetUpPr fitToPage="1"/>
  </sheetPr>
  <dimension ref="A1:M48"/>
  <sheetViews>
    <sheetView showGridLines="0" zoomScaleNormal="100" zoomScaleSheetLayoutView="100" workbookViewId="0"/>
  </sheetViews>
  <sheetFormatPr baseColWidth="10" defaultRowHeight="12.75" x14ac:dyDescent="0.2"/>
  <cols>
    <col min="1" max="1" width="3.7109375" customWidth="1"/>
    <col min="2" max="2" width="5.85546875" customWidth="1"/>
  </cols>
  <sheetData>
    <row r="1" spans="1:11" ht="15.75" customHeight="1" x14ac:dyDescent="0.25">
      <c r="A1" s="43" t="str">
        <f>Inhaltsverzeichnis!B24&amp;" "&amp;Inhaltsverzeichnis!C24&amp;": "&amp;Inhaltsverzeichnis!E24</f>
        <v>Tabelle 7: Entwicklung der Bautätigkeit nach Bauobjektkategorien, 1979 – 2015 (ohne öffentliche Unterhaltsarbeiten), in 1'000 Franken</v>
      </c>
    </row>
    <row r="2" spans="1:11" x14ac:dyDescent="0.2">
      <c r="B2" s="191" t="s">
        <v>525</v>
      </c>
    </row>
    <row r="3" spans="1:11" x14ac:dyDescent="0.2">
      <c r="A3" s="1"/>
    </row>
    <row r="4" spans="1:11" ht="51" x14ac:dyDescent="0.2">
      <c r="B4" s="72" t="s">
        <v>5</v>
      </c>
      <c r="C4" s="72" t="s">
        <v>49</v>
      </c>
      <c r="D4" s="72" t="s">
        <v>50</v>
      </c>
      <c r="E4" s="72" t="s">
        <v>51</v>
      </c>
      <c r="F4" s="72" t="s">
        <v>52</v>
      </c>
      <c r="G4" s="72" t="s">
        <v>53</v>
      </c>
      <c r="H4" s="72" t="s">
        <v>54</v>
      </c>
      <c r="I4" s="72" t="s">
        <v>55</v>
      </c>
      <c r="J4" s="106" t="s">
        <v>56</v>
      </c>
      <c r="K4" s="106" t="s">
        <v>13</v>
      </c>
    </row>
    <row r="5" spans="1:11" x14ac:dyDescent="0.2">
      <c r="B5" s="74">
        <v>1979</v>
      </c>
      <c r="C5" s="83">
        <v>176975</v>
      </c>
      <c r="D5" s="83">
        <v>41785</v>
      </c>
      <c r="E5" s="83">
        <v>32283</v>
      </c>
      <c r="F5" s="83">
        <v>51375</v>
      </c>
      <c r="G5" s="83">
        <v>147789</v>
      </c>
      <c r="H5" s="83">
        <v>29402</v>
      </c>
      <c r="I5" s="83">
        <v>258358</v>
      </c>
      <c r="J5" s="83">
        <v>649092</v>
      </c>
      <c r="K5" s="83">
        <v>1387059</v>
      </c>
    </row>
    <row r="6" spans="1:11" x14ac:dyDescent="0.2">
      <c r="B6" s="74">
        <v>1980</v>
      </c>
      <c r="C6" s="83">
        <v>172828</v>
      </c>
      <c r="D6" s="83">
        <v>59253</v>
      </c>
      <c r="E6" s="83">
        <v>30116</v>
      </c>
      <c r="F6" s="83">
        <v>58616</v>
      </c>
      <c r="G6" s="83">
        <v>185419</v>
      </c>
      <c r="H6" s="83">
        <v>35027</v>
      </c>
      <c r="I6" s="83">
        <v>383887</v>
      </c>
      <c r="J6" s="83">
        <v>841017</v>
      </c>
      <c r="K6" s="83">
        <v>1766163</v>
      </c>
    </row>
    <row r="7" spans="1:11" x14ac:dyDescent="0.2">
      <c r="B7" s="74">
        <v>1985</v>
      </c>
      <c r="C7" s="83">
        <v>183912</v>
      </c>
      <c r="D7" s="83">
        <v>101065</v>
      </c>
      <c r="E7" s="83">
        <v>70379</v>
      </c>
      <c r="F7" s="83">
        <v>61485</v>
      </c>
      <c r="G7" s="83">
        <v>180066</v>
      </c>
      <c r="H7" s="83">
        <v>41499</v>
      </c>
      <c r="I7" s="83">
        <v>500658</v>
      </c>
      <c r="J7" s="83">
        <v>1311402</v>
      </c>
      <c r="K7" s="83">
        <v>2451066</v>
      </c>
    </row>
    <row r="8" spans="1:11" x14ac:dyDescent="0.2">
      <c r="B8" s="74">
        <v>1986</v>
      </c>
      <c r="C8" s="83">
        <v>172670</v>
      </c>
      <c r="D8" s="83">
        <v>108752</v>
      </c>
      <c r="E8" s="83">
        <v>78229</v>
      </c>
      <c r="F8" s="83">
        <v>69046</v>
      </c>
      <c r="G8" s="83">
        <v>184177</v>
      </c>
      <c r="H8" s="83">
        <v>46445</v>
      </c>
      <c r="I8" s="83">
        <v>504074</v>
      </c>
      <c r="J8" s="83">
        <v>1239379</v>
      </c>
      <c r="K8" s="83">
        <v>2402772</v>
      </c>
    </row>
    <row r="9" spans="1:11" x14ac:dyDescent="0.2">
      <c r="B9" s="74">
        <v>1987</v>
      </c>
      <c r="C9" s="83">
        <v>184237</v>
      </c>
      <c r="D9" s="83">
        <v>107246</v>
      </c>
      <c r="E9" s="83">
        <v>73970</v>
      </c>
      <c r="F9" s="83">
        <v>87482</v>
      </c>
      <c r="G9" s="83">
        <v>193864</v>
      </c>
      <c r="H9" s="83">
        <v>50672</v>
      </c>
      <c r="I9" s="83">
        <v>549619</v>
      </c>
      <c r="J9" s="83">
        <v>1341580</v>
      </c>
      <c r="K9" s="83">
        <v>2588670</v>
      </c>
    </row>
    <row r="10" spans="1:11" x14ac:dyDescent="0.2">
      <c r="B10" s="74">
        <v>1988</v>
      </c>
      <c r="C10" s="83">
        <v>226663</v>
      </c>
      <c r="D10" s="83">
        <v>116816</v>
      </c>
      <c r="E10" s="83">
        <v>50833</v>
      </c>
      <c r="F10" s="83">
        <v>68596</v>
      </c>
      <c r="G10" s="83">
        <v>245065</v>
      </c>
      <c r="H10" s="83">
        <v>51343</v>
      </c>
      <c r="I10" s="83">
        <v>668126</v>
      </c>
      <c r="J10" s="83">
        <v>1400116</v>
      </c>
      <c r="K10" s="83">
        <v>2827558</v>
      </c>
    </row>
    <row r="11" spans="1:11" x14ac:dyDescent="0.2">
      <c r="B11" s="74">
        <v>1989</v>
      </c>
      <c r="C11" s="83">
        <v>321062</v>
      </c>
      <c r="D11" s="83">
        <v>126367</v>
      </c>
      <c r="E11" s="83">
        <v>59561</v>
      </c>
      <c r="F11" s="83">
        <v>68979</v>
      </c>
      <c r="G11" s="83">
        <v>329215</v>
      </c>
      <c r="H11" s="83">
        <v>56824</v>
      </c>
      <c r="I11" s="83">
        <v>794566</v>
      </c>
      <c r="J11" s="83">
        <v>1454894</v>
      </c>
      <c r="K11" s="83">
        <v>3211468</v>
      </c>
    </row>
    <row r="12" spans="1:11" x14ac:dyDescent="0.2">
      <c r="B12" s="74">
        <v>1990</v>
      </c>
      <c r="C12" s="83">
        <v>336941</v>
      </c>
      <c r="D12" s="83">
        <v>132563</v>
      </c>
      <c r="E12" s="83">
        <v>107178</v>
      </c>
      <c r="F12" s="83">
        <v>77697</v>
      </c>
      <c r="G12" s="83">
        <v>265622</v>
      </c>
      <c r="H12" s="83">
        <v>64234</v>
      </c>
      <c r="I12" s="83">
        <v>964198</v>
      </c>
      <c r="J12" s="83">
        <v>1501409</v>
      </c>
      <c r="K12" s="83">
        <v>3449842</v>
      </c>
    </row>
    <row r="13" spans="1:11" x14ac:dyDescent="0.2">
      <c r="B13" s="74">
        <v>1991</v>
      </c>
      <c r="C13" s="83">
        <v>377915</v>
      </c>
      <c r="D13" s="83">
        <v>140084</v>
      </c>
      <c r="E13" s="83">
        <v>134679</v>
      </c>
      <c r="F13" s="83">
        <v>88184</v>
      </c>
      <c r="G13" s="83">
        <v>258385</v>
      </c>
      <c r="H13" s="83">
        <v>61650</v>
      </c>
      <c r="I13" s="83">
        <v>895735</v>
      </c>
      <c r="J13" s="83">
        <v>1462659</v>
      </c>
      <c r="K13" s="83">
        <v>3419291</v>
      </c>
    </row>
    <row r="14" spans="1:11" x14ac:dyDescent="0.2">
      <c r="B14" s="74">
        <v>1992</v>
      </c>
      <c r="C14" s="83">
        <v>449645</v>
      </c>
      <c r="D14" s="83">
        <v>167429</v>
      </c>
      <c r="E14" s="83">
        <v>82809</v>
      </c>
      <c r="F14" s="83">
        <v>84805</v>
      </c>
      <c r="G14" s="83">
        <v>276664</v>
      </c>
      <c r="H14" s="83">
        <v>50116</v>
      </c>
      <c r="I14" s="83">
        <v>982194</v>
      </c>
      <c r="J14" s="83">
        <v>1522848</v>
      </c>
      <c r="K14" s="83">
        <v>3616510</v>
      </c>
    </row>
    <row r="15" spans="1:11" x14ac:dyDescent="0.2">
      <c r="B15" s="74">
        <v>1993</v>
      </c>
      <c r="C15" s="83">
        <v>494028</v>
      </c>
      <c r="D15" s="83">
        <v>181064</v>
      </c>
      <c r="E15" s="83">
        <v>72913</v>
      </c>
      <c r="F15" s="83">
        <v>81815</v>
      </c>
      <c r="G15" s="83">
        <v>283800</v>
      </c>
      <c r="H15" s="83">
        <v>49816</v>
      </c>
      <c r="I15" s="83">
        <v>867366</v>
      </c>
      <c r="J15" s="83">
        <v>1714476</v>
      </c>
      <c r="K15" s="83">
        <v>3745278</v>
      </c>
    </row>
    <row r="16" spans="1:11" x14ac:dyDescent="0.2">
      <c r="B16" s="74">
        <v>1994</v>
      </c>
      <c r="C16" s="83">
        <v>419714</v>
      </c>
      <c r="D16" s="83">
        <v>182673</v>
      </c>
      <c r="E16" s="83">
        <v>91596</v>
      </c>
      <c r="F16" s="83">
        <v>76320</v>
      </c>
      <c r="G16" s="83">
        <v>294711</v>
      </c>
      <c r="H16" s="83">
        <v>39632</v>
      </c>
      <c r="I16" s="83">
        <v>796777</v>
      </c>
      <c r="J16" s="83">
        <v>2117478</v>
      </c>
      <c r="K16" s="83">
        <v>4018901</v>
      </c>
    </row>
    <row r="17" spans="2:11" x14ac:dyDescent="0.2">
      <c r="B17" s="74">
        <v>1995</v>
      </c>
      <c r="C17" s="83">
        <v>397425</v>
      </c>
      <c r="D17" s="83">
        <v>161882</v>
      </c>
      <c r="E17" s="83">
        <v>76159</v>
      </c>
      <c r="F17" s="83">
        <v>56991</v>
      </c>
      <c r="G17" s="83">
        <v>248943</v>
      </c>
      <c r="H17" s="83">
        <v>39907</v>
      </c>
      <c r="I17" s="83">
        <v>744283</v>
      </c>
      <c r="J17" s="83">
        <v>1937360</v>
      </c>
      <c r="K17" s="83">
        <v>3662950</v>
      </c>
    </row>
    <row r="18" spans="2:11" x14ac:dyDescent="0.2">
      <c r="B18" s="74">
        <v>1996</v>
      </c>
      <c r="C18" s="83">
        <v>383112</v>
      </c>
      <c r="D18" s="83">
        <v>85532</v>
      </c>
      <c r="E18" s="83">
        <v>87368</v>
      </c>
      <c r="F18" s="83">
        <v>54901</v>
      </c>
      <c r="G18" s="83">
        <v>299074</v>
      </c>
      <c r="H18" s="83">
        <v>40558</v>
      </c>
      <c r="I18" s="83">
        <v>473320</v>
      </c>
      <c r="J18" s="83">
        <v>1704002</v>
      </c>
      <c r="K18" s="83">
        <v>3127867</v>
      </c>
    </row>
    <row r="19" spans="2:11" x14ac:dyDescent="0.2">
      <c r="B19" s="74">
        <v>1997</v>
      </c>
      <c r="C19" s="83">
        <v>227025</v>
      </c>
      <c r="D19" s="83">
        <v>129242</v>
      </c>
      <c r="E19" s="83">
        <v>85033</v>
      </c>
      <c r="F19" s="83">
        <v>53410</v>
      </c>
      <c r="G19" s="83">
        <v>273840</v>
      </c>
      <c r="H19" s="83">
        <v>51576</v>
      </c>
      <c r="I19" s="83">
        <v>483378</v>
      </c>
      <c r="J19" s="83">
        <v>1495888</v>
      </c>
      <c r="K19" s="83">
        <v>2799392</v>
      </c>
    </row>
    <row r="20" spans="2:11" x14ac:dyDescent="0.2">
      <c r="B20" s="74">
        <v>1998</v>
      </c>
      <c r="C20" s="83">
        <v>213983</v>
      </c>
      <c r="D20" s="83">
        <v>130556</v>
      </c>
      <c r="E20" s="83">
        <v>70091</v>
      </c>
      <c r="F20" s="83">
        <v>65693</v>
      </c>
      <c r="G20" s="83">
        <v>223129</v>
      </c>
      <c r="H20" s="83">
        <v>37016</v>
      </c>
      <c r="I20" s="83">
        <v>463278</v>
      </c>
      <c r="J20" s="83">
        <v>1575536</v>
      </c>
      <c r="K20" s="83">
        <v>2779282</v>
      </c>
    </row>
    <row r="21" spans="2:11" x14ac:dyDescent="0.2">
      <c r="B21" s="74">
        <v>1999</v>
      </c>
      <c r="C21" s="83">
        <v>246720</v>
      </c>
      <c r="D21" s="83">
        <v>129996</v>
      </c>
      <c r="E21" s="83">
        <v>62488</v>
      </c>
      <c r="F21" s="83">
        <v>56879</v>
      </c>
      <c r="G21" s="83">
        <v>181494</v>
      </c>
      <c r="H21" s="83">
        <v>42731</v>
      </c>
      <c r="I21" s="83">
        <v>489742</v>
      </c>
      <c r="J21" s="83">
        <v>1508099</v>
      </c>
      <c r="K21" s="83">
        <v>2718149</v>
      </c>
    </row>
    <row r="22" spans="2:11" x14ac:dyDescent="0.2">
      <c r="B22" s="74">
        <v>2000</v>
      </c>
      <c r="C22" s="83">
        <v>298314</v>
      </c>
      <c r="D22" s="83">
        <v>117871</v>
      </c>
      <c r="E22" s="83">
        <v>92500</v>
      </c>
      <c r="F22" s="83">
        <v>73904</v>
      </c>
      <c r="G22" s="83">
        <v>205352</v>
      </c>
      <c r="H22" s="83">
        <v>45316</v>
      </c>
      <c r="I22" s="83">
        <v>553598</v>
      </c>
      <c r="J22" s="83">
        <v>1462944</v>
      </c>
      <c r="K22" s="83">
        <v>2849799</v>
      </c>
    </row>
    <row r="23" spans="2:11" x14ac:dyDescent="0.2">
      <c r="B23" s="74">
        <v>2001</v>
      </c>
      <c r="C23" s="83">
        <v>278230</v>
      </c>
      <c r="D23" s="83">
        <v>98408</v>
      </c>
      <c r="E23" s="83">
        <v>73036</v>
      </c>
      <c r="F23" s="83">
        <v>65250</v>
      </c>
      <c r="G23" s="83">
        <v>133578</v>
      </c>
      <c r="H23" s="83">
        <v>40554</v>
      </c>
      <c r="I23" s="83">
        <v>575073</v>
      </c>
      <c r="J23" s="83">
        <v>1376131</v>
      </c>
      <c r="K23" s="83">
        <v>2640260</v>
      </c>
    </row>
    <row r="24" spans="2:11" x14ac:dyDescent="0.2">
      <c r="B24" s="74">
        <v>2002</v>
      </c>
      <c r="C24" s="83">
        <v>366728</v>
      </c>
      <c r="D24" s="83">
        <v>112692</v>
      </c>
      <c r="E24" s="83">
        <v>30284</v>
      </c>
      <c r="F24" s="83">
        <v>92801</v>
      </c>
      <c r="G24" s="83">
        <v>120104</v>
      </c>
      <c r="H24" s="83">
        <v>25584</v>
      </c>
      <c r="I24" s="83">
        <v>577500</v>
      </c>
      <c r="J24" s="83">
        <v>1448120</v>
      </c>
      <c r="K24" s="83">
        <v>2773813</v>
      </c>
    </row>
    <row r="25" spans="2:11" x14ac:dyDescent="0.2">
      <c r="B25" s="74">
        <v>2003</v>
      </c>
      <c r="C25" s="83">
        <v>313408</v>
      </c>
      <c r="D25" s="83">
        <v>130336</v>
      </c>
      <c r="E25" s="83">
        <v>74777</v>
      </c>
      <c r="F25" s="83">
        <v>73992</v>
      </c>
      <c r="G25" s="83">
        <v>141376</v>
      </c>
      <c r="H25" s="83">
        <v>47390</v>
      </c>
      <c r="I25" s="83">
        <v>417052</v>
      </c>
      <c r="J25" s="83">
        <v>1524387</v>
      </c>
      <c r="K25" s="83">
        <v>2722718</v>
      </c>
    </row>
    <row r="26" spans="2:11" x14ac:dyDescent="0.2">
      <c r="B26" s="74">
        <v>2004</v>
      </c>
      <c r="C26" s="83">
        <v>342936</v>
      </c>
      <c r="D26" s="83">
        <v>118624</v>
      </c>
      <c r="E26" s="83">
        <v>80168</v>
      </c>
      <c r="F26" s="83">
        <v>84714</v>
      </c>
      <c r="G26" s="83">
        <v>142340</v>
      </c>
      <c r="H26" s="83">
        <v>38352</v>
      </c>
      <c r="I26" s="83">
        <v>482344</v>
      </c>
      <c r="J26" s="83">
        <v>1771858</v>
      </c>
      <c r="K26" s="83">
        <v>3061336</v>
      </c>
    </row>
    <row r="27" spans="2:11" x14ac:dyDescent="0.2">
      <c r="B27" s="74">
        <v>2005</v>
      </c>
      <c r="C27" s="83">
        <v>316804</v>
      </c>
      <c r="D27" s="83">
        <v>130026</v>
      </c>
      <c r="E27" s="83">
        <v>76075</v>
      </c>
      <c r="F27" s="83">
        <v>64444</v>
      </c>
      <c r="G27" s="83">
        <v>162482</v>
      </c>
      <c r="H27" s="83">
        <v>39822</v>
      </c>
      <c r="I27" s="83">
        <v>548198</v>
      </c>
      <c r="J27" s="83">
        <v>1942901</v>
      </c>
      <c r="K27" s="83">
        <v>3280752</v>
      </c>
    </row>
    <row r="28" spans="2:11" x14ac:dyDescent="0.2">
      <c r="B28" s="74">
        <v>2006</v>
      </c>
      <c r="C28" s="83">
        <v>341841</v>
      </c>
      <c r="D28" s="83">
        <v>133994</v>
      </c>
      <c r="E28" s="83">
        <v>66865</v>
      </c>
      <c r="F28" s="83">
        <v>68073</v>
      </c>
      <c r="G28" s="83">
        <v>125149</v>
      </c>
      <c r="H28" s="83">
        <v>40101</v>
      </c>
      <c r="I28" s="83">
        <v>542561</v>
      </c>
      <c r="J28" s="83">
        <v>1876591</v>
      </c>
      <c r="K28" s="83">
        <v>3195175</v>
      </c>
    </row>
    <row r="29" spans="2:11" x14ac:dyDescent="0.2">
      <c r="B29" s="74">
        <v>2007</v>
      </c>
      <c r="C29" s="83">
        <v>314538</v>
      </c>
      <c r="D29" s="83">
        <v>154086</v>
      </c>
      <c r="E29" s="83">
        <v>72482</v>
      </c>
      <c r="F29" s="83">
        <v>51056</v>
      </c>
      <c r="G29" s="83">
        <v>144191</v>
      </c>
      <c r="H29" s="83">
        <v>43838</v>
      </c>
      <c r="I29" s="83">
        <v>661807</v>
      </c>
      <c r="J29" s="83">
        <v>2120443</v>
      </c>
      <c r="K29" s="83">
        <v>3562441</v>
      </c>
    </row>
    <row r="30" spans="2:11" x14ac:dyDescent="0.2">
      <c r="B30" s="74">
        <v>2008</v>
      </c>
      <c r="C30" s="83">
        <v>426047</v>
      </c>
      <c r="D30" s="83">
        <v>87644</v>
      </c>
      <c r="E30" s="83">
        <v>81774</v>
      </c>
      <c r="F30" s="83">
        <v>72025</v>
      </c>
      <c r="G30" s="83">
        <v>128213</v>
      </c>
      <c r="H30" s="83">
        <v>39771</v>
      </c>
      <c r="I30" s="83">
        <v>706055</v>
      </c>
      <c r="J30" s="83">
        <v>2021622</v>
      </c>
      <c r="K30" s="83">
        <v>3563151</v>
      </c>
    </row>
    <row r="31" spans="2:11" x14ac:dyDescent="0.2">
      <c r="B31" s="74">
        <v>2009</v>
      </c>
      <c r="C31" s="29">
        <v>424196</v>
      </c>
      <c r="D31" s="29">
        <v>61582</v>
      </c>
      <c r="E31" s="29">
        <v>77369</v>
      </c>
      <c r="F31" s="29">
        <v>69959</v>
      </c>
      <c r="G31" s="29">
        <v>146145</v>
      </c>
      <c r="H31" s="29">
        <v>40493</v>
      </c>
      <c r="I31" s="29">
        <v>584722</v>
      </c>
      <c r="J31" s="29">
        <v>2103361</v>
      </c>
      <c r="K31" s="29">
        <v>3507827</v>
      </c>
    </row>
    <row r="32" spans="2:11" x14ac:dyDescent="0.2">
      <c r="B32" s="74">
        <v>2010</v>
      </c>
      <c r="C32" s="29">
        <v>328734</v>
      </c>
      <c r="D32" s="29">
        <v>61532</v>
      </c>
      <c r="E32" s="29">
        <v>49869</v>
      </c>
      <c r="F32" s="29">
        <v>58310</v>
      </c>
      <c r="G32" s="29">
        <v>160690</v>
      </c>
      <c r="H32" s="29">
        <v>38052</v>
      </c>
      <c r="I32" s="29">
        <v>578951</v>
      </c>
      <c r="J32" s="29">
        <v>2128811</v>
      </c>
      <c r="K32" s="29">
        <v>3404949</v>
      </c>
    </row>
    <row r="33" spans="2:13" x14ac:dyDescent="0.2">
      <c r="B33" s="74">
        <v>2011</v>
      </c>
      <c r="C33" s="29">
        <v>317162</v>
      </c>
      <c r="D33" s="29">
        <v>141149</v>
      </c>
      <c r="E33" s="29">
        <v>50299</v>
      </c>
      <c r="F33" s="29">
        <v>91183</v>
      </c>
      <c r="G33" s="29">
        <v>136816</v>
      </c>
      <c r="H33" s="29">
        <v>28231</v>
      </c>
      <c r="I33" s="29">
        <v>589884</v>
      </c>
      <c r="J33" s="29">
        <v>2211509</v>
      </c>
      <c r="K33" s="29">
        <v>3566233</v>
      </c>
    </row>
    <row r="34" spans="2:13" x14ac:dyDescent="0.2">
      <c r="B34" s="160" t="s">
        <v>485</v>
      </c>
      <c r="C34" s="83">
        <v>373702</v>
      </c>
      <c r="D34" s="83">
        <v>214777</v>
      </c>
      <c r="E34" s="83">
        <v>51727</v>
      </c>
      <c r="F34" s="83">
        <v>68167</v>
      </c>
      <c r="G34" s="83">
        <v>187404</v>
      </c>
      <c r="H34" s="83">
        <v>38457</v>
      </c>
      <c r="I34" s="83">
        <v>529674</v>
      </c>
      <c r="J34" s="83">
        <v>2243210</v>
      </c>
      <c r="K34" s="83">
        <v>3707118</v>
      </c>
    </row>
    <row r="35" spans="2:13" x14ac:dyDescent="0.2">
      <c r="B35" s="143" t="s">
        <v>483</v>
      </c>
      <c r="C35" s="29">
        <v>373360</v>
      </c>
      <c r="D35" s="29">
        <v>99325</v>
      </c>
      <c r="E35" s="29">
        <v>47294</v>
      </c>
      <c r="F35" s="29">
        <v>69083</v>
      </c>
      <c r="G35" s="83">
        <v>191976</v>
      </c>
      <c r="H35" s="29">
        <v>39370</v>
      </c>
      <c r="I35" s="29">
        <v>540426</v>
      </c>
      <c r="J35" s="29">
        <v>2410756</v>
      </c>
      <c r="K35" s="29">
        <v>3771590</v>
      </c>
    </row>
    <row r="36" spans="2:13" x14ac:dyDescent="0.2">
      <c r="B36" s="229">
        <v>2013</v>
      </c>
      <c r="C36" s="232">
        <v>330895</v>
      </c>
      <c r="D36" s="232">
        <v>204641</v>
      </c>
      <c r="E36" s="232">
        <v>94961</v>
      </c>
      <c r="F36" s="232">
        <v>41799</v>
      </c>
      <c r="G36" s="232">
        <v>214582</v>
      </c>
      <c r="H36" s="232">
        <v>40344</v>
      </c>
      <c r="I36" s="232">
        <v>690665</v>
      </c>
      <c r="J36" s="232">
        <v>2451469</v>
      </c>
      <c r="K36" s="232">
        <v>4069356</v>
      </c>
    </row>
    <row r="37" spans="2:13" x14ac:dyDescent="0.2">
      <c r="B37" s="183">
        <v>2014</v>
      </c>
      <c r="C37" s="87">
        <v>407622</v>
      </c>
      <c r="D37" s="87">
        <v>215116</v>
      </c>
      <c r="E37" s="87">
        <v>194226</v>
      </c>
      <c r="F37" s="87">
        <v>65592</v>
      </c>
      <c r="G37" s="87">
        <v>197539</v>
      </c>
      <c r="H37" s="87">
        <v>37632</v>
      </c>
      <c r="I37" s="87">
        <v>874085</v>
      </c>
      <c r="J37" s="87">
        <v>2331766</v>
      </c>
      <c r="K37" s="87">
        <v>4323578</v>
      </c>
    </row>
    <row r="38" spans="2:13" x14ac:dyDescent="0.2">
      <c r="B38" s="183">
        <v>2015</v>
      </c>
      <c r="C38" s="126">
        <v>595890</v>
      </c>
      <c r="D38" s="126">
        <v>169860</v>
      </c>
      <c r="E38" s="126">
        <v>198125</v>
      </c>
      <c r="F38" s="126">
        <v>55413</v>
      </c>
      <c r="G38" s="126">
        <v>205490</v>
      </c>
      <c r="H38" s="126">
        <v>41174</v>
      </c>
      <c r="I38" s="126">
        <v>850297</v>
      </c>
      <c r="J38" s="126">
        <v>2403984</v>
      </c>
      <c r="K38" s="126">
        <v>4520233</v>
      </c>
    </row>
    <row r="40" spans="2:13" x14ac:dyDescent="0.2">
      <c r="B40" s="4" t="s">
        <v>490</v>
      </c>
    </row>
    <row r="41" spans="2:13" x14ac:dyDescent="0.2">
      <c r="B41" s="4" t="s">
        <v>499</v>
      </c>
    </row>
    <row r="46" spans="2:13" x14ac:dyDescent="0.2">
      <c r="G46" s="49"/>
    </row>
    <row r="48" spans="2:13" x14ac:dyDescent="0.2">
      <c r="E48" s="49"/>
      <c r="F48" s="49"/>
      <c r="G48" s="49"/>
      <c r="H48" s="49"/>
      <c r="I48" s="49"/>
      <c r="J48" s="49"/>
      <c r="K48" s="49"/>
      <c r="L48" s="49"/>
      <c r="M48" s="49"/>
    </row>
  </sheetData>
  <sheetProtection selectLockedCells="1" selectUnlockedCells="1"/>
  <pageMargins left="0.78740157480314965" right="0.59055118110236227" top="0.78740157480314965" bottom="0.86614173228346458" header="0.51181102362204722" footer="0.35433070866141736"/>
  <pageSetup paperSize="9" scale="79" firstPageNumber="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946246"/>
  </sheetPr>
  <dimension ref="A1:H31"/>
  <sheetViews>
    <sheetView showGridLines="0" zoomScaleNormal="100" zoomScaleSheetLayoutView="100" workbookViewId="0"/>
  </sheetViews>
  <sheetFormatPr baseColWidth="10" defaultRowHeight="12.75" x14ac:dyDescent="0.2"/>
  <cols>
    <col min="1" max="1" width="3.7109375" customWidth="1"/>
    <col min="2" max="2" width="26.28515625" customWidth="1"/>
    <col min="3" max="8" width="13.5703125" customWidth="1"/>
  </cols>
  <sheetData>
    <row r="1" spans="1:8" ht="15.75" x14ac:dyDescent="0.25">
      <c r="A1" s="17" t="str">
        <f>Inhaltsverzeichnis!B25&amp;" "&amp;Inhaltsverzeichnis!C25&amp;": "&amp;Inhaltsverzeichnis!E25</f>
        <v>Tabelle 8: Bautätigkeit ausgewählter Bauobjektkategorien nach Bauart, 2014 und 2015 (in 1’000 Franken)</v>
      </c>
    </row>
    <row r="2" spans="1:8" x14ac:dyDescent="0.2">
      <c r="B2" s="191" t="s">
        <v>525</v>
      </c>
    </row>
    <row r="3" spans="1:8" x14ac:dyDescent="0.2">
      <c r="A3" s="1"/>
    </row>
    <row r="4" spans="1:8" ht="12.75" customHeight="1" x14ac:dyDescent="0.2">
      <c r="B4" s="278" t="s">
        <v>57</v>
      </c>
      <c r="C4" s="259" t="s">
        <v>58</v>
      </c>
      <c r="D4" s="259"/>
      <c r="E4" s="259" t="s">
        <v>59</v>
      </c>
      <c r="F4" s="259"/>
      <c r="G4" s="259" t="s">
        <v>13</v>
      </c>
      <c r="H4" s="259"/>
    </row>
    <row r="5" spans="1:8" x14ac:dyDescent="0.2">
      <c r="B5" s="279"/>
      <c r="C5" s="208" t="s">
        <v>527</v>
      </c>
      <c r="D5" s="208" t="s">
        <v>558</v>
      </c>
      <c r="E5" s="208" t="s">
        <v>527</v>
      </c>
      <c r="F5" s="208" t="s">
        <v>558</v>
      </c>
      <c r="G5" s="70" t="s">
        <v>527</v>
      </c>
      <c r="H5" s="167" t="s">
        <v>558</v>
      </c>
    </row>
    <row r="6" spans="1:8" x14ac:dyDescent="0.2">
      <c r="B6" s="277" t="s">
        <v>56</v>
      </c>
      <c r="C6" s="277"/>
      <c r="D6" s="277"/>
      <c r="E6" s="277"/>
      <c r="F6" s="277"/>
      <c r="G6" s="277"/>
      <c r="H6" s="277"/>
    </row>
    <row r="7" spans="1:8" x14ac:dyDescent="0.2">
      <c r="B7" s="31" t="s">
        <v>60</v>
      </c>
      <c r="C7" s="29">
        <v>470265</v>
      </c>
      <c r="D7" s="29">
        <v>472013</v>
      </c>
      <c r="E7" s="29">
        <v>134536</v>
      </c>
      <c r="F7" s="29">
        <v>143454</v>
      </c>
      <c r="G7" s="29">
        <v>604801</v>
      </c>
      <c r="H7" s="29">
        <v>615467</v>
      </c>
    </row>
    <row r="8" spans="1:8" x14ac:dyDescent="0.2">
      <c r="B8" s="31" t="s">
        <v>61</v>
      </c>
      <c r="C8" s="29">
        <v>1194141</v>
      </c>
      <c r="D8" s="29">
        <v>1244623</v>
      </c>
      <c r="E8" s="29">
        <v>118530</v>
      </c>
      <c r="F8" s="29">
        <v>126734</v>
      </c>
      <c r="G8" s="29">
        <v>1312671</v>
      </c>
      <c r="H8" s="29">
        <v>1371357</v>
      </c>
    </row>
    <row r="9" spans="1:8" ht="14.25" x14ac:dyDescent="0.2">
      <c r="B9" s="31" t="s">
        <v>530</v>
      </c>
      <c r="C9" s="29">
        <v>324160</v>
      </c>
      <c r="D9" s="29">
        <v>325731</v>
      </c>
      <c r="E9" s="29">
        <v>90134</v>
      </c>
      <c r="F9" s="29">
        <v>91429</v>
      </c>
      <c r="G9" s="29">
        <v>414294</v>
      </c>
      <c r="H9" s="29">
        <v>417160</v>
      </c>
    </row>
    <row r="10" spans="1:8" x14ac:dyDescent="0.2">
      <c r="B10" s="32" t="s">
        <v>13</v>
      </c>
      <c r="C10" s="80">
        <v>1988566</v>
      </c>
      <c r="D10" s="80">
        <v>2042367</v>
      </c>
      <c r="E10" s="80">
        <v>343200</v>
      </c>
      <c r="F10" s="80">
        <v>361617</v>
      </c>
      <c r="G10" s="80">
        <v>2331766</v>
      </c>
      <c r="H10" s="80">
        <v>2403984</v>
      </c>
    </row>
    <row r="11" spans="1:8" x14ac:dyDescent="0.2">
      <c r="B11" s="277" t="s">
        <v>62</v>
      </c>
      <c r="C11" s="277"/>
      <c r="D11" s="277"/>
      <c r="E11" s="277"/>
      <c r="F11" s="277"/>
      <c r="G11" s="277"/>
      <c r="H11" s="277"/>
    </row>
    <row r="12" spans="1:8" x14ac:dyDescent="0.2">
      <c r="B12" s="31" t="s">
        <v>63</v>
      </c>
      <c r="C12" s="29">
        <v>233469</v>
      </c>
      <c r="D12" s="29">
        <v>247937</v>
      </c>
      <c r="E12" s="29">
        <v>112235</v>
      </c>
      <c r="F12" s="29">
        <v>81947</v>
      </c>
      <c r="G12" s="29">
        <v>345704</v>
      </c>
      <c r="H12" s="29">
        <v>329884</v>
      </c>
    </row>
    <row r="13" spans="1:8" x14ac:dyDescent="0.2">
      <c r="B13" s="31" t="s">
        <v>64</v>
      </c>
      <c r="C13" s="29">
        <v>68415</v>
      </c>
      <c r="D13" s="29">
        <v>69063</v>
      </c>
      <c r="E13" s="29">
        <v>15828</v>
      </c>
      <c r="F13" s="29">
        <v>19123</v>
      </c>
      <c r="G13" s="29">
        <v>84243</v>
      </c>
      <c r="H13" s="29">
        <v>88186</v>
      </c>
    </row>
    <row r="14" spans="1:8" x14ac:dyDescent="0.2">
      <c r="B14" s="31" t="s">
        <v>65</v>
      </c>
      <c r="C14" s="29">
        <v>186270</v>
      </c>
      <c r="D14" s="29">
        <v>235521</v>
      </c>
      <c r="E14" s="29">
        <v>51609</v>
      </c>
      <c r="F14" s="29">
        <v>53930</v>
      </c>
      <c r="G14" s="29">
        <v>237879</v>
      </c>
      <c r="H14" s="29">
        <v>289451</v>
      </c>
    </row>
    <row r="15" spans="1:8" x14ac:dyDescent="0.2">
      <c r="B15" s="31" t="s">
        <v>66</v>
      </c>
      <c r="C15" s="29">
        <v>34700</v>
      </c>
      <c r="D15" s="29">
        <v>17732</v>
      </c>
      <c r="E15" s="29">
        <v>57593</v>
      </c>
      <c r="F15" s="29">
        <v>58327</v>
      </c>
      <c r="G15" s="29">
        <v>92293</v>
      </c>
      <c r="H15" s="29">
        <v>76059</v>
      </c>
    </row>
    <row r="16" spans="1:8" x14ac:dyDescent="0.2">
      <c r="B16" s="31" t="s">
        <v>67</v>
      </c>
      <c r="C16" s="29">
        <v>27713</v>
      </c>
      <c r="D16" s="29">
        <v>9986</v>
      </c>
      <c r="E16" s="29">
        <v>9917</v>
      </c>
      <c r="F16" s="29">
        <v>14806</v>
      </c>
      <c r="G16" s="29">
        <v>37630</v>
      </c>
      <c r="H16" s="29">
        <v>24792</v>
      </c>
    </row>
    <row r="17" spans="1:8" ht="14.25" x14ac:dyDescent="0.2">
      <c r="B17" s="31" t="s">
        <v>531</v>
      </c>
      <c r="C17" s="82" t="s">
        <v>333</v>
      </c>
      <c r="D17" s="82">
        <v>1982</v>
      </c>
      <c r="E17" s="29">
        <v>403</v>
      </c>
      <c r="F17" s="29">
        <v>889</v>
      </c>
      <c r="G17" s="82">
        <v>403</v>
      </c>
      <c r="H17" s="29">
        <v>2871</v>
      </c>
    </row>
    <row r="18" spans="1:8" x14ac:dyDescent="0.2">
      <c r="B18" s="31" t="s">
        <v>68</v>
      </c>
      <c r="C18" s="29">
        <v>28350</v>
      </c>
      <c r="D18" s="29">
        <v>12270</v>
      </c>
      <c r="E18" s="29">
        <v>47583</v>
      </c>
      <c r="F18" s="29">
        <v>26784</v>
      </c>
      <c r="G18" s="29">
        <v>75933</v>
      </c>
      <c r="H18" s="29">
        <v>39054</v>
      </c>
    </row>
    <row r="19" spans="1:8" x14ac:dyDescent="0.2">
      <c r="B19" s="32" t="s">
        <v>13</v>
      </c>
      <c r="C19" s="80">
        <v>578917</v>
      </c>
      <c r="D19" s="80">
        <v>594491</v>
      </c>
      <c r="E19" s="80">
        <v>295168</v>
      </c>
      <c r="F19" s="80">
        <v>255806</v>
      </c>
      <c r="G19" s="80">
        <v>874085</v>
      </c>
      <c r="H19" s="80">
        <v>850297</v>
      </c>
    </row>
    <row r="21" spans="1:8" x14ac:dyDescent="0.2">
      <c r="B21" s="4" t="s">
        <v>533</v>
      </c>
    </row>
    <row r="22" spans="1:8" x14ac:dyDescent="0.2">
      <c r="B22" s="4" t="s">
        <v>528</v>
      </c>
    </row>
    <row r="23" spans="1:8" x14ac:dyDescent="0.2">
      <c r="B23" s="4" t="s">
        <v>529</v>
      </c>
    </row>
    <row r="30" spans="1:8" x14ac:dyDescent="0.2">
      <c r="A30" s="1"/>
    </row>
    <row r="31" spans="1:8" ht="12.75" customHeight="1" x14ac:dyDescent="0.2"/>
  </sheetData>
  <sheetProtection selectLockedCells="1" selectUnlockedCells="1"/>
  <mergeCells count="6">
    <mergeCell ref="B11:H11"/>
    <mergeCell ref="B4:B5"/>
    <mergeCell ref="C4:D4"/>
    <mergeCell ref="E4:F4"/>
    <mergeCell ref="G4:H4"/>
    <mergeCell ref="B6:H6"/>
  </mergeCells>
  <pageMargins left="0.78740157480314965" right="0.59055118110236227" top="0.78740157480314965" bottom="0.86614173228346458" header="0.51181102362204722" footer="0.35433070866141736"/>
  <pageSetup paperSize="9" scale="74"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28</vt:i4>
      </vt:variant>
    </vt:vector>
  </HeadingPairs>
  <TitlesOfParts>
    <vt:vector size="57" baseType="lpstr">
      <vt:lpstr>Inhaltsverzeichnis</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Karte 1</vt:lpstr>
      <vt:lpstr>Karte 2</vt:lpstr>
      <vt:lpstr>Begriffe</vt:lpstr>
      <vt:lpstr>Methodische Hinweise</vt:lpstr>
      <vt:lpstr>Begriffe!Druckbereich</vt:lpstr>
      <vt:lpstr>Inhaltsverzeichnis!Druckbereich</vt:lpstr>
      <vt:lpstr>'Karte 1'!Druckbereich</vt:lpstr>
      <vt:lpstr>'Karte 2'!Druckbereich</vt:lpstr>
      <vt:lpstr>'Methodische Hinweise'!Druckbereich</vt:lpstr>
      <vt:lpstr>'T1'!Druckbereich</vt:lpstr>
      <vt:lpstr>'T11'!Druckbereich</vt:lpstr>
      <vt:lpstr>'T12'!Druckbereich</vt:lpstr>
      <vt:lpstr>'T14'!Druckbereich</vt:lpstr>
      <vt:lpstr>'T15'!Druckbereich</vt:lpstr>
      <vt:lpstr>'T16'!Druckbereich</vt:lpstr>
      <vt:lpstr>'T18'!Druckbereich</vt:lpstr>
      <vt:lpstr>'T2'!Druckbereich</vt:lpstr>
      <vt:lpstr>'T21'!Druckbereich</vt:lpstr>
      <vt:lpstr>'T3'!Druckbereich</vt:lpstr>
      <vt:lpstr>'T4'!Druckbereich</vt:lpstr>
      <vt:lpstr>'T5'!Druckbereich</vt:lpstr>
      <vt:lpstr>'T6'!Druckbereich</vt:lpstr>
      <vt:lpstr>'T7'!Druckbereich</vt:lpstr>
      <vt:lpstr>'T8'!Druckbereich</vt:lpstr>
      <vt:lpstr>'T9'!Druckbereich</vt:lpstr>
      <vt:lpstr>'T12'!Drucktitel</vt:lpstr>
      <vt:lpstr>'T13'!Drucktitel</vt:lpstr>
      <vt:lpstr>'T16'!Drucktitel</vt:lpstr>
      <vt:lpstr>'T21'!Drucktitel</vt:lpstr>
      <vt:lpstr>'T22'!Drucktitel</vt:lpstr>
      <vt:lpstr>'T23'!Drucktitel</vt:lpstr>
      <vt:lpstr>'T24'!Drucktitel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Lischka  Marc DFRSTAAG</dc:creator>
  <cp:lastModifiedBy>Ha Le Yen  DFRSTAAG</cp:lastModifiedBy>
  <cp:lastPrinted>2017-12-19T16:16:33Z</cp:lastPrinted>
  <dcterms:created xsi:type="dcterms:W3CDTF">2013-11-04T08:06:33Z</dcterms:created>
  <dcterms:modified xsi:type="dcterms:W3CDTF">2017-12-19T18:50:32Z</dcterms:modified>
</cp:coreProperties>
</file>