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Statistik\Publikationen\06_Statistik_Unternehmensstruktur\07_Web_Tabellen_eDossier\"/>
    </mc:Choice>
  </mc:AlternateContent>
  <xr:revisionPtr revIDLastSave="0" documentId="13_ncr:1_{605A0779-F1B1-489C-867E-49EA66E6BEBB}" xr6:coauthVersionLast="47" xr6:coauthVersionMax="47" xr10:uidLastSave="{00000000-0000-0000-0000-000000000000}"/>
  <bookViews>
    <workbookView xWindow="-108" yWindow="-108" windowWidth="30936" windowHeight="16776" activeTab="9" xr2:uid="{00000000-000D-0000-FFFF-FFFF00000000}"/>
  </bookViews>
  <sheets>
    <sheet name="Inhaltsverzeichnis" sheetId="1" r:id="rId1"/>
    <sheet name="Aarau" sheetId="2" r:id="rId2"/>
    <sheet name="Baden" sheetId="3" r:id="rId3"/>
    <sheet name="Brugg" sheetId="4" r:id="rId4"/>
    <sheet name="Lenzburg" sheetId="5" r:id="rId5"/>
    <sheet name="Rheinfelden" sheetId="6" r:id="rId6"/>
    <sheet name="Wettingen" sheetId="7" r:id="rId7"/>
    <sheet name="Windisch" sheetId="8" r:id="rId8"/>
    <sheet name="Wohlen (AG)" sheetId="9" r:id="rId9"/>
    <sheet name="Zofingen" sheetId="10" r:id="rId10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B25" i="1"/>
  <c r="D24" i="1"/>
  <c r="B24" i="1"/>
  <c r="D23" i="1"/>
  <c r="B23" i="1"/>
  <c r="D22" i="1"/>
  <c r="B22" i="1"/>
  <c r="D21" i="1"/>
  <c r="B21" i="1"/>
  <c r="D20" i="1"/>
  <c r="B20" i="1"/>
  <c r="D19" i="1"/>
  <c r="B19" i="1"/>
  <c r="D18" i="1"/>
  <c r="B18" i="1"/>
  <c r="D17" i="1"/>
  <c r="B17" i="1"/>
</calcChain>
</file>

<file path=xl/sharedStrings.xml><?xml version="1.0" encoding="utf-8"?>
<sst xmlns="http://schemas.openxmlformats.org/spreadsheetml/2006/main" count="668" uniqueCount="66">
  <si>
    <t>Quelle: Statistik der Unternehmensstruktur (STATENT); Bundesamt für Statistik (BFS)</t>
  </si>
  <si>
    <t>© Statistik Aargau</t>
  </si>
  <si>
    <t>Tabellenverzeichnis</t>
  </si>
  <si>
    <t>Aarau: Arbeitsstätten, Beschäftigte und Vollzeitäquivalente nach Wirtschaftsabschnitt (NOGA 2008), 2011, 2022–2023</t>
  </si>
  <si>
    <t xml:space="preserve">Kurz- und mittelfristiger Vergleich </t>
  </si>
  <si>
    <t>Baden: Arbeitsstätten, Beschäftigte und Vollzeitäquivalente nach Wirtschaftsabschnitt (NOGA 2008), 2011, 2022–2023</t>
  </si>
  <si>
    <t>Brugg: Arbeitsstätten, Beschäftigte und Vollzeitäquivalente nach Wirtschaftsabschnitt (NOGA 2008), 2011, 2022–2023</t>
  </si>
  <si>
    <t>Lenzburg: Arbeitsstätten, Beschäftigte und Vollzeitäquivalente nach Wirtschaftsabschnitt (NOGA 2008), 2011, 2022–2023</t>
  </si>
  <si>
    <t>Rheinfelden: Arbeitsstätten, Beschäftigte und Vollzeitäquivalente nach Wirtschaftsabschnitt (NOGA 2008), 2011, 2022–2023</t>
  </si>
  <si>
    <t>Wettingen: Arbeitsstätten, Beschäftigte und Vollzeitäquivalente nach Wirtschaftsabschnitt (NOGA 2008), 2011, 2022–2023</t>
  </si>
  <si>
    <t>Windisch: Arbeitsstätten, Beschäftigte und Vollzeitäquivalente nach Wirtschaftsabschnitt (NOGA 2008), 2011, 2022–2023</t>
  </si>
  <si>
    <t>Wohlen (AG): Arbeitsstätten, Beschäftigte und Vollzeitäquivalente nach Wirtschaftsabschnitt (NOGA 2008), 2011, 2022–2023</t>
  </si>
  <si>
    <t>Zofingen: Arbeitsstätten, Beschäftigte und Vollzeitäquivalente nach Wirtschaftsabschnitt (NOGA 2008), 2011, 2022–2023</t>
  </si>
  <si>
    <t>Kernstädte</t>
  </si>
  <si>
    <t/>
  </si>
  <si>
    <t>Wirtschaftsabschnitt (NOGA 08)</t>
  </si>
  <si>
    <t>Arbeitsstätten</t>
  </si>
  <si>
    <t>Beschäftigte</t>
  </si>
  <si>
    <t>Vollzeitäquivalente</t>
  </si>
  <si>
    <r>
      <t>2011</t>
    </r>
    <r>
      <rPr>
        <vertAlign val="superscript"/>
        <sz val="10"/>
        <rFont val="Arial"/>
      </rPr>
      <t>1</t>
    </r>
    <r>
      <rPr>
        <sz val="10"/>
        <color rgb="FF000000"/>
        <rFont val="Arial"/>
      </rPr>
      <t/>
    </r>
  </si>
  <si>
    <t>Total</t>
  </si>
  <si>
    <t>Sektor 1</t>
  </si>
  <si>
    <t>A</t>
  </si>
  <si>
    <t>Sektor 2</t>
  </si>
  <si>
    <t>B</t>
  </si>
  <si>
    <t>C</t>
  </si>
  <si>
    <t>D</t>
  </si>
  <si>
    <t>E</t>
  </si>
  <si>
    <t>F</t>
  </si>
  <si>
    <t>Sektor 3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</si>
  <si>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</si>
  <si>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</si>
  <si>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</si>
  <si>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</si>
  <si>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</si>
  <si>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</si>
  <si>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</si>
  <si>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</si>
  <si>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</si>
  <si>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</si>
  <si>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</si>
  <si>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</si>
  <si>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</si>
  <si>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Land- und Forstwirtschaft, Fischerei</t>
  </si>
  <si>
    <t>Bergbau und Gewinnung von Steinen und Erden</t>
  </si>
  <si>
    <t>Verarbeitendes Gewerbe / Herstellung von Waren</t>
  </si>
  <si>
    <t>Energieversorgung</t>
  </si>
  <si>
    <t>Wasserversorgung; Abwasser- und Abfallentsorgung und Beseitigung von Umweltverschmutzung</t>
  </si>
  <si>
    <t>Baugewerbe / Bau</t>
  </si>
  <si>
    <t>Verkehr und Lagerei</t>
  </si>
  <si>
    <t>Gastgewerbe / Beherbergung und Gastronomie</t>
  </si>
  <si>
    <t>Information und Kommunikation</t>
  </si>
  <si>
    <t>Erbringung von Finanz- und Versicherungsdienstleistungen</t>
  </si>
  <si>
    <t>Grundstücks- und Wohnungswesen</t>
  </si>
  <si>
    <t>Erbringung von freiberuflichen, wissenschaftlichen und technischen Dienstleistungen</t>
  </si>
  <si>
    <t>Erbringung von sonstigen wirtschaftlichen Dienstleistungen</t>
  </si>
  <si>
    <t>Öffentliche Verwaltung, Verteidigung; Sozialversicherung</t>
  </si>
  <si>
    <t>Erziehung und Unterricht</t>
  </si>
  <si>
    <t>Kunst, Unterhaltung und Erholung</t>
  </si>
  <si>
    <t>Erbringung von sonstigen Dienstleistungen</t>
  </si>
  <si>
    <t>X</t>
  </si>
  <si>
    <t>1) Ergebnisse gemäss Datenrevision 2021</t>
  </si>
  <si>
    <t>Statistik der Unternehmensstruktur: Kernstädte, 2011, 2022–2023</t>
  </si>
  <si>
    <t>Handel; Instandhaltung und Reparatur von Motorfahrzeugen</t>
  </si>
  <si>
    <t>Gesundheitswesen</t>
  </si>
  <si>
    <t>X Entfällt, da Schätzung auf weniger als vier Arbeitsstätten basiert.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</si>
</sst>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</font>
    <font>
      <b/>
      <sz val="16"/>
      <color rgb="FFFFFFFF"/>
      <name val="Arial"/>
    </font>
    <font>
      <b/>
      <sz val="12"/>
      <color rgb="FF000000"/>
      <name val="Arial"/>
    </font>
    <font>
      <b/>
      <sz val="14"/>
      <color rgb="FF000000"/>
      <name val="Arial"/>
    </font>
    <font>
      <i/>
      <sz val="10"/>
      <color rgb="FF000000"/>
      <name val="Arial"/>
    </font>
    <font>
      <sz val="10"/>
      <color rgb="FFFFFFFF"/>
      <name val="Arial"/>
    </font>
    <font>
      <u/>
      <sz val="10"/>
      <color rgb="FF000000"/>
      <name val="Arial"/>
    </font>
    <font>
      <b/>
      <sz val="10"/>
      <color rgb="FF000000"/>
      <name val="Arial"/>
    </font>
    <font>
      <vertAlign val="superscript"/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007AB8"/>
      </patternFill>
    </fill>
    <fill>
      <patternFill patternType="solid">
        <fgColor rgb="FFD9D9D9"/>
      </patternFill>
    </fill>
  </fills>
  <borders count="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left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/>
    <xf numFmtId="0" fontId="6" fillId="0" borderId="0" xfId="0" applyFont="1"/>
    <xf numFmtId="0" fontId="0" fillId="0" borderId="0" xfId="0" applyAlignment="1">
      <alignment horizontal="left" vertical="center"/>
    </xf>
    <xf numFmtId="3" fontId="0" fillId="0" borderId="0" xfId="0" applyNumberFormat="1" applyAlignment="1">
      <alignment horizontal="right" vertical="center"/>
    </xf>
    <xf numFmtId="0" fontId="7" fillId="0" borderId="0" xfId="0" applyFont="1" applyAlignment="1">
      <alignment horizontal="left" vertical="center"/>
    </xf>
    <xf numFmtId="3" fontId="7" fillId="0" borderId="0" xfId="0" applyNumberFormat="1" applyFont="1" applyAlignment="1">
      <alignment horizontal="right" vertical="center"/>
    </xf>
    <xf numFmtId="0" fontId="7" fillId="3" borderId="0" xfId="0" applyFont="1" applyFill="1" applyAlignment="1">
      <alignment horizontal="left" vertical="center"/>
    </xf>
    <xf numFmtId="3" fontId="7" fillId="3" borderId="0" xfId="0" applyNumberFormat="1" applyFont="1" applyFill="1" applyAlignment="1">
      <alignment horizontal="right" vertical="center"/>
    </xf>
    <xf numFmtId="0" fontId="0" fillId="0" borderId="3" xfId="0" applyBorder="1" applyAlignment="1">
      <alignment horizontal="left" vertical="center"/>
    </xf>
    <xf numFmtId="3" fontId="0" fillId="0" borderId="3" xfId="0" applyNumberFormat="1" applyBorder="1" applyAlignment="1">
      <alignment horizontal="right" vertical="center"/>
    </xf>
    <xf numFmtId="0" fontId="0" fillId="0" borderId="0" xfId="0" applyAlignment="1">
      <alignment horizontal="right"/>
    </xf>
    <xf numFmtId="0" fontId="7" fillId="0" borderId="2" xfId="0" applyFont="1" applyBorder="1" applyAlignment="1">
      <alignment horizontal="right" wrapText="1"/>
    </xf>
    <xf numFmtId="0" fontId="1" fillId="2" borderId="0" xfId="0" applyFont="1" applyFill="1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0" xfId="0"/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D25"/>
  <sheetViews>
    <sheetView showGridLines="0" workbookViewId="0">
      <selection activeCell="B27" sqref="B27"/>
    </sheetView>
  </sheetViews>
  <sheetFormatPr baseColWidth="10" defaultRowHeight="13.2" x14ac:dyDescent="0.25"/>
  <cols>
    <col min="1" max="1" width="2.5546875" customWidth="1"/>
    <col min="2" max="2" width="12.77734375" customWidth="1"/>
    <col min="3" max="3" width="3.5546875" customWidth="1"/>
    <col min="4" max="4" width="105.5546875" customWidth="1"/>
  </cols>
  <sheetData>
    <row r="4" spans="2:4" ht="14.4" customHeight="1" x14ac:dyDescent="0.4">
      <c r="B4" s="1"/>
      <c r="C4" s="1"/>
      <c r="D4" s="1"/>
    </row>
    <row r="5" spans="2:4" ht="14.4" customHeight="1" x14ac:dyDescent="0.4">
      <c r="B5" s="1"/>
      <c r="C5" s="1"/>
      <c r="D5" s="1"/>
    </row>
    <row r="6" spans="2:4" ht="21" customHeight="1" x14ac:dyDescent="0.4">
      <c r="B6" s="17" t="s">
        <v>62</v>
      </c>
      <c r="C6" s="17"/>
      <c r="D6" s="17"/>
    </row>
    <row r="7" spans="2:4" ht="6" customHeight="1" x14ac:dyDescent="0.25"/>
    <row r="8" spans="2:4" x14ac:dyDescent="0.25">
      <c r="B8" t="s">
        <v>0</v>
      </c>
    </row>
    <row r="9" spans="2:4" x14ac:dyDescent="0.25">
      <c r="B9" t="s">
        <v>1</v>
      </c>
    </row>
    <row r="14" spans="2:4" ht="15.6" x14ac:dyDescent="0.3">
      <c r="B14" s="2" t="s">
        <v>2</v>
      </c>
    </row>
    <row r="16" spans="2:4" x14ac:dyDescent="0.25">
      <c r="B16" s="4" t="s">
        <v>13</v>
      </c>
    </row>
    <row r="17" spans="2:4" x14ac:dyDescent="0.25">
      <c r="B17" s="5" t="str">
        <f>HYPERLINK("#'Aarau'!A1", "Aarau:")</f>
        <v>Aarau:</v>
      </c>
      <c r="C17" t="s">
        <v>14</v>
      </c>
      <c r="D17" s="6" t="str">
        <f>HYPERLINK("#'Aarau'!A1", "Arbeitsstätten, Beschäftigte und Vollzeitäquivalente nach Wirtschaftsabschnitt (NOGA 2008), 2011, 2022–2023")</f>
        <v>Arbeitsstätten, Beschäftigte und Vollzeitäquivalente nach Wirtschaftsabschnitt (NOGA 2008), 2011, 2022–2023</v>
      </c>
    </row>
    <row r="18" spans="2:4" x14ac:dyDescent="0.25">
      <c r="B18" s="5" t="str">
        <f>HYPERLINK("#'Baden'!A1", "Baden:")</f>
        <v>Baden:</v>
      </c>
      <c r="C18" t="s">
        <v>14</v>
      </c>
      <c r="D18" s="6" t="str">
        <f>HYPERLINK("#'Baden'!A1", "Arbeitsstätten, Beschäftigte und Vollzeitäquivalente nach Wirtschaftsabschnitt (NOGA 2008), 2011, 2022–2023")</f>
        <v>Arbeitsstätten, Beschäftigte und Vollzeitäquivalente nach Wirtschaftsabschnitt (NOGA 2008), 2011, 2022–2023</v>
      </c>
    </row>
    <row r="19" spans="2:4" x14ac:dyDescent="0.25">
      <c r="B19" s="5" t="str">
        <f>HYPERLINK("#'Brugg'!A1", "Brugg:")</f>
        <v>Brugg:</v>
      </c>
      <c r="C19" t="s">
        <v>14</v>
      </c>
      <c r="D19" s="6" t="str">
        <f>HYPERLINK("#'Brugg'!A1", "Arbeitsstätten, Beschäftigte und Vollzeitäquivalente nach Wirtschaftsabschnitt (NOGA 2008), 2011, 2022–2023")</f>
        <v>Arbeitsstätten, Beschäftigte und Vollzeitäquivalente nach Wirtschaftsabschnitt (NOGA 2008), 2011, 2022–2023</v>
      </c>
    </row>
    <row r="20" spans="2:4" x14ac:dyDescent="0.25">
      <c r="B20" s="5" t="str">
        <f>HYPERLINK("#'Lenzburg'!A1", "Lenzburg:")</f>
        <v>Lenzburg:</v>
      </c>
      <c r="C20" t="s">
        <v>14</v>
      </c>
      <c r="D20" s="6" t="str">
        <f>HYPERLINK("#'Lenzburg'!A1", "Arbeitsstätten, Beschäftigte und Vollzeitäquivalente nach Wirtschaftsabschnitt (NOGA 2008), 2011, 2022–2023")</f>
        <v>Arbeitsstätten, Beschäftigte und Vollzeitäquivalente nach Wirtschaftsabschnitt (NOGA 2008), 2011, 2022–2023</v>
      </c>
    </row>
    <row r="21" spans="2:4" x14ac:dyDescent="0.25">
      <c r="B21" s="5" t="str">
        <f>HYPERLINK("#'Rheinfelden'!A1", "Rheinfelden:")</f>
        <v>Rheinfelden:</v>
      </c>
      <c r="C21" t="s">
        <v>14</v>
      </c>
      <c r="D21" s="6" t="str">
        <f>HYPERLINK("#'Rheinfelden'!A1", "Arbeitsstätten, Beschäftigte und Vollzeitäquivalente nach Wirtschaftsabschnitt (NOGA 2008), 2011, 2022–2023")</f>
        <v>Arbeitsstätten, Beschäftigte und Vollzeitäquivalente nach Wirtschaftsabschnitt (NOGA 2008), 2011, 2022–2023</v>
      </c>
    </row>
    <row r="22" spans="2:4" x14ac:dyDescent="0.25">
      <c r="B22" s="5" t="str">
        <f>HYPERLINK("#'Wettingen'!A1", "Wettingen:")</f>
        <v>Wettingen:</v>
      </c>
      <c r="C22" t="s">
        <v>14</v>
      </c>
      <c r="D22" s="6" t="str">
        <f>HYPERLINK("#'Wettingen'!A1", "Arbeitsstätten, Beschäftigte und Vollzeitäquivalente nach Wirtschaftsabschnitt (NOGA 2008), 2011, 2022–2023")</f>
        <v>Arbeitsstätten, Beschäftigte und Vollzeitäquivalente nach Wirtschaftsabschnitt (NOGA 2008), 2011, 2022–2023</v>
      </c>
    </row>
    <row r="23" spans="2:4" x14ac:dyDescent="0.25">
      <c r="B23" s="5" t="str">
        <f>HYPERLINK("#'Windisch'!A1", "Windisch:")</f>
        <v>Windisch:</v>
      </c>
      <c r="C23" t="s">
        <v>14</v>
      </c>
      <c r="D23" s="6" t="str">
        <f>HYPERLINK("#'Windisch'!A1", "Arbeitsstätten, Beschäftigte und Vollzeitäquivalente nach Wirtschaftsabschnitt (NOGA 2008), 2011, 2022–2023")</f>
        <v>Arbeitsstätten, Beschäftigte und Vollzeitäquivalente nach Wirtschaftsabschnitt (NOGA 2008), 2011, 2022–2023</v>
      </c>
    </row>
    <row r="24" spans="2:4" x14ac:dyDescent="0.25">
      <c r="B24" s="5" t="str">
        <f>HYPERLINK("#'Wohlen (AG)'!A1", "Wohlen (AG):")</f>
        <v>Wohlen (AG):</v>
      </c>
      <c r="C24" t="s">
        <v>14</v>
      </c>
      <c r="D24" s="6" t="str">
        <f>HYPERLINK("#'Wohlen (AG)'!A1", "Arbeitsstätten, Beschäftigte und Vollzeitäquivalente nach Wirtschaftsabschnitt (NOGA 2008), 2011, 2022–2023")</f>
        <v>Arbeitsstätten, Beschäftigte und Vollzeitäquivalente nach Wirtschaftsabschnitt (NOGA 2008), 2011, 2022–2023</v>
      </c>
    </row>
    <row r="25" spans="2:4" x14ac:dyDescent="0.25">
      <c r="B25" s="5" t="str">
        <f>HYPERLINK("#'Zofingen'!A1", "Zofingen:")</f>
        <v>Zofingen:</v>
      </c>
      <c r="C25" t="s">
        <v>14</v>
      </c>
      <c r="D25" s="6" t="str">
        <f>HYPERLINK("#'Zofingen'!A1", "Arbeitsstätten, Beschäftigte und Vollzeitäquivalente nach Wirtschaftsabschnitt (NOGA 2008), 2011, 2022–2023")</f>
        <v>Arbeitsstätten, Beschäftigte und Vollzeitäquivalente nach Wirtschaftsabschnitt (NOGA 2008), 2011, 2022–2023</v>
      </c>
    </row>
  </sheetData>
  <mergeCells count="1">
    <mergeCell ref="B6:D6"/>
  </mergeCells>
  <pageMargins left="0.7" right="0.7" top="0.75" bottom="0.75" header="0.3" footer="0.3"/>
  <pageSetup paperSize="9" fitToHeight="0" orientation="portrait" horizontalDpi="300" verticalDpi="300"/>
  <headerFooter differentFirst="1" scaleWithDoc="0" alignWithMargins="0">
    <firstHeader>&amp;L&amp;C&amp;R&amp;B DEPARTEMENT FINANZEN UND RESSOURCEN
Statistik Aargau</first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AB8"/>
  </sheetPr>
  <dimension ref="B1:L32"/>
  <sheetViews>
    <sheetView showGridLines="0" tabSelected="1" workbookViewId="0">
      <selection activeCell="B32" sqref="B32:L32"/>
    </sheetView>
  </sheetViews>
  <sheetFormatPr baseColWidth="10" defaultRowHeight="13.2" x14ac:dyDescent="0.25"/>
  <cols>
    <col min="1" max="1" width="2.5546875" customWidth="1"/>
    <col min="2" max="2" width="15.6640625" customWidth="1"/>
    <col min="3" max="3" width="86.6640625" customWidth="1"/>
    <col min="4" max="9" width="7.21875" customWidth="1"/>
    <col min="10" max="12" width="7.88671875" customWidth="1"/>
  </cols>
  <sheetData>
    <row r="1" spans="2:12" ht="17.399999999999999" x14ac:dyDescent="0.3">
      <c r="B1" s="3" t="s">
        <v>12</v>
      </c>
    </row>
    <row r="2" spans="2:12" x14ac:dyDescent="0.25">
      <c r="B2" t="s">
        <v>4</v>
      </c>
    </row>
    <row r="5" spans="2:12" x14ac:dyDescent="0.25">
      <c r="B5" s="20" t="s">
        <v>15</v>
      </c>
      <c r="C5" s="20" t="s">
        <v>15</v>
      </c>
      <c r="D5" s="21" t="s">
        <v>16</v>
      </c>
      <c r="E5" s="21" t="s">
        <v>16</v>
      </c>
      <c r="F5" s="21" t="s">
        <v>16</v>
      </c>
      <c r="G5" s="21" t="s">
        <v>17</v>
      </c>
      <c r="H5" s="21" t="s">
        <v>17</v>
      </c>
      <c r="I5" s="21" t="s">
        <v>17</v>
      </c>
      <c r="J5" s="21" t="s">
        <v>18</v>
      </c>
      <c r="K5" s="21" t="s">
        <v>18</v>
      </c>
      <c r="L5" s="21" t="s">
        <v>18</v>
      </c>
    </row>
    <row r="6" spans="2:12" ht="15.6" x14ac:dyDescent="0.25">
      <c r="B6" s="20" t="s">
        <v>15</v>
      </c>
      <c r="C6" s="20" t="s">
        <v>15</v>
      </c>
      <c r="D6" s="16" t="s">
        <v>19</v>
      </c>
      <c r="E6" s="16">
        <v>2022</v>
      </c>
      <c r="F6" s="16">
        <v>2023</v>
      </c>
      <c r="G6" s="16" t="s">
        <v>19</v>
      </c>
      <c r="H6" s="16">
        <v>2022</v>
      </c>
      <c r="I6" s="16">
        <v>2023</v>
      </c>
      <c r="J6" s="16" t="s">
        <v>19</v>
      </c>
      <c r="K6" s="16">
        <v>2022</v>
      </c>
      <c r="L6" s="16">
        <v>2023</v>
      </c>
    </row>
    <row r="7" spans="2:12" x14ac:dyDescent="0.25">
      <c r="B7" s="9" t="s">
        <v>20</v>
      </c>
      <c r="C7" s="9" t="s">
        <v>14</v>
      </c>
      <c r="D7" s="10">
        <v>1032</v>
      </c>
      <c r="E7" s="10">
        <v>1153</v>
      </c>
      <c r="F7" s="10">
        <v>1158</v>
      </c>
      <c r="G7" s="10">
        <v>10501</v>
      </c>
      <c r="H7" s="10">
        <v>11030</v>
      </c>
      <c r="I7" s="10">
        <v>11239</v>
      </c>
      <c r="J7" s="10">
        <v>7945</v>
      </c>
      <c r="K7" s="10">
        <v>8284.5</v>
      </c>
      <c r="L7" s="10">
        <v>8404.7000000000007</v>
      </c>
    </row>
    <row r="8" spans="2:12" x14ac:dyDescent="0.25">
      <c r="B8" s="11" t="s">
        <v>21</v>
      </c>
      <c r="C8" s="11" t="s">
        <v>14</v>
      </c>
      <c r="D8" s="12">
        <v>27</v>
      </c>
      <c r="E8" s="12">
        <v>21</v>
      </c>
      <c r="F8" s="12">
        <v>18</v>
      </c>
      <c r="G8" s="12">
        <v>61</v>
      </c>
      <c r="H8" s="12">
        <v>62</v>
      </c>
      <c r="I8" s="12">
        <v>53</v>
      </c>
      <c r="J8" s="12">
        <v>37.1</v>
      </c>
      <c r="K8" s="12">
        <v>42.6</v>
      </c>
      <c r="L8" s="12">
        <v>36.9</v>
      </c>
    </row>
    <row r="9" spans="2:12" x14ac:dyDescent="0.25">
      <c r="B9" s="7" t="s">
        <v>22</v>
      </c>
      <c r="C9" s="7" t="s">
        <v>43</v>
      </c>
      <c r="D9" s="8">
        <v>27</v>
      </c>
      <c r="E9" s="8">
        <v>21</v>
      </c>
      <c r="F9" s="8">
        <v>18</v>
      </c>
      <c r="G9" s="8">
        <v>61</v>
      </c>
      <c r="H9" s="8">
        <v>62</v>
      </c>
      <c r="I9" s="8">
        <v>53</v>
      </c>
      <c r="J9" s="8">
        <v>37.1</v>
      </c>
      <c r="K9" s="8">
        <v>42.6</v>
      </c>
      <c r="L9" s="8">
        <v>36.9</v>
      </c>
    </row>
    <row r="10" spans="2:12" x14ac:dyDescent="0.25">
      <c r="B10" s="11" t="s">
        <v>23</v>
      </c>
      <c r="C10" s="11" t="s">
        <v>14</v>
      </c>
      <c r="D10" s="12">
        <v>140</v>
      </c>
      <c r="E10" s="12">
        <v>142</v>
      </c>
      <c r="F10" s="12">
        <v>145</v>
      </c>
      <c r="G10" s="12">
        <v>3656</v>
      </c>
      <c r="H10" s="12">
        <v>3399</v>
      </c>
      <c r="I10" s="12">
        <v>3434</v>
      </c>
      <c r="J10" s="12">
        <v>3311.4</v>
      </c>
      <c r="K10" s="12">
        <v>3176.5</v>
      </c>
      <c r="L10" s="12">
        <v>3210.9</v>
      </c>
    </row>
    <row r="11" spans="2:12" x14ac:dyDescent="0.25">
      <c r="B11" s="7" t="s">
        <v>24</v>
      </c>
      <c r="C11" s="7" t="s">
        <v>44</v>
      </c>
      <c r="D11" s="8">
        <v>0</v>
      </c>
      <c r="E11" s="8">
        <v>1</v>
      </c>
      <c r="F11" s="8">
        <v>1</v>
      </c>
      <c r="G11" s="8">
        <v>0</v>
      </c>
      <c r="H11" s="8">
        <v>1</v>
      </c>
      <c r="I11" s="8">
        <v>1</v>
      </c>
      <c r="J11" s="8">
        <v>0</v>
      </c>
      <c r="K11" s="8" t="s">
        <v>60</v>
      </c>
      <c r="L11" s="8" t="s">
        <v>60</v>
      </c>
    </row>
    <row r="12" spans="2:12" x14ac:dyDescent="0.25">
      <c r="B12" s="7" t="s">
        <v>25</v>
      </c>
      <c r="C12" s="7" t="s">
        <v>45</v>
      </c>
      <c r="D12" s="8">
        <v>79</v>
      </c>
      <c r="E12" s="8">
        <v>69</v>
      </c>
      <c r="F12" s="8">
        <v>68</v>
      </c>
      <c r="G12" s="8">
        <v>2540</v>
      </c>
      <c r="H12" s="8">
        <v>1971</v>
      </c>
      <c r="I12" s="8">
        <v>1975</v>
      </c>
      <c r="J12" s="8">
        <v>2281.1</v>
      </c>
      <c r="K12" s="8">
        <v>1835.8</v>
      </c>
      <c r="L12" s="8">
        <v>1838.3</v>
      </c>
    </row>
    <row r="13" spans="2:12" x14ac:dyDescent="0.25">
      <c r="B13" s="7" t="s">
        <v>26</v>
      </c>
      <c r="C13" s="7" t="s">
        <v>46</v>
      </c>
      <c r="D13" s="8">
        <v>2</v>
      </c>
      <c r="E13" s="8">
        <v>2</v>
      </c>
      <c r="F13" s="8">
        <v>2</v>
      </c>
      <c r="G13" s="8">
        <v>79</v>
      </c>
      <c r="H13" s="8">
        <v>93</v>
      </c>
      <c r="I13" s="8">
        <v>98</v>
      </c>
      <c r="J13" s="8" t="s">
        <v>60</v>
      </c>
      <c r="K13" s="8" t="s">
        <v>60</v>
      </c>
      <c r="L13" s="8" t="s">
        <v>60</v>
      </c>
    </row>
    <row r="14" spans="2:12" x14ac:dyDescent="0.25">
      <c r="B14" s="7" t="s">
        <v>27</v>
      </c>
      <c r="C14" s="7" t="s">
        <v>47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</row>
    <row r="15" spans="2:12" x14ac:dyDescent="0.25">
      <c r="B15" s="7" t="s">
        <v>28</v>
      </c>
      <c r="C15" s="7" t="s">
        <v>48</v>
      </c>
      <c r="D15" s="8">
        <v>59</v>
      </c>
      <c r="E15" s="8">
        <v>70</v>
      </c>
      <c r="F15" s="8">
        <v>74</v>
      </c>
      <c r="G15" s="8">
        <v>1037</v>
      </c>
      <c r="H15" s="8">
        <v>1334</v>
      </c>
      <c r="I15" s="8">
        <v>1360</v>
      </c>
      <c r="J15" s="8">
        <v>961.5</v>
      </c>
      <c r="K15" s="8">
        <v>1264.7</v>
      </c>
      <c r="L15" s="8">
        <v>1287.4000000000001</v>
      </c>
    </row>
    <row r="16" spans="2:12" x14ac:dyDescent="0.25">
      <c r="B16" s="11" t="s">
        <v>29</v>
      </c>
      <c r="C16" s="11" t="s">
        <v>14</v>
      </c>
      <c r="D16" s="12">
        <v>865</v>
      </c>
      <c r="E16" s="12">
        <v>990</v>
      </c>
      <c r="F16" s="12">
        <v>995</v>
      </c>
      <c r="G16" s="12">
        <v>6784</v>
      </c>
      <c r="H16" s="12">
        <v>7569</v>
      </c>
      <c r="I16" s="12">
        <v>7752</v>
      </c>
      <c r="J16" s="12">
        <v>4596.5</v>
      </c>
      <c r="K16" s="12">
        <v>5065.3999999999996</v>
      </c>
      <c r="L16" s="12">
        <v>5156.8999999999996</v>
      </c>
    </row>
    <row r="17" spans="2:12" x14ac:dyDescent="0.25">
      <c r="B17" s="7" t="s">
        <v>30</v>
      </c>
      <c r="C17" s="7" t="s">
        <v>63</v>
      </c>
      <c r="D17" s="8">
        <v>188</v>
      </c>
      <c r="E17" s="8">
        <v>174</v>
      </c>
      <c r="F17" s="8">
        <v>168</v>
      </c>
      <c r="G17" s="8">
        <v>1133</v>
      </c>
      <c r="H17" s="8">
        <v>1030</v>
      </c>
      <c r="I17" s="8">
        <v>1042</v>
      </c>
      <c r="J17" s="8">
        <v>872.8</v>
      </c>
      <c r="K17" s="8">
        <v>796.4</v>
      </c>
      <c r="L17" s="8">
        <v>784.5</v>
      </c>
    </row>
    <row r="18" spans="2:12" x14ac:dyDescent="0.25">
      <c r="B18" s="7" t="s">
        <v>31</v>
      </c>
      <c r="C18" s="7" t="s">
        <v>49</v>
      </c>
      <c r="D18" s="8">
        <v>22</v>
      </c>
      <c r="E18" s="8">
        <v>17</v>
      </c>
      <c r="F18" s="8">
        <v>18</v>
      </c>
      <c r="G18" s="8">
        <v>296</v>
      </c>
      <c r="H18" s="8">
        <v>247</v>
      </c>
      <c r="I18" s="8">
        <v>262</v>
      </c>
      <c r="J18" s="8">
        <v>250.3</v>
      </c>
      <c r="K18" s="8">
        <v>212.6</v>
      </c>
      <c r="L18" s="8">
        <v>223.2</v>
      </c>
    </row>
    <row r="19" spans="2:12" x14ac:dyDescent="0.25">
      <c r="B19" s="7" t="s">
        <v>32</v>
      </c>
      <c r="C19" s="7" t="s">
        <v>50</v>
      </c>
      <c r="D19" s="8">
        <v>55</v>
      </c>
      <c r="E19" s="8">
        <v>54</v>
      </c>
      <c r="F19" s="8">
        <v>53</v>
      </c>
      <c r="G19" s="8">
        <v>328</v>
      </c>
      <c r="H19" s="8">
        <v>289</v>
      </c>
      <c r="I19" s="8">
        <v>311</v>
      </c>
      <c r="J19" s="8">
        <v>227.5</v>
      </c>
      <c r="K19" s="8">
        <v>207.8</v>
      </c>
      <c r="L19" s="8">
        <v>221</v>
      </c>
    </row>
    <row r="20" spans="2:12" x14ac:dyDescent="0.25">
      <c r="B20" s="7" t="s">
        <v>33</v>
      </c>
      <c r="C20" s="7" t="s">
        <v>51</v>
      </c>
      <c r="D20" s="8">
        <v>23</v>
      </c>
      <c r="E20" s="8">
        <v>36</v>
      </c>
      <c r="F20" s="8">
        <v>38</v>
      </c>
      <c r="G20" s="8">
        <v>354</v>
      </c>
      <c r="H20" s="8">
        <v>243</v>
      </c>
      <c r="I20" s="8">
        <v>236</v>
      </c>
      <c r="J20" s="8">
        <v>225.6</v>
      </c>
      <c r="K20" s="8">
        <v>196.9</v>
      </c>
      <c r="L20" s="8">
        <v>194.4</v>
      </c>
    </row>
    <row r="21" spans="2:12" x14ac:dyDescent="0.25">
      <c r="B21" s="7" t="s">
        <v>34</v>
      </c>
      <c r="C21" s="7" t="s">
        <v>52</v>
      </c>
      <c r="D21" s="8">
        <v>29</v>
      </c>
      <c r="E21" s="8">
        <v>35</v>
      </c>
      <c r="F21" s="8">
        <v>36</v>
      </c>
      <c r="G21" s="8">
        <v>471</v>
      </c>
      <c r="H21" s="8">
        <v>663</v>
      </c>
      <c r="I21" s="8">
        <v>727</v>
      </c>
      <c r="J21" s="8">
        <v>402.6</v>
      </c>
      <c r="K21" s="8">
        <v>606.6</v>
      </c>
      <c r="L21" s="8">
        <v>661.4</v>
      </c>
    </row>
    <row r="22" spans="2:12" x14ac:dyDescent="0.25">
      <c r="B22" s="7" t="s">
        <v>35</v>
      </c>
      <c r="C22" s="7" t="s">
        <v>53</v>
      </c>
      <c r="D22" s="8">
        <v>24</v>
      </c>
      <c r="E22" s="8">
        <v>39</v>
      </c>
      <c r="F22" s="8">
        <v>44</v>
      </c>
      <c r="G22" s="8">
        <v>74</v>
      </c>
      <c r="H22" s="8">
        <v>146</v>
      </c>
      <c r="I22" s="8">
        <v>140</v>
      </c>
      <c r="J22" s="8">
        <v>42.4</v>
      </c>
      <c r="K22" s="8">
        <v>72.900000000000006</v>
      </c>
      <c r="L22" s="8">
        <v>73.3</v>
      </c>
    </row>
    <row r="23" spans="2:12" x14ac:dyDescent="0.25">
      <c r="B23" s="7" t="s">
        <v>36</v>
      </c>
      <c r="C23" s="7" t="s">
        <v>54</v>
      </c>
      <c r="D23" s="8">
        <v>147</v>
      </c>
      <c r="E23" s="8">
        <v>177</v>
      </c>
      <c r="F23" s="8">
        <v>175</v>
      </c>
      <c r="G23" s="8">
        <v>499</v>
      </c>
      <c r="H23" s="8">
        <v>529</v>
      </c>
      <c r="I23" s="8">
        <v>540</v>
      </c>
      <c r="J23" s="8">
        <v>368.2</v>
      </c>
      <c r="K23" s="8">
        <v>385.2</v>
      </c>
      <c r="L23" s="8">
        <v>401.5</v>
      </c>
    </row>
    <row r="24" spans="2:12" x14ac:dyDescent="0.25">
      <c r="B24" s="7" t="s">
        <v>37</v>
      </c>
      <c r="C24" s="7" t="s">
        <v>55</v>
      </c>
      <c r="D24" s="8">
        <v>46</v>
      </c>
      <c r="E24" s="8">
        <v>46</v>
      </c>
      <c r="F24" s="8">
        <v>49</v>
      </c>
      <c r="G24" s="8">
        <v>990</v>
      </c>
      <c r="H24" s="8">
        <v>1051</v>
      </c>
      <c r="I24" s="8">
        <v>987</v>
      </c>
      <c r="J24" s="8">
        <v>541.4</v>
      </c>
      <c r="K24" s="8">
        <v>514.79999999999995</v>
      </c>
      <c r="L24" s="8">
        <v>455.3</v>
      </c>
    </row>
    <row r="25" spans="2:12" x14ac:dyDescent="0.25">
      <c r="B25" s="7" t="s">
        <v>38</v>
      </c>
      <c r="C25" s="7" t="s">
        <v>56</v>
      </c>
      <c r="D25" s="8">
        <v>14</v>
      </c>
      <c r="E25" s="8">
        <v>15</v>
      </c>
      <c r="F25" s="8">
        <v>15</v>
      </c>
      <c r="G25" s="8">
        <v>282</v>
      </c>
      <c r="H25" s="8">
        <v>356</v>
      </c>
      <c r="I25" s="8">
        <v>356</v>
      </c>
      <c r="J25" s="8">
        <v>216.9</v>
      </c>
      <c r="K25" s="8">
        <v>297.3</v>
      </c>
      <c r="L25" s="8">
        <v>295.7</v>
      </c>
    </row>
    <row r="26" spans="2:12" x14ac:dyDescent="0.25">
      <c r="B26" s="7" t="s">
        <v>39</v>
      </c>
      <c r="C26" s="7" t="s">
        <v>57</v>
      </c>
      <c r="D26" s="8">
        <v>55</v>
      </c>
      <c r="E26" s="8">
        <v>56</v>
      </c>
      <c r="F26" s="8">
        <v>59</v>
      </c>
      <c r="G26" s="8">
        <v>540</v>
      </c>
      <c r="H26" s="8">
        <v>647</v>
      </c>
      <c r="I26" s="8">
        <v>753</v>
      </c>
      <c r="J26" s="8">
        <v>264.3</v>
      </c>
      <c r="K26" s="8">
        <v>312.2</v>
      </c>
      <c r="L26" s="8">
        <v>361.2</v>
      </c>
    </row>
    <row r="27" spans="2:12" x14ac:dyDescent="0.25">
      <c r="B27" s="7" t="s">
        <v>40</v>
      </c>
      <c r="C27" s="7" t="s">
        <v>64</v>
      </c>
      <c r="D27" s="8">
        <v>140</v>
      </c>
      <c r="E27" s="8">
        <v>184</v>
      </c>
      <c r="F27" s="8">
        <v>179</v>
      </c>
      <c r="G27" s="8">
        <v>1392</v>
      </c>
      <c r="H27" s="8">
        <v>1811</v>
      </c>
      <c r="I27" s="8">
        <v>1842</v>
      </c>
      <c r="J27" s="8">
        <v>933.5</v>
      </c>
      <c r="K27" s="8">
        <v>1177</v>
      </c>
      <c r="L27" s="8">
        <v>1205.5999999999999</v>
      </c>
    </row>
    <row r="28" spans="2:12" x14ac:dyDescent="0.25">
      <c r="B28" s="7" t="s">
        <v>41</v>
      </c>
      <c r="C28" s="7" t="s">
        <v>58</v>
      </c>
      <c r="D28" s="8">
        <v>37</v>
      </c>
      <c r="E28" s="8">
        <v>46</v>
      </c>
      <c r="F28" s="8">
        <v>45</v>
      </c>
      <c r="G28" s="8">
        <v>126</v>
      </c>
      <c r="H28" s="8">
        <v>189</v>
      </c>
      <c r="I28" s="8">
        <v>202</v>
      </c>
      <c r="J28" s="8">
        <v>54.3</v>
      </c>
      <c r="K28" s="8">
        <v>63.8</v>
      </c>
      <c r="L28" s="8">
        <v>65.400000000000006</v>
      </c>
    </row>
    <row r="29" spans="2:12" x14ac:dyDescent="0.25">
      <c r="B29" s="13" t="s">
        <v>42</v>
      </c>
      <c r="C29" s="13" t="s">
        <v>59</v>
      </c>
      <c r="D29" s="14">
        <v>85</v>
      </c>
      <c r="E29" s="14">
        <v>111</v>
      </c>
      <c r="F29" s="14">
        <v>116</v>
      </c>
      <c r="G29" s="14">
        <v>299</v>
      </c>
      <c r="H29" s="14">
        <v>368</v>
      </c>
      <c r="I29" s="14">
        <v>354</v>
      </c>
      <c r="J29" s="14">
        <v>196.7</v>
      </c>
      <c r="K29" s="14">
        <v>222</v>
      </c>
      <c r="L29" s="14">
        <v>214.3</v>
      </c>
    </row>
    <row r="31" spans="2:12" x14ac:dyDescent="0.25">
      <c r="B31" s="18" t="s">
        <v>61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</row>
    <row r="32" spans="2:12" ht="13.2" customHeight="1" x14ac:dyDescent="0.25">
      <c r="B32" s="18" t="s">
        <v>65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</row>
  </sheetData>
  <mergeCells count="6">
    <mergeCell ref="B32:L32"/>
    <mergeCell ref="B5:C6"/>
    <mergeCell ref="D5:F5"/>
    <mergeCell ref="G5:I5"/>
    <mergeCell ref="J5:L5"/>
    <mergeCell ref="B31:L31"/>
  </mergeCells>
  <pageMargins left="0.7" right="0.7" top="0.75" bottom="0.75" header="0.3" footer="0.3"/>
  <pageSetup paperSize="9" scale="50" fitToWidth="0" fitToHeight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AB8"/>
  </sheetPr>
  <dimension ref="B1:L32"/>
  <sheetViews>
    <sheetView showGridLines="0" workbookViewId="0">
      <selection activeCell="B32" sqref="B32:L32"/>
    </sheetView>
  </sheetViews>
  <sheetFormatPr baseColWidth="10" defaultRowHeight="13.2" x14ac:dyDescent="0.25"/>
  <cols>
    <col min="1" max="1" width="2.5546875" customWidth="1"/>
    <col min="2" max="2" width="15.6640625" customWidth="1"/>
    <col min="3" max="3" width="86.6640625" customWidth="1"/>
    <col min="4" max="9" width="7.21875" customWidth="1"/>
    <col min="10" max="12" width="7.88671875" customWidth="1"/>
  </cols>
  <sheetData>
    <row r="1" spans="2:12" ht="17.399999999999999" x14ac:dyDescent="0.3">
      <c r="B1" s="3" t="s">
        <v>3</v>
      </c>
    </row>
    <row r="2" spans="2:12" x14ac:dyDescent="0.25">
      <c r="B2" t="s">
        <v>4</v>
      </c>
    </row>
    <row r="5" spans="2:12" x14ac:dyDescent="0.25">
      <c r="B5" s="20" t="s">
        <v>15</v>
      </c>
      <c r="C5" s="20" t="s">
        <v>15</v>
      </c>
      <c r="D5" s="21" t="s">
        <v>16</v>
      </c>
      <c r="E5" s="21" t="s">
        <v>16</v>
      </c>
      <c r="F5" s="21" t="s">
        <v>16</v>
      </c>
      <c r="G5" s="21" t="s">
        <v>17</v>
      </c>
      <c r="H5" s="21" t="s">
        <v>17</v>
      </c>
      <c r="I5" s="21" t="s">
        <v>17</v>
      </c>
      <c r="J5" s="21" t="s">
        <v>18</v>
      </c>
      <c r="K5" s="21" t="s">
        <v>18</v>
      </c>
      <c r="L5" s="21" t="s">
        <v>18</v>
      </c>
    </row>
    <row r="6" spans="2:12" s="15" customFormat="1" ht="15" customHeight="1" x14ac:dyDescent="0.25">
      <c r="B6" s="20" t="s">
        <v>15</v>
      </c>
      <c r="C6" s="20" t="s">
        <v>15</v>
      </c>
      <c r="D6" s="16" t="s">
        <v>19</v>
      </c>
      <c r="E6" s="16">
        <v>2022</v>
      </c>
      <c r="F6" s="16">
        <v>2023</v>
      </c>
      <c r="G6" s="16" t="s">
        <v>19</v>
      </c>
      <c r="H6" s="16">
        <v>2022</v>
      </c>
      <c r="I6" s="16">
        <v>2023</v>
      </c>
      <c r="J6" s="16" t="s">
        <v>19</v>
      </c>
      <c r="K6" s="16">
        <v>2022</v>
      </c>
      <c r="L6" s="16">
        <v>2023</v>
      </c>
    </row>
    <row r="7" spans="2:12" x14ac:dyDescent="0.25">
      <c r="B7" s="9" t="s">
        <v>20</v>
      </c>
      <c r="C7" s="9" t="s">
        <v>14</v>
      </c>
      <c r="D7" s="10">
        <v>2479</v>
      </c>
      <c r="E7" s="10">
        <v>2679</v>
      </c>
      <c r="F7" s="10">
        <v>2717</v>
      </c>
      <c r="G7" s="10">
        <v>32444</v>
      </c>
      <c r="H7" s="10">
        <v>36365</v>
      </c>
      <c r="I7" s="10">
        <v>36390</v>
      </c>
      <c r="J7" s="10">
        <v>23835.200000000001</v>
      </c>
      <c r="K7" s="10">
        <v>26414.799999999999</v>
      </c>
      <c r="L7" s="10">
        <v>26342.9</v>
      </c>
    </row>
    <row r="8" spans="2:12" x14ac:dyDescent="0.25">
      <c r="B8" s="11" t="s">
        <v>21</v>
      </c>
      <c r="C8" s="11" t="s">
        <v>14</v>
      </c>
      <c r="D8" s="12">
        <v>11</v>
      </c>
      <c r="E8" s="12">
        <v>9</v>
      </c>
      <c r="F8" s="12">
        <v>8</v>
      </c>
      <c r="G8" s="12">
        <v>39</v>
      </c>
      <c r="H8" s="12">
        <v>29</v>
      </c>
      <c r="I8" s="12">
        <v>27</v>
      </c>
      <c r="J8" s="12">
        <v>28</v>
      </c>
      <c r="K8" s="12">
        <v>21.9</v>
      </c>
      <c r="L8" s="12">
        <v>20.2</v>
      </c>
    </row>
    <row r="9" spans="2:12" x14ac:dyDescent="0.25">
      <c r="B9" s="7" t="s">
        <v>22</v>
      </c>
      <c r="C9" s="7" t="s">
        <v>43</v>
      </c>
      <c r="D9" s="8">
        <v>11</v>
      </c>
      <c r="E9" s="8">
        <v>9</v>
      </c>
      <c r="F9" s="8">
        <v>8</v>
      </c>
      <c r="G9" s="8">
        <v>39</v>
      </c>
      <c r="H9" s="8">
        <v>29</v>
      </c>
      <c r="I9" s="8">
        <v>27</v>
      </c>
      <c r="J9" s="8">
        <v>28</v>
      </c>
      <c r="K9" s="8">
        <v>21.9</v>
      </c>
      <c r="L9" s="8">
        <v>20.2</v>
      </c>
    </row>
    <row r="10" spans="2:12" x14ac:dyDescent="0.25">
      <c r="B10" s="11" t="s">
        <v>23</v>
      </c>
      <c r="C10" s="11" t="s">
        <v>14</v>
      </c>
      <c r="D10" s="12">
        <v>174</v>
      </c>
      <c r="E10" s="12">
        <v>188</v>
      </c>
      <c r="F10" s="12">
        <v>186</v>
      </c>
      <c r="G10" s="12">
        <v>3145</v>
      </c>
      <c r="H10" s="12">
        <v>2968</v>
      </c>
      <c r="I10" s="12">
        <v>3065</v>
      </c>
      <c r="J10" s="12">
        <v>2813.2</v>
      </c>
      <c r="K10" s="12">
        <v>2670</v>
      </c>
      <c r="L10" s="12">
        <v>2730.8</v>
      </c>
    </row>
    <row r="11" spans="2:12" x14ac:dyDescent="0.25">
      <c r="B11" s="7" t="s">
        <v>24</v>
      </c>
      <c r="C11" s="7" t="s">
        <v>44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</row>
    <row r="12" spans="2:12" x14ac:dyDescent="0.25">
      <c r="B12" s="7" t="s">
        <v>25</v>
      </c>
      <c r="C12" s="7" t="s">
        <v>45</v>
      </c>
      <c r="D12" s="8">
        <v>88</v>
      </c>
      <c r="E12" s="8">
        <v>82</v>
      </c>
      <c r="F12" s="8">
        <v>79</v>
      </c>
      <c r="G12" s="8">
        <v>1372</v>
      </c>
      <c r="H12" s="8">
        <v>950</v>
      </c>
      <c r="I12" s="8">
        <v>948</v>
      </c>
      <c r="J12" s="8">
        <v>1211.2</v>
      </c>
      <c r="K12" s="8">
        <v>838.8</v>
      </c>
      <c r="L12" s="8">
        <v>841.5</v>
      </c>
    </row>
    <row r="13" spans="2:12" x14ac:dyDescent="0.25">
      <c r="B13" s="7" t="s">
        <v>26</v>
      </c>
      <c r="C13" s="7" t="s">
        <v>46</v>
      </c>
      <c r="D13" s="8">
        <v>6</v>
      </c>
      <c r="E13" s="8">
        <v>4</v>
      </c>
      <c r="F13" s="8">
        <v>5</v>
      </c>
      <c r="G13" s="8">
        <v>324</v>
      </c>
      <c r="H13" s="8">
        <v>847</v>
      </c>
      <c r="I13" s="8">
        <v>978</v>
      </c>
      <c r="J13" s="8">
        <v>258.5</v>
      </c>
      <c r="K13" s="8">
        <v>761.9</v>
      </c>
      <c r="L13" s="8">
        <v>849.8</v>
      </c>
    </row>
    <row r="14" spans="2:12" x14ac:dyDescent="0.25">
      <c r="B14" s="7" t="s">
        <v>27</v>
      </c>
      <c r="C14" s="7" t="s">
        <v>47</v>
      </c>
      <c r="D14" s="8">
        <v>1</v>
      </c>
      <c r="E14" s="8">
        <v>2</v>
      </c>
      <c r="F14" s="8">
        <v>3</v>
      </c>
      <c r="G14" s="8">
        <v>7</v>
      </c>
      <c r="H14" s="8">
        <v>10</v>
      </c>
      <c r="I14" s="8">
        <v>12</v>
      </c>
      <c r="J14" s="8" t="s">
        <v>60</v>
      </c>
      <c r="K14" s="8" t="s">
        <v>60</v>
      </c>
      <c r="L14" s="8" t="s">
        <v>60</v>
      </c>
    </row>
    <row r="15" spans="2:12" x14ac:dyDescent="0.25">
      <c r="B15" s="7" t="s">
        <v>28</v>
      </c>
      <c r="C15" s="7" t="s">
        <v>48</v>
      </c>
      <c r="D15" s="8">
        <v>79</v>
      </c>
      <c r="E15" s="8">
        <v>100</v>
      </c>
      <c r="F15" s="8">
        <v>99</v>
      </c>
      <c r="G15" s="8">
        <v>1442</v>
      </c>
      <c r="H15" s="8">
        <v>1161</v>
      </c>
      <c r="I15" s="8">
        <v>1127</v>
      </c>
      <c r="J15" s="8">
        <v>1337.2</v>
      </c>
      <c r="K15" s="8">
        <v>1061</v>
      </c>
      <c r="L15" s="8">
        <v>1030.5999999999999</v>
      </c>
    </row>
    <row r="16" spans="2:12" x14ac:dyDescent="0.25">
      <c r="B16" s="11" t="s">
        <v>29</v>
      </c>
      <c r="C16" s="11" t="s">
        <v>14</v>
      </c>
      <c r="D16" s="12">
        <v>2294</v>
      </c>
      <c r="E16" s="12">
        <v>2482</v>
      </c>
      <c r="F16" s="12">
        <v>2523</v>
      </c>
      <c r="G16" s="12">
        <v>29260</v>
      </c>
      <c r="H16" s="12">
        <v>33368</v>
      </c>
      <c r="I16" s="12">
        <v>33298</v>
      </c>
      <c r="J16" s="12">
        <v>20994.1</v>
      </c>
      <c r="K16" s="12">
        <v>23722.9</v>
      </c>
      <c r="L16" s="12">
        <v>23591.8</v>
      </c>
    </row>
    <row r="17" spans="2:12" x14ac:dyDescent="0.25">
      <c r="B17" s="7" t="s">
        <v>30</v>
      </c>
      <c r="C17" s="7" t="s">
        <v>63</v>
      </c>
      <c r="D17" s="8">
        <v>370</v>
      </c>
      <c r="E17" s="8">
        <v>312</v>
      </c>
      <c r="F17" s="8">
        <v>309</v>
      </c>
      <c r="G17" s="8">
        <v>2720</v>
      </c>
      <c r="H17" s="8">
        <v>2518</v>
      </c>
      <c r="I17" s="8">
        <v>2516</v>
      </c>
      <c r="J17" s="8">
        <v>2103.1</v>
      </c>
      <c r="K17" s="8">
        <v>1952.6</v>
      </c>
      <c r="L17" s="8">
        <v>1933.6</v>
      </c>
    </row>
    <row r="18" spans="2:12" x14ac:dyDescent="0.25">
      <c r="B18" s="7" t="s">
        <v>31</v>
      </c>
      <c r="C18" s="7" t="s">
        <v>49</v>
      </c>
      <c r="D18" s="8">
        <v>52</v>
      </c>
      <c r="E18" s="8">
        <v>34</v>
      </c>
      <c r="F18" s="8">
        <v>30</v>
      </c>
      <c r="G18" s="8">
        <v>1779</v>
      </c>
      <c r="H18" s="8">
        <v>1161</v>
      </c>
      <c r="I18" s="8">
        <v>983</v>
      </c>
      <c r="J18" s="8">
        <v>1003.3</v>
      </c>
      <c r="K18" s="8">
        <v>714.4</v>
      </c>
      <c r="L18" s="8">
        <v>608.29999999999995</v>
      </c>
    </row>
    <row r="19" spans="2:12" x14ac:dyDescent="0.25">
      <c r="B19" s="7" t="s">
        <v>32</v>
      </c>
      <c r="C19" s="7" t="s">
        <v>50</v>
      </c>
      <c r="D19" s="8">
        <v>113</v>
      </c>
      <c r="E19" s="8">
        <v>118</v>
      </c>
      <c r="F19" s="8">
        <v>122</v>
      </c>
      <c r="G19" s="8">
        <v>939</v>
      </c>
      <c r="H19" s="8">
        <v>1180</v>
      </c>
      <c r="I19" s="8">
        <v>1174</v>
      </c>
      <c r="J19" s="8">
        <v>628.4</v>
      </c>
      <c r="K19" s="8">
        <v>785.5</v>
      </c>
      <c r="L19" s="8">
        <v>747</v>
      </c>
    </row>
    <row r="20" spans="2:12" x14ac:dyDescent="0.25">
      <c r="B20" s="7" t="s">
        <v>33</v>
      </c>
      <c r="C20" s="7" t="s">
        <v>51</v>
      </c>
      <c r="D20" s="8">
        <v>95</v>
      </c>
      <c r="E20" s="8">
        <v>117</v>
      </c>
      <c r="F20" s="8">
        <v>122</v>
      </c>
      <c r="G20" s="8">
        <v>1003</v>
      </c>
      <c r="H20" s="8">
        <v>1393</v>
      </c>
      <c r="I20" s="8">
        <v>1420</v>
      </c>
      <c r="J20" s="8">
        <v>753.2</v>
      </c>
      <c r="K20" s="8">
        <v>1089.4000000000001</v>
      </c>
      <c r="L20" s="8">
        <v>1112.3</v>
      </c>
    </row>
    <row r="21" spans="2:12" x14ac:dyDescent="0.25">
      <c r="B21" s="7" t="s">
        <v>34</v>
      </c>
      <c r="C21" s="7" t="s">
        <v>52</v>
      </c>
      <c r="D21" s="8">
        <v>97</v>
      </c>
      <c r="E21" s="8">
        <v>82</v>
      </c>
      <c r="F21" s="8">
        <v>83</v>
      </c>
      <c r="G21" s="8">
        <v>2847</v>
      </c>
      <c r="H21" s="8">
        <v>2630</v>
      </c>
      <c r="I21" s="8">
        <v>2721</v>
      </c>
      <c r="J21" s="8">
        <v>2395.9</v>
      </c>
      <c r="K21" s="8">
        <v>2199.8000000000002</v>
      </c>
      <c r="L21" s="8">
        <v>2283.8000000000002</v>
      </c>
    </row>
    <row r="22" spans="2:12" x14ac:dyDescent="0.25">
      <c r="B22" s="7" t="s">
        <v>35</v>
      </c>
      <c r="C22" s="7" t="s">
        <v>53</v>
      </c>
      <c r="D22" s="8">
        <v>78</v>
      </c>
      <c r="E22" s="8">
        <v>95</v>
      </c>
      <c r="F22" s="8">
        <v>106</v>
      </c>
      <c r="G22" s="8">
        <v>323</v>
      </c>
      <c r="H22" s="8">
        <v>322</v>
      </c>
      <c r="I22" s="8">
        <v>329</v>
      </c>
      <c r="J22" s="8">
        <v>199.3</v>
      </c>
      <c r="K22" s="8">
        <v>196.5</v>
      </c>
      <c r="L22" s="8">
        <v>199.9</v>
      </c>
    </row>
    <row r="23" spans="2:12" x14ac:dyDescent="0.25">
      <c r="B23" s="7" t="s">
        <v>36</v>
      </c>
      <c r="C23" s="7" t="s">
        <v>54</v>
      </c>
      <c r="D23" s="8">
        <v>424</v>
      </c>
      <c r="E23" s="8">
        <v>466</v>
      </c>
      <c r="F23" s="8">
        <v>480</v>
      </c>
      <c r="G23" s="8">
        <v>2508</v>
      </c>
      <c r="H23" s="8">
        <v>2536</v>
      </c>
      <c r="I23" s="8">
        <v>2575</v>
      </c>
      <c r="J23" s="8">
        <v>2025.9</v>
      </c>
      <c r="K23" s="8">
        <v>2000.8</v>
      </c>
      <c r="L23" s="8">
        <v>2012.8</v>
      </c>
    </row>
    <row r="24" spans="2:12" x14ac:dyDescent="0.25">
      <c r="B24" s="7" t="s">
        <v>37</v>
      </c>
      <c r="C24" s="7" t="s">
        <v>55</v>
      </c>
      <c r="D24" s="8">
        <v>114</v>
      </c>
      <c r="E24" s="8">
        <v>95</v>
      </c>
      <c r="F24" s="8">
        <v>96</v>
      </c>
      <c r="G24" s="8">
        <v>3039</v>
      </c>
      <c r="H24" s="8">
        <v>3779</v>
      </c>
      <c r="I24" s="8">
        <v>3371</v>
      </c>
      <c r="J24" s="8">
        <v>2276</v>
      </c>
      <c r="K24" s="8">
        <v>2811.7</v>
      </c>
      <c r="L24" s="8">
        <v>2492.8000000000002</v>
      </c>
    </row>
    <row r="25" spans="2:12" x14ac:dyDescent="0.25">
      <c r="B25" s="7" t="s">
        <v>38</v>
      </c>
      <c r="C25" s="7" t="s">
        <v>56</v>
      </c>
      <c r="D25" s="8">
        <v>86</v>
      </c>
      <c r="E25" s="8">
        <v>85</v>
      </c>
      <c r="F25" s="8">
        <v>84</v>
      </c>
      <c r="G25" s="8">
        <v>3134</v>
      </c>
      <c r="H25" s="8">
        <v>3230</v>
      </c>
      <c r="I25" s="8">
        <v>3057</v>
      </c>
      <c r="J25" s="8">
        <v>2669.3</v>
      </c>
      <c r="K25" s="8">
        <v>2512.4</v>
      </c>
      <c r="L25" s="8">
        <v>2477</v>
      </c>
    </row>
    <row r="26" spans="2:12" x14ac:dyDescent="0.25">
      <c r="B26" s="7" t="s">
        <v>39</v>
      </c>
      <c r="C26" s="7" t="s">
        <v>57</v>
      </c>
      <c r="D26" s="8">
        <v>130</v>
      </c>
      <c r="E26" s="8">
        <v>137</v>
      </c>
      <c r="F26" s="8">
        <v>138</v>
      </c>
      <c r="G26" s="8">
        <v>2201</v>
      </c>
      <c r="H26" s="8">
        <v>2688</v>
      </c>
      <c r="I26" s="8">
        <v>3072</v>
      </c>
      <c r="J26" s="8">
        <v>1118.5999999999999</v>
      </c>
      <c r="K26" s="8">
        <v>1315.2</v>
      </c>
      <c r="L26" s="8">
        <v>1517.8</v>
      </c>
    </row>
    <row r="27" spans="2:12" x14ac:dyDescent="0.25">
      <c r="B27" s="7" t="s">
        <v>40</v>
      </c>
      <c r="C27" s="7" t="s">
        <v>64</v>
      </c>
      <c r="D27" s="8">
        <v>416</v>
      </c>
      <c r="E27" s="8">
        <v>532</v>
      </c>
      <c r="F27" s="8">
        <v>542</v>
      </c>
      <c r="G27" s="8">
        <v>6684</v>
      </c>
      <c r="H27" s="8">
        <v>9201</v>
      </c>
      <c r="I27" s="8">
        <v>9289</v>
      </c>
      <c r="J27" s="8">
        <v>4614.5</v>
      </c>
      <c r="K27" s="8">
        <v>6701.1</v>
      </c>
      <c r="L27" s="8">
        <v>6754.3</v>
      </c>
    </row>
    <row r="28" spans="2:12" x14ac:dyDescent="0.25">
      <c r="B28" s="7" t="s">
        <v>41</v>
      </c>
      <c r="C28" s="7" t="s">
        <v>58</v>
      </c>
      <c r="D28" s="8">
        <v>96</v>
      </c>
      <c r="E28" s="8">
        <v>126</v>
      </c>
      <c r="F28" s="8">
        <v>130</v>
      </c>
      <c r="G28" s="8">
        <v>788</v>
      </c>
      <c r="H28" s="8">
        <v>1022</v>
      </c>
      <c r="I28" s="8">
        <v>1059</v>
      </c>
      <c r="J28" s="8">
        <v>421.7</v>
      </c>
      <c r="K28" s="8">
        <v>514.29999999999995</v>
      </c>
      <c r="L28" s="8">
        <v>519.70000000000005</v>
      </c>
    </row>
    <row r="29" spans="2:12" x14ac:dyDescent="0.25">
      <c r="B29" s="13" t="s">
        <v>42</v>
      </c>
      <c r="C29" s="13" t="s">
        <v>59</v>
      </c>
      <c r="D29" s="14">
        <v>223</v>
      </c>
      <c r="E29" s="14">
        <v>283</v>
      </c>
      <c r="F29" s="14">
        <v>281</v>
      </c>
      <c r="G29" s="14">
        <v>1295</v>
      </c>
      <c r="H29" s="14">
        <v>1708</v>
      </c>
      <c r="I29" s="14">
        <v>1732</v>
      </c>
      <c r="J29" s="14">
        <v>784.9</v>
      </c>
      <c r="K29" s="14">
        <v>929.4</v>
      </c>
      <c r="L29" s="14">
        <v>932.5</v>
      </c>
    </row>
    <row r="31" spans="2:12" x14ac:dyDescent="0.25">
      <c r="B31" s="18" t="s">
        <v>61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</row>
    <row r="32" spans="2:12" x14ac:dyDescent="0.25">
      <c r="B32" s="18" t="s">
        <v>65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</row>
  </sheetData>
  <mergeCells count="6">
    <mergeCell ref="B32:L32"/>
    <mergeCell ref="B5:C6"/>
    <mergeCell ref="D5:F5"/>
    <mergeCell ref="G5:I5"/>
    <mergeCell ref="J5:L5"/>
    <mergeCell ref="B31:L31"/>
  </mergeCells>
  <pageMargins left="0.7" right="0.7" top="0.75" bottom="0.75" header="0.3" footer="0.3"/>
  <pageSetup paperSize="9" scale="50" fitToWidth="0" fitToHeight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AB8"/>
  </sheetPr>
  <dimension ref="B1:L32"/>
  <sheetViews>
    <sheetView showGridLines="0" workbookViewId="0">
      <selection activeCell="B32" sqref="B32:L32"/>
    </sheetView>
  </sheetViews>
  <sheetFormatPr baseColWidth="10" defaultRowHeight="13.2" x14ac:dyDescent="0.25"/>
  <cols>
    <col min="1" max="1" width="2.5546875" customWidth="1"/>
    <col min="2" max="2" width="15.6640625" customWidth="1"/>
    <col min="3" max="3" width="86.6640625" customWidth="1"/>
    <col min="4" max="9" width="7.21875" customWidth="1"/>
    <col min="10" max="12" width="7.88671875" customWidth="1"/>
  </cols>
  <sheetData>
    <row r="1" spans="2:12" ht="17.399999999999999" x14ac:dyDescent="0.3">
      <c r="B1" s="3" t="s">
        <v>5</v>
      </c>
    </row>
    <row r="2" spans="2:12" x14ac:dyDescent="0.25">
      <c r="B2" t="s">
        <v>4</v>
      </c>
    </row>
    <row r="5" spans="2:12" x14ac:dyDescent="0.25">
      <c r="B5" s="20" t="s">
        <v>15</v>
      </c>
      <c r="C5" s="20" t="s">
        <v>15</v>
      </c>
      <c r="D5" s="21" t="s">
        <v>16</v>
      </c>
      <c r="E5" s="21" t="s">
        <v>16</v>
      </c>
      <c r="F5" s="21" t="s">
        <v>16</v>
      </c>
      <c r="G5" s="21" t="s">
        <v>17</v>
      </c>
      <c r="H5" s="21" t="s">
        <v>17</v>
      </c>
      <c r="I5" s="21" t="s">
        <v>17</v>
      </c>
      <c r="J5" s="21" t="s">
        <v>18</v>
      </c>
      <c r="K5" s="21" t="s">
        <v>18</v>
      </c>
      <c r="L5" s="21" t="s">
        <v>18</v>
      </c>
    </row>
    <row r="6" spans="2:12" ht="15.6" x14ac:dyDescent="0.25">
      <c r="B6" s="20" t="s">
        <v>15</v>
      </c>
      <c r="C6" s="20" t="s">
        <v>15</v>
      </c>
      <c r="D6" s="16" t="s">
        <v>19</v>
      </c>
      <c r="E6" s="16">
        <v>2022</v>
      </c>
      <c r="F6" s="16">
        <v>2023</v>
      </c>
      <c r="G6" s="16" t="s">
        <v>19</v>
      </c>
      <c r="H6" s="16">
        <v>2022</v>
      </c>
      <c r="I6" s="16">
        <v>2023</v>
      </c>
      <c r="J6" s="16" t="s">
        <v>19</v>
      </c>
      <c r="K6" s="16">
        <v>2022</v>
      </c>
      <c r="L6" s="16">
        <v>2023</v>
      </c>
    </row>
    <row r="7" spans="2:12" x14ac:dyDescent="0.25">
      <c r="B7" s="9" t="s">
        <v>20</v>
      </c>
      <c r="C7" s="9" t="s">
        <v>14</v>
      </c>
      <c r="D7" s="10">
        <v>2197</v>
      </c>
      <c r="E7" s="10">
        <v>2456</v>
      </c>
      <c r="F7" s="10">
        <v>2500</v>
      </c>
      <c r="G7" s="10">
        <v>30056</v>
      </c>
      <c r="H7" s="10">
        <v>29934</v>
      </c>
      <c r="I7" s="10">
        <v>30237</v>
      </c>
      <c r="J7" s="10">
        <v>23634.5</v>
      </c>
      <c r="K7" s="10">
        <v>23669.599999999999</v>
      </c>
      <c r="L7" s="10">
        <v>23749.5</v>
      </c>
    </row>
    <row r="8" spans="2:12" x14ac:dyDescent="0.25">
      <c r="B8" s="11" t="s">
        <v>21</v>
      </c>
      <c r="C8" s="11" t="s">
        <v>14</v>
      </c>
      <c r="D8" s="12">
        <v>10</v>
      </c>
      <c r="E8" s="12">
        <v>11</v>
      </c>
      <c r="F8" s="12">
        <v>11</v>
      </c>
      <c r="G8" s="12">
        <v>62</v>
      </c>
      <c r="H8" s="12">
        <v>63</v>
      </c>
      <c r="I8" s="12">
        <v>54</v>
      </c>
      <c r="J8" s="12">
        <v>51.2</v>
      </c>
      <c r="K8" s="12">
        <v>50.8</v>
      </c>
      <c r="L8" s="12">
        <v>38.700000000000003</v>
      </c>
    </row>
    <row r="9" spans="2:12" x14ac:dyDescent="0.25">
      <c r="B9" s="7" t="s">
        <v>22</v>
      </c>
      <c r="C9" s="7" t="s">
        <v>43</v>
      </c>
      <c r="D9" s="8">
        <v>10</v>
      </c>
      <c r="E9" s="8">
        <v>11</v>
      </c>
      <c r="F9" s="8">
        <v>11</v>
      </c>
      <c r="G9" s="8">
        <v>62</v>
      </c>
      <c r="H9" s="8">
        <v>63</v>
      </c>
      <c r="I9" s="8">
        <v>54</v>
      </c>
      <c r="J9" s="8">
        <v>51.2</v>
      </c>
      <c r="K9" s="8">
        <v>50.8</v>
      </c>
      <c r="L9" s="8">
        <v>38.700000000000003</v>
      </c>
    </row>
    <row r="10" spans="2:12" x14ac:dyDescent="0.25">
      <c r="B10" s="11" t="s">
        <v>23</v>
      </c>
      <c r="C10" s="11" t="s">
        <v>14</v>
      </c>
      <c r="D10" s="12">
        <v>180</v>
      </c>
      <c r="E10" s="12">
        <v>192</v>
      </c>
      <c r="F10" s="12">
        <v>193</v>
      </c>
      <c r="G10" s="12">
        <v>9394</v>
      </c>
      <c r="H10" s="12">
        <v>7313</v>
      </c>
      <c r="I10" s="12">
        <v>6597</v>
      </c>
      <c r="J10" s="12">
        <v>8863.9</v>
      </c>
      <c r="K10" s="12">
        <v>6867.5</v>
      </c>
      <c r="L10" s="12">
        <v>6226.5</v>
      </c>
    </row>
    <row r="11" spans="2:12" x14ac:dyDescent="0.25">
      <c r="B11" s="7" t="s">
        <v>24</v>
      </c>
      <c r="C11" s="7" t="s">
        <v>44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</row>
    <row r="12" spans="2:12" x14ac:dyDescent="0.25">
      <c r="B12" s="7" t="s">
        <v>25</v>
      </c>
      <c r="C12" s="7" t="s">
        <v>45</v>
      </c>
      <c r="D12" s="8">
        <v>88</v>
      </c>
      <c r="E12" s="8">
        <v>91</v>
      </c>
      <c r="F12" s="8">
        <v>89</v>
      </c>
      <c r="G12" s="8">
        <v>7547</v>
      </c>
      <c r="H12" s="8">
        <v>5406</v>
      </c>
      <c r="I12" s="8">
        <v>4596</v>
      </c>
      <c r="J12" s="8">
        <v>7213.6</v>
      </c>
      <c r="K12" s="8">
        <v>5106.6000000000004</v>
      </c>
      <c r="L12" s="8">
        <v>4364.3</v>
      </c>
    </row>
    <row r="13" spans="2:12" x14ac:dyDescent="0.25">
      <c r="B13" s="7" t="s">
        <v>26</v>
      </c>
      <c r="C13" s="7" t="s">
        <v>46</v>
      </c>
      <c r="D13" s="8">
        <v>4</v>
      </c>
      <c r="E13" s="8">
        <v>5</v>
      </c>
      <c r="F13" s="8">
        <v>6</v>
      </c>
      <c r="G13" s="8">
        <v>951</v>
      </c>
      <c r="H13" s="8">
        <v>992</v>
      </c>
      <c r="I13" s="8">
        <v>1084</v>
      </c>
      <c r="J13" s="8">
        <v>854.2</v>
      </c>
      <c r="K13" s="8">
        <v>919.3</v>
      </c>
      <c r="L13" s="8">
        <v>1019.9</v>
      </c>
    </row>
    <row r="14" spans="2:12" x14ac:dyDescent="0.25">
      <c r="B14" s="7" t="s">
        <v>27</v>
      </c>
      <c r="C14" s="7" t="s">
        <v>47</v>
      </c>
      <c r="D14" s="8">
        <v>2</v>
      </c>
      <c r="E14" s="8">
        <v>2</v>
      </c>
      <c r="F14" s="8">
        <v>2</v>
      </c>
      <c r="G14" s="8">
        <v>56</v>
      </c>
      <c r="H14" s="8">
        <v>17</v>
      </c>
      <c r="I14" s="8">
        <v>19</v>
      </c>
      <c r="J14" s="8" t="s">
        <v>60</v>
      </c>
      <c r="K14" s="8" t="s">
        <v>60</v>
      </c>
      <c r="L14" s="8" t="s">
        <v>60</v>
      </c>
    </row>
    <row r="15" spans="2:12" x14ac:dyDescent="0.25">
      <c r="B15" s="7" t="s">
        <v>28</v>
      </c>
      <c r="C15" s="7" t="s">
        <v>48</v>
      </c>
      <c r="D15" s="8">
        <v>86</v>
      </c>
      <c r="E15" s="8">
        <v>94</v>
      </c>
      <c r="F15" s="8">
        <v>96</v>
      </c>
      <c r="G15" s="8">
        <v>840</v>
      </c>
      <c r="H15" s="8">
        <v>898</v>
      </c>
      <c r="I15" s="8">
        <v>898</v>
      </c>
      <c r="J15" s="8">
        <v>745.1</v>
      </c>
      <c r="K15" s="8">
        <v>825.4</v>
      </c>
      <c r="L15" s="8">
        <v>825.3</v>
      </c>
    </row>
    <row r="16" spans="2:12" x14ac:dyDescent="0.25">
      <c r="B16" s="11" t="s">
        <v>29</v>
      </c>
      <c r="C16" s="11" t="s">
        <v>14</v>
      </c>
      <c r="D16" s="12">
        <v>2007</v>
      </c>
      <c r="E16" s="12">
        <v>2253</v>
      </c>
      <c r="F16" s="12">
        <v>2296</v>
      </c>
      <c r="G16" s="12">
        <v>20600</v>
      </c>
      <c r="H16" s="12">
        <v>22558</v>
      </c>
      <c r="I16" s="12">
        <v>23586</v>
      </c>
      <c r="J16" s="12">
        <v>14719.4</v>
      </c>
      <c r="K16" s="12">
        <v>16751.400000000001</v>
      </c>
      <c r="L16" s="12">
        <v>17484.2</v>
      </c>
    </row>
    <row r="17" spans="2:12" x14ac:dyDescent="0.25">
      <c r="B17" s="7" t="s">
        <v>30</v>
      </c>
      <c r="C17" s="7" t="s">
        <v>63</v>
      </c>
      <c r="D17" s="8">
        <v>328</v>
      </c>
      <c r="E17" s="8">
        <v>300</v>
      </c>
      <c r="F17" s="8">
        <v>287</v>
      </c>
      <c r="G17" s="8">
        <v>2900</v>
      </c>
      <c r="H17" s="8">
        <v>2716</v>
      </c>
      <c r="I17" s="8">
        <v>2929</v>
      </c>
      <c r="J17" s="8">
        <v>2309.5</v>
      </c>
      <c r="K17" s="8">
        <v>2212.8000000000002</v>
      </c>
      <c r="L17" s="8">
        <v>2387.5</v>
      </c>
    </row>
    <row r="18" spans="2:12" x14ac:dyDescent="0.25">
      <c r="B18" s="7" t="s">
        <v>31</v>
      </c>
      <c r="C18" s="7" t="s">
        <v>49</v>
      </c>
      <c r="D18" s="8">
        <v>34</v>
      </c>
      <c r="E18" s="8">
        <v>24</v>
      </c>
      <c r="F18" s="8">
        <v>24</v>
      </c>
      <c r="G18" s="8">
        <v>384</v>
      </c>
      <c r="H18" s="8">
        <v>233</v>
      </c>
      <c r="I18" s="8">
        <v>227</v>
      </c>
      <c r="J18" s="8">
        <v>324.10000000000002</v>
      </c>
      <c r="K18" s="8">
        <v>197.5</v>
      </c>
      <c r="L18" s="8">
        <v>194.6</v>
      </c>
    </row>
    <row r="19" spans="2:12" x14ac:dyDescent="0.25">
      <c r="B19" s="7" t="s">
        <v>32</v>
      </c>
      <c r="C19" s="7" t="s">
        <v>50</v>
      </c>
      <c r="D19" s="8">
        <v>115</v>
      </c>
      <c r="E19" s="8">
        <v>134</v>
      </c>
      <c r="F19" s="8">
        <v>126</v>
      </c>
      <c r="G19" s="8">
        <v>1167</v>
      </c>
      <c r="H19" s="8">
        <v>1158</v>
      </c>
      <c r="I19" s="8">
        <v>1158</v>
      </c>
      <c r="J19" s="8">
        <v>830.3</v>
      </c>
      <c r="K19" s="8">
        <v>794.4</v>
      </c>
      <c r="L19" s="8">
        <v>795.5</v>
      </c>
    </row>
    <row r="20" spans="2:12" x14ac:dyDescent="0.25">
      <c r="B20" s="7" t="s">
        <v>33</v>
      </c>
      <c r="C20" s="7" t="s">
        <v>51</v>
      </c>
      <c r="D20" s="8">
        <v>119</v>
      </c>
      <c r="E20" s="8">
        <v>129</v>
      </c>
      <c r="F20" s="8">
        <v>126</v>
      </c>
      <c r="G20" s="8">
        <v>1811</v>
      </c>
      <c r="H20" s="8">
        <v>1576</v>
      </c>
      <c r="I20" s="8">
        <v>1443</v>
      </c>
      <c r="J20" s="8">
        <v>1446.1</v>
      </c>
      <c r="K20" s="8">
        <v>1350.6</v>
      </c>
      <c r="L20" s="8">
        <v>1268.5</v>
      </c>
    </row>
    <row r="21" spans="2:12" x14ac:dyDescent="0.25">
      <c r="B21" s="7" t="s">
        <v>34</v>
      </c>
      <c r="C21" s="7" t="s">
        <v>52</v>
      </c>
      <c r="D21" s="8">
        <v>87</v>
      </c>
      <c r="E21" s="8">
        <v>75</v>
      </c>
      <c r="F21" s="8">
        <v>78</v>
      </c>
      <c r="G21" s="8">
        <v>983</v>
      </c>
      <c r="H21" s="8">
        <v>855</v>
      </c>
      <c r="I21" s="8">
        <v>886</v>
      </c>
      <c r="J21" s="8">
        <v>838.7</v>
      </c>
      <c r="K21" s="8">
        <v>729.9</v>
      </c>
      <c r="L21" s="8">
        <v>749.9</v>
      </c>
    </row>
    <row r="22" spans="2:12" x14ac:dyDescent="0.25">
      <c r="B22" s="7" t="s">
        <v>35</v>
      </c>
      <c r="C22" s="7" t="s">
        <v>53</v>
      </c>
      <c r="D22" s="8">
        <v>91</v>
      </c>
      <c r="E22" s="8">
        <v>91</v>
      </c>
      <c r="F22" s="8">
        <v>88</v>
      </c>
      <c r="G22" s="8">
        <v>551</v>
      </c>
      <c r="H22" s="8">
        <v>480</v>
      </c>
      <c r="I22" s="8">
        <v>453</v>
      </c>
      <c r="J22" s="8">
        <v>321.60000000000002</v>
      </c>
      <c r="K22" s="8">
        <v>315.3</v>
      </c>
      <c r="L22" s="8">
        <v>296.89999999999998</v>
      </c>
    </row>
    <row r="23" spans="2:12" x14ac:dyDescent="0.25">
      <c r="B23" s="7" t="s">
        <v>36</v>
      </c>
      <c r="C23" s="7" t="s">
        <v>54</v>
      </c>
      <c r="D23" s="8">
        <v>429</v>
      </c>
      <c r="E23" s="8">
        <v>506</v>
      </c>
      <c r="F23" s="8">
        <v>526</v>
      </c>
      <c r="G23" s="8">
        <v>2306</v>
      </c>
      <c r="H23" s="8">
        <v>2860</v>
      </c>
      <c r="I23" s="8">
        <v>3189</v>
      </c>
      <c r="J23" s="8">
        <v>1863.9</v>
      </c>
      <c r="K23" s="8">
        <v>2306.6</v>
      </c>
      <c r="L23" s="8">
        <v>2587.5</v>
      </c>
    </row>
    <row r="24" spans="2:12" x14ac:dyDescent="0.25">
      <c r="B24" s="7" t="s">
        <v>37</v>
      </c>
      <c r="C24" s="7" t="s">
        <v>55</v>
      </c>
      <c r="D24" s="8">
        <v>96</v>
      </c>
      <c r="E24" s="8">
        <v>101</v>
      </c>
      <c r="F24" s="8">
        <v>102</v>
      </c>
      <c r="G24" s="8">
        <v>2319</v>
      </c>
      <c r="H24" s="8">
        <v>2784</v>
      </c>
      <c r="I24" s="8">
        <v>2948</v>
      </c>
      <c r="J24" s="8">
        <v>1746.1</v>
      </c>
      <c r="K24" s="8">
        <v>2091.6999999999998</v>
      </c>
      <c r="L24" s="8">
        <v>2211.3000000000002</v>
      </c>
    </row>
    <row r="25" spans="2:12" x14ac:dyDescent="0.25">
      <c r="B25" s="7" t="s">
        <v>38</v>
      </c>
      <c r="C25" s="7" t="s">
        <v>56</v>
      </c>
      <c r="D25" s="8">
        <v>17</v>
      </c>
      <c r="E25" s="8">
        <v>22</v>
      </c>
      <c r="F25" s="8">
        <v>22</v>
      </c>
      <c r="G25" s="8">
        <v>680</v>
      </c>
      <c r="H25" s="8">
        <v>589</v>
      </c>
      <c r="I25" s="8">
        <v>580</v>
      </c>
      <c r="J25" s="8">
        <v>444.1</v>
      </c>
      <c r="K25" s="8">
        <v>494</v>
      </c>
      <c r="L25" s="8">
        <v>485</v>
      </c>
    </row>
    <row r="26" spans="2:12" x14ac:dyDescent="0.25">
      <c r="B26" s="7" t="s">
        <v>39</v>
      </c>
      <c r="C26" s="7" t="s">
        <v>57</v>
      </c>
      <c r="D26" s="8">
        <v>95</v>
      </c>
      <c r="E26" s="8">
        <v>116</v>
      </c>
      <c r="F26" s="8">
        <v>119</v>
      </c>
      <c r="G26" s="8">
        <v>2063</v>
      </c>
      <c r="H26" s="8">
        <v>1800</v>
      </c>
      <c r="I26" s="8">
        <v>2019</v>
      </c>
      <c r="J26" s="8">
        <v>1094</v>
      </c>
      <c r="K26" s="8">
        <v>1046.4000000000001</v>
      </c>
      <c r="L26" s="8">
        <v>1140.5</v>
      </c>
    </row>
    <row r="27" spans="2:12" x14ac:dyDescent="0.25">
      <c r="B27" s="7" t="s">
        <v>40</v>
      </c>
      <c r="C27" s="7" t="s">
        <v>64</v>
      </c>
      <c r="D27" s="8">
        <v>346</v>
      </c>
      <c r="E27" s="8">
        <v>441</v>
      </c>
      <c r="F27" s="8">
        <v>477</v>
      </c>
      <c r="G27" s="8">
        <v>3991</v>
      </c>
      <c r="H27" s="8">
        <v>5749</v>
      </c>
      <c r="I27" s="8">
        <v>5974</v>
      </c>
      <c r="J27" s="8">
        <v>2655.5</v>
      </c>
      <c r="K27" s="8">
        <v>4190.2</v>
      </c>
      <c r="L27" s="8">
        <v>4376.3999999999996</v>
      </c>
    </row>
    <row r="28" spans="2:12" x14ac:dyDescent="0.25">
      <c r="B28" s="7" t="s">
        <v>41</v>
      </c>
      <c r="C28" s="7" t="s">
        <v>58</v>
      </c>
      <c r="D28" s="8">
        <v>83</v>
      </c>
      <c r="E28" s="8">
        <v>121</v>
      </c>
      <c r="F28" s="8">
        <v>124</v>
      </c>
      <c r="G28" s="8">
        <v>833</v>
      </c>
      <c r="H28" s="8">
        <v>842</v>
      </c>
      <c r="I28" s="8">
        <v>865</v>
      </c>
      <c r="J28" s="8">
        <v>434.9</v>
      </c>
      <c r="K28" s="8">
        <v>450.5</v>
      </c>
      <c r="L28" s="8">
        <v>436.5</v>
      </c>
    </row>
    <row r="29" spans="2:12" x14ac:dyDescent="0.25">
      <c r="B29" s="13" t="s">
        <v>42</v>
      </c>
      <c r="C29" s="13" t="s">
        <v>59</v>
      </c>
      <c r="D29" s="14">
        <v>167</v>
      </c>
      <c r="E29" s="14">
        <v>193</v>
      </c>
      <c r="F29" s="14">
        <v>197</v>
      </c>
      <c r="G29" s="14">
        <v>612</v>
      </c>
      <c r="H29" s="14">
        <v>916</v>
      </c>
      <c r="I29" s="14">
        <v>915</v>
      </c>
      <c r="J29" s="14">
        <v>410.6</v>
      </c>
      <c r="K29" s="14">
        <v>571.4</v>
      </c>
      <c r="L29" s="14">
        <v>554.1</v>
      </c>
    </row>
    <row r="31" spans="2:12" x14ac:dyDescent="0.25">
      <c r="B31" s="18" t="s">
        <v>61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</row>
    <row r="32" spans="2:12" ht="13.2" customHeight="1" x14ac:dyDescent="0.25">
      <c r="B32" s="18" t="s">
        <v>65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</row>
  </sheetData>
  <mergeCells count="6">
    <mergeCell ref="B32:L32"/>
    <mergeCell ref="B5:C6"/>
    <mergeCell ref="D5:F5"/>
    <mergeCell ref="G5:I5"/>
    <mergeCell ref="J5:L5"/>
    <mergeCell ref="B31:L31"/>
  </mergeCells>
  <pageMargins left="0.7" right="0.7" top="0.75" bottom="0.75" header="0.3" footer="0.3"/>
  <pageSetup paperSize="9" scale="50" fitToWidth="0" fitToHeight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AB8"/>
  </sheetPr>
  <dimension ref="B1:L32"/>
  <sheetViews>
    <sheetView showGridLines="0" workbookViewId="0">
      <selection activeCell="B32" sqref="B32:L32"/>
    </sheetView>
  </sheetViews>
  <sheetFormatPr baseColWidth="10" defaultRowHeight="13.2" x14ac:dyDescent="0.25"/>
  <cols>
    <col min="1" max="1" width="2.5546875" customWidth="1"/>
    <col min="2" max="2" width="15.6640625" customWidth="1"/>
    <col min="3" max="3" width="86.6640625" customWidth="1"/>
    <col min="4" max="9" width="7.21875" customWidth="1"/>
    <col min="10" max="12" width="7.88671875" customWidth="1"/>
  </cols>
  <sheetData>
    <row r="1" spans="2:12" ht="17.399999999999999" x14ac:dyDescent="0.3">
      <c r="B1" s="3" t="s">
        <v>6</v>
      </c>
    </row>
    <row r="2" spans="2:12" x14ac:dyDescent="0.25">
      <c r="B2" t="s">
        <v>4</v>
      </c>
    </row>
    <row r="5" spans="2:12" x14ac:dyDescent="0.25">
      <c r="B5" s="20" t="s">
        <v>15</v>
      </c>
      <c r="C5" s="20" t="s">
        <v>15</v>
      </c>
      <c r="D5" s="21" t="s">
        <v>16</v>
      </c>
      <c r="E5" s="21" t="s">
        <v>16</v>
      </c>
      <c r="F5" s="21" t="s">
        <v>16</v>
      </c>
      <c r="G5" s="21" t="s">
        <v>17</v>
      </c>
      <c r="H5" s="21" t="s">
        <v>17</v>
      </c>
      <c r="I5" s="21" t="s">
        <v>17</v>
      </c>
      <c r="J5" s="21" t="s">
        <v>18</v>
      </c>
      <c r="K5" s="21" t="s">
        <v>18</v>
      </c>
      <c r="L5" s="21" t="s">
        <v>18</v>
      </c>
    </row>
    <row r="6" spans="2:12" ht="15.6" x14ac:dyDescent="0.25">
      <c r="B6" s="20" t="s">
        <v>15</v>
      </c>
      <c r="C6" s="20" t="s">
        <v>15</v>
      </c>
      <c r="D6" s="16" t="s">
        <v>19</v>
      </c>
      <c r="E6" s="16">
        <v>2022</v>
      </c>
      <c r="F6" s="16">
        <v>2023</v>
      </c>
      <c r="G6" s="16" t="s">
        <v>19</v>
      </c>
      <c r="H6" s="16">
        <v>2022</v>
      </c>
      <c r="I6" s="16">
        <v>2023</v>
      </c>
      <c r="J6" s="16" t="s">
        <v>19</v>
      </c>
      <c r="K6" s="16">
        <v>2022</v>
      </c>
      <c r="L6" s="16">
        <v>2023</v>
      </c>
    </row>
    <row r="7" spans="2:12" x14ac:dyDescent="0.25">
      <c r="B7" s="9" t="s">
        <v>20</v>
      </c>
      <c r="C7" s="9" t="s">
        <v>14</v>
      </c>
      <c r="D7" s="10">
        <v>928</v>
      </c>
      <c r="E7" s="10">
        <v>1063</v>
      </c>
      <c r="F7" s="10">
        <v>1085</v>
      </c>
      <c r="G7" s="10">
        <v>7619</v>
      </c>
      <c r="H7" s="10">
        <v>9960</v>
      </c>
      <c r="I7" s="10">
        <v>10285</v>
      </c>
      <c r="J7" s="10">
        <v>5889.3</v>
      </c>
      <c r="K7" s="10">
        <v>7483.4</v>
      </c>
      <c r="L7" s="10">
        <v>7765.9</v>
      </c>
    </row>
    <row r="8" spans="2:12" x14ac:dyDescent="0.25">
      <c r="B8" s="11" t="s">
        <v>21</v>
      </c>
      <c r="C8" s="11" t="s">
        <v>14</v>
      </c>
      <c r="D8" s="12">
        <v>6</v>
      </c>
      <c r="E8" s="12">
        <v>5</v>
      </c>
      <c r="F8" s="12">
        <v>5</v>
      </c>
      <c r="G8" s="12">
        <v>28</v>
      </c>
      <c r="H8" s="12">
        <v>22</v>
      </c>
      <c r="I8" s="12">
        <v>20</v>
      </c>
      <c r="J8" s="12">
        <v>19.899999999999999</v>
      </c>
      <c r="K8" s="12">
        <v>14.7</v>
      </c>
      <c r="L8" s="12">
        <v>13.9</v>
      </c>
    </row>
    <row r="9" spans="2:12" x14ac:dyDescent="0.25">
      <c r="B9" s="7" t="s">
        <v>22</v>
      </c>
      <c r="C9" s="7" t="s">
        <v>43</v>
      </c>
      <c r="D9" s="8">
        <v>6</v>
      </c>
      <c r="E9" s="8">
        <v>5</v>
      </c>
      <c r="F9" s="8">
        <v>5</v>
      </c>
      <c r="G9" s="8">
        <v>28</v>
      </c>
      <c r="H9" s="8">
        <v>22</v>
      </c>
      <c r="I9" s="8">
        <v>20</v>
      </c>
      <c r="J9" s="8">
        <v>19.899999999999999</v>
      </c>
      <c r="K9" s="8">
        <v>14.7</v>
      </c>
      <c r="L9" s="8">
        <v>13.9</v>
      </c>
    </row>
    <row r="10" spans="2:12" x14ac:dyDescent="0.25">
      <c r="B10" s="11" t="s">
        <v>23</v>
      </c>
      <c r="C10" s="11" t="s">
        <v>14</v>
      </c>
      <c r="D10" s="12">
        <v>96</v>
      </c>
      <c r="E10" s="12">
        <v>115</v>
      </c>
      <c r="F10" s="12">
        <v>121</v>
      </c>
      <c r="G10" s="12">
        <v>1312</v>
      </c>
      <c r="H10" s="12">
        <v>1755</v>
      </c>
      <c r="I10" s="12">
        <v>1859</v>
      </c>
      <c r="J10" s="12">
        <v>1197.0999999999999</v>
      </c>
      <c r="K10" s="12">
        <v>1623.2</v>
      </c>
      <c r="L10" s="12">
        <v>1729.5</v>
      </c>
    </row>
    <row r="11" spans="2:12" x14ac:dyDescent="0.25">
      <c r="B11" s="7" t="s">
        <v>24</v>
      </c>
      <c r="C11" s="7" t="s">
        <v>44</v>
      </c>
      <c r="D11" s="8">
        <v>1</v>
      </c>
      <c r="E11" s="8">
        <v>1</v>
      </c>
      <c r="F11" s="8">
        <v>1</v>
      </c>
      <c r="G11" s="8">
        <v>20</v>
      </c>
      <c r="H11" s="8">
        <v>24</v>
      </c>
      <c r="I11" s="8">
        <v>24</v>
      </c>
      <c r="J11" s="8" t="s">
        <v>60</v>
      </c>
      <c r="K11" s="8" t="s">
        <v>60</v>
      </c>
      <c r="L11" s="8" t="s">
        <v>60</v>
      </c>
    </row>
    <row r="12" spans="2:12" x14ac:dyDescent="0.25">
      <c r="B12" s="7" t="s">
        <v>25</v>
      </c>
      <c r="C12" s="7" t="s">
        <v>45</v>
      </c>
      <c r="D12" s="8">
        <v>46</v>
      </c>
      <c r="E12" s="8">
        <v>55</v>
      </c>
      <c r="F12" s="8">
        <v>54</v>
      </c>
      <c r="G12" s="8">
        <v>754</v>
      </c>
      <c r="H12" s="8">
        <v>1227</v>
      </c>
      <c r="I12" s="8">
        <v>1228</v>
      </c>
      <c r="J12" s="8">
        <v>697.5</v>
      </c>
      <c r="K12" s="8">
        <v>1148.7</v>
      </c>
      <c r="L12" s="8">
        <v>1148.5</v>
      </c>
    </row>
    <row r="13" spans="2:12" x14ac:dyDescent="0.25">
      <c r="B13" s="7" t="s">
        <v>26</v>
      </c>
      <c r="C13" s="7" t="s">
        <v>46</v>
      </c>
      <c r="D13" s="8">
        <v>2</v>
      </c>
      <c r="E13" s="8">
        <v>1</v>
      </c>
      <c r="F13" s="8">
        <v>1</v>
      </c>
      <c r="G13" s="8">
        <v>50</v>
      </c>
      <c r="H13" s="8">
        <v>2</v>
      </c>
      <c r="I13" s="8">
        <v>2</v>
      </c>
      <c r="J13" s="8" t="s">
        <v>60</v>
      </c>
      <c r="K13" s="8" t="s">
        <v>60</v>
      </c>
      <c r="L13" s="8" t="s">
        <v>60</v>
      </c>
    </row>
    <row r="14" spans="2:12" x14ac:dyDescent="0.25">
      <c r="B14" s="7" t="s">
        <v>27</v>
      </c>
      <c r="C14" s="7" t="s">
        <v>47</v>
      </c>
      <c r="D14" s="8">
        <v>4</v>
      </c>
      <c r="E14" s="8">
        <v>3</v>
      </c>
      <c r="F14" s="8">
        <v>5</v>
      </c>
      <c r="G14" s="8">
        <v>22</v>
      </c>
      <c r="H14" s="8">
        <v>21</v>
      </c>
      <c r="I14" s="8">
        <v>46</v>
      </c>
      <c r="J14" s="8">
        <v>16.2</v>
      </c>
      <c r="K14" s="8" t="s">
        <v>60</v>
      </c>
      <c r="L14" s="8">
        <v>41.2</v>
      </c>
    </row>
    <row r="15" spans="2:12" x14ac:dyDescent="0.25">
      <c r="B15" s="7" t="s">
        <v>28</v>
      </c>
      <c r="C15" s="7" t="s">
        <v>48</v>
      </c>
      <c r="D15" s="8">
        <v>43</v>
      </c>
      <c r="E15" s="8">
        <v>55</v>
      </c>
      <c r="F15" s="8">
        <v>60</v>
      </c>
      <c r="G15" s="8">
        <v>466</v>
      </c>
      <c r="H15" s="8">
        <v>481</v>
      </c>
      <c r="I15" s="8">
        <v>559</v>
      </c>
      <c r="J15" s="8">
        <v>416</v>
      </c>
      <c r="K15" s="8">
        <v>434.8</v>
      </c>
      <c r="L15" s="8">
        <v>516</v>
      </c>
    </row>
    <row r="16" spans="2:12" x14ac:dyDescent="0.25">
      <c r="B16" s="11" t="s">
        <v>29</v>
      </c>
      <c r="C16" s="11" t="s">
        <v>14</v>
      </c>
      <c r="D16" s="12">
        <v>826</v>
      </c>
      <c r="E16" s="12">
        <v>943</v>
      </c>
      <c r="F16" s="12">
        <v>959</v>
      </c>
      <c r="G16" s="12">
        <v>6279</v>
      </c>
      <c r="H16" s="12">
        <v>8183</v>
      </c>
      <c r="I16" s="12">
        <v>8406</v>
      </c>
      <c r="J16" s="12">
        <v>4672.3</v>
      </c>
      <c r="K16" s="12">
        <v>5845.6</v>
      </c>
      <c r="L16" s="12">
        <v>6022.6</v>
      </c>
    </row>
    <row r="17" spans="2:12" x14ac:dyDescent="0.25">
      <c r="B17" s="7" t="s">
        <v>30</v>
      </c>
      <c r="C17" s="7" t="s">
        <v>63</v>
      </c>
      <c r="D17" s="8">
        <v>133</v>
      </c>
      <c r="E17" s="8">
        <v>127</v>
      </c>
      <c r="F17" s="8">
        <v>122</v>
      </c>
      <c r="G17" s="8">
        <v>851</v>
      </c>
      <c r="H17" s="8">
        <v>914</v>
      </c>
      <c r="I17" s="8">
        <v>922</v>
      </c>
      <c r="J17" s="8">
        <v>663.7</v>
      </c>
      <c r="K17" s="8">
        <v>722.3</v>
      </c>
      <c r="L17" s="8">
        <v>724.6</v>
      </c>
    </row>
    <row r="18" spans="2:12" x14ac:dyDescent="0.25">
      <c r="B18" s="7" t="s">
        <v>31</v>
      </c>
      <c r="C18" s="7" t="s">
        <v>49</v>
      </c>
      <c r="D18" s="8">
        <v>23</v>
      </c>
      <c r="E18" s="8">
        <v>21</v>
      </c>
      <c r="F18" s="8">
        <v>22</v>
      </c>
      <c r="G18" s="8">
        <v>388</v>
      </c>
      <c r="H18" s="8">
        <v>469</v>
      </c>
      <c r="I18" s="8">
        <v>474</v>
      </c>
      <c r="J18" s="8">
        <v>334.1</v>
      </c>
      <c r="K18" s="8">
        <v>414.5</v>
      </c>
      <c r="L18" s="8">
        <v>417.9</v>
      </c>
    </row>
    <row r="19" spans="2:12" x14ac:dyDescent="0.25">
      <c r="B19" s="7" t="s">
        <v>32</v>
      </c>
      <c r="C19" s="7" t="s">
        <v>50</v>
      </c>
      <c r="D19" s="8">
        <v>42</v>
      </c>
      <c r="E19" s="8">
        <v>44</v>
      </c>
      <c r="F19" s="8">
        <v>47</v>
      </c>
      <c r="G19" s="8">
        <v>187</v>
      </c>
      <c r="H19" s="8">
        <v>241</v>
      </c>
      <c r="I19" s="8">
        <v>306</v>
      </c>
      <c r="J19" s="8">
        <v>138.69999999999999</v>
      </c>
      <c r="K19" s="8">
        <v>183.1</v>
      </c>
      <c r="L19" s="8">
        <v>214.2</v>
      </c>
    </row>
    <row r="20" spans="2:12" x14ac:dyDescent="0.25">
      <c r="B20" s="7" t="s">
        <v>33</v>
      </c>
      <c r="C20" s="7" t="s">
        <v>51</v>
      </c>
      <c r="D20" s="8">
        <v>40</v>
      </c>
      <c r="E20" s="8">
        <v>41</v>
      </c>
      <c r="F20" s="8">
        <v>43</v>
      </c>
      <c r="G20" s="8">
        <v>198</v>
      </c>
      <c r="H20" s="8">
        <v>137</v>
      </c>
      <c r="I20" s="8">
        <v>145</v>
      </c>
      <c r="J20" s="8">
        <v>165.7</v>
      </c>
      <c r="K20" s="8">
        <v>101.9</v>
      </c>
      <c r="L20" s="8">
        <v>106.8</v>
      </c>
    </row>
    <row r="21" spans="2:12" x14ac:dyDescent="0.25">
      <c r="B21" s="7" t="s">
        <v>34</v>
      </c>
      <c r="C21" s="7" t="s">
        <v>52</v>
      </c>
      <c r="D21" s="8">
        <v>36</v>
      </c>
      <c r="E21" s="8">
        <v>29</v>
      </c>
      <c r="F21" s="8">
        <v>30</v>
      </c>
      <c r="G21" s="8">
        <v>622</v>
      </c>
      <c r="H21" s="8">
        <v>544</v>
      </c>
      <c r="I21" s="8">
        <v>533</v>
      </c>
      <c r="J21" s="8">
        <v>514.70000000000005</v>
      </c>
      <c r="K21" s="8">
        <v>426.4</v>
      </c>
      <c r="L21" s="8">
        <v>416.5</v>
      </c>
    </row>
    <row r="22" spans="2:12" x14ac:dyDescent="0.25">
      <c r="B22" s="7" t="s">
        <v>35</v>
      </c>
      <c r="C22" s="7" t="s">
        <v>53</v>
      </c>
      <c r="D22" s="8">
        <v>29</v>
      </c>
      <c r="E22" s="8">
        <v>30</v>
      </c>
      <c r="F22" s="8">
        <v>30</v>
      </c>
      <c r="G22" s="8">
        <v>86</v>
      </c>
      <c r="H22" s="8">
        <v>135</v>
      </c>
      <c r="I22" s="8">
        <v>140</v>
      </c>
      <c r="J22" s="8">
        <v>51.3</v>
      </c>
      <c r="K22" s="8">
        <v>79.099999999999994</v>
      </c>
      <c r="L22" s="8">
        <v>83.4</v>
      </c>
    </row>
    <row r="23" spans="2:12" x14ac:dyDescent="0.25">
      <c r="B23" s="7" t="s">
        <v>36</v>
      </c>
      <c r="C23" s="7" t="s">
        <v>54</v>
      </c>
      <c r="D23" s="8">
        <v>150</v>
      </c>
      <c r="E23" s="8">
        <v>169</v>
      </c>
      <c r="F23" s="8">
        <v>181</v>
      </c>
      <c r="G23" s="8">
        <v>888</v>
      </c>
      <c r="H23" s="8">
        <v>1024</v>
      </c>
      <c r="I23" s="8">
        <v>1069</v>
      </c>
      <c r="J23" s="8">
        <v>717.1</v>
      </c>
      <c r="K23" s="8">
        <v>813.9</v>
      </c>
      <c r="L23" s="8">
        <v>839.8</v>
      </c>
    </row>
    <row r="24" spans="2:12" x14ac:dyDescent="0.25">
      <c r="B24" s="7" t="s">
        <v>37</v>
      </c>
      <c r="C24" s="7" t="s">
        <v>55</v>
      </c>
      <c r="D24" s="8">
        <v>37</v>
      </c>
      <c r="E24" s="8">
        <v>62</v>
      </c>
      <c r="F24" s="8">
        <v>63</v>
      </c>
      <c r="G24" s="8">
        <v>400</v>
      </c>
      <c r="H24" s="8">
        <v>508</v>
      </c>
      <c r="I24" s="8">
        <v>576</v>
      </c>
      <c r="J24" s="8">
        <v>322.7</v>
      </c>
      <c r="K24" s="8">
        <v>397.5</v>
      </c>
      <c r="L24" s="8">
        <v>465.3</v>
      </c>
    </row>
    <row r="25" spans="2:12" x14ac:dyDescent="0.25">
      <c r="B25" s="7" t="s">
        <v>38</v>
      </c>
      <c r="C25" s="7" t="s">
        <v>56</v>
      </c>
      <c r="D25" s="8">
        <v>23</v>
      </c>
      <c r="E25" s="8">
        <v>25</v>
      </c>
      <c r="F25" s="8">
        <v>24</v>
      </c>
      <c r="G25" s="8">
        <v>388</v>
      </c>
      <c r="H25" s="8">
        <v>571</v>
      </c>
      <c r="I25" s="8">
        <v>568</v>
      </c>
      <c r="J25" s="8">
        <v>361</v>
      </c>
      <c r="K25" s="8">
        <v>513.5</v>
      </c>
      <c r="L25" s="8">
        <v>508</v>
      </c>
    </row>
    <row r="26" spans="2:12" x14ac:dyDescent="0.25">
      <c r="B26" s="7" t="s">
        <v>39</v>
      </c>
      <c r="C26" s="7" t="s">
        <v>57</v>
      </c>
      <c r="D26" s="8">
        <v>48</v>
      </c>
      <c r="E26" s="8">
        <v>49</v>
      </c>
      <c r="F26" s="8">
        <v>48</v>
      </c>
      <c r="G26" s="8">
        <v>454</v>
      </c>
      <c r="H26" s="8">
        <v>576</v>
      </c>
      <c r="I26" s="8">
        <v>586</v>
      </c>
      <c r="J26" s="8">
        <v>233.9</v>
      </c>
      <c r="K26" s="8">
        <v>316.3</v>
      </c>
      <c r="L26" s="8">
        <v>321.3</v>
      </c>
    </row>
    <row r="27" spans="2:12" x14ac:dyDescent="0.25">
      <c r="B27" s="7" t="s">
        <v>40</v>
      </c>
      <c r="C27" s="7" t="s">
        <v>64</v>
      </c>
      <c r="D27" s="8">
        <v>148</v>
      </c>
      <c r="E27" s="8">
        <v>190</v>
      </c>
      <c r="F27" s="8">
        <v>196</v>
      </c>
      <c r="G27" s="8">
        <v>1016</v>
      </c>
      <c r="H27" s="8">
        <v>1831</v>
      </c>
      <c r="I27" s="8">
        <v>1841</v>
      </c>
      <c r="J27" s="8">
        <v>650.29999999999995</v>
      </c>
      <c r="K27" s="8">
        <v>1180.5999999999999</v>
      </c>
      <c r="L27" s="8">
        <v>1222.2</v>
      </c>
    </row>
    <row r="28" spans="2:12" x14ac:dyDescent="0.25">
      <c r="B28" s="7" t="s">
        <v>41</v>
      </c>
      <c r="C28" s="7" t="s">
        <v>58</v>
      </c>
      <c r="D28" s="8">
        <v>33</v>
      </c>
      <c r="E28" s="8">
        <v>46</v>
      </c>
      <c r="F28" s="8">
        <v>42</v>
      </c>
      <c r="G28" s="8">
        <v>152</v>
      </c>
      <c r="H28" s="8">
        <v>165</v>
      </c>
      <c r="I28" s="8">
        <v>139</v>
      </c>
      <c r="J28" s="8">
        <v>82.7</v>
      </c>
      <c r="K28" s="8">
        <v>91.4</v>
      </c>
      <c r="L28" s="8">
        <v>78.900000000000006</v>
      </c>
    </row>
    <row r="29" spans="2:12" x14ac:dyDescent="0.25">
      <c r="B29" s="13" t="s">
        <v>42</v>
      </c>
      <c r="C29" s="13" t="s">
        <v>59</v>
      </c>
      <c r="D29" s="14">
        <v>84</v>
      </c>
      <c r="E29" s="14">
        <v>110</v>
      </c>
      <c r="F29" s="14">
        <v>111</v>
      </c>
      <c r="G29" s="14">
        <v>649</v>
      </c>
      <c r="H29" s="14">
        <v>1068</v>
      </c>
      <c r="I29" s="14">
        <v>1107</v>
      </c>
      <c r="J29" s="14">
        <v>436.4</v>
      </c>
      <c r="K29" s="14">
        <v>605.1</v>
      </c>
      <c r="L29" s="14">
        <v>623.70000000000005</v>
      </c>
    </row>
    <row r="31" spans="2:12" x14ac:dyDescent="0.25">
      <c r="B31" s="18" t="s">
        <v>61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</row>
    <row r="32" spans="2:12" ht="13.2" customHeight="1" x14ac:dyDescent="0.25">
      <c r="B32" s="18" t="s">
        <v>65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</row>
  </sheetData>
  <mergeCells count="6">
    <mergeCell ref="B32:L32"/>
    <mergeCell ref="B5:C6"/>
    <mergeCell ref="D5:F5"/>
    <mergeCell ref="G5:I5"/>
    <mergeCell ref="J5:L5"/>
    <mergeCell ref="B31:L31"/>
  </mergeCells>
  <pageMargins left="0.7" right="0.7" top="0.75" bottom="0.75" header="0.3" footer="0.3"/>
  <pageSetup paperSize="9" scale="50" fitToWidth="0" fitToHeight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AB8"/>
  </sheetPr>
  <dimension ref="B1:L32"/>
  <sheetViews>
    <sheetView showGridLines="0" workbookViewId="0">
      <selection activeCell="B32" sqref="B32:L32"/>
    </sheetView>
  </sheetViews>
  <sheetFormatPr baseColWidth="10" defaultRowHeight="13.2" x14ac:dyDescent="0.25"/>
  <cols>
    <col min="1" max="1" width="2.5546875" customWidth="1"/>
    <col min="2" max="2" width="15.6640625" customWidth="1"/>
    <col min="3" max="3" width="86.6640625" customWidth="1"/>
    <col min="4" max="9" width="7.21875" customWidth="1"/>
    <col min="10" max="12" width="7.88671875" customWidth="1"/>
  </cols>
  <sheetData>
    <row r="1" spans="2:12" ht="17.399999999999999" x14ac:dyDescent="0.3">
      <c r="B1" s="3" t="s">
        <v>7</v>
      </c>
    </row>
    <row r="2" spans="2:12" x14ac:dyDescent="0.25">
      <c r="B2" t="s">
        <v>4</v>
      </c>
    </row>
    <row r="5" spans="2:12" x14ac:dyDescent="0.25">
      <c r="B5" s="20" t="s">
        <v>15</v>
      </c>
      <c r="C5" s="20" t="s">
        <v>15</v>
      </c>
      <c r="D5" s="21" t="s">
        <v>16</v>
      </c>
      <c r="E5" s="21" t="s">
        <v>16</v>
      </c>
      <c r="F5" s="21" t="s">
        <v>16</v>
      </c>
      <c r="G5" s="21" t="s">
        <v>17</v>
      </c>
      <c r="H5" s="21" t="s">
        <v>17</v>
      </c>
      <c r="I5" s="21" t="s">
        <v>17</v>
      </c>
      <c r="J5" s="21" t="s">
        <v>18</v>
      </c>
      <c r="K5" s="21" t="s">
        <v>18</v>
      </c>
      <c r="L5" s="21" t="s">
        <v>18</v>
      </c>
    </row>
    <row r="6" spans="2:12" ht="15.6" x14ac:dyDescent="0.25">
      <c r="B6" s="20" t="s">
        <v>15</v>
      </c>
      <c r="C6" s="20" t="s">
        <v>15</v>
      </c>
      <c r="D6" s="16" t="s">
        <v>19</v>
      </c>
      <c r="E6" s="16">
        <v>2022</v>
      </c>
      <c r="F6" s="16">
        <v>2023</v>
      </c>
      <c r="G6" s="16" t="s">
        <v>19</v>
      </c>
      <c r="H6" s="16">
        <v>2022</v>
      </c>
      <c r="I6" s="16">
        <v>2023</v>
      </c>
      <c r="J6" s="16" t="s">
        <v>19</v>
      </c>
      <c r="K6" s="16">
        <v>2022</v>
      </c>
      <c r="L6" s="16">
        <v>2023</v>
      </c>
    </row>
    <row r="7" spans="2:12" x14ac:dyDescent="0.25">
      <c r="B7" s="9" t="s">
        <v>20</v>
      </c>
      <c r="C7" s="9" t="s">
        <v>14</v>
      </c>
      <c r="D7" s="10">
        <v>930</v>
      </c>
      <c r="E7" s="10">
        <v>1001</v>
      </c>
      <c r="F7" s="10">
        <v>1009</v>
      </c>
      <c r="G7" s="10">
        <v>8522</v>
      </c>
      <c r="H7" s="10">
        <v>9795</v>
      </c>
      <c r="I7" s="10">
        <v>10073</v>
      </c>
      <c r="J7" s="10">
        <v>6770</v>
      </c>
      <c r="K7" s="10">
        <v>7687.5</v>
      </c>
      <c r="L7" s="10">
        <v>7855.5</v>
      </c>
    </row>
    <row r="8" spans="2:12" x14ac:dyDescent="0.25">
      <c r="B8" s="11" t="s">
        <v>21</v>
      </c>
      <c r="C8" s="11" t="s">
        <v>14</v>
      </c>
      <c r="D8" s="12">
        <v>13</v>
      </c>
      <c r="E8" s="12">
        <v>10</v>
      </c>
      <c r="F8" s="12">
        <v>8</v>
      </c>
      <c r="G8" s="12">
        <v>39</v>
      </c>
      <c r="H8" s="12">
        <v>21</v>
      </c>
      <c r="I8" s="12">
        <v>20</v>
      </c>
      <c r="J8" s="12">
        <v>19.899999999999999</v>
      </c>
      <c r="K8" s="12">
        <v>9.8000000000000007</v>
      </c>
      <c r="L8" s="12">
        <v>11.3</v>
      </c>
    </row>
    <row r="9" spans="2:12" x14ac:dyDescent="0.25">
      <c r="B9" s="7" t="s">
        <v>22</v>
      </c>
      <c r="C9" s="7" t="s">
        <v>43</v>
      </c>
      <c r="D9" s="8">
        <v>13</v>
      </c>
      <c r="E9" s="8">
        <v>10</v>
      </c>
      <c r="F9" s="8">
        <v>8</v>
      </c>
      <c r="G9" s="8">
        <v>39</v>
      </c>
      <c r="H9" s="8">
        <v>21</v>
      </c>
      <c r="I9" s="8">
        <v>20</v>
      </c>
      <c r="J9" s="8">
        <v>19.899999999999999</v>
      </c>
      <c r="K9" s="8">
        <v>9.8000000000000007</v>
      </c>
      <c r="L9" s="8">
        <v>11.3</v>
      </c>
    </row>
    <row r="10" spans="2:12" x14ac:dyDescent="0.25">
      <c r="B10" s="11" t="s">
        <v>23</v>
      </c>
      <c r="C10" s="11" t="s">
        <v>14</v>
      </c>
      <c r="D10" s="12">
        <v>118</v>
      </c>
      <c r="E10" s="12">
        <v>109</v>
      </c>
      <c r="F10" s="12">
        <v>106</v>
      </c>
      <c r="G10" s="12">
        <v>2526</v>
      </c>
      <c r="H10" s="12">
        <v>2311</v>
      </c>
      <c r="I10" s="12">
        <v>2358</v>
      </c>
      <c r="J10" s="12">
        <v>2318.3000000000002</v>
      </c>
      <c r="K10" s="12">
        <v>2128.1999999999998</v>
      </c>
      <c r="L10" s="12">
        <v>2171.1999999999998</v>
      </c>
    </row>
    <row r="11" spans="2:12" x14ac:dyDescent="0.25">
      <c r="B11" s="7" t="s">
        <v>24</v>
      </c>
      <c r="C11" s="7" t="s">
        <v>44</v>
      </c>
      <c r="D11" s="8">
        <v>1</v>
      </c>
      <c r="E11" s="8">
        <v>1</v>
      </c>
      <c r="F11" s="8">
        <v>1</v>
      </c>
      <c r="G11" s="8">
        <v>5</v>
      </c>
      <c r="H11" s="8">
        <v>18</v>
      </c>
      <c r="I11" s="8">
        <v>17</v>
      </c>
      <c r="J11" s="8" t="s">
        <v>60</v>
      </c>
      <c r="K11" s="8" t="s">
        <v>60</v>
      </c>
      <c r="L11" s="8" t="s">
        <v>60</v>
      </c>
    </row>
    <row r="12" spans="2:12" x14ac:dyDescent="0.25">
      <c r="B12" s="7" t="s">
        <v>25</v>
      </c>
      <c r="C12" s="7" t="s">
        <v>45</v>
      </c>
      <c r="D12" s="8">
        <v>62</v>
      </c>
      <c r="E12" s="8">
        <v>59</v>
      </c>
      <c r="F12" s="8">
        <v>57</v>
      </c>
      <c r="G12" s="8">
        <v>1908</v>
      </c>
      <c r="H12" s="8">
        <v>1702</v>
      </c>
      <c r="I12" s="8">
        <v>1755</v>
      </c>
      <c r="J12" s="8">
        <v>1764.9</v>
      </c>
      <c r="K12" s="8">
        <v>1574.9</v>
      </c>
      <c r="L12" s="8">
        <v>1623.4</v>
      </c>
    </row>
    <row r="13" spans="2:12" x14ac:dyDescent="0.25">
      <c r="B13" s="7" t="s">
        <v>26</v>
      </c>
      <c r="C13" s="7" t="s">
        <v>46</v>
      </c>
      <c r="D13" s="8">
        <v>2</v>
      </c>
      <c r="E13" s="8">
        <v>2</v>
      </c>
      <c r="F13" s="8">
        <v>2</v>
      </c>
      <c r="G13" s="8">
        <v>110</v>
      </c>
      <c r="H13" s="8">
        <v>119</v>
      </c>
      <c r="I13" s="8">
        <v>121</v>
      </c>
      <c r="J13" s="8" t="s">
        <v>60</v>
      </c>
      <c r="K13" s="8" t="s">
        <v>60</v>
      </c>
      <c r="L13" s="8" t="s">
        <v>60</v>
      </c>
    </row>
    <row r="14" spans="2:12" x14ac:dyDescent="0.25">
      <c r="B14" s="7" t="s">
        <v>27</v>
      </c>
      <c r="C14" s="7" t="s">
        <v>47</v>
      </c>
      <c r="D14" s="8">
        <v>1</v>
      </c>
      <c r="E14" s="8">
        <v>0</v>
      </c>
      <c r="F14" s="8">
        <v>0</v>
      </c>
      <c r="G14" s="8">
        <v>8</v>
      </c>
      <c r="H14" s="8">
        <v>0</v>
      </c>
      <c r="I14" s="8">
        <v>0</v>
      </c>
      <c r="J14" s="8" t="s">
        <v>60</v>
      </c>
      <c r="K14" s="8">
        <v>0</v>
      </c>
      <c r="L14" s="8">
        <v>0</v>
      </c>
    </row>
    <row r="15" spans="2:12" x14ac:dyDescent="0.25">
      <c r="B15" s="7" t="s">
        <v>28</v>
      </c>
      <c r="C15" s="7" t="s">
        <v>48</v>
      </c>
      <c r="D15" s="8">
        <v>52</v>
      </c>
      <c r="E15" s="8">
        <v>47</v>
      </c>
      <c r="F15" s="8">
        <v>46</v>
      </c>
      <c r="G15" s="8">
        <v>495</v>
      </c>
      <c r="H15" s="8">
        <v>472</v>
      </c>
      <c r="I15" s="8">
        <v>465</v>
      </c>
      <c r="J15" s="8">
        <v>445</v>
      </c>
      <c r="K15" s="8">
        <v>426.5</v>
      </c>
      <c r="L15" s="8">
        <v>420.1</v>
      </c>
    </row>
    <row r="16" spans="2:12" x14ac:dyDescent="0.25">
      <c r="B16" s="11" t="s">
        <v>29</v>
      </c>
      <c r="C16" s="11" t="s">
        <v>14</v>
      </c>
      <c r="D16" s="12">
        <v>799</v>
      </c>
      <c r="E16" s="12">
        <v>882</v>
      </c>
      <c r="F16" s="12">
        <v>895</v>
      </c>
      <c r="G16" s="12">
        <v>5957</v>
      </c>
      <c r="H16" s="12">
        <v>7463</v>
      </c>
      <c r="I16" s="12">
        <v>7695</v>
      </c>
      <c r="J16" s="12">
        <v>4431.8999999999996</v>
      </c>
      <c r="K16" s="12">
        <v>5549.5</v>
      </c>
      <c r="L16" s="12">
        <v>5673.1</v>
      </c>
    </row>
    <row r="17" spans="2:12" x14ac:dyDescent="0.25">
      <c r="B17" s="7" t="s">
        <v>30</v>
      </c>
      <c r="C17" s="7" t="s">
        <v>63</v>
      </c>
      <c r="D17" s="8">
        <v>150</v>
      </c>
      <c r="E17" s="8">
        <v>141</v>
      </c>
      <c r="F17" s="8">
        <v>137</v>
      </c>
      <c r="G17" s="8">
        <v>1271</v>
      </c>
      <c r="H17" s="8">
        <v>1146</v>
      </c>
      <c r="I17" s="8">
        <v>1133</v>
      </c>
      <c r="J17" s="8">
        <v>1036.5</v>
      </c>
      <c r="K17" s="8">
        <v>948.1</v>
      </c>
      <c r="L17" s="8">
        <v>912.3</v>
      </c>
    </row>
    <row r="18" spans="2:12" x14ac:dyDescent="0.25">
      <c r="B18" s="7" t="s">
        <v>31</v>
      </c>
      <c r="C18" s="7" t="s">
        <v>49</v>
      </c>
      <c r="D18" s="8">
        <v>24</v>
      </c>
      <c r="E18" s="8">
        <v>28</v>
      </c>
      <c r="F18" s="8">
        <v>29</v>
      </c>
      <c r="G18" s="8">
        <v>392</v>
      </c>
      <c r="H18" s="8">
        <v>445</v>
      </c>
      <c r="I18" s="8">
        <v>407</v>
      </c>
      <c r="J18" s="8">
        <v>333.5</v>
      </c>
      <c r="K18" s="8">
        <v>384.6</v>
      </c>
      <c r="L18" s="8">
        <v>350.5</v>
      </c>
    </row>
    <row r="19" spans="2:12" x14ac:dyDescent="0.25">
      <c r="B19" s="7" t="s">
        <v>32</v>
      </c>
      <c r="C19" s="7" t="s">
        <v>50</v>
      </c>
      <c r="D19" s="8">
        <v>38</v>
      </c>
      <c r="E19" s="8">
        <v>42</v>
      </c>
      <c r="F19" s="8">
        <v>43</v>
      </c>
      <c r="G19" s="8">
        <v>370</v>
      </c>
      <c r="H19" s="8">
        <v>326</v>
      </c>
      <c r="I19" s="8">
        <v>343</v>
      </c>
      <c r="J19" s="8">
        <v>265.8</v>
      </c>
      <c r="K19" s="8">
        <v>237.4</v>
      </c>
      <c r="L19" s="8">
        <v>240.1</v>
      </c>
    </row>
    <row r="20" spans="2:12" x14ac:dyDescent="0.25">
      <c r="B20" s="7" t="s">
        <v>33</v>
      </c>
      <c r="C20" s="7" t="s">
        <v>51</v>
      </c>
      <c r="D20" s="8">
        <v>31</v>
      </c>
      <c r="E20" s="8">
        <v>41</v>
      </c>
      <c r="F20" s="8">
        <v>49</v>
      </c>
      <c r="G20" s="8">
        <v>436</v>
      </c>
      <c r="H20" s="8">
        <v>651</v>
      </c>
      <c r="I20" s="8">
        <v>683</v>
      </c>
      <c r="J20" s="8">
        <v>393.2</v>
      </c>
      <c r="K20" s="8">
        <v>582.29999999999995</v>
      </c>
      <c r="L20" s="8">
        <v>611.79999999999995</v>
      </c>
    </row>
    <row r="21" spans="2:12" x14ac:dyDescent="0.25">
      <c r="B21" s="7" t="s">
        <v>34</v>
      </c>
      <c r="C21" s="7" t="s">
        <v>52</v>
      </c>
      <c r="D21" s="8">
        <v>26</v>
      </c>
      <c r="E21" s="8">
        <v>26</v>
      </c>
      <c r="F21" s="8">
        <v>26</v>
      </c>
      <c r="G21" s="8">
        <v>333</v>
      </c>
      <c r="H21" s="8">
        <v>444</v>
      </c>
      <c r="I21" s="8">
        <v>490</v>
      </c>
      <c r="J21" s="8">
        <v>274.8</v>
      </c>
      <c r="K21" s="8">
        <v>372.8</v>
      </c>
      <c r="L21" s="8">
        <v>419.8</v>
      </c>
    </row>
    <row r="22" spans="2:12" x14ac:dyDescent="0.25">
      <c r="B22" s="7" t="s">
        <v>35</v>
      </c>
      <c r="C22" s="7" t="s">
        <v>53</v>
      </c>
      <c r="D22" s="8">
        <v>28</v>
      </c>
      <c r="E22" s="8">
        <v>41</v>
      </c>
      <c r="F22" s="8">
        <v>34</v>
      </c>
      <c r="G22" s="8">
        <v>284</v>
      </c>
      <c r="H22" s="8">
        <v>239</v>
      </c>
      <c r="I22" s="8">
        <v>221</v>
      </c>
      <c r="J22" s="8">
        <v>143.1</v>
      </c>
      <c r="K22" s="8">
        <v>128.5</v>
      </c>
      <c r="L22" s="8">
        <v>115.3</v>
      </c>
    </row>
    <row r="23" spans="2:12" x14ac:dyDescent="0.25">
      <c r="B23" s="7" t="s">
        <v>36</v>
      </c>
      <c r="C23" s="7" t="s">
        <v>54</v>
      </c>
      <c r="D23" s="8">
        <v>157</v>
      </c>
      <c r="E23" s="8">
        <v>176</v>
      </c>
      <c r="F23" s="8">
        <v>177</v>
      </c>
      <c r="G23" s="8">
        <v>459</v>
      </c>
      <c r="H23" s="8">
        <v>517</v>
      </c>
      <c r="I23" s="8">
        <v>545</v>
      </c>
      <c r="J23" s="8">
        <v>347.7</v>
      </c>
      <c r="K23" s="8">
        <v>393.8</v>
      </c>
      <c r="L23" s="8">
        <v>399.5</v>
      </c>
    </row>
    <row r="24" spans="2:12" x14ac:dyDescent="0.25">
      <c r="B24" s="7" t="s">
        <v>37</v>
      </c>
      <c r="C24" s="7" t="s">
        <v>55</v>
      </c>
      <c r="D24" s="8">
        <v>32</v>
      </c>
      <c r="E24" s="8">
        <v>37</v>
      </c>
      <c r="F24" s="8">
        <v>38</v>
      </c>
      <c r="G24" s="8">
        <v>413</v>
      </c>
      <c r="H24" s="8">
        <v>861</v>
      </c>
      <c r="I24" s="8">
        <v>914</v>
      </c>
      <c r="J24" s="8">
        <v>348.7</v>
      </c>
      <c r="K24" s="8">
        <v>692.4</v>
      </c>
      <c r="L24" s="8">
        <v>751</v>
      </c>
    </row>
    <row r="25" spans="2:12" x14ac:dyDescent="0.25">
      <c r="B25" s="7" t="s">
        <v>38</v>
      </c>
      <c r="C25" s="7" t="s">
        <v>56</v>
      </c>
      <c r="D25" s="8">
        <v>15</v>
      </c>
      <c r="E25" s="8">
        <v>13</v>
      </c>
      <c r="F25" s="8">
        <v>15</v>
      </c>
      <c r="G25" s="8">
        <v>403</v>
      </c>
      <c r="H25" s="8">
        <v>633</v>
      </c>
      <c r="I25" s="8">
        <v>659</v>
      </c>
      <c r="J25" s="8">
        <v>342.7</v>
      </c>
      <c r="K25" s="8">
        <v>476.5</v>
      </c>
      <c r="L25" s="8">
        <v>494.4</v>
      </c>
    </row>
    <row r="26" spans="2:12" x14ac:dyDescent="0.25">
      <c r="B26" s="7" t="s">
        <v>39</v>
      </c>
      <c r="C26" s="7" t="s">
        <v>57</v>
      </c>
      <c r="D26" s="8">
        <v>48</v>
      </c>
      <c r="E26" s="8">
        <v>55</v>
      </c>
      <c r="F26" s="8">
        <v>60</v>
      </c>
      <c r="G26" s="8">
        <v>449</v>
      </c>
      <c r="H26" s="8">
        <v>526</v>
      </c>
      <c r="I26" s="8">
        <v>552</v>
      </c>
      <c r="J26" s="8">
        <v>268.2</v>
      </c>
      <c r="K26" s="8">
        <v>299.60000000000002</v>
      </c>
      <c r="L26" s="8">
        <v>312.89999999999998</v>
      </c>
    </row>
    <row r="27" spans="2:12" x14ac:dyDescent="0.25">
      <c r="B27" s="7" t="s">
        <v>40</v>
      </c>
      <c r="C27" s="7" t="s">
        <v>64</v>
      </c>
      <c r="D27" s="8">
        <v>143</v>
      </c>
      <c r="E27" s="8">
        <v>151</v>
      </c>
      <c r="F27" s="8">
        <v>158</v>
      </c>
      <c r="G27" s="8">
        <v>779</v>
      </c>
      <c r="H27" s="8">
        <v>1228</v>
      </c>
      <c r="I27" s="8">
        <v>1262</v>
      </c>
      <c r="J27" s="8">
        <v>466.2</v>
      </c>
      <c r="K27" s="8">
        <v>763.5</v>
      </c>
      <c r="L27" s="8">
        <v>780.5</v>
      </c>
    </row>
    <row r="28" spans="2:12" x14ac:dyDescent="0.25">
      <c r="B28" s="7" t="s">
        <v>41</v>
      </c>
      <c r="C28" s="7" t="s">
        <v>58</v>
      </c>
      <c r="D28" s="8">
        <v>38</v>
      </c>
      <c r="E28" s="8">
        <v>43</v>
      </c>
      <c r="F28" s="8">
        <v>41</v>
      </c>
      <c r="G28" s="8">
        <v>169</v>
      </c>
      <c r="H28" s="8">
        <v>153</v>
      </c>
      <c r="I28" s="8">
        <v>167</v>
      </c>
      <c r="J28" s="8">
        <v>82.7</v>
      </c>
      <c r="K28" s="8">
        <v>81.2</v>
      </c>
      <c r="L28" s="8">
        <v>79.900000000000006</v>
      </c>
    </row>
    <row r="29" spans="2:12" x14ac:dyDescent="0.25">
      <c r="B29" s="13" t="s">
        <v>42</v>
      </c>
      <c r="C29" s="13" t="s">
        <v>59</v>
      </c>
      <c r="D29" s="14">
        <v>69</v>
      </c>
      <c r="E29" s="14">
        <v>88</v>
      </c>
      <c r="F29" s="14">
        <v>88</v>
      </c>
      <c r="G29" s="14">
        <v>199</v>
      </c>
      <c r="H29" s="14">
        <v>294</v>
      </c>
      <c r="I29" s="14">
        <v>319</v>
      </c>
      <c r="J29" s="14">
        <v>129</v>
      </c>
      <c r="K29" s="14">
        <v>188.7</v>
      </c>
      <c r="L29" s="14">
        <v>205.1</v>
      </c>
    </row>
    <row r="31" spans="2:12" x14ac:dyDescent="0.25">
      <c r="B31" s="18" t="s">
        <v>61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</row>
    <row r="32" spans="2:12" ht="13.2" customHeight="1" x14ac:dyDescent="0.25">
      <c r="B32" s="18" t="s">
        <v>65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</row>
  </sheetData>
  <mergeCells count="6">
    <mergeCell ref="B32:L32"/>
    <mergeCell ref="B5:C6"/>
    <mergeCell ref="D5:F5"/>
    <mergeCell ref="G5:I5"/>
    <mergeCell ref="J5:L5"/>
    <mergeCell ref="B31:L31"/>
  </mergeCells>
  <pageMargins left="0.7" right="0.7" top="0.75" bottom="0.75" header="0.3" footer="0.3"/>
  <pageSetup paperSize="9" scale="50" fitToWidth="0" fitToHeight="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AB8"/>
  </sheetPr>
  <dimension ref="B1:L32"/>
  <sheetViews>
    <sheetView showGridLines="0" workbookViewId="0">
      <selection activeCell="B32" sqref="B32:L32"/>
    </sheetView>
  </sheetViews>
  <sheetFormatPr baseColWidth="10" defaultRowHeight="13.2" x14ac:dyDescent="0.25"/>
  <cols>
    <col min="1" max="1" width="2.5546875" customWidth="1"/>
    <col min="2" max="2" width="15.6640625" customWidth="1"/>
    <col min="3" max="3" width="86.6640625" customWidth="1"/>
    <col min="4" max="9" width="7.21875" customWidth="1"/>
    <col min="10" max="12" width="7.88671875" customWidth="1"/>
  </cols>
  <sheetData>
    <row r="1" spans="2:12" ht="17.399999999999999" x14ac:dyDescent="0.3">
      <c r="B1" s="3" t="s">
        <v>8</v>
      </c>
    </row>
    <row r="2" spans="2:12" x14ac:dyDescent="0.25">
      <c r="B2" t="s">
        <v>4</v>
      </c>
    </row>
    <row r="5" spans="2:12" x14ac:dyDescent="0.25">
      <c r="B5" s="20" t="s">
        <v>15</v>
      </c>
      <c r="C5" s="20" t="s">
        <v>15</v>
      </c>
      <c r="D5" s="21" t="s">
        <v>16</v>
      </c>
      <c r="E5" s="21" t="s">
        <v>16</v>
      </c>
      <c r="F5" s="21" t="s">
        <v>16</v>
      </c>
      <c r="G5" s="21" t="s">
        <v>17</v>
      </c>
      <c r="H5" s="21" t="s">
        <v>17</v>
      </c>
      <c r="I5" s="21" t="s">
        <v>17</v>
      </c>
      <c r="J5" s="21" t="s">
        <v>18</v>
      </c>
      <c r="K5" s="21" t="s">
        <v>18</v>
      </c>
      <c r="L5" s="21" t="s">
        <v>18</v>
      </c>
    </row>
    <row r="6" spans="2:12" ht="15.6" x14ac:dyDescent="0.25">
      <c r="B6" s="20" t="s">
        <v>15</v>
      </c>
      <c r="C6" s="20" t="s">
        <v>15</v>
      </c>
      <c r="D6" s="16" t="s">
        <v>19</v>
      </c>
      <c r="E6" s="16">
        <v>2022</v>
      </c>
      <c r="F6" s="16">
        <v>2023</v>
      </c>
      <c r="G6" s="16" t="s">
        <v>19</v>
      </c>
      <c r="H6" s="16">
        <v>2022</v>
      </c>
      <c r="I6" s="16">
        <v>2023</v>
      </c>
      <c r="J6" s="16" t="s">
        <v>19</v>
      </c>
      <c r="K6" s="16">
        <v>2022</v>
      </c>
      <c r="L6" s="16">
        <v>2023</v>
      </c>
    </row>
    <row r="7" spans="2:12" x14ac:dyDescent="0.25">
      <c r="B7" s="9" t="s">
        <v>20</v>
      </c>
      <c r="C7" s="9" t="s">
        <v>14</v>
      </c>
      <c r="D7" s="10">
        <v>833</v>
      </c>
      <c r="E7" s="10">
        <v>982</v>
      </c>
      <c r="F7" s="10">
        <v>995</v>
      </c>
      <c r="G7" s="10">
        <v>6717</v>
      </c>
      <c r="H7" s="10">
        <v>8773</v>
      </c>
      <c r="I7" s="10">
        <v>8824</v>
      </c>
      <c r="J7" s="10">
        <v>5060.8</v>
      </c>
      <c r="K7" s="10">
        <v>6569.2</v>
      </c>
      <c r="L7" s="10">
        <v>6605.8</v>
      </c>
    </row>
    <row r="8" spans="2:12" x14ac:dyDescent="0.25">
      <c r="B8" s="11" t="s">
        <v>21</v>
      </c>
      <c r="C8" s="11" t="s">
        <v>14</v>
      </c>
      <c r="D8" s="12">
        <v>8</v>
      </c>
      <c r="E8" s="12">
        <v>5</v>
      </c>
      <c r="F8" s="12">
        <v>5</v>
      </c>
      <c r="G8" s="12">
        <v>25</v>
      </c>
      <c r="H8" s="12">
        <v>13</v>
      </c>
      <c r="I8" s="12">
        <v>13</v>
      </c>
      <c r="J8" s="12">
        <v>19.2</v>
      </c>
      <c r="K8" s="12">
        <v>11.7</v>
      </c>
      <c r="L8" s="12">
        <v>11.7</v>
      </c>
    </row>
    <row r="9" spans="2:12" x14ac:dyDescent="0.25">
      <c r="B9" s="7" t="s">
        <v>22</v>
      </c>
      <c r="C9" s="7" t="s">
        <v>43</v>
      </c>
      <c r="D9" s="8">
        <v>8</v>
      </c>
      <c r="E9" s="8">
        <v>5</v>
      </c>
      <c r="F9" s="8">
        <v>5</v>
      </c>
      <c r="G9" s="8">
        <v>25</v>
      </c>
      <c r="H9" s="8">
        <v>13</v>
      </c>
      <c r="I9" s="8">
        <v>13</v>
      </c>
      <c r="J9" s="8">
        <v>19.2</v>
      </c>
      <c r="K9" s="8">
        <v>11.7</v>
      </c>
      <c r="L9" s="8">
        <v>11.7</v>
      </c>
    </row>
    <row r="10" spans="2:12" x14ac:dyDescent="0.25">
      <c r="B10" s="11" t="s">
        <v>23</v>
      </c>
      <c r="C10" s="11" t="s">
        <v>14</v>
      </c>
      <c r="D10" s="12">
        <v>107</v>
      </c>
      <c r="E10" s="12">
        <v>104</v>
      </c>
      <c r="F10" s="12">
        <v>105</v>
      </c>
      <c r="G10" s="12">
        <v>1300</v>
      </c>
      <c r="H10" s="12">
        <v>1346</v>
      </c>
      <c r="I10" s="12">
        <v>1555</v>
      </c>
      <c r="J10" s="12">
        <v>1172.7</v>
      </c>
      <c r="K10" s="12">
        <v>1234.2</v>
      </c>
      <c r="L10" s="12">
        <v>1437.3</v>
      </c>
    </row>
    <row r="11" spans="2:12" x14ac:dyDescent="0.25">
      <c r="B11" s="7" t="s">
        <v>24</v>
      </c>
      <c r="C11" s="7" t="s">
        <v>44</v>
      </c>
      <c r="D11" s="8">
        <v>1</v>
      </c>
      <c r="E11" s="8">
        <v>1</v>
      </c>
      <c r="F11" s="8">
        <v>1</v>
      </c>
      <c r="G11" s="8">
        <v>38</v>
      </c>
      <c r="H11" s="8">
        <v>33</v>
      </c>
      <c r="I11" s="8">
        <v>36</v>
      </c>
      <c r="J11" s="8" t="s">
        <v>60</v>
      </c>
      <c r="K11" s="8" t="s">
        <v>60</v>
      </c>
      <c r="L11" s="8" t="s">
        <v>60</v>
      </c>
    </row>
    <row r="12" spans="2:12" x14ac:dyDescent="0.25">
      <c r="B12" s="7" t="s">
        <v>25</v>
      </c>
      <c r="C12" s="7" t="s">
        <v>45</v>
      </c>
      <c r="D12" s="8">
        <v>53</v>
      </c>
      <c r="E12" s="8">
        <v>44</v>
      </c>
      <c r="F12" s="8">
        <v>42</v>
      </c>
      <c r="G12" s="8">
        <v>840</v>
      </c>
      <c r="H12" s="8">
        <v>804</v>
      </c>
      <c r="I12" s="8">
        <v>1054</v>
      </c>
      <c r="J12" s="8">
        <v>758.3</v>
      </c>
      <c r="K12" s="8">
        <v>734.8</v>
      </c>
      <c r="L12" s="8">
        <v>970.6</v>
      </c>
    </row>
    <row r="13" spans="2:12" x14ac:dyDescent="0.25">
      <c r="B13" s="7" t="s">
        <v>26</v>
      </c>
      <c r="C13" s="7" t="s">
        <v>46</v>
      </c>
      <c r="D13" s="8">
        <v>1</v>
      </c>
      <c r="E13" s="8">
        <v>2</v>
      </c>
      <c r="F13" s="8">
        <v>2</v>
      </c>
      <c r="G13" s="8">
        <v>35</v>
      </c>
      <c r="H13" s="8">
        <v>50</v>
      </c>
      <c r="I13" s="8">
        <v>52</v>
      </c>
      <c r="J13" s="8" t="s">
        <v>60</v>
      </c>
      <c r="K13" s="8" t="s">
        <v>60</v>
      </c>
      <c r="L13" s="8" t="s">
        <v>60</v>
      </c>
    </row>
    <row r="14" spans="2:12" x14ac:dyDescent="0.25">
      <c r="B14" s="7" t="s">
        <v>27</v>
      </c>
      <c r="C14" s="7" t="s">
        <v>47</v>
      </c>
      <c r="D14" s="8">
        <v>3</v>
      </c>
      <c r="E14" s="8">
        <v>4</v>
      </c>
      <c r="F14" s="8">
        <v>5</v>
      </c>
      <c r="G14" s="8">
        <v>19</v>
      </c>
      <c r="H14" s="8">
        <v>45</v>
      </c>
      <c r="I14" s="8">
        <v>50</v>
      </c>
      <c r="J14" s="8" t="s">
        <v>60</v>
      </c>
      <c r="K14" s="8">
        <v>42.6</v>
      </c>
      <c r="L14" s="8">
        <v>48</v>
      </c>
    </row>
    <row r="15" spans="2:12" x14ac:dyDescent="0.25">
      <c r="B15" s="7" t="s">
        <v>28</v>
      </c>
      <c r="C15" s="7" t="s">
        <v>48</v>
      </c>
      <c r="D15" s="8">
        <v>49</v>
      </c>
      <c r="E15" s="8">
        <v>53</v>
      </c>
      <c r="F15" s="8">
        <v>55</v>
      </c>
      <c r="G15" s="8">
        <v>368</v>
      </c>
      <c r="H15" s="8">
        <v>414</v>
      </c>
      <c r="I15" s="8">
        <v>363</v>
      </c>
      <c r="J15" s="8">
        <v>327.39999999999998</v>
      </c>
      <c r="K15" s="8">
        <v>380.8</v>
      </c>
      <c r="L15" s="8">
        <v>335.1</v>
      </c>
    </row>
    <row r="16" spans="2:12" x14ac:dyDescent="0.25">
      <c r="B16" s="11" t="s">
        <v>29</v>
      </c>
      <c r="C16" s="11" t="s">
        <v>14</v>
      </c>
      <c r="D16" s="12">
        <v>718</v>
      </c>
      <c r="E16" s="12">
        <v>873</v>
      </c>
      <c r="F16" s="12">
        <v>885</v>
      </c>
      <c r="G16" s="12">
        <v>5392</v>
      </c>
      <c r="H16" s="12">
        <v>7414</v>
      </c>
      <c r="I16" s="12">
        <v>7256</v>
      </c>
      <c r="J16" s="12">
        <v>3868.9</v>
      </c>
      <c r="K16" s="12">
        <v>5323.3</v>
      </c>
      <c r="L16" s="12">
        <v>5156.8</v>
      </c>
    </row>
    <row r="17" spans="2:12" x14ac:dyDescent="0.25">
      <c r="B17" s="7" t="s">
        <v>30</v>
      </c>
      <c r="C17" s="7" t="s">
        <v>63</v>
      </c>
      <c r="D17" s="8">
        <v>136</v>
      </c>
      <c r="E17" s="8">
        <v>111</v>
      </c>
      <c r="F17" s="8">
        <v>105</v>
      </c>
      <c r="G17" s="8">
        <v>983</v>
      </c>
      <c r="H17" s="8">
        <v>838</v>
      </c>
      <c r="I17" s="8">
        <v>856</v>
      </c>
      <c r="J17" s="8">
        <v>798</v>
      </c>
      <c r="K17" s="8">
        <v>682.1</v>
      </c>
      <c r="L17" s="8">
        <v>697.5</v>
      </c>
    </row>
    <row r="18" spans="2:12" x14ac:dyDescent="0.25">
      <c r="B18" s="7" t="s">
        <v>31</v>
      </c>
      <c r="C18" s="7" t="s">
        <v>49</v>
      </c>
      <c r="D18" s="8">
        <v>31</v>
      </c>
      <c r="E18" s="8">
        <v>28</v>
      </c>
      <c r="F18" s="8">
        <v>29</v>
      </c>
      <c r="G18" s="8">
        <v>345</v>
      </c>
      <c r="H18" s="8">
        <v>879</v>
      </c>
      <c r="I18" s="8">
        <v>687</v>
      </c>
      <c r="J18" s="8">
        <v>319.60000000000002</v>
      </c>
      <c r="K18" s="8">
        <v>739.7</v>
      </c>
      <c r="L18" s="8">
        <v>538.1</v>
      </c>
    </row>
    <row r="19" spans="2:12" x14ac:dyDescent="0.25">
      <c r="B19" s="7" t="s">
        <v>32</v>
      </c>
      <c r="C19" s="7" t="s">
        <v>50</v>
      </c>
      <c r="D19" s="8">
        <v>39</v>
      </c>
      <c r="E19" s="8">
        <v>38</v>
      </c>
      <c r="F19" s="8">
        <v>38</v>
      </c>
      <c r="G19" s="8">
        <v>276</v>
      </c>
      <c r="H19" s="8">
        <v>418</v>
      </c>
      <c r="I19" s="8">
        <v>430</v>
      </c>
      <c r="J19" s="8">
        <v>196.4</v>
      </c>
      <c r="K19" s="8">
        <v>300.8</v>
      </c>
      <c r="L19" s="8">
        <v>304.7</v>
      </c>
    </row>
    <row r="20" spans="2:12" x14ac:dyDescent="0.25">
      <c r="B20" s="7" t="s">
        <v>33</v>
      </c>
      <c r="C20" s="7" t="s">
        <v>51</v>
      </c>
      <c r="D20" s="8">
        <v>27</v>
      </c>
      <c r="E20" s="8">
        <v>23</v>
      </c>
      <c r="F20" s="8">
        <v>32</v>
      </c>
      <c r="G20" s="8">
        <v>72</v>
      </c>
      <c r="H20" s="8">
        <v>87</v>
      </c>
      <c r="I20" s="8">
        <v>100</v>
      </c>
      <c r="J20" s="8">
        <v>56.9</v>
      </c>
      <c r="K20" s="8">
        <v>65.599999999999994</v>
      </c>
      <c r="L20" s="8">
        <v>74.8</v>
      </c>
    </row>
    <row r="21" spans="2:12" x14ac:dyDescent="0.25">
      <c r="B21" s="7" t="s">
        <v>34</v>
      </c>
      <c r="C21" s="7" t="s">
        <v>52</v>
      </c>
      <c r="D21" s="8">
        <v>20</v>
      </c>
      <c r="E21" s="8">
        <v>25</v>
      </c>
      <c r="F21" s="8">
        <v>21</v>
      </c>
      <c r="G21" s="8">
        <v>177</v>
      </c>
      <c r="H21" s="8">
        <v>185</v>
      </c>
      <c r="I21" s="8">
        <v>155</v>
      </c>
      <c r="J21" s="8">
        <v>152.30000000000001</v>
      </c>
      <c r="K21" s="8">
        <v>160</v>
      </c>
      <c r="L21" s="8">
        <v>133.80000000000001</v>
      </c>
    </row>
    <row r="22" spans="2:12" x14ac:dyDescent="0.25">
      <c r="B22" s="7" t="s">
        <v>35</v>
      </c>
      <c r="C22" s="7" t="s">
        <v>53</v>
      </c>
      <c r="D22" s="8">
        <v>31</v>
      </c>
      <c r="E22" s="8">
        <v>44</v>
      </c>
      <c r="F22" s="8">
        <v>39</v>
      </c>
      <c r="G22" s="8">
        <v>68</v>
      </c>
      <c r="H22" s="8">
        <v>102</v>
      </c>
      <c r="I22" s="8">
        <v>92</v>
      </c>
      <c r="J22" s="8">
        <v>33.6</v>
      </c>
      <c r="K22" s="8">
        <v>52.3</v>
      </c>
      <c r="L22" s="8">
        <v>48.9</v>
      </c>
    </row>
    <row r="23" spans="2:12" x14ac:dyDescent="0.25">
      <c r="B23" s="7" t="s">
        <v>36</v>
      </c>
      <c r="C23" s="7" t="s">
        <v>54</v>
      </c>
      <c r="D23" s="8">
        <v>110</v>
      </c>
      <c r="E23" s="8">
        <v>146</v>
      </c>
      <c r="F23" s="8">
        <v>143</v>
      </c>
      <c r="G23" s="8">
        <v>336</v>
      </c>
      <c r="H23" s="8">
        <v>557</v>
      </c>
      <c r="I23" s="8">
        <v>565</v>
      </c>
      <c r="J23" s="8">
        <v>269.7</v>
      </c>
      <c r="K23" s="8">
        <v>431.1</v>
      </c>
      <c r="L23" s="8">
        <v>437</v>
      </c>
    </row>
    <row r="24" spans="2:12" x14ac:dyDescent="0.25">
      <c r="B24" s="7" t="s">
        <v>37</v>
      </c>
      <c r="C24" s="7" t="s">
        <v>55</v>
      </c>
      <c r="D24" s="8">
        <v>27</v>
      </c>
      <c r="E24" s="8">
        <v>46</v>
      </c>
      <c r="F24" s="8">
        <v>47</v>
      </c>
      <c r="G24" s="8">
        <v>248</v>
      </c>
      <c r="H24" s="8">
        <v>303</v>
      </c>
      <c r="I24" s="8">
        <v>294</v>
      </c>
      <c r="J24" s="8">
        <v>133.9</v>
      </c>
      <c r="K24" s="8">
        <v>189.8</v>
      </c>
      <c r="L24" s="8">
        <v>177.1</v>
      </c>
    </row>
    <row r="25" spans="2:12" x14ac:dyDescent="0.25">
      <c r="B25" s="7" t="s">
        <v>38</v>
      </c>
      <c r="C25" s="7" t="s">
        <v>56</v>
      </c>
      <c r="D25" s="8">
        <v>12</v>
      </c>
      <c r="E25" s="8">
        <v>16</v>
      </c>
      <c r="F25" s="8">
        <v>17</v>
      </c>
      <c r="G25" s="8">
        <v>123</v>
      </c>
      <c r="H25" s="8">
        <v>272</v>
      </c>
      <c r="I25" s="8">
        <v>280</v>
      </c>
      <c r="J25" s="8">
        <v>102.9</v>
      </c>
      <c r="K25" s="8">
        <v>239.2</v>
      </c>
      <c r="L25" s="8">
        <v>243.3</v>
      </c>
    </row>
    <row r="26" spans="2:12" x14ac:dyDescent="0.25">
      <c r="B26" s="7" t="s">
        <v>39</v>
      </c>
      <c r="C26" s="7" t="s">
        <v>57</v>
      </c>
      <c r="D26" s="8">
        <v>39</v>
      </c>
      <c r="E26" s="8">
        <v>44</v>
      </c>
      <c r="F26" s="8">
        <v>47</v>
      </c>
      <c r="G26" s="8">
        <v>381</v>
      </c>
      <c r="H26" s="8">
        <v>434</v>
      </c>
      <c r="I26" s="8">
        <v>431</v>
      </c>
      <c r="J26" s="8">
        <v>202.6</v>
      </c>
      <c r="K26" s="8">
        <v>235.4</v>
      </c>
      <c r="L26" s="8">
        <v>233.4</v>
      </c>
    </row>
    <row r="27" spans="2:12" x14ac:dyDescent="0.25">
      <c r="B27" s="7" t="s">
        <v>40</v>
      </c>
      <c r="C27" s="7" t="s">
        <v>64</v>
      </c>
      <c r="D27" s="8">
        <v>149</v>
      </c>
      <c r="E27" s="8">
        <v>225</v>
      </c>
      <c r="F27" s="8">
        <v>240</v>
      </c>
      <c r="G27" s="8">
        <v>1994</v>
      </c>
      <c r="H27" s="8">
        <v>2766</v>
      </c>
      <c r="I27" s="8">
        <v>2813</v>
      </c>
      <c r="J27" s="8">
        <v>1357</v>
      </c>
      <c r="K27" s="8">
        <v>1870.2</v>
      </c>
      <c r="L27" s="8">
        <v>1926.9</v>
      </c>
    </row>
    <row r="28" spans="2:12" x14ac:dyDescent="0.25">
      <c r="B28" s="7" t="s">
        <v>41</v>
      </c>
      <c r="C28" s="7" t="s">
        <v>58</v>
      </c>
      <c r="D28" s="8">
        <v>29</v>
      </c>
      <c r="E28" s="8">
        <v>40</v>
      </c>
      <c r="F28" s="8">
        <v>37</v>
      </c>
      <c r="G28" s="8">
        <v>75</v>
      </c>
      <c r="H28" s="8">
        <v>181</v>
      </c>
      <c r="I28" s="8">
        <v>164</v>
      </c>
      <c r="J28" s="8">
        <v>36.9</v>
      </c>
      <c r="K28" s="8">
        <v>90.7</v>
      </c>
      <c r="L28" s="8">
        <v>77.2</v>
      </c>
    </row>
    <row r="29" spans="2:12" x14ac:dyDescent="0.25">
      <c r="B29" s="13" t="s">
        <v>42</v>
      </c>
      <c r="C29" s="13" t="s">
        <v>59</v>
      </c>
      <c r="D29" s="14">
        <v>68</v>
      </c>
      <c r="E29" s="14">
        <v>87</v>
      </c>
      <c r="F29" s="14">
        <v>90</v>
      </c>
      <c r="G29" s="14">
        <v>314</v>
      </c>
      <c r="H29" s="14">
        <v>392</v>
      </c>
      <c r="I29" s="14">
        <v>389</v>
      </c>
      <c r="J29" s="14">
        <v>208.9</v>
      </c>
      <c r="K29" s="14">
        <v>266.5</v>
      </c>
      <c r="L29" s="14">
        <v>264.10000000000002</v>
      </c>
    </row>
    <row r="31" spans="2:12" x14ac:dyDescent="0.25">
      <c r="B31" s="18" t="s">
        <v>61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</row>
    <row r="32" spans="2:12" ht="13.2" customHeight="1" x14ac:dyDescent="0.25">
      <c r="B32" s="18" t="s">
        <v>65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</row>
  </sheetData>
  <mergeCells count="6">
    <mergeCell ref="B32:L32"/>
    <mergeCell ref="B5:C6"/>
    <mergeCell ref="D5:F5"/>
    <mergeCell ref="G5:I5"/>
    <mergeCell ref="J5:L5"/>
    <mergeCell ref="B31:L31"/>
  </mergeCells>
  <pageMargins left="0.7" right="0.7" top="0.75" bottom="0.75" header="0.3" footer="0.3"/>
  <pageSetup paperSize="9" scale="50" fitToWidth="0"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AB8"/>
  </sheetPr>
  <dimension ref="B1:L32"/>
  <sheetViews>
    <sheetView showGridLines="0" workbookViewId="0">
      <selection activeCell="B32" sqref="B32:L32"/>
    </sheetView>
  </sheetViews>
  <sheetFormatPr baseColWidth="10" defaultRowHeight="13.2" x14ac:dyDescent="0.25"/>
  <cols>
    <col min="1" max="1" width="2.5546875" customWidth="1"/>
    <col min="2" max="2" width="15.6640625" customWidth="1"/>
    <col min="3" max="3" width="86.6640625" customWidth="1"/>
    <col min="4" max="9" width="7.21875" customWidth="1"/>
    <col min="10" max="12" width="7.88671875" customWidth="1"/>
  </cols>
  <sheetData>
    <row r="1" spans="2:12" ht="17.399999999999999" x14ac:dyDescent="0.3">
      <c r="B1" s="3" t="s">
        <v>9</v>
      </c>
    </row>
    <row r="2" spans="2:12" x14ac:dyDescent="0.25">
      <c r="B2" t="s">
        <v>4</v>
      </c>
    </row>
    <row r="5" spans="2:12" x14ac:dyDescent="0.25">
      <c r="B5" s="20" t="s">
        <v>15</v>
      </c>
      <c r="C5" s="20" t="s">
        <v>15</v>
      </c>
      <c r="D5" s="21" t="s">
        <v>16</v>
      </c>
      <c r="E5" s="21" t="s">
        <v>16</v>
      </c>
      <c r="F5" s="21" t="s">
        <v>16</v>
      </c>
      <c r="G5" s="21" t="s">
        <v>17</v>
      </c>
      <c r="H5" s="21" t="s">
        <v>17</v>
      </c>
      <c r="I5" s="21" t="s">
        <v>17</v>
      </c>
      <c r="J5" s="21" t="s">
        <v>18</v>
      </c>
      <c r="K5" s="21" t="s">
        <v>18</v>
      </c>
      <c r="L5" s="21" t="s">
        <v>18</v>
      </c>
    </row>
    <row r="6" spans="2:12" ht="15.6" x14ac:dyDescent="0.25">
      <c r="B6" s="20" t="s">
        <v>15</v>
      </c>
      <c r="C6" s="20" t="s">
        <v>15</v>
      </c>
      <c r="D6" s="16" t="s">
        <v>19</v>
      </c>
      <c r="E6" s="16">
        <v>2022</v>
      </c>
      <c r="F6" s="16">
        <v>2023</v>
      </c>
      <c r="G6" s="16" t="s">
        <v>19</v>
      </c>
      <c r="H6" s="16">
        <v>2022</v>
      </c>
      <c r="I6" s="16">
        <v>2023</v>
      </c>
      <c r="J6" s="16" t="s">
        <v>19</v>
      </c>
      <c r="K6" s="16">
        <v>2022</v>
      </c>
      <c r="L6" s="16">
        <v>2023</v>
      </c>
    </row>
    <row r="7" spans="2:12" x14ac:dyDescent="0.25">
      <c r="B7" s="9" t="s">
        <v>20</v>
      </c>
      <c r="C7" s="9" t="s">
        <v>14</v>
      </c>
      <c r="D7" s="10">
        <v>1233</v>
      </c>
      <c r="E7" s="10">
        <v>1265</v>
      </c>
      <c r="F7" s="10">
        <v>1276</v>
      </c>
      <c r="G7" s="10">
        <v>8631</v>
      </c>
      <c r="H7" s="10">
        <v>7737</v>
      </c>
      <c r="I7" s="10">
        <v>8230</v>
      </c>
      <c r="J7" s="10">
        <v>6564.4</v>
      </c>
      <c r="K7" s="10">
        <v>5754.3</v>
      </c>
      <c r="L7" s="10">
        <v>6083</v>
      </c>
    </row>
    <row r="8" spans="2:12" x14ac:dyDescent="0.25">
      <c r="B8" s="11" t="s">
        <v>21</v>
      </c>
      <c r="C8" s="11" t="s">
        <v>14</v>
      </c>
      <c r="D8" s="12">
        <v>21</v>
      </c>
      <c r="E8" s="12">
        <v>19</v>
      </c>
      <c r="F8" s="12">
        <v>17</v>
      </c>
      <c r="G8" s="12">
        <v>94</v>
      </c>
      <c r="H8" s="12">
        <v>80</v>
      </c>
      <c r="I8" s="12">
        <v>79</v>
      </c>
      <c r="J8" s="12">
        <v>63.8</v>
      </c>
      <c r="K8" s="12">
        <v>40.299999999999997</v>
      </c>
      <c r="L8" s="12">
        <v>40.700000000000003</v>
      </c>
    </row>
    <row r="9" spans="2:12" x14ac:dyDescent="0.25">
      <c r="B9" s="7" t="s">
        <v>22</v>
      </c>
      <c r="C9" s="7" t="s">
        <v>43</v>
      </c>
      <c r="D9" s="8">
        <v>21</v>
      </c>
      <c r="E9" s="8">
        <v>19</v>
      </c>
      <c r="F9" s="8">
        <v>17</v>
      </c>
      <c r="G9" s="8">
        <v>94</v>
      </c>
      <c r="H9" s="8">
        <v>80</v>
      </c>
      <c r="I9" s="8">
        <v>79</v>
      </c>
      <c r="J9" s="8">
        <v>63.8</v>
      </c>
      <c r="K9" s="8">
        <v>40.299999999999997</v>
      </c>
      <c r="L9" s="8">
        <v>40.700000000000003</v>
      </c>
    </row>
    <row r="10" spans="2:12" x14ac:dyDescent="0.25">
      <c r="B10" s="11" t="s">
        <v>23</v>
      </c>
      <c r="C10" s="11" t="s">
        <v>14</v>
      </c>
      <c r="D10" s="12">
        <v>173</v>
      </c>
      <c r="E10" s="12">
        <v>151</v>
      </c>
      <c r="F10" s="12">
        <v>156</v>
      </c>
      <c r="G10" s="12">
        <v>2082</v>
      </c>
      <c r="H10" s="12">
        <v>1437</v>
      </c>
      <c r="I10" s="12">
        <v>1501</v>
      </c>
      <c r="J10" s="12">
        <v>1895</v>
      </c>
      <c r="K10" s="12">
        <v>1298.9000000000001</v>
      </c>
      <c r="L10" s="12">
        <v>1362.6</v>
      </c>
    </row>
    <row r="11" spans="2:12" x14ac:dyDescent="0.25">
      <c r="B11" s="7" t="s">
        <v>24</v>
      </c>
      <c r="C11" s="7" t="s">
        <v>44</v>
      </c>
      <c r="D11" s="8">
        <v>1</v>
      </c>
      <c r="E11" s="8">
        <v>1</v>
      </c>
      <c r="F11" s="8">
        <v>1</v>
      </c>
      <c r="G11" s="8">
        <v>11</v>
      </c>
      <c r="H11" s="8">
        <v>14</v>
      </c>
      <c r="I11" s="8">
        <v>15</v>
      </c>
      <c r="J11" s="8" t="s">
        <v>60</v>
      </c>
      <c r="K11" s="8" t="s">
        <v>60</v>
      </c>
      <c r="L11" s="8" t="s">
        <v>60</v>
      </c>
    </row>
    <row r="12" spans="2:12" x14ac:dyDescent="0.25">
      <c r="B12" s="7" t="s">
        <v>25</v>
      </c>
      <c r="C12" s="7" t="s">
        <v>45</v>
      </c>
      <c r="D12" s="8">
        <v>76</v>
      </c>
      <c r="E12" s="8">
        <v>63</v>
      </c>
      <c r="F12" s="8">
        <v>60</v>
      </c>
      <c r="G12" s="8">
        <v>1014</v>
      </c>
      <c r="H12" s="8">
        <v>693</v>
      </c>
      <c r="I12" s="8">
        <v>716</v>
      </c>
      <c r="J12" s="8">
        <v>919.6</v>
      </c>
      <c r="K12" s="8">
        <v>618.1</v>
      </c>
      <c r="L12" s="8">
        <v>638</v>
      </c>
    </row>
    <row r="13" spans="2:12" x14ac:dyDescent="0.25">
      <c r="B13" s="7" t="s">
        <v>26</v>
      </c>
      <c r="C13" s="7" t="s">
        <v>46</v>
      </c>
      <c r="D13" s="8">
        <v>1</v>
      </c>
      <c r="E13" s="8">
        <v>1</v>
      </c>
      <c r="F13" s="8">
        <v>2</v>
      </c>
      <c r="G13" s="8">
        <v>35</v>
      </c>
      <c r="H13" s="8">
        <v>33</v>
      </c>
      <c r="I13" s="8">
        <v>35</v>
      </c>
      <c r="J13" s="8" t="s">
        <v>60</v>
      </c>
      <c r="K13" s="8" t="s">
        <v>60</v>
      </c>
      <c r="L13" s="8" t="s">
        <v>60</v>
      </c>
    </row>
    <row r="14" spans="2:12" x14ac:dyDescent="0.25">
      <c r="B14" s="7" t="s">
        <v>27</v>
      </c>
      <c r="C14" s="7" t="s">
        <v>47</v>
      </c>
      <c r="D14" s="8">
        <v>1</v>
      </c>
      <c r="E14" s="8">
        <v>2</v>
      </c>
      <c r="F14" s="8">
        <v>2</v>
      </c>
      <c r="G14" s="8">
        <v>41</v>
      </c>
      <c r="H14" s="8">
        <v>59</v>
      </c>
      <c r="I14" s="8">
        <v>61</v>
      </c>
      <c r="J14" s="8" t="s">
        <v>60</v>
      </c>
      <c r="K14" s="8" t="s">
        <v>60</v>
      </c>
      <c r="L14" s="8" t="s">
        <v>60</v>
      </c>
    </row>
    <row r="15" spans="2:12" x14ac:dyDescent="0.25">
      <c r="B15" s="7" t="s">
        <v>28</v>
      </c>
      <c r="C15" s="7" t="s">
        <v>48</v>
      </c>
      <c r="D15" s="8">
        <v>94</v>
      </c>
      <c r="E15" s="8">
        <v>84</v>
      </c>
      <c r="F15" s="8">
        <v>91</v>
      </c>
      <c r="G15" s="8">
        <v>981</v>
      </c>
      <c r="H15" s="8">
        <v>638</v>
      </c>
      <c r="I15" s="8">
        <v>674</v>
      </c>
      <c r="J15" s="8">
        <v>897.7</v>
      </c>
      <c r="K15" s="8">
        <v>586.6</v>
      </c>
      <c r="L15" s="8">
        <v>624.6</v>
      </c>
    </row>
    <row r="16" spans="2:12" x14ac:dyDescent="0.25">
      <c r="B16" s="11" t="s">
        <v>29</v>
      </c>
      <c r="C16" s="11" t="s">
        <v>14</v>
      </c>
      <c r="D16" s="12">
        <v>1039</v>
      </c>
      <c r="E16" s="12">
        <v>1095</v>
      </c>
      <c r="F16" s="12">
        <v>1103</v>
      </c>
      <c r="G16" s="12">
        <v>6455</v>
      </c>
      <c r="H16" s="12">
        <v>6220</v>
      </c>
      <c r="I16" s="12">
        <v>6650</v>
      </c>
      <c r="J16" s="12">
        <v>4605.6000000000004</v>
      </c>
      <c r="K16" s="12">
        <v>4415.1000000000004</v>
      </c>
      <c r="L16" s="12">
        <v>4679.6000000000004</v>
      </c>
    </row>
    <row r="17" spans="2:12" x14ac:dyDescent="0.25">
      <c r="B17" s="7" t="s">
        <v>30</v>
      </c>
      <c r="C17" s="7" t="s">
        <v>63</v>
      </c>
      <c r="D17" s="8">
        <v>217</v>
      </c>
      <c r="E17" s="8">
        <v>172</v>
      </c>
      <c r="F17" s="8">
        <v>171</v>
      </c>
      <c r="G17" s="8">
        <v>1507</v>
      </c>
      <c r="H17" s="8">
        <v>1377</v>
      </c>
      <c r="I17" s="8">
        <v>1358</v>
      </c>
      <c r="J17" s="8">
        <v>1234.2</v>
      </c>
      <c r="K17" s="8">
        <v>1134.5999999999999</v>
      </c>
      <c r="L17" s="8">
        <v>1123.7</v>
      </c>
    </row>
    <row r="18" spans="2:12" x14ac:dyDescent="0.25">
      <c r="B18" s="7" t="s">
        <v>31</v>
      </c>
      <c r="C18" s="7" t="s">
        <v>49</v>
      </c>
      <c r="D18" s="8">
        <v>26</v>
      </c>
      <c r="E18" s="8">
        <v>21</v>
      </c>
      <c r="F18" s="8">
        <v>20</v>
      </c>
      <c r="G18" s="8">
        <v>458</v>
      </c>
      <c r="H18" s="8">
        <v>243</v>
      </c>
      <c r="I18" s="8">
        <v>269</v>
      </c>
      <c r="J18" s="8">
        <v>380.3</v>
      </c>
      <c r="K18" s="8">
        <v>213.2</v>
      </c>
      <c r="L18" s="8">
        <v>224</v>
      </c>
    </row>
    <row r="19" spans="2:12" x14ac:dyDescent="0.25">
      <c r="B19" s="7" t="s">
        <v>32</v>
      </c>
      <c r="C19" s="7" t="s">
        <v>50</v>
      </c>
      <c r="D19" s="8">
        <v>47</v>
      </c>
      <c r="E19" s="8">
        <v>52</v>
      </c>
      <c r="F19" s="8">
        <v>50</v>
      </c>
      <c r="G19" s="8">
        <v>285</v>
      </c>
      <c r="H19" s="8">
        <v>243</v>
      </c>
      <c r="I19" s="8">
        <v>239</v>
      </c>
      <c r="J19" s="8">
        <v>209.2</v>
      </c>
      <c r="K19" s="8">
        <v>175.4</v>
      </c>
      <c r="L19" s="8">
        <v>167.2</v>
      </c>
    </row>
    <row r="20" spans="2:12" x14ac:dyDescent="0.25">
      <c r="B20" s="7" t="s">
        <v>33</v>
      </c>
      <c r="C20" s="7" t="s">
        <v>51</v>
      </c>
      <c r="D20" s="8">
        <v>56</v>
      </c>
      <c r="E20" s="8">
        <v>57</v>
      </c>
      <c r="F20" s="8">
        <v>64</v>
      </c>
      <c r="G20" s="8">
        <v>316</v>
      </c>
      <c r="H20" s="8">
        <v>301</v>
      </c>
      <c r="I20" s="8">
        <v>470</v>
      </c>
      <c r="J20" s="8">
        <v>263.10000000000002</v>
      </c>
      <c r="K20" s="8">
        <v>242.4</v>
      </c>
      <c r="L20" s="8">
        <v>375.5</v>
      </c>
    </row>
    <row r="21" spans="2:12" x14ac:dyDescent="0.25">
      <c r="B21" s="7" t="s">
        <v>34</v>
      </c>
      <c r="C21" s="7" t="s">
        <v>52</v>
      </c>
      <c r="D21" s="8">
        <v>28</v>
      </c>
      <c r="E21" s="8">
        <v>30</v>
      </c>
      <c r="F21" s="8">
        <v>29</v>
      </c>
      <c r="G21" s="8">
        <v>126</v>
      </c>
      <c r="H21" s="8">
        <v>104</v>
      </c>
      <c r="I21" s="8">
        <v>103</v>
      </c>
      <c r="J21" s="8">
        <v>98.7</v>
      </c>
      <c r="K21" s="8">
        <v>77.8</v>
      </c>
      <c r="L21" s="8">
        <v>77</v>
      </c>
    </row>
    <row r="22" spans="2:12" x14ac:dyDescent="0.25">
      <c r="B22" s="7" t="s">
        <v>35</v>
      </c>
      <c r="C22" s="7" t="s">
        <v>53</v>
      </c>
      <c r="D22" s="8">
        <v>39</v>
      </c>
      <c r="E22" s="8">
        <v>41</v>
      </c>
      <c r="F22" s="8">
        <v>43</v>
      </c>
      <c r="G22" s="8">
        <v>140</v>
      </c>
      <c r="H22" s="8">
        <v>145</v>
      </c>
      <c r="I22" s="8">
        <v>143</v>
      </c>
      <c r="J22" s="8">
        <v>74.099999999999994</v>
      </c>
      <c r="K22" s="8">
        <v>76.8</v>
      </c>
      <c r="L22" s="8">
        <v>77.8</v>
      </c>
    </row>
    <row r="23" spans="2:12" x14ac:dyDescent="0.25">
      <c r="B23" s="7" t="s">
        <v>36</v>
      </c>
      <c r="C23" s="7" t="s">
        <v>54</v>
      </c>
      <c r="D23" s="8">
        <v>182</v>
      </c>
      <c r="E23" s="8">
        <v>210</v>
      </c>
      <c r="F23" s="8">
        <v>204</v>
      </c>
      <c r="G23" s="8">
        <v>739</v>
      </c>
      <c r="H23" s="8">
        <v>816</v>
      </c>
      <c r="I23" s="8">
        <v>816</v>
      </c>
      <c r="J23" s="8">
        <v>572.6</v>
      </c>
      <c r="K23" s="8">
        <v>633.6</v>
      </c>
      <c r="L23" s="8">
        <v>633.20000000000005</v>
      </c>
    </row>
    <row r="24" spans="2:12" x14ac:dyDescent="0.25">
      <c r="B24" s="7" t="s">
        <v>37</v>
      </c>
      <c r="C24" s="7" t="s">
        <v>55</v>
      </c>
      <c r="D24" s="8">
        <v>67</v>
      </c>
      <c r="E24" s="8">
        <v>76</v>
      </c>
      <c r="F24" s="8">
        <v>72</v>
      </c>
      <c r="G24" s="8">
        <v>574</v>
      </c>
      <c r="H24" s="8">
        <v>422</v>
      </c>
      <c r="I24" s="8">
        <v>364</v>
      </c>
      <c r="J24" s="8">
        <v>374.5</v>
      </c>
      <c r="K24" s="8">
        <v>284.60000000000002</v>
      </c>
      <c r="L24" s="8">
        <v>245.1</v>
      </c>
    </row>
    <row r="25" spans="2:12" x14ac:dyDescent="0.25">
      <c r="B25" s="7" t="s">
        <v>38</v>
      </c>
      <c r="C25" s="7" t="s">
        <v>56</v>
      </c>
      <c r="D25" s="8">
        <v>3</v>
      </c>
      <c r="E25" s="8">
        <v>3</v>
      </c>
      <c r="F25" s="8">
        <v>3</v>
      </c>
      <c r="G25" s="8">
        <v>168</v>
      </c>
      <c r="H25" s="8">
        <v>138</v>
      </c>
      <c r="I25" s="8">
        <v>174</v>
      </c>
      <c r="J25" s="8" t="s">
        <v>60</v>
      </c>
      <c r="K25" s="8" t="s">
        <v>60</v>
      </c>
      <c r="L25" s="8" t="s">
        <v>60</v>
      </c>
    </row>
    <row r="26" spans="2:12" x14ac:dyDescent="0.25">
      <c r="B26" s="7" t="s">
        <v>39</v>
      </c>
      <c r="C26" s="7" t="s">
        <v>57</v>
      </c>
      <c r="D26" s="8">
        <v>67</v>
      </c>
      <c r="E26" s="8">
        <v>79</v>
      </c>
      <c r="F26" s="8">
        <v>85</v>
      </c>
      <c r="G26" s="8">
        <v>508</v>
      </c>
      <c r="H26" s="8">
        <v>670</v>
      </c>
      <c r="I26" s="8">
        <v>840</v>
      </c>
      <c r="J26" s="8">
        <v>310</v>
      </c>
      <c r="K26" s="8">
        <v>365.3</v>
      </c>
      <c r="L26" s="8">
        <v>466.1</v>
      </c>
    </row>
    <row r="27" spans="2:12" x14ac:dyDescent="0.25">
      <c r="B27" s="7" t="s">
        <v>40</v>
      </c>
      <c r="C27" s="7" t="s">
        <v>64</v>
      </c>
      <c r="D27" s="8">
        <v>154</v>
      </c>
      <c r="E27" s="8">
        <v>174</v>
      </c>
      <c r="F27" s="8">
        <v>180</v>
      </c>
      <c r="G27" s="8">
        <v>1141</v>
      </c>
      <c r="H27" s="8">
        <v>1318</v>
      </c>
      <c r="I27" s="8">
        <v>1434</v>
      </c>
      <c r="J27" s="8">
        <v>693.7</v>
      </c>
      <c r="K27" s="8">
        <v>840.7</v>
      </c>
      <c r="L27" s="8">
        <v>900.1</v>
      </c>
    </row>
    <row r="28" spans="2:12" x14ac:dyDescent="0.25">
      <c r="B28" s="7" t="s">
        <v>41</v>
      </c>
      <c r="C28" s="7" t="s">
        <v>58</v>
      </c>
      <c r="D28" s="8">
        <v>36</v>
      </c>
      <c r="E28" s="8">
        <v>47</v>
      </c>
      <c r="F28" s="8">
        <v>45</v>
      </c>
      <c r="G28" s="8">
        <v>132</v>
      </c>
      <c r="H28" s="8">
        <v>145</v>
      </c>
      <c r="I28" s="8">
        <v>147</v>
      </c>
      <c r="J28" s="8">
        <v>68.900000000000006</v>
      </c>
      <c r="K28" s="8">
        <v>80.8</v>
      </c>
      <c r="L28" s="8">
        <v>82.8</v>
      </c>
    </row>
    <row r="29" spans="2:12" x14ac:dyDescent="0.25">
      <c r="B29" s="13" t="s">
        <v>42</v>
      </c>
      <c r="C29" s="13" t="s">
        <v>59</v>
      </c>
      <c r="D29" s="14">
        <v>117</v>
      </c>
      <c r="E29" s="14">
        <v>133</v>
      </c>
      <c r="F29" s="14">
        <v>137</v>
      </c>
      <c r="G29" s="14">
        <v>361</v>
      </c>
      <c r="H29" s="14">
        <v>298</v>
      </c>
      <c r="I29" s="14">
        <v>293</v>
      </c>
      <c r="J29" s="14">
        <v>203</v>
      </c>
      <c r="K29" s="14">
        <v>179.8</v>
      </c>
      <c r="L29" s="14">
        <v>172.2</v>
      </c>
    </row>
    <row r="31" spans="2:12" x14ac:dyDescent="0.25">
      <c r="B31" s="18" t="s">
        <v>61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</row>
    <row r="32" spans="2:12" ht="13.2" customHeight="1" x14ac:dyDescent="0.25">
      <c r="B32" s="18" t="s">
        <v>65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</row>
  </sheetData>
  <mergeCells count="6">
    <mergeCell ref="B32:L32"/>
    <mergeCell ref="B5:C6"/>
    <mergeCell ref="D5:F5"/>
    <mergeCell ref="G5:I5"/>
    <mergeCell ref="J5:L5"/>
    <mergeCell ref="B31:L31"/>
  </mergeCells>
  <pageMargins left="0.7" right="0.7" top="0.75" bottom="0.75" header="0.3" footer="0.3"/>
  <pageSetup paperSize="9" scale="50" fitToWidth="0" fitToHeight="0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AB8"/>
  </sheetPr>
  <dimension ref="B1:L32"/>
  <sheetViews>
    <sheetView showGridLines="0" workbookViewId="0">
      <selection activeCell="B32" sqref="B32:L32"/>
    </sheetView>
  </sheetViews>
  <sheetFormatPr baseColWidth="10" defaultRowHeight="13.2" x14ac:dyDescent="0.25"/>
  <cols>
    <col min="1" max="1" width="2.5546875" customWidth="1"/>
    <col min="2" max="2" width="15.6640625" customWidth="1"/>
    <col min="3" max="3" width="86.6640625" customWidth="1"/>
    <col min="4" max="9" width="7.21875" customWidth="1"/>
    <col min="10" max="12" width="7.88671875" customWidth="1"/>
  </cols>
  <sheetData>
    <row r="1" spans="2:12" ht="17.399999999999999" x14ac:dyDescent="0.3">
      <c r="B1" s="3" t="s">
        <v>10</v>
      </c>
    </row>
    <row r="2" spans="2:12" x14ac:dyDescent="0.25">
      <c r="B2" t="s">
        <v>4</v>
      </c>
    </row>
    <row r="5" spans="2:12" x14ac:dyDescent="0.25">
      <c r="B5" s="20" t="s">
        <v>15</v>
      </c>
      <c r="C5" s="20" t="s">
        <v>15</v>
      </c>
      <c r="D5" s="21" t="s">
        <v>16</v>
      </c>
      <c r="E5" s="21" t="s">
        <v>16</v>
      </c>
      <c r="F5" s="21" t="s">
        <v>16</v>
      </c>
      <c r="G5" s="21" t="s">
        <v>17</v>
      </c>
      <c r="H5" s="21" t="s">
        <v>17</v>
      </c>
      <c r="I5" s="21" t="s">
        <v>17</v>
      </c>
      <c r="J5" s="21" t="s">
        <v>18</v>
      </c>
      <c r="K5" s="21" t="s">
        <v>18</v>
      </c>
      <c r="L5" s="21" t="s">
        <v>18</v>
      </c>
    </row>
    <row r="6" spans="2:12" ht="15.6" x14ac:dyDescent="0.25">
      <c r="B6" s="20" t="s">
        <v>15</v>
      </c>
      <c r="C6" s="20" t="s">
        <v>15</v>
      </c>
      <c r="D6" s="16" t="s">
        <v>19</v>
      </c>
      <c r="E6" s="16">
        <v>2022</v>
      </c>
      <c r="F6" s="16">
        <v>2023</v>
      </c>
      <c r="G6" s="16" t="s">
        <v>19</v>
      </c>
      <c r="H6" s="16">
        <v>2022</v>
      </c>
      <c r="I6" s="16">
        <v>2023</v>
      </c>
      <c r="J6" s="16" t="s">
        <v>19</v>
      </c>
      <c r="K6" s="16">
        <v>2022</v>
      </c>
      <c r="L6" s="16">
        <v>2023</v>
      </c>
    </row>
    <row r="7" spans="2:12" x14ac:dyDescent="0.25">
      <c r="B7" s="9" t="s">
        <v>20</v>
      </c>
      <c r="C7" s="9" t="s">
        <v>14</v>
      </c>
      <c r="D7" s="10">
        <v>339</v>
      </c>
      <c r="E7" s="10">
        <v>384</v>
      </c>
      <c r="F7" s="10">
        <v>412</v>
      </c>
      <c r="G7" s="10">
        <v>4220</v>
      </c>
      <c r="H7" s="10">
        <v>5251</v>
      </c>
      <c r="I7" s="10">
        <v>5586</v>
      </c>
      <c r="J7" s="10">
        <v>3272.9</v>
      </c>
      <c r="K7" s="10">
        <v>3874.8</v>
      </c>
      <c r="L7" s="10">
        <v>4080.2</v>
      </c>
    </row>
    <row r="8" spans="2:12" x14ac:dyDescent="0.25">
      <c r="B8" s="11" t="s">
        <v>21</v>
      </c>
      <c r="C8" s="11" t="s">
        <v>14</v>
      </c>
      <c r="D8" s="12">
        <v>3</v>
      </c>
      <c r="E8" s="12">
        <v>3</v>
      </c>
      <c r="F8" s="12">
        <v>3</v>
      </c>
      <c r="G8" s="12">
        <v>9</v>
      </c>
      <c r="H8" s="12">
        <v>11</v>
      </c>
      <c r="I8" s="12">
        <v>9</v>
      </c>
      <c r="J8" s="12" t="s">
        <v>60</v>
      </c>
      <c r="K8" s="12" t="s">
        <v>60</v>
      </c>
      <c r="L8" s="12" t="s">
        <v>60</v>
      </c>
    </row>
    <row r="9" spans="2:12" x14ac:dyDescent="0.25">
      <c r="B9" s="7" t="s">
        <v>22</v>
      </c>
      <c r="C9" s="7" t="s">
        <v>43</v>
      </c>
      <c r="D9" s="8">
        <v>3</v>
      </c>
      <c r="E9" s="8">
        <v>3</v>
      </c>
      <c r="F9" s="8">
        <v>3</v>
      </c>
      <c r="G9" s="8">
        <v>9</v>
      </c>
      <c r="H9" s="8">
        <v>11</v>
      </c>
      <c r="I9" s="8">
        <v>9</v>
      </c>
      <c r="J9" s="8" t="s">
        <v>60</v>
      </c>
      <c r="K9" s="8" t="s">
        <v>60</v>
      </c>
      <c r="L9" s="8" t="s">
        <v>60</v>
      </c>
    </row>
    <row r="10" spans="2:12" x14ac:dyDescent="0.25">
      <c r="B10" s="11" t="s">
        <v>23</v>
      </c>
      <c r="C10" s="11" t="s">
        <v>14</v>
      </c>
      <c r="D10" s="12">
        <v>49</v>
      </c>
      <c r="E10" s="12">
        <v>50</v>
      </c>
      <c r="F10" s="12">
        <v>50</v>
      </c>
      <c r="G10" s="12">
        <v>779</v>
      </c>
      <c r="H10" s="12">
        <v>379</v>
      </c>
      <c r="I10" s="12">
        <v>320</v>
      </c>
      <c r="J10" s="12">
        <v>714.7</v>
      </c>
      <c r="K10" s="12">
        <v>330.5</v>
      </c>
      <c r="L10" s="12">
        <v>279.5</v>
      </c>
    </row>
    <row r="11" spans="2:12" x14ac:dyDescent="0.25">
      <c r="B11" s="7" t="s">
        <v>24</v>
      </c>
      <c r="C11" s="7" t="s">
        <v>44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</row>
    <row r="12" spans="2:12" x14ac:dyDescent="0.25">
      <c r="B12" s="7" t="s">
        <v>25</v>
      </c>
      <c r="C12" s="7" t="s">
        <v>45</v>
      </c>
      <c r="D12" s="8">
        <v>16</v>
      </c>
      <c r="E12" s="8">
        <v>17</v>
      </c>
      <c r="F12" s="8">
        <v>15</v>
      </c>
      <c r="G12" s="8">
        <v>576</v>
      </c>
      <c r="H12" s="8">
        <v>145</v>
      </c>
      <c r="I12" s="8">
        <v>142</v>
      </c>
      <c r="J12" s="8">
        <v>540</v>
      </c>
      <c r="K12" s="8">
        <v>129</v>
      </c>
      <c r="L12" s="8">
        <v>124.5</v>
      </c>
    </row>
    <row r="13" spans="2:12" x14ac:dyDescent="0.25">
      <c r="B13" s="7" t="s">
        <v>26</v>
      </c>
      <c r="C13" s="7" t="s">
        <v>46</v>
      </c>
      <c r="D13" s="8">
        <v>1</v>
      </c>
      <c r="E13" s="8">
        <v>1</v>
      </c>
      <c r="F13" s="8">
        <v>1</v>
      </c>
      <c r="G13" s="8">
        <v>4</v>
      </c>
      <c r="H13" s="8">
        <v>7</v>
      </c>
      <c r="I13" s="8">
        <v>2</v>
      </c>
      <c r="J13" s="8" t="s">
        <v>60</v>
      </c>
      <c r="K13" s="8" t="s">
        <v>60</v>
      </c>
      <c r="L13" s="8" t="s">
        <v>60</v>
      </c>
    </row>
    <row r="14" spans="2:12" x14ac:dyDescent="0.25">
      <c r="B14" s="7" t="s">
        <v>27</v>
      </c>
      <c r="C14" s="7" t="s">
        <v>47</v>
      </c>
      <c r="D14" s="8">
        <v>4</v>
      </c>
      <c r="E14" s="8">
        <v>5</v>
      </c>
      <c r="F14" s="8">
        <v>4</v>
      </c>
      <c r="G14" s="8">
        <v>69</v>
      </c>
      <c r="H14" s="8">
        <v>112</v>
      </c>
      <c r="I14" s="8">
        <v>53</v>
      </c>
      <c r="J14" s="8">
        <v>62.1</v>
      </c>
      <c r="K14" s="8">
        <v>99.4</v>
      </c>
      <c r="L14" s="8">
        <v>47.4</v>
      </c>
    </row>
    <row r="15" spans="2:12" x14ac:dyDescent="0.25">
      <c r="B15" s="7" t="s">
        <v>28</v>
      </c>
      <c r="C15" s="7" t="s">
        <v>48</v>
      </c>
      <c r="D15" s="8">
        <v>28</v>
      </c>
      <c r="E15" s="8">
        <v>27</v>
      </c>
      <c r="F15" s="8">
        <v>30</v>
      </c>
      <c r="G15" s="8">
        <v>130</v>
      </c>
      <c r="H15" s="8">
        <v>115</v>
      </c>
      <c r="I15" s="8">
        <v>123</v>
      </c>
      <c r="J15" s="8">
        <v>109.1</v>
      </c>
      <c r="K15" s="8">
        <v>96.7</v>
      </c>
      <c r="L15" s="8">
        <v>105.7</v>
      </c>
    </row>
    <row r="16" spans="2:12" x14ac:dyDescent="0.25">
      <c r="B16" s="11" t="s">
        <v>29</v>
      </c>
      <c r="C16" s="11" t="s">
        <v>14</v>
      </c>
      <c r="D16" s="12">
        <v>287</v>
      </c>
      <c r="E16" s="12">
        <v>331</v>
      </c>
      <c r="F16" s="12">
        <v>359</v>
      </c>
      <c r="G16" s="12">
        <v>3432</v>
      </c>
      <c r="H16" s="12">
        <v>4861</v>
      </c>
      <c r="I16" s="12">
        <v>5257</v>
      </c>
      <c r="J16" s="12">
        <v>2553.3000000000002</v>
      </c>
      <c r="K16" s="12">
        <v>3538.3</v>
      </c>
      <c r="L16" s="12">
        <v>3794.7</v>
      </c>
    </row>
    <row r="17" spans="2:12" x14ac:dyDescent="0.25">
      <c r="B17" s="7" t="s">
        <v>30</v>
      </c>
      <c r="C17" s="7" t="s">
        <v>63</v>
      </c>
      <c r="D17" s="8">
        <v>44</v>
      </c>
      <c r="E17" s="8">
        <v>43</v>
      </c>
      <c r="F17" s="8">
        <v>52</v>
      </c>
      <c r="G17" s="8">
        <v>392</v>
      </c>
      <c r="H17" s="8">
        <v>357</v>
      </c>
      <c r="I17" s="8">
        <v>434</v>
      </c>
      <c r="J17" s="8">
        <v>320.2</v>
      </c>
      <c r="K17" s="8">
        <v>293.8</v>
      </c>
      <c r="L17" s="8">
        <v>355.1</v>
      </c>
    </row>
    <row r="18" spans="2:12" x14ac:dyDescent="0.25">
      <c r="B18" s="7" t="s">
        <v>31</v>
      </c>
      <c r="C18" s="7" t="s">
        <v>49</v>
      </c>
      <c r="D18" s="8">
        <v>11</v>
      </c>
      <c r="E18" s="8">
        <v>10</v>
      </c>
      <c r="F18" s="8">
        <v>12</v>
      </c>
      <c r="G18" s="8">
        <v>181</v>
      </c>
      <c r="H18" s="8">
        <v>110</v>
      </c>
      <c r="I18" s="8">
        <v>104</v>
      </c>
      <c r="J18" s="8">
        <v>166.9</v>
      </c>
      <c r="K18" s="8">
        <v>99.3</v>
      </c>
      <c r="L18" s="8">
        <v>92.2</v>
      </c>
    </row>
    <row r="19" spans="2:12" x14ac:dyDescent="0.25">
      <c r="B19" s="7" t="s">
        <v>32</v>
      </c>
      <c r="C19" s="7" t="s">
        <v>50</v>
      </c>
      <c r="D19" s="8">
        <v>12</v>
      </c>
      <c r="E19" s="8">
        <v>15</v>
      </c>
      <c r="F19" s="8">
        <v>19</v>
      </c>
      <c r="G19" s="8">
        <v>66</v>
      </c>
      <c r="H19" s="8">
        <v>99</v>
      </c>
      <c r="I19" s="8">
        <v>130</v>
      </c>
      <c r="J19" s="8">
        <v>42.3</v>
      </c>
      <c r="K19" s="8">
        <v>71.7</v>
      </c>
      <c r="L19" s="8">
        <v>90</v>
      </c>
    </row>
    <row r="20" spans="2:12" x14ac:dyDescent="0.25">
      <c r="B20" s="7" t="s">
        <v>33</v>
      </c>
      <c r="C20" s="7" t="s">
        <v>51</v>
      </c>
      <c r="D20" s="8">
        <v>17</v>
      </c>
      <c r="E20" s="8">
        <v>23</v>
      </c>
      <c r="F20" s="8">
        <v>25</v>
      </c>
      <c r="G20" s="8">
        <v>114</v>
      </c>
      <c r="H20" s="8">
        <v>92</v>
      </c>
      <c r="I20" s="8">
        <v>96</v>
      </c>
      <c r="J20" s="8">
        <v>96.8</v>
      </c>
      <c r="K20" s="8">
        <v>73</v>
      </c>
      <c r="L20" s="8">
        <v>75.599999999999994</v>
      </c>
    </row>
    <row r="21" spans="2:12" x14ac:dyDescent="0.25">
      <c r="B21" s="7" t="s">
        <v>34</v>
      </c>
      <c r="C21" s="7" t="s">
        <v>52</v>
      </c>
      <c r="D21" s="8">
        <v>6</v>
      </c>
      <c r="E21" s="8">
        <v>6</v>
      </c>
      <c r="F21" s="8">
        <v>4</v>
      </c>
      <c r="G21" s="8">
        <v>32</v>
      </c>
      <c r="H21" s="8">
        <v>27</v>
      </c>
      <c r="I21" s="8">
        <v>22</v>
      </c>
      <c r="J21" s="8">
        <v>29.9</v>
      </c>
      <c r="K21" s="8">
        <v>24</v>
      </c>
      <c r="L21" s="8">
        <v>19.899999999999999</v>
      </c>
    </row>
    <row r="22" spans="2:12" x14ac:dyDescent="0.25">
      <c r="B22" s="7" t="s">
        <v>35</v>
      </c>
      <c r="C22" s="7" t="s">
        <v>53</v>
      </c>
      <c r="D22" s="8">
        <v>9</v>
      </c>
      <c r="E22" s="8">
        <v>6</v>
      </c>
      <c r="F22" s="8">
        <v>7</v>
      </c>
      <c r="G22" s="8">
        <v>25</v>
      </c>
      <c r="H22" s="8">
        <v>27</v>
      </c>
      <c r="I22" s="8">
        <v>25</v>
      </c>
      <c r="J22" s="8">
        <v>9.4</v>
      </c>
      <c r="K22" s="8">
        <v>8.1</v>
      </c>
      <c r="L22" s="8">
        <v>7.8</v>
      </c>
    </row>
    <row r="23" spans="2:12" x14ac:dyDescent="0.25">
      <c r="B23" s="7" t="s">
        <v>36</v>
      </c>
      <c r="C23" s="7" t="s">
        <v>54</v>
      </c>
      <c r="D23" s="8">
        <v>41</v>
      </c>
      <c r="E23" s="8">
        <v>51</v>
      </c>
      <c r="F23" s="8">
        <v>55</v>
      </c>
      <c r="G23" s="8">
        <v>146</v>
      </c>
      <c r="H23" s="8">
        <v>205</v>
      </c>
      <c r="I23" s="8">
        <v>179</v>
      </c>
      <c r="J23" s="8">
        <v>108.5</v>
      </c>
      <c r="K23" s="8">
        <v>163.1</v>
      </c>
      <c r="L23" s="8">
        <v>140</v>
      </c>
    </row>
    <row r="24" spans="2:12" x14ac:dyDescent="0.25">
      <c r="B24" s="7" t="s">
        <v>37</v>
      </c>
      <c r="C24" s="7" t="s">
        <v>55</v>
      </c>
      <c r="D24" s="8">
        <v>19</v>
      </c>
      <c r="E24" s="8">
        <v>26</v>
      </c>
      <c r="F24" s="8">
        <v>27</v>
      </c>
      <c r="G24" s="8">
        <v>129</v>
      </c>
      <c r="H24" s="8">
        <v>241</v>
      </c>
      <c r="I24" s="8">
        <v>281</v>
      </c>
      <c r="J24" s="8">
        <v>78.7</v>
      </c>
      <c r="K24" s="8">
        <v>164.5</v>
      </c>
      <c r="L24" s="8">
        <v>191.7</v>
      </c>
    </row>
    <row r="25" spans="2:12" x14ac:dyDescent="0.25">
      <c r="B25" s="7" t="s">
        <v>38</v>
      </c>
      <c r="C25" s="7" t="s">
        <v>56</v>
      </c>
      <c r="D25" s="8">
        <v>4</v>
      </c>
      <c r="E25" s="8">
        <v>2</v>
      </c>
      <c r="F25" s="8">
        <v>2</v>
      </c>
      <c r="G25" s="8">
        <v>97</v>
      </c>
      <c r="H25" s="8">
        <v>43</v>
      </c>
      <c r="I25" s="8">
        <v>45</v>
      </c>
      <c r="J25" s="8">
        <v>57.1</v>
      </c>
      <c r="K25" s="8" t="s">
        <v>60</v>
      </c>
      <c r="L25" s="8" t="s">
        <v>60</v>
      </c>
    </row>
    <row r="26" spans="2:12" x14ac:dyDescent="0.25">
      <c r="B26" s="7" t="s">
        <v>39</v>
      </c>
      <c r="C26" s="7" t="s">
        <v>57</v>
      </c>
      <c r="D26" s="8">
        <v>34</v>
      </c>
      <c r="E26" s="8">
        <v>39</v>
      </c>
      <c r="F26" s="8">
        <v>42</v>
      </c>
      <c r="G26" s="8">
        <v>1186</v>
      </c>
      <c r="H26" s="8">
        <v>1523</v>
      </c>
      <c r="I26" s="8">
        <v>1572</v>
      </c>
      <c r="J26" s="8">
        <v>877.3</v>
      </c>
      <c r="K26" s="8">
        <v>1038.8</v>
      </c>
      <c r="L26" s="8">
        <v>1065.5999999999999</v>
      </c>
    </row>
    <row r="27" spans="2:12" x14ac:dyDescent="0.25">
      <c r="B27" s="7" t="s">
        <v>40</v>
      </c>
      <c r="C27" s="7" t="s">
        <v>64</v>
      </c>
      <c r="D27" s="8">
        <v>43</v>
      </c>
      <c r="E27" s="8">
        <v>59</v>
      </c>
      <c r="F27" s="8">
        <v>65</v>
      </c>
      <c r="G27" s="8">
        <v>946</v>
      </c>
      <c r="H27" s="8">
        <v>1968</v>
      </c>
      <c r="I27" s="8">
        <v>2207</v>
      </c>
      <c r="J27" s="8">
        <v>704.7</v>
      </c>
      <c r="K27" s="8">
        <v>1481.1</v>
      </c>
      <c r="L27" s="8">
        <v>1634.6</v>
      </c>
    </row>
    <row r="28" spans="2:12" x14ac:dyDescent="0.25">
      <c r="B28" s="7" t="s">
        <v>41</v>
      </c>
      <c r="C28" s="7" t="s">
        <v>58</v>
      </c>
      <c r="D28" s="8">
        <v>15</v>
      </c>
      <c r="E28" s="8">
        <v>20</v>
      </c>
      <c r="F28" s="8">
        <v>22</v>
      </c>
      <c r="G28" s="8">
        <v>40</v>
      </c>
      <c r="H28" s="8">
        <v>81</v>
      </c>
      <c r="I28" s="8">
        <v>78</v>
      </c>
      <c r="J28" s="8">
        <v>16.7</v>
      </c>
      <c r="K28" s="8">
        <v>35.700000000000003</v>
      </c>
      <c r="L28" s="8">
        <v>38.6</v>
      </c>
    </row>
    <row r="29" spans="2:12" x14ac:dyDescent="0.25">
      <c r="B29" s="13" t="s">
        <v>42</v>
      </c>
      <c r="C29" s="13" t="s">
        <v>59</v>
      </c>
      <c r="D29" s="14">
        <v>32</v>
      </c>
      <c r="E29" s="14">
        <v>31</v>
      </c>
      <c r="F29" s="14">
        <v>27</v>
      </c>
      <c r="G29" s="14">
        <v>78</v>
      </c>
      <c r="H29" s="14">
        <v>88</v>
      </c>
      <c r="I29" s="14">
        <v>84</v>
      </c>
      <c r="J29" s="14">
        <v>45</v>
      </c>
      <c r="K29" s="14">
        <v>52.9</v>
      </c>
      <c r="L29" s="14">
        <v>49.8</v>
      </c>
    </row>
    <row r="31" spans="2:12" x14ac:dyDescent="0.25">
      <c r="B31" s="18" t="s">
        <v>61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</row>
    <row r="32" spans="2:12" ht="13.2" customHeight="1" x14ac:dyDescent="0.25">
      <c r="B32" s="18" t="s">
        <v>65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</row>
  </sheetData>
  <mergeCells count="6">
    <mergeCell ref="B32:L32"/>
    <mergeCell ref="B5:C6"/>
    <mergeCell ref="D5:F5"/>
    <mergeCell ref="G5:I5"/>
    <mergeCell ref="J5:L5"/>
    <mergeCell ref="B31:L31"/>
  </mergeCells>
  <pageMargins left="0.7" right="0.7" top="0.75" bottom="0.75" header="0.3" footer="0.3"/>
  <pageSetup paperSize="9" scale="50" fitToWidth="0" fitToHeight="0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AB8"/>
  </sheetPr>
  <dimension ref="B1:L32"/>
  <sheetViews>
    <sheetView showGridLines="0" workbookViewId="0">
      <selection activeCell="B32" sqref="B32:L32"/>
    </sheetView>
  </sheetViews>
  <sheetFormatPr baseColWidth="10" defaultRowHeight="13.2" x14ac:dyDescent="0.25"/>
  <cols>
    <col min="1" max="1" width="2.5546875" customWidth="1"/>
    <col min="2" max="2" width="15.6640625" customWidth="1"/>
    <col min="3" max="3" width="86.6640625" customWidth="1"/>
    <col min="4" max="9" width="7.21875" customWidth="1"/>
    <col min="10" max="12" width="7.88671875" customWidth="1"/>
  </cols>
  <sheetData>
    <row r="1" spans="2:12" ht="17.399999999999999" x14ac:dyDescent="0.3">
      <c r="B1" s="3" t="s">
        <v>11</v>
      </c>
    </row>
    <row r="2" spans="2:12" x14ac:dyDescent="0.25">
      <c r="B2" t="s">
        <v>4</v>
      </c>
    </row>
    <row r="5" spans="2:12" x14ac:dyDescent="0.25">
      <c r="B5" s="20" t="s">
        <v>15</v>
      </c>
      <c r="C5" s="20" t="s">
        <v>15</v>
      </c>
      <c r="D5" s="21" t="s">
        <v>16</v>
      </c>
      <c r="E5" s="21" t="s">
        <v>16</v>
      </c>
      <c r="F5" s="21" t="s">
        <v>16</v>
      </c>
      <c r="G5" s="21" t="s">
        <v>17</v>
      </c>
      <c r="H5" s="21" t="s">
        <v>17</v>
      </c>
      <c r="I5" s="21" t="s">
        <v>17</v>
      </c>
      <c r="J5" s="21" t="s">
        <v>18</v>
      </c>
      <c r="K5" s="21" t="s">
        <v>18</v>
      </c>
      <c r="L5" s="21" t="s">
        <v>18</v>
      </c>
    </row>
    <row r="6" spans="2:12" ht="15.6" x14ac:dyDescent="0.25">
      <c r="B6" s="20" t="s">
        <v>15</v>
      </c>
      <c r="C6" s="20" t="s">
        <v>15</v>
      </c>
      <c r="D6" s="16" t="s">
        <v>19</v>
      </c>
      <c r="E6" s="16">
        <v>2022</v>
      </c>
      <c r="F6" s="16">
        <v>2023</v>
      </c>
      <c r="G6" s="16" t="s">
        <v>19</v>
      </c>
      <c r="H6" s="16">
        <v>2022</v>
      </c>
      <c r="I6" s="16">
        <v>2023</v>
      </c>
      <c r="J6" s="16" t="s">
        <v>19</v>
      </c>
      <c r="K6" s="16">
        <v>2022</v>
      </c>
      <c r="L6" s="16">
        <v>2023</v>
      </c>
    </row>
    <row r="7" spans="2:12" x14ac:dyDescent="0.25">
      <c r="B7" s="9" t="s">
        <v>20</v>
      </c>
      <c r="C7" s="9" t="s">
        <v>14</v>
      </c>
      <c r="D7" s="10">
        <v>1043</v>
      </c>
      <c r="E7" s="10">
        <v>1105</v>
      </c>
      <c r="F7" s="10">
        <v>1132</v>
      </c>
      <c r="G7" s="10">
        <v>7396</v>
      </c>
      <c r="H7" s="10">
        <v>8766</v>
      </c>
      <c r="I7" s="10">
        <v>9412</v>
      </c>
      <c r="J7" s="10">
        <v>5654.8</v>
      </c>
      <c r="K7" s="10">
        <v>6766.8</v>
      </c>
      <c r="L7" s="10">
        <v>7254.4</v>
      </c>
    </row>
    <row r="8" spans="2:12" x14ac:dyDescent="0.25">
      <c r="B8" s="11" t="s">
        <v>21</v>
      </c>
      <c r="C8" s="11" t="s">
        <v>14</v>
      </c>
      <c r="D8" s="12">
        <v>20</v>
      </c>
      <c r="E8" s="12">
        <v>19</v>
      </c>
      <c r="F8" s="12">
        <v>18</v>
      </c>
      <c r="G8" s="12">
        <v>73</v>
      </c>
      <c r="H8" s="12">
        <v>66</v>
      </c>
      <c r="I8" s="12">
        <v>71</v>
      </c>
      <c r="J8" s="12">
        <v>50.7</v>
      </c>
      <c r="K8" s="12">
        <v>45.4</v>
      </c>
      <c r="L8" s="12">
        <v>52.6</v>
      </c>
    </row>
    <row r="9" spans="2:12" x14ac:dyDescent="0.25">
      <c r="B9" s="7" t="s">
        <v>22</v>
      </c>
      <c r="C9" s="7" t="s">
        <v>43</v>
      </c>
      <c r="D9" s="8">
        <v>20</v>
      </c>
      <c r="E9" s="8">
        <v>19</v>
      </c>
      <c r="F9" s="8">
        <v>18</v>
      </c>
      <c r="G9" s="8">
        <v>73</v>
      </c>
      <c r="H9" s="8">
        <v>66</v>
      </c>
      <c r="I9" s="8">
        <v>71</v>
      </c>
      <c r="J9" s="8">
        <v>50.7</v>
      </c>
      <c r="K9" s="8">
        <v>45.4</v>
      </c>
      <c r="L9" s="8">
        <v>52.6</v>
      </c>
    </row>
    <row r="10" spans="2:12" x14ac:dyDescent="0.25">
      <c r="B10" s="11" t="s">
        <v>23</v>
      </c>
      <c r="C10" s="11" t="s">
        <v>14</v>
      </c>
      <c r="D10" s="12">
        <v>176</v>
      </c>
      <c r="E10" s="12">
        <v>177</v>
      </c>
      <c r="F10" s="12">
        <v>188</v>
      </c>
      <c r="G10" s="12">
        <v>1855</v>
      </c>
      <c r="H10" s="12">
        <v>1806</v>
      </c>
      <c r="I10" s="12">
        <v>1914</v>
      </c>
      <c r="J10" s="12">
        <v>1678.1</v>
      </c>
      <c r="K10" s="12">
        <v>1654.5</v>
      </c>
      <c r="L10" s="12">
        <v>1756.9</v>
      </c>
    </row>
    <row r="11" spans="2:12" x14ac:dyDescent="0.25">
      <c r="B11" s="7" t="s">
        <v>24</v>
      </c>
      <c r="C11" s="7" t="s">
        <v>44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</row>
    <row r="12" spans="2:12" x14ac:dyDescent="0.25">
      <c r="B12" s="7" t="s">
        <v>25</v>
      </c>
      <c r="C12" s="7" t="s">
        <v>45</v>
      </c>
      <c r="D12" s="8">
        <v>72</v>
      </c>
      <c r="E12" s="8">
        <v>65</v>
      </c>
      <c r="F12" s="8">
        <v>69</v>
      </c>
      <c r="G12" s="8">
        <v>1109</v>
      </c>
      <c r="H12" s="8">
        <v>1073</v>
      </c>
      <c r="I12" s="8">
        <v>1130</v>
      </c>
      <c r="J12" s="8">
        <v>1015.3</v>
      </c>
      <c r="K12" s="8">
        <v>992.3</v>
      </c>
      <c r="L12" s="8">
        <v>1040.4000000000001</v>
      </c>
    </row>
    <row r="13" spans="2:12" x14ac:dyDescent="0.25">
      <c r="B13" s="7" t="s">
        <v>26</v>
      </c>
      <c r="C13" s="7" t="s">
        <v>46</v>
      </c>
      <c r="D13" s="8">
        <v>3</v>
      </c>
      <c r="E13" s="8">
        <v>2</v>
      </c>
      <c r="F13" s="8">
        <v>2</v>
      </c>
      <c r="G13" s="8">
        <v>46</v>
      </c>
      <c r="H13" s="8">
        <v>39</v>
      </c>
      <c r="I13" s="8">
        <v>39</v>
      </c>
      <c r="J13" s="8" t="s">
        <v>60</v>
      </c>
      <c r="K13" s="8" t="s">
        <v>60</v>
      </c>
      <c r="L13" s="8" t="s">
        <v>60</v>
      </c>
    </row>
    <row r="14" spans="2:12" x14ac:dyDescent="0.25">
      <c r="B14" s="7" t="s">
        <v>27</v>
      </c>
      <c r="C14" s="7" t="s">
        <v>47</v>
      </c>
      <c r="D14" s="8">
        <v>3</v>
      </c>
      <c r="E14" s="8">
        <v>4</v>
      </c>
      <c r="F14" s="8">
        <v>3</v>
      </c>
      <c r="G14" s="8">
        <v>53</v>
      </c>
      <c r="H14" s="8">
        <v>74</v>
      </c>
      <c r="I14" s="8">
        <v>68</v>
      </c>
      <c r="J14" s="8" t="s">
        <v>60</v>
      </c>
      <c r="K14" s="8">
        <v>65.3</v>
      </c>
      <c r="L14" s="8" t="s">
        <v>60</v>
      </c>
    </row>
    <row r="15" spans="2:12" x14ac:dyDescent="0.25">
      <c r="B15" s="7" t="s">
        <v>28</v>
      </c>
      <c r="C15" s="7" t="s">
        <v>48</v>
      </c>
      <c r="D15" s="8">
        <v>98</v>
      </c>
      <c r="E15" s="8">
        <v>106</v>
      </c>
      <c r="F15" s="8">
        <v>114</v>
      </c>
      <c r="G15" s="8">
        <v>647</v>
      </c>
      <c r="H15" s="8">
        <v>620</v>
      </c>
      <c r="I15" s="8">
        <v>677</v>
      </c>
      <c r="J15" s="8">
        <v>590.20000000000005</v>
      </c>
      <c r="K15" s="8">
        <v>569</v>
      </c>
      <c r="L15" s="8">
        <v>627.4</v>
      </c>
    </row>
    <row r="16" spans="2:12" x14ac:dyDescent="0.25">
      <c r="B16" s="11" t="s">
        <v>29</v>
      </c>
      <c r="C16" s="11" t="s">
        <v>14</v>
      </c>
      <c r="D16" s="12">
        <v>847</v>
      </c>
      <c r="E16" s="12">
        <v>909</v>
      </c>
      <c r="F16" s="12">
        <v>926</v>
      </c>
      <c r="G16" s="12">
        <v>5468</v>
      </c>
      <c r="H16" s="12">
        <v>6894</v>
      </c>
      <c r="I16" s="12">
        <v>7427</v>
      </c>
      <c r="J16" s="12">
        <v>3926.1</v>
      </c>
      <c r="K16" s="12">
        <v>5066.8999999999996</v>
      </c>
      <c r="L16" s="12">
        <v>5444.9</v>
      </c>
    </row>
    <row r="17" spans="2:12" x14ac:dyDescent="0.25">
      <c r="B17" s="7" t="s">
        <v>30</v>
      </c>
      <c r="C17" s="7" t="s">
        <v>63</v>
      </c>
      <c r="D17" s="8">
        <v>208</v>
      </c>
      <c r="E17" s="8">
        <v>169</v>
      </c>
      <c r="F17" s="8">
        <v>168</v>
      </c>
      <c r="G17" s="8">
        <v>1512</v>
      </c>
      <c r="H17" s="8">
        <v>1493</v>
      </c>
      <c r="I17" s="8">
        <v>1506</v>
      </c>
      <c r="J17" s="8">
        <v>1209.9000000000001</v>
      </c>
      <c r="K17" s="8">
        <v>1194.8</v>
      </c>
      <c r="L17" s="8">
        <v>1207.2</v>
      </c>
    </row>
    <row r="18" spans="2:12" x14ac:dyDescent="0.25">
      <c r="B18" s="7" t="s">
        <v>31</v>
      </c>
      <c r="C18" s="7" t="s">
        <v>49</v>
      </c>
      <c r="D18" s="8">
        <v>34</v>
      </c>
      <c r="E18" s="8">
        <v>34</v>
      </c>
      <c r="F18" s="8">
        <v>31</v>
      </c>
      <c r="G18" s="8">
        <v>290</v>
      </c>
      <c r="H18" s="8">
        <v>986</v>
      </c>
      <c r="I18" s="8">
        <v>1196</v>
      </c>
      <c r="J18" s="8">
        <v>235.7</v>
      </c>
      <c r="K18" s="8">
        <v>828.2</v>
      </c>
      <c r="L18" s="8">
        <v>1012.7</v>
      </c>
    </row>
    <row r="19" spans="2:12" x14ac:dyDescent="0.25">
      <c r="B19" s="7" t="s">
        <v>32</v>
      </c>
      <c r="C19" s="7" t="s">
        <v>50</v>
      </c>
      <c r="D19" s="8">
        <v>41</v>
      </c>
      <c r="E19" s="8">
        <v>31</v>
      </c>
      <c r="F19" s="8">
        <v>31</v>
      </c>
      <c r="G19" s="8">
        <v>178</v>
      </c>
      <c r="H19" s="8">
        <v>134</v>
      </c>
      <c r="I19" s="8">
        <v>153</v>
      </c>
      <c r="J19" s="8">
        <v>117.2</v>
      </c>
      <c r="K19" s="8">
        <v>92.1</v>
      </c>
      <c r="L19" s="8">
        <v>88.8</v>
      </c>
    </row>
    <row r="20" spans="2:12" x14ac:dyDescent="0.25">
      <c r="B20" s="7" t="s">
        <v>33</v>
      </c>
      <c r="C20" s="7" t="s">
        <v>51</v>
      </c>
      <c r="D20" s="8">
        <v>32</v>
      </c>
      <c r="E20" s="8">
        <v>40</v>
      </c>
      <c r="F20" s="8">
        <v>37</v>
      </c>
      <c r="G20" s="8">
        <v>187</v>
      </c>
      <c r="H20" s="8">
        <v>108</v>
      </c>
      <c r="I20" s="8">
        <v>100</v>
      </c>
      <c r="J20" s="8">
        <v>125.4</v>
      </c>
      <c r="K20" s="8">
        <v>74</v>
      </c>
      <c r="L20" s="8">
        <v>72</v>
      </c>
    </row>
    <row r="21" spans="2:12" x14ac:dyDescent="0.25">
      <c r="B21" s="7" t="s">
        <v>34</v>
      </c>
      <c r="C21" s="7" t="s">
        <v>52</v>
      </c>
      <c r="D21" s="8">
        <v>26</v>
      </c>
      <c r="E21" s="8">
        <v>29</v>
      </c>
      <c r="F21" s="8">
        <v>29</v>
      </c>
      <c r="G21" s="8">
        <v>204</v>
      </c>
      <c r="H21" s="8">
        <v>258</v>
      </c>
      <c r="I21" s="8">
        <v>250</v>
      </c>
      <c r="J21" s="8">
        <v>178.9</v>
      </c>
      <c r="K21" s="8">
        <v>215.2</v>
      </c>
      <c r="L21" s="8">
        <v>212.3</v>
      </c>
    </row>
    <row r="22" spans="2:12" x14ac:dyDescent="0.25">
      <c r="B22" s="7" t="s">
        <v>35</v>
      </c>
      <c r="C22" s="7" t="s">
        <v>53</v>
      </c>
      <c r="D22" s="8">
        <v>23</v>
      </c>
      <c r="E22" s="8">
        <v>38</v>
      </c>
      <c r="F22" s="8">
        <v>36</v>
      </c>
      <c r="G22" s="8">
        <v>57</v>
      </c>
      <c r="H22" s="8">
        <v>101</v>
      </c>
      <c r="I22" s="8">
        <v>93</v>
      </c>
      <c r="J22" s="8">
        <v>31.3</v>
      </c>
      <c r="K22" s="8">
        <v>66.099999999999994</v>
      </c>
      <c r="L22" s="8">
        <v>63.2</v>
      </c>
    </row>
    <row r="23" spans="2:12" x14ac:dyDescent="0.25">
      <c r="B23" s="7" t="s">
        <v>36</v>
      </c>
      <c r="C23" s="7" t="s">
        <v>54</v>
      </c>
      <c r="D23" s="8">
        <v>128</v>
      </c>
      <c r="E23" s="8">
        <v>148</v>
      </c>
      <c r="F23" s="8">
        <v>155</v>
      </c>
      <c r="G23" s="8">
        <v>479</v>
      </c>
      <c r="H23" s="8">
        <v>564</v>
      </c>
      <c r="I23" s="8">
        <v>551</v>
      </c>
      <c r="J23" s="8">
        <v>355.1</v>
      </c>
      <c r="K23" s="8">
        <v>415.5</v>
      </c>
      <c r="L23" s="8">
        <v>405.6</v>
      </c>
    </row>
    <row r="24" spans="2:12" x14ac:dyDescent="0.25">
      <c r="B24" s="7" t="s">
        <v>37</v>
      </c>
      <c r="C24" s="7" t="s">
        <v>55</v>
      </c>
      <c r="D24" s="8">
        <v>55</v>
      </c>
      <c r="E24" s="8">
        <v>60</v>
      </c>
      <c r="F24" s="8">
        <v>64</v>
      </c>
      <c r="G24" s="8">
        <v>727</v>
      </c>
      <c r="H24" s="8">
        <v>832</v>
      </c>
      <c r="I24" s="8">
        <v>925</v>
      </c>
      <c r="J24" s="8">
        <v>560.20000000000005</v>
      </c>
      <c r="K24" s="8">
        <v>606.5</v>
      </c>
      <c r="L24" s="8">
        <v>676.5</v>
      </c>
    </row>
    <row r="25" spans="2:12" x14ac:dyDescent="0.25">
      <c r="B25" s="7" t="s">
        <v>38</v>
      </c>
      <c r="C25" s="7" t="s">
        <v>56</v>
      </c>
      <c r="D25" s="8">
        <v>5</v>
      </c>
      <c r="E25" s="8">
        <v>7</v>
      </c>
      <c r="F25" s="8">
        <v>7</v>
      </c>
      <c r="G25" s="8">
        <v>65</v>
      </c>
      <c r="H25" s="8">
        <v>231</v>
      </c>
      <c r="I25" s="8">
        <v>232</v>
      </c>
      <c r="J25" s="8">
        <v>56.2</v>
      </c>
      <c r="K25" s="8">
        <v>196.2</v>
      </c>
      <c r="L25" s="8">
        <v>194.5</v>
      </c>
    </row>
    <row r="26" spans="2:12" x14ac:dyDescent="0.25">
      <c r="B26" s="7" t="s">
        <v>39</v>
      </c>
      <c r="C26" s="7" t="s">
        <v>57</v>
      </c>
      <c r="D26" s="8">
        <v>54</v>
      </c>
      <c r="E26" s="8">
        <v>52</v>
      </c>
      <c r="F26" s="8">
        <v>60</v>
      </c>
      <c r="G26" s="8">
        <v>593</v>
      </c>
      <c r="H26" s="8">
        <v>567</v>
      </c>
      <c r="I26" s="8">
        <v>764</v>
      </c>
      <c r="J26" s="8">
        <v>341.6</v>
      </c>
      <c r="K26" s="8">
        <v>338.6</v>
      </c>
      <c r="L26" s="8">
        <v>433.6</v>
      </c>
    </row>
    <row r="27" spans="2:12" x14ac:dyDescent="0.25">
      <c r="B27" s="7" t="s">
        <v>40</v>
      </c>
      <c r="C27" s="7" t="s">
        <v>64</v>
      </c>
      <c r="D27" s="8">
        <v>120</v>
      </c>
      <c r="E27" s="8">
        <v>146</v>
      </c>
      <c r="F27" s="8">
        <v>152</v>
      </c>
      <c r="G27" s="8">
        <v>856</v>
      </c>
      <c r="H27" s="8">
        <v>1173</v>
      </c>
      <c r="I27" s="8">
        <v>1214</v>
      </c>
      <c r="J27" s="8">
        <v>524.20000000000005</v>
      </c>
      <c r="K27" s="8">
        <v>789.9</v>
      </c>
      <c r="L27" s="8">
        <v>830.3</v>
      </c>
    </row>
    <row r="28" spans="2:12" x14ac:dyDescent="0.25">
      <c r="B28" s="7" t="s">
        <v>41</v>
      </c>
      <c r="C28" s="7" t="s">
        <v>58</v>
      </c>
      <c r="D28" s="8">
        <v>33</v>
      </c>
      <c r="E28" s="8">
        <v>44</v>
      </c>
      <c r="F28" s="8">
        <v>44</v>
      </c>
      <c r="G28" s="8">
        <v>135</v>
      </c>
      <c r="H28" s="8">
        <v>211</v>
      </c>
      <c r="I28" s="8">
        <v>210</v>
      </c>
      <c r="J28" s="8">
        <v>76.099999999999994</v>
      </c>
      <c r="K28" s="8">
        <v>107.2</v>
      </c>
      <c r="L28" s="8">
        <v>102.3</v>
      </c>
    </row>
    <row r="29" spans="2:12" x14ac:dyDescent="0.25">
      <c r="B29" s="13" t="s">
        <v>42</v>
      </c>
      <c r="C29" s="13" t="s">
        <v>59</v>
      </c>
      <c r="D29" s="14">
        <v>88</v>
      </c>
      <c r="E29" s="14">
        <v>111</v>
      </c>
      <c r="F29" s="14">
        <v>112</v>
      </c>
      <c r="G29" s="14">
        <v>185</v>
      </c>
      <c r="H29" s="14">
        <v>236</v>
      </c>
      <c r="I29" s="14">
        <v>233</v>
      </c>
      <c r="J29" s="14">
        <v>114.1</v>
      </c>
      <c r="K29" s="14">
        <v>142.69999999999999</v>
      </c>
      <c r="L29" s="14">
        <v>145.80000000000001</v>
      </c>
    </row>
    <row r="31" spans="2:12" x14ac:dyDescent="0.25">
      <c r="B31" s="18" t="s">
        <v>61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</row>
    <row r="32" spans="2:12" ht="13.2" customHeight="1" x14ac:dyDescent="0.25">
      <c r="B32" s="18" t="s">
        <v>65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</row>
  </sheetData>
  <mergeCells count="6">
    <mergeCell ref="B32:L32"/>
    <mergeCell ref="B5:C6"/>
    <mergeCell ref="D5:F5"/>
    <mergeCell ref="G5:I5"/>
    <mergeCell ref="J5:L5"/>
    <mergeCell ref="B31:L31"/>
  </mergeCells>
  <pageMargins left="0.7" right="0.7" top="0.75" bottom="0.75" header="0.3" footer="0.3"/>
  <pageSetup paperSize="9" scale="50" fitToWidth="0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Inhaltsverzeichnis</vt:lpstr>
      <vt:lpstr>Aarau</vt:lpstr>
      <vt:lpstr>Baden</vt:lpstr>
      <vt:lpstr>Brugg</vt:lpstr>
      <vt:lpstr>Lenzburg</vt:lpstr>
      <vt:lpstr>Rheinfelden</vt:lpstr>
      <vt:lpstr>Wettingen</vt:lpstr>
      <vt:lpstr>Windisch</vt:lpstr>
      <vt:lpstr>Wohlen (AG)</vt:lpstr>
      <vt:lpstr>Zofingen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cisg</dc:creator>
  <cp:lastModifiedBy>Iseli Christoph  DFRSTAAG</cp:lastModifiedBy>
  <cp:lastPrinted>2025-09-01T13:24:46Z</cp:lastPrinted>
  <dcterms:created xsi:type="dcterms:W3CDTF">2025-09-01T13:11:36Z</dcterms:created>
  <dcterms:modified xsi:type="dcterms:W3CDTF">2025-10-16T07:05:01Z</dcterms:modified>
</cp:coreProperties>
</file>