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haltsverzeichnis" sheetId="1" state="visible" r:id="rId1"/>
    <sheet name="Aarau" sheetId="2" state="visible" r:id="rId2"/>
    <sheet name="Baden" sheetId="3" state="visible" r:id="rId3"/>
    <sheet name="Brugg" sheetId="4" state="visible" r:id="rId4"/>
    <sheet name="Lenzburg" sheetId="5" state="visible" r:id="rId5"/>
    <sheet name="Rheinfelden" sheetId="6" state="visible" r:id="rId6"/>
    <sheet name="Wettingen" sheetId="7" state="visible" r:id="rId7"/>
    <sheet name="Windisch" sheetId="8" state="visible" r:id="rId8"/>
    <sheet name="Wohlen (AG)" sheetId="9" state="visible" r:id="rId9"/>
    <sheet name="Zofingen" sheetId="10" state="visible" r:id="rId10"/>
  </sheets>
</workbook>
</file>

<file path=xl/sharedStrings.xml><?xml version="1.0" encoding="utf-8"?>
<sst xmlns="http://schemas.openxmlformats.org/spreadsheetml/2006/main" count="63" uniqueCount="63">
  <si>
    <t xml:space="preserve">Statistik der Unternehmensstruktur: Kernstädte 2011, 2023–2024</t>
  </si>
  <si>
    <t xml:space="preserve">Quelle: Statistik Aargau, 24. September 2026</t>
  </si>
  <si>
    <t xml:space="preserve">Datengrundlage: Statistik der Unternehmensstruktur (STATENT), Bundesamt für Statistik (BFS)</t>
  </si>
  <si>
    <t xml:space="preserve">Tabellenverzeichnis</t>
  </si>
  <si>
    <t xml:space="preserve">Aarau: Arbeitsstätten, Beschäftigte und Vollzeitäquivalente nach Wirtschaftsabschnitt (NOGA 2008), 2011, 2023–2024</t>
  </si>
  <si>
    <t xml:space="preserve">Baden: Arbeitsstätten, Beschäftigte und Vollzeitäquivalente nach Wirtschaftsabschnitt (NOGA 2008), 2011, 2023–2024</t>
  </si>
  <si>
    <t xml:space="preserve">Brugg: Arbeitsstätten, Beschäftigte und Vollzeitäquivalente nach Wirtschaftsabschnitt (NOGA 2008), 2011, 2023–2024</t>
  </si>
  <si>
    <t xml:space="preserve">Lenzburg: Arbeitsstätten, Beschäftigte und Vollzeitäquivalente nach Wirtschaftsabschnitt (NOGA 2008), 2011, 2023–2024</t>
  </si>
  <si>
    <t xml:space="preserve">Rheinfelden: Arbeitsstätten, Beschäftigte und Vollzeitäquivalente nach Wirtschaftsabschnitt (NOGA 2008), 2011, 2023–2024</t>
  </si>
  <si>
    <t xml:space="preserve">Wettingen: Arbeitsstätten, Beschäftigte und Vollzeitäquivalente nach Wirtschaftsabschnitt (NOGA 2008), 2011, 2023–2024</t>
  </si>
  <si>
    <t xml:space="preserve">Windisch: Arbeitsstätten, Beschäftigte und Vollzeitäquivalente nach Wirtschaftsabschnitt (NOGA 2008), 2011, 2023–2024</t>
  </si>
  <si>
    <t xml:space="preserve">Wohlen (AG): Arbeitsstätten, Beschäftigte und Vollzeitäquivalente nach Wirtschaftsabschnitt (NOGA 2008), 2011, 2023–2024</t>
  </si>
  <si>
    <t xml:space="preserve">Zofingen: Arbeitsstätten, Beschäftigte und Vollzeitäquivalente nach Wirtschaftsabschnitt (NOGA 2008), 2011, 2023–2024</t>
  </si>
  <si>
    <t xml:space="preserve">Kernstädte</t>
  </si>
  <si>
    <t xml:space="preserve"/>
  </si>
  <si>
    <t xml:space="preserve">Wirtschaftsabschnitt (NOGA 2008)</t>
  </si>
  <si>
    <t xml:space="preserve">Arbeitsstätten</t>
  </si>
  <si>
    <t xml:space="preserve">Beschäftigte</t>
  </si>
  <si>
    <t xml:space="preserve">Vollzeitäquivalente</t>
  </si>
  <si>
    <t xml:space="preserve">Total</t>
  </si>
  <si>
    <t xml:space="preserve">Sektor 1</t>
  </si>
  <si>
    <t xml:space="preserve">A</t>
  </si>
  <si>
    <t xml:space="preserve">Sektor 2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</si>
  <si>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</si>
  <si>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</si>
  <si>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</si>
  <si>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</si>
  <si>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</si>
  <si>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Sektor 3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</si>
  <si>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</si>
  <si>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</si>
  <si>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</si>
  <si>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</si>
  <si>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</si>
  <si>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</si>
  <si>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</si>
  <si>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</si>
  <si>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</si>
  <si>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</si>
  <si>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</si>
  <si>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R</t>
  </si>
  <si>
    <t xml:space="preserve">S</t>
  </si>
  <si>
    <t xml:space="preserve">Land- und Forstwirtschaft, Fischerei</t>
  </si>
  <si>
    <t xml:space="preserve">Bergbau und Gewinnung von Steinen und Erden</t>
  </si>
  <si>
    <t xml:space="preserve">Verarbeitendes Gewerbe / Herstellung von Waren</t>
  </si>
  <si>
    <t xml:space="preserve">Energieversorgung</t>
  </si>
  <si>
    <t xml:space="preserve">Wasserversorgung; Abwasser- und Abfallentsorgung und Beseitigung von Umweltverschmutzung</t>
  </si>
  <si>
    <t xml:space="preserve">Baugewerbe / Bau</t>
  </si>
  <si>
    <t xml:space="preserve">Handel; Instandhaltung und Reparatur von Motorfahrzeugen</t>
  </si>
  <si>
    <t xml:space="preserve">Verkehr und Lagerei</t>
  </si>
  <si>
    <t xml:space="preserve">Gastgewerbe / Beherbergung und Gastronomie</t>
  </si>
  <si>
    <t xml:space="preserve">Information und Kommunikation</t>
  </si>
  <si>
    <t xml:space="preserve">Erbringung von Finanz- und Versicherungsdienstleistungen</t>
  </si>
  <si>
    <t xml:space="preserve">Grundstücks- und Wohnungswesen</t>
  </si>
  <si>
    <t xml:space="preserve">Erbringung von freiberuflichen, wissenschaftlichen und technischen Dienstleistungen</t>
  </si>
  <si>
    <t xml:space="preserve">Erbringung von sonstigen wirtschaftlichen Dienstleistungen</t>
  </si>
  <si>
    <t xml:space="preserve">Öffentliche Verwaltung, Verteidigung; Sozialversicherung</t>
  </si>
  <si>
    <t xml:space="preserve">Erziehung und Unterricht</t>
  </si>
  <si>
    <t xml:space="preserve">Gesundheitswesen</t>
  </si>
  <si>
    <t xml:space="preserve">Kunst, Unterhaltung und Erholung</t>
  </si>
  <si>
    <t xml:space="preserve">Erbringung von sonstigen Dienstleistungen</t>
  </si>
  <si>
    <t xml:space="preserve">X</t>
  </si>
  <si>
    <t xml:space="preserve">X Entfällt, da Schätzung auf weniger als vier Arbeitsstätten basiert.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</si>
</sst>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1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  <numFmt numFmtId="183" formatCode="#,##0"/>
    <numFmt numFmtId="184" formatCode="#,##0"/>
    <numFmt numFmtId="185" formatCode="#,##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  <numFmt numFmtId="194" formatCode="#,##0"/>
    <numFmt numFmtId="195" formatCode="#,##0"/>
    <numFmt numFmtId="196" formatCode="#,##0"/>
    <numFmt numFmtId="197" formatCode="#,##0"/>
    <numFmt numFmtId="198" formatCode="#,##0"/>
    <numFmt numFmtId="199" formatCode="#,##0"/>
    <numFmt numFmtId="200" formatCode="#,##0"/>
    <numFmt numFmtId="201" formatCode="#,##0"/>
    <numFmt numFmtId="202" formatCode="#,##0"/>
    <numFmt numFmtId="203" formatCode="#,##0"/>
    <numFmt numFmtId="204" formatCode="#,##0"/>
    <numFmt numFmtId="205" formatCode="#,##0"/>
    <numFmt numFmtId="206" formatCode="#,##0"/>
    <numFmt numFmtId="207" formatCode="#,##0"/>
    <numFmt numFmtId="208" formatCode="#,##0"/>
    <numFmt numFmtId="209" formatCode="#,##0"/>
    <numFmt numFmtId="210" formatCode="#,##0"/>
    <numFmt numFmtId="211" formatCode="#,##0"/>
    <numFmt numFmtId="212" formatCode="#,##0"/>
    <numFmt numFmtId="213" formatCode="#,##0"/>
    <numFmt numFmtId="214" formatCode="#,##0"/>
    <numFmt numFmtId="215" formatCode="#,##0"/>
    <numFmt numFmtId="216" formatCode="#,##0"/>
    <numFmt numFmtId="217" formatCode="#,##0"/>
    <numFmt numFmtId="218" formatCode="#,##0"/>
    <numFmt numFmtId="219" formatCode="#,##0"/>
    <numFmt numFmtId="220" formatCode="#,##0"/>
    <numFmt numFmtId="221" formatCode="#,##0"/>
    <numFmt numFmtId="222" formatCode="#,##0"/>
    <numFmt numFmtId="223" formatCode="#,##0"/>
    <numFmt numFmtId="224" formatCode="#,##0"/>
    <numFmt numFmtId="225" formatCode="#,##0"/>
    <numFmt numFmtId="226" formatCode="#,##0"/>
    <numFmt numFmtId="227" formatCode="#,##0"/>
    <numFmt numFmtId="228" formatCode="#,##0"/>
    <numFmt numFmtId="229" formatCode="#,##0"/>
    <numFmt numFmtId="230" formatCode="#,##0"/>
    <numFmt numFmtId="231" formatCode="#,##0"/>
    <numFmt numFmtId="232" formatCode="#,##0"/>
    <numFmt numFmtId="233" formatCode="#,##0"/>
    <numFmt numFmtId="234" formatCode="#,##0"/>
    <numFmt numFmtId="235" formatCode="#,##0"/>
    <numFmt numFmtId="236" formatCode="#,##0"/>
    <numFmt numFmtId="237" formatCode="#,##0"/>
    <numFmt numFmtId="238" formatCode="#,##0"/>
    <numFmt numFmtId="239" formatCode="#,##0"/>
    <numFmt numFmtId="240" formatCode="#,##0"/>
    <numFmt numFmtId="241" formatCode="#,##0"/>
    <numFmt numFmtId="242" formatCode="#,##0"/>
    <numFmt numFmtId="243" formatCode="#,##0"/>
    <numFmt numFmtId="244" formatCode="#,##0"/>
    <numFmt numFmtId="245" formatCode="#,##0"/>
    <numFmt numFmtId="246" formatCode="#,##0"/>
  </numFmts>
  <fonts count="8">
    <font>
      <sz val="10"/>
      <color rgb="FF000000"/>
      <name val="Arial"/>
    </font>
    <font>
      <sz val="16"/>
      <color rgb="FFFFFFFF"/>
      <name val="Arial"/>
      <b/>
    </font>
    <font>
      <sz val="12"/>
      <color rgb="FF000000"/>
      <name val="Arial"/>
      <b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FFFFFF"/>
      <name val="Arial"/>
    </font>
    <font>
      <sz val="10"/>
      <color rgb="FF000000"/>
      <name val="Arial"/>
      <u val="single"/>
    </font>
    <font>
      <sz val="10"/>
      <color rgb="FF000000"/>
      <name val="Arial"/>
      <b/>
    </font>
  </fonts>
  <fills count="4">
    <fill>
      <patternFill patternType="none"/>
    </fill>
    <fill>
      <patternFill patternType="gray125"/>
    </fill>
    <fill>
      <patternFill patternType="solid">
        <fgColor rgb="FF007AB8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numFmtId="0" fontId="0" fillId="0" borderId="0"/>
  </cellStyleXfs>
  <cellXfs count="339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0" borderId="0" xfId="0" applyFont="1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/>
    </xf>
    <xf numFmtId="166" fontId="0" fillId="0" borderId="0" xfId="0" applyFont="1" applyNumberFormat="1" applyAlignment="1">
      <alignment horizontal="right" vertical="center"/>
    </xf>
    <xf numFmtId="167" fontId="0" fillId="0" borderId="0" xfId="0" applyFont="1" applyNumberFormat="1" applyAlignment="1">
      <alignment horizontal="right" vertical="center"/>
    </xf>
    <xf numFmtId="168" fontId="0" fillId="0" borderId="0" xfId="0" applyFont="1" applyNumberFormat="1" applyAlignment="1">
      <alignment horizontal="right" vertical="center"/>
    </xf>
    <xf numFmtId="169" fontId="0" fillId="0" borderId="0" xfId="0" applyFont="1" applyNumberFormat="1" applyAlignment="1">
      <alignment horizontal="right" vertical="center"/>
    </xf>
    <xf numFmtId="170" fontId="0" fillId="0" borderId="0" xfId="0" applyFont="1" applyNumberFormat="1" applyAlignment="1">
      <alignment horizontal="right" vertical="center"/>
    </xf>
    <xf numFmtId="171" fontId="0" fillId="0" borderId="0" xfId="0" applyFont="1" applyNumberFormat="1" applyAlignment="1">
      <alignment horizontal="right" vertical="center"/>
    </xf>
    <xf numFmtId="172" fontId="0" fillId="0" borderId="0" xfId="0" applyFont="1" applyNumberFormat="1" applyAlignment="1">
      <alignment horizontal="right" vertical="center"/>
    </xf>
    <xf numFmtId="173" fontId="0" fillId="0" borderId="0" xfId="0" applyFont="1" applyNumberFormat="1" applyAlignment="1">
      <alignment horizontal="right" vertical="center"/>
    </xf>
    <xf numFmtId="174" fontId="0" fillId="0" borderId="0" xfId="0" applyFont="1" applyNumberForma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Font="1" applyNumberFormat="1" applyAlignment="1">
      <alignment horizontal="right" vertical="center"/>
    </xf>
    <xf numFmtId="167" fontId="7" fillId="0" borderId="0" xfId="0" applyFont="1" applyNumberFormat="1" applyAlignment="1">
      <alignment horizontal="right" vertical="center"/>
    </xf>
    <xf numFmtId="168" fontId="7" fillId="0" borderId="0" xfId="0" applyFont="1" applyNumberFormat="1" applyAlignment="1">
      <alignment horizontal="right" vertical="center"/>
    </xf>
    <xf numFmtId="169" fontId="7" fillId="0" borderId="0" xfId="0" applyFont="1" applyNumberFormat="1" applyAlignment="1">
      <alignment horizontal="right" vertical="center"/>
    </xf>
    <xf numFmtId="170" fontId="7" fillId="0" borderId="0" xfId="0" applyFont="1" applyNumberFormat="1" applyAlignment="1">
      <alignment horizontal="right" vertical="center"/>
    </xf>
    <xf numFmtId="171" fontId="7" fillId="0" borderId="0" xfId="0" applyFont="1" applyNumberFormat="1" applyAlignment="1">
      <alignment horizontal="right" vertical="center"/>
    </xf>
    <xf numFmtId="172" fontId="7" fillId="0" borderId="0" xfId="0" applyFont="1" applyNumberFormat="1" applyAlignment="1">
      <alignment horizontal="right" vertical="center"/>
    </xf>
    <xf numFmtId="173" fontId="7" fillId="0" borderId="0" xfId="0" applyFont="1" applyNumberFormat="1" applyAlignment="1">
      <alignment horizontal="right" vertical="center"/>
    </xf>
    <xf numFmtId="174" fontId="7" fillId="0" borderId="0" xfId="0" applyFont="1" applyNumberFormat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6" fontId="7" fillId="3" borderId="0" xfId="0" applyFont="1" applyNumberFormat="1" applyFill="1" applyAlignment="1">
      <alignment horizontal="right" vertical="center"/>
    </xf>
    <xf numFmtId="167" fontId="7" fillId="3" borderId="0" xfId="0" applyFont="1" applyNumberFormat="1" applyFill="1" applyAlignment="1">
      <alignment horizontal="right" vertical="center"/>
    </xf>
    <xf numFmtId="168" fontId="7" fillId="3" borderId="0" xfId="0" applyFont="1" applyNumberFormat="1" applyFill="1" applyAlignment="1">
      <alignment horizontal="right" vertical="center"/>
    </xf>
    <xf numFmtId="169" fontId="7" fillId="3" borderId="0" xfId="0" applyFont="1" applyNumberFormat="1" applyFill="1" applyAlignment="1">
      <alignment horizontal="right" vertical="center"/>
    </xf>
    <xf numFmtId="170" fontId="7" fillId="3" borderId="0" xfId="0" applyFont="1" applyNumberFormat="1" applyFill="1" applyAlignment="1">
      <alignment horizontal="right" vertical="center"/>
    </xf>
    <xf numFmtId="171" fontId="7" fillId="3" borderId="0" xfId="0" applyFont="1" applyNumberFormat="1" applyFill="1" applyAlignment="1">
      <alignment horizontal="right" vertical="center"/>
    </xf>
    <xf numFmtId="172" fontId="7" fillId="3" borderId="0" xfId="0" applyFont="1" applyNumberFormat="1" applyFill="1" applyAlignment="1">
      <alignment horizontal="right" vertical="center"/>
    </xf>
    <xf numFmtId="173" fontId="7" fillId="3" borderId="0" xfId="0" applyFont="1" applyNumberFormat="1" applyFill="1" applyAlignment="1">
      <alignment horizontal="right" vertical="center"/>
    </xf>
    <xf numFmtId="174" fontId="7" fillId="3" borderId="0" xfId="0" applyFont="1" applyNumberFormat="1" applyFill="1" applyAlignment="1">
      <alignment horizontal="right" vertical="center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indent="0" wrapText="1"/>
    </xf>
    <xf numFmtId="175" fontId="0" fillId="0" borderId="0" xfId="0" applyFont="1" applyNumberFormat="1" applyAlignment="1">
      <alignment horizontal="right" vertical="center"/>
    </xf>
    <xf numFmtId="176" fontId="0" fillId="0" borderId="0" xfId="0" applyFont="1" applyNumberFormat="1" applyAlignment="1">
      <alignment horizontal="right" vertical="center"/>
    </xf>
    <xf numFmtId="177" fontId="0" fillId="0" borderId="0" xfId="0" applyFont="1" applyNumberFormat="1" applyAlignment="1">
      <alignment horizontal="right" vertical="center"/>
    </xf>
    <xf numFmtId="178" fontId="0" fillId="0" borderId="0" xfId="0" applyFont="1" applyNumberFormat="1" applyAlignment="1">
      <alignment horizontal="right" vertical="center"/>
    </xf>
    <xf numFmtId="179" fontId="0" fillId="0" borderId="0" xfId="0" applyFont="1" applyNumberFormat="1" applyAlignment="1">
      <alignment horizontal="right" vertical="center"/>
    </xf>
    <xf numFmtId="180" fontId="0" fillId="0" borderId="0" xfId="0" applyFont="1" applyNumberFormat="1" applyAlignment="1">
      <alignment horizontal="right" vertical="center"/>
    </xf>
    <xf numFmtId="181" fontId="0" fillId="0" borderId="0" xfId="0" applyFont="1" applyNumberFormat="1" applyAlignment="1">
      <alignment horizontal="right" vertical="center"/>
    </xf>
    <xf numFmtId="182" fontId="0" fillId="0" borderId="0" xfId="0" applyFont="1" applyNumberFormat="1" applyAlignment="1">
      <alignment horizontal="right" vertical="center"/>
    </xf>
    <xf numFmtId="183" fontId="0" fillId="0" borderId="0" xfId="0" applyFont="1" applyNumberFormat="1" applyAlignment="1">
      <alignment horizontal="right" vertical="center"/>
    </xf>
    <xf numFmtId="175" fontId="7" fillId="0" borderId="0" xfId="0" applyFont="1" applyNumberFormat="1" applyAlignment="1">
      <alignment horizontal="right" vertical="center"/>
    </xf>
    <xf numFmtId="176" fontId="7" fillId="0" borderId="0" xfId="0" applyFont="1" applyNumberFormat="1" applyAlignment="1">
      <alignment horizontal="right" vertical="center"/>
    </xf>
    <xf numFmtId="177" fontId="7" fillId="0" borderId="0" xfId="0" applyFont="1" applyNumberFormat="1" applyAlignment="1">
      <alignment horizontal="right" vertical="center"/>
    </xf>
    <xf numFmtId="178" fontId="7" fillId="0" borderId="0" xfId="0" applyFont="1" applyNumberFormat="1" applyAlignment="1">
      <alignment horizontal="right" vertical="center"/>
    </xf>
    <xf numFmtId="179" fontId="7" fillId="0" borderId="0" xfId="0" applyFont="1" applyNumberFormat="1" applyAlignment="1">
      <alignment horizontal="right" vertical="center"/>
    </xf>
    <xf numFmtId="180" fontId="7" fillId="0" borderId="0" xfId="0" applyFont="1" applyNumberFormat="1" applyAlignment="1">
      <alignment horizontal="right" vertical="center"/>
    </xf>
    <xf numFmtId="181" fontId="7" fillId="0" borderId="0" xfId="0" applyFont="1" applyNumberFormat="1" applyAlignment="1">
      <alignment horizontal="right" vertical="center"/>
    </xf>
    <xf numFmtId="182" fontId="7" fillId="0" borderId="0" xfId="0" applyFont="1" applyNumberFormat="1" applyAlignment="1">
      <alignment horizontal="right" vertical="center"/>
    </xf>
    <xf numFmtId="183" fontId="7" fillId="0" borderId="0" xfId="0" applyFont="1" applyNumberFormat="1" applyAlignment="1">
      <alignment horizontal="right" vertical="center"/>
    </xf>
    <xf numFmtId="175" fontId="7" fillId="3" borderId="0" xfId="0" applyFont="1" applyNumberFormat="1" applyFill="1" applyAlignment="1">
      <alignment horizontal="right" vertical="center"/>
    </xf>
    <xf numFmtId="176" fontId="7" fillId="3" borderId="0" xfId="0" applyFont="1" applyNumberFormat="1" applyFill="1" applyAlignment="1">
      <alignment horizontal="right" vertical="center"/>
    </xf>
    <xf numFmtId="177" fontId="7" fillId="3" borderId="0" xfId="0" applyFont="1" applyNumberFormat="1" applyFill="1" applyAlignment="1">
      <alignment horizontal="right" vertical="center"/>
    </xf>
    <xf numFmtId="178" fontId="7" fillId="3" borderId="0" xfId="0" applyFont="1" applyNumberFormat="1" applyFill="1" applyAlignment="1">
      <alignment horizontal="right" vertical="center"/>
    </xf>
    <xf numFmtId="179" fontId="7" fillId="3" borderId="0" xfId="0" applyFont="1" applyNumberFormat="1" applyFill="1" applyAlignment="1">
      <alignment horizontal="right" vertical="center"/>
    </xf>
    <xf numFmtId="180" fontId="7" fillId="3" borderId="0" xfId="0" applyFont="1" applyNumberFormat="1" applyFill="1" applyAlignment="1">
      <alignment horizontal="right" vertical="center"/>
    </xf>
    <xf numFmtId="181" fontId="7" fillId="3" borderId="0" xfId="0" applyFont="1" applyNumberFormat="1" applyFill="1" applyAlignment="1">
      <alignment horizontal="right" vertical="center"/>
    </xf>
    <xf numFmtId="182" fontId="7" fillId="3" borderId="0" xfId="0" applyFont="1" applyNumberFormat="1" applyFill="1" applyAlignment="1">
      <alignment horizontal="right" vertical="center"/>
    </xf>
    <xf numFmtId="183" fontId="7" fillId="3" borderId="0" xfId="0" applyFont="1" applyNumberFormat="1" applyFill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8" fontId="0" fillId="0" borderId="3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80" fontId="0" fillId="0" borderId="3" xfId="0" applyFont="1" applyNumberFormat="1" applyBorder="1" applyAlignment="1">
      <alignment horizontal="right" vertical="center"/>
    </xf>
    <xf numFmtId="181" fontId="0" fillId="0" borderId="3" xfId="0" applyFont="1" applyNumberFormat="1" applyBorder="1" applyAlignment="1">
      <alignment horizontal="right" vertical="center"/>
    </xf>
    <xf numFmtId="182" fontId="0" fillId="0" borderId="3" xfId="0" applyFont="1" applyNumberFormat="1" applyBorder="1" applyAlignment="1">
      <alignment horizontal="right" vertical="center"/>
    </xf>
    <xf numFmtId="183" fontId="0" fillId="0" borderId="3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 vertical="center"/>
    </xf>
    <xf numFmtId="185" fontId="0" fillId="0" borderId="0" xfId="0" applyFont="1" applyNumberFormat="1" applyAlignment="1">
      <alignment horizontal="right" vertical="center"/>
    </xf>
    <xf numFmtId="186" fontId="0" fillId="0" borderId="0" xfId="0" applyFont="1" applyNumberFormat="1" applyAlignment="1">
      <alignment horizontal="right" vertical="center"/>
    </xf>
    <xf numFmtId="187" fontId="0" fillId="0" borderId="0" xfId="0" applyFont="1" applyNumberFormat="1" applyAlignment="1">
      <alignment horizontal="right" vertical="center"/>
    </xf>
    <xf numFmtId="188" fontId="0" fillId="0" borderId="0" xfId="0" applyFont="1" applyNumberFormat="1" applyAlignment="1">
      <alignment horizontal="right" vertical="center"/>
    </xf>
    <xf numFmtId="189" fontId="0" fillId="0" borderId="0" xfId="0" applyFont="1" applyNumberFormat="1" applyAlignment="1">
      <alignment horizontal="right" vertical="center"/>
    </xf>
    <xf numFmtId="190" fontId="0" fillId="0" borderId="0" xfId="0" applyFont="1" applyNumberFormat="1" applyAlignment="1">
      <alignment horizontal="right" vertical="center"/>
    </xf>
    <xf numFmtId="191" fontId="0" fillId="0" borderId="0" xfId="0" applyFont="1" applyNumberFormat="1" applyAlignment="1">
      <alignment horizontal="right" vertical="center"/>
    </xf>
    <xf numFmtId="192" fontId="0" fillId="0" borderId="0" xfId="0" applyFont="1" applyNumberFormat="1" applyAlignment="1">
      <alignment horizontal="right" vertical="center"/>
    </xf>
    <xf numFmtId="184" fontId="7" fillId="0" borderId="0" xfId="0" applyFont="1" applyNumberFormat="1" applyAlignment="1">
      <alignment horizontal="right" vertical="center"/>
    </xf>
    <xf numFmtId="185" fontId="7" fillId="0" borderId="0" xfId="0" applyFont="1" applyNumberFormat="1" applyAlignment="1">
      <alignment horizontal="right" vertical="center"/>
    </xf>
    <xf numFmtId="186" fontId="7" fillId="0" borderId="0" xfId="0" applyFont="1" applyNumberFormat="1" applyAlignment="1">
      <alignment horizontal="right" vertical="center"/>
    </xf>
    <xf numFmtId="187" fontId="7" fillId="0" borderId="0" xfId="0" applyFont="1" applyNumberFormat="1" applyAlignment="1">
      <alignment horizontal="right" vertical="center"/>
    </xf>
    <xf numFmtId="188" fontId="7" fillId="0" borderId="0" xfId="0" applyFont="1" applyNumberFormat="1" applyAlignment="1">
      <alignment horizontal="right" vertical="center"/>
    </xf>
    <xf numFmtId="189" fontId="7" fillId="0" borderId="0" xfId="0" applyFont="1" applyNumberFormat="1" applyAlignment="1">
      <alignment horizontal="right" vertical="center"/>
    </xf>
    <xf numFmtId="190" fontId="7" fillId="0" borderId="0" xfId="0" applyFont="1" applyNumberFormat="1" applyAlignment="1">
      <alignment horizontal="right" vertical="center"/>
    </xf>
    <xf numFmtId="191" fontId="7" fillId="0" borderId="0" xfId="0" applyFont="1" applyNumberFormat="1" applyAlignment="1">
      <alignment horizontal="right" vertical="center"/>
    </xf>
    <xf numFmtId="192" fontId="7" fillId="0" borderId="0" xfId="0" applyFont="1" applyNumberFormat="1" applyAlignment="1">
      <alignment horizontal="right" vertical="center"/>
    </xf>
    <xf numFmtId="184" fontId="7" fillId="3" borderId="0" xfId="0" applyFont="1" applyNumberFormat="1" applyFill="1" applyAlignment="1">
      <alignment horizontal="right" vertical="center"/>
    </xf>
    <xf numFmtId="185" fontId="7" fillId="3" borderId="0" xfId="0" applyFont="1" applyNumberFormat="1" applyFill="1" applyAlignment="1">
      <alignment horizontal="right" vertical="center"/>
    </xf>
    <xf numFmtId="186" fontId="7" fillId="3" borderId="0" xfId="0" applyFont="1" applyNumberFormat="1" applyFill="1" applyAlignment="1">
      <alignment horizontal="right" vertical="center"/>
    </xf>
    <xf numFmtId="187" fontId="7" fillId="3" borderId="0" xfId="0" applyFont="1" applyNumberFormat="1" applyFill="1" applyAlignment="1">
      <alignment horizontal="right" vertical="center"/>
    </xf>
    <xf numFmtId="188" fontId="7" fillId="3" borderId="0" xfId="0" applyFont="1" applyNumberFormat="1" applyFill="1" applyAlignment="1">
      <alignment horizontal="right" vertical="center"/>
    </xf>
    <xf numFmtId="189" fontId="7" fillId="3" borderId="0" xfId="0" applyFont="1" applyNumberFormat="1" applyFill="1" applyAlignment="1">
      <alignment horizontal="right" vertical="center"/>
    </xf>
    <xf numFmtId="190" fontId="7" fillId="3" borderId="0" xfId="0" applyFont="1" applyNumberFormat="1" applyFill="1" applyAlignment="1">
      <alignment horizontal="right" vertical="center"/>
    </xf>
    <xf numFmtId="191" fontId="7" fillId="3" borderId="0" xfId="0" applyFont="1" applyNumberFormat="1" applyFill="1" applyAlignment="1">
      <alignment horizontal="right" vertical="center"/>
    </xf>
    <xf numFmtId="192" fontId="7" fillId="3" borderId="0" xfId="0" applyFont="1" applyNumberFormat="1" applyFill="1" applyAlignment="1">
      <alignment horizontal="right" vertical="center"/>
    </xf>
    <xf numFmtId="184" fontId="0" fillId="0" borderId="3" xfId="0" applyFont="1" applyNumberFormat="1" applyBorder="1" applyAlignment="1">
      <alignment horizontal="right" vertical="center"/>
    </xf>
    <xf numFmtId="185" fontId="0" fillId="0" borderId="3" xfId="0" applyFont="1" applyNumberFormat="1" applyBorder="1" applyAlignment="1">
      <alignment horizontal="right" vertical="center"/>
    </xf>
    <xf numFmtId="186" fontId="0" fillId="0" borderId="3" xfId="0" applyFont="1" applyNumberFormat="1" applyBorder="1" applyAlignment="1">
      <alignment horizontal="right" vertical="center"/>
    </xf>
    <xf numFmtId="187" fontId="0" fillId="0" borderId="3" xfId="0" applyFont="1" applyNumberFormat="1" applyBorder="1" applyAlignment="1">
      <alignment horizontal="right" vertical="center"/>
    </xf>
    <xf numFmtId="188" fontId="0" fillId="0" borderId="3" xfId="0" applyFont="1" applyNumberFormat="1" applyBorder="1" applyAlignment="1">
      <alignment horizontal="right" vertical="center"/>
    </xf>
    <xf numFmtId="189" fontId="0" fillId="0" borderId="3" xfId="0" applyFont="1" applyNumberFormat="1" applyBorder="1" applyAlignment="1">
      <alignment horizontal="right" vertical="center"/>
    </xf>
    <xf numFmtId="190" fontId="0" fillId="0" borderId="3" xfId="0" applyFont="1" applyNumberFormat="1" applyBorder="1" applyAlignment="1">
      <alignment horizontal="right" vertical="center"/>
    </xf>
    <xf numFmtId="191" fontId="0" fillId="0" borderId="3" xfId="0" applyFont="1" applyNumberFormat="1" applyBorder="1" applyAlignment="1">
      <alignment horizontal="right" vertical="center"/>
    </xf>
    <xf numFmtId="192" fontId="0" fillId="0" borderId="3" xfId="0" applyFont="1" applyNumberFormat="1" applyBorder="1" applyAlignment="1">
      <alignment horizontal="right" vertical="center"/>
    </xf>
    <xf numFmtId="193" fontId="0" fillId="0" borderId="0" xfId="0" applyFont="1" applyNumberFormat="1" applyAlignment="1">
      <alignment horizontal="right" vertical="center"/>
    </xf>
    <xf numFmtId="194" fontId="0" fillId="0" borderId="0" xfId="0" applyFont="1" applyNumberFormat="1" applyAlignment="1">
      <alignment horizontal="right" vertical="center"/>
    </xf>
    <xf numFmtId="195" fontId="0" fillId="0" borderId="0" xfId="0" applyFont="1" applyNumberFormat="1" applyAlignment="1">
      <alignment horizontal="right" vertical="center"/>
    </xf>
    <xf numFmtId="196" fontId="0" fillId="0" borderId="0" xfId="0" applyFont="1" applyNumberFormat="1" applyAlignment="1">
      <alignment horizontal="right" vertical="center"/>
    </xf>
    <xf numFmtId="197" fontId="0" fillId="0" borderId="0" xfId="0" applyFont="1" applyNumberFormat="1" applyAlignment="1">
      <alignment horizontal="right" vertical="center"/>
    </xf>
    <xf numFmtId="198" fontId="0" fillId="0" borderId="0" xfId="0" applyFont="1" applyNumberFormat="1" applyAlignment="1">
      <alignment horizontal="right" vertical="center"/>
    </xf>
    <xf numFmtId="199" fontId="0" fillId="0" borderId="0" xfId="0" applyFont="1" applyNumberFormat="1" applyAlignment="1">
      <alignment horizontal="right" vertical="center"/>
    </xf>
    <xf numFmtId="200" fontId="0" fillId="0" borderId="0" xfId="0" applyFont="1" applyNumberFormat="1" applyAlignment="1">
      <alignment horizontal="right" vertical="center"/>
    </xf>
    <xf numFmtId="201" fontId="0" fillId="0" borderId="0" xfId="0" applyFont="1" applyNumberFormat="1" applyAlignment="1">
      <alignment horizontal="right" vertical="center"/>
    </xf>
    <xf numFmtId="193" fontId="7" fillId="0" borderId="0" xfId="0" applyFont="1" applyNumberFormat="1" applyAlignment="1">
      <alignment horizontal="right" vertical="center"/>
    </xf>
    <xf numFmtId="194" fontId="7" fillId="0" borderId="0" xfId="0" applyFont="1" applyNumberFormat="1" applyAlignment="1">
      <alignment horizontal="right" vertical="center"/>
    </xf>
    <xf numFmtId="195" fontId="7" fillId="0" borderId="0" xfId="0" applyFont="1" applyNumberFormat="1" applyAlignment="1">
      <alignment horizontal="right" vertical="center"/>
    </xf>
    <xf numFmtId="196" fontId="7" fillId="0" borderId="0" xfId="0" applyFont="1" applyNumberFormat="1" applyAlignment="1">
      <alignment horizontal="right" vertical="center"/>
    </xf>
    <xf numFmtId="197" fontId="7" fillId="0" borderId="0" xfId="0" applyFont="1" applyNumberFormat="1" applyAlignment="1">
      <alignment horizontal="right" vertical="center"/>
    </xf>
    <xf numFmtId="198" fontId="7" fillId="0" borderId="0" xfId="0" applyFont="1" applyNumberFormat="1" applyAlignment="1">
      <alignment horizontal="right" vertical="center"/>
    </xf>
    <xf numFmtId="199" fontId="7" fillId="0" borderId="0" xfId="0" applyFont="1" applyNumberFormat="1" applyAlignment="1">
      <alignment horizontal="right" vertical="center"/>
    </xf>
    <xf numFmtId="200" fontId="7" fillId="0" borderId="0" xfId="0" applyFont="1" applyNumberFormat="1" applyAlignment="1">
      <alignment horizontal="right" vertical="center"/>
    </xf>
    <xf numFmtId="201" fontId="7" fillId="0" borderId="0" xfId="0" applyFont="1" applyNumberFormat="1" applyAlignment="1">
      <alignment horizontal="right" vertical="center"/>
    </xf>
    <xf numFmtId="193" fontId="7" fillId="3" borderId="0" xfId="0" applyFont="1" applyNumberFormat="1" applyFill="1" applyAlignment="1">
      <alignment horizontal="right" vertical="center"/>
    </xf>
    <xf numFmtId="194" fontId="7" fillId="3" borderId="0" xfId="0" applyFont="1" applyNumberFormat="1" applyFill="1" applyAlignment="1">
      <alignment horizontal="right" vertical="center"/>
    </xf>
    <xf numFmtId="195" fontId="7" fillId="3" borderId="0" xfId="0" applyFont="1" applyNumberFormat="1" applyFill="1" applyAlignment="1">
      <alignment horizontal="right" vertical="center"/>
    </xf>
    <xf numFmtId="196" fontId="7" fillId="3" borderId="0" xfId="0" applyFont="1" applyNumberFormat="1" applyFill="1" applyAlignment="1">
      <alignment horizontal="right" vertical="center"/>
    </xf>
    <xf numFmtId="197" fontId="7" fillId="3" borderId="0" xfId="0" applyFont="1" applyNumberFormat="1" applyFill="1" applyAlignment="1">
      <alignment horizontal="right" vertical="center"/>
    </xf>
    <xf numFmtId="198" fontId="7" fillId="3" borderId="0" xfId="0" applyFont="1" applyNumberFormat="1" applyFill="1" applyAlignment="1">
      <alignment horizontal="right" vertical="center"/>
    </xf>
    <xf numFmtId="199" fontId="7" fillId="3" borderId="0" xfId="0" applyFont="1" applyNumberFormat="1" applyFill="1" applyAlignment="1">
      <alignment horizontal="right" vertical="center"/>
    </xf>
    <xf numFmtId="200" fontId="7" fillId="3" borderId="0" xfId="0" applyFont="1" applyNumberFormat="1" applyFill="1" applyAlignment="1">
      <alignment horizontal="right" vertical="center"/>
    </xf>
    <xf numFmtId="201" fontId="7" fillId="3" borderId="0" xfId="0" applyFont="1" applyNumberFormat="1" applyFill="1" applyAlignment="1">
      <alignment horizontal="right" vertical="center"/>
    </xf>
    <xf numFmtId="193" fontId="0" fillId="0" borderId="3" xfId="0" applyFont="1" applyNumberFormat="1" applyBorder="1" applyAlignment="1">
      <alignment horizontal="right" vertical="center"/>
    </xf>
    <xf numFmtId="194" fontId="0" fillId="0" borderId="3" xfId="0" applyFont="1" applyNumberFormat="1" applyBorder="1" applyAlignment="1">
      <alignment horizontal="right" vertical="center"/>
    </xf>
    <xf numFmtId="195" fontId="0" fillId="0" borderId="3" xfId="0" applyFont="1" applyNumberFormat="1" applyBorder="1" applyAlignment="1">
      <alignment horizontal="right" vertical="center"/>
    </xf>
    <xf numFmtId="196" fontId="0" fillId="0" borderId="3" xfId="0" applyFont="1" applyNumberFormat="1" applyBorder="1" applyAlignment="1">
      <alignment horizontal="right" vertical="center"/>
    </xf>
    <xf numFmtId="197" fontId="0" fillId="0" borderId="3" xfId="0" applyFont="1" applyNumberFormat="1" applyBorder="1" applyAlignment="1">
      <alignment horizontal="right" vertical="center"/>
    </xf>
    <xf numFmtId="198" fontId="0" fillId="0" borderId="3" xfId="0" applyFont="1" applyNumberFormat="1" applyBorder="1" applyAlignment="1">
      <alignment horizontal="right" vertical="center"/>
    </xf>
    <xf numFmtId="199" fontId="0" fillId="0" borderId="3" xfId="0" applyFont="1" applyNumberFormat="1" applyBorder="1" applyAlignment="1">
      <alignment horizontal="right" vertical="center"/>
    </xf>
    <xf numFmtId="200" fontId="0" fillId="0" borderId="3" xfId="0" applyFont="1" applyNumberFormat="1" applyBorder="1" applyAlignment="1">
      <alignment horizontal="right" vertical="center"/>
    </xf>
    <xf numFmtId="201" fontId="0" fillId="0" borderId="3" xfId="0" applyFont="1" applyNumberFormat="1" applyBorder="1" applyAlignment="1">
      <alignment horizontal="right" vertical="center"/>
    </xf>
    <xf numFmtId="202" fontId="0" fillId="0" borderId="0" xfId="0" applyFont="1" applyNumberFormat="1" applyAlignment="1">
      <alignment horizontal="right" vertical="center"/>
    </xf>
    <xf numFmtId="203" fontId="0" fillId="0" borderId="0" xfId="0" applyFont="1" applyNumberFormat="1" applyAlignment="1">
      <alignment horizontal="right" vertical="center"/>
    </xf>
    <xf numFmtId="204" fontId="0" fillId="0" borderId="0" xfId="0" applyFont="1" applyNumberFormat="1" applyAlignment="1">
      <alignment horizontal="right" vertical="center"/>
    </xf>
    <xf numFmtId="205" fontId="0" fillId="0" borderId="0" xfId="0" applyFont="1" applyNumberFormat="1" applyAlignment="1">
      <alignment horizontal="right" vertical="center"/>
    </xf>
    <xf numFmtId="206" fontId="0" fillId="0" borderId="0" xfId="0" applyFont="1" applyNumberFormat="1" applyAlignment="1">
      <alignment horizontal="right" vertical="center"/>
    </xf>
    <xf numFmtId="207" fontId="0" fillId="0" borderId="0" xfId="0" applyFont="1" applyNumberFormat="1" applyAlignment="1">
      <alignment horizontal="right" vertical="center"/>
    </xf>
    <xf numFmtId="208" fontId="0" fillId="0" borderId="0" xfId="0" applyFont="1" applyNumberFormat="1" applyAlignment="1">
      <alignment horizontal="right" vertical="center"/>
    </xf>
    <xf numFmtId="209" fontId="0" fillId="0" borderId="0" xfId="0" applyFont="1" applyNumberFormat="1" applyAlignment="1">
      <alignment horizontal="right" vertical="center"/>
    </xf>
    <xf numFmtId="210" fontId="0" fillId="0" borderId="0" xfId="0" applyFont="1" applyNumberFormat="1" applyAlignment="1">
      <alignment horizontal="right" vertical="center"/>
    </xf>
    <xf numFmtId="202" fontId="7" fillId="0" borderId="0" xfId="0" applyFont="1" applyNumberFormat="1" applyAlignment="1">
      <alignment horizontal="right" vertical="center"/>
    </xf>
    <xf numFmtId="203" fontId="7" fillId="0" borderId="0" xfId="0" applyFont="1" applyNumberFormat="1" applyAlignment="1">
      <alignment horizontal="right" vertical="center"/>
    </xf>
    <xf numFmtId="204" fontId="7" fillId="0" borderId="0" xfId="0" applyFont="1" applyNumberFormat="1" applyAlignment="1">
      <alignment horizontal="right" vertical="center"/>
    </xf>
    <xf numFmtId="205" fontId="7" fillId="0" borderId="0" xfId="0" applyFont="1" applyNumberFormat="1" applyAlignment="1">
      <alignment horizontal="right" vertical="center"/>
    </xf>
    <xf numFmtId="206" fontId="7" fillId="0" borderId="0" xfId="0" applyFont="1" applyNumberFormat="1" applyAlignment="1">
      <alignment horizontal="right" vertical="center"/>
    </xf>
    <xf numFmtId="207" fontId="7" fillId="0" borderId="0" xfId="0" applyFont="1" applyNumberFormat="1" applyAlignment="1">
      <alignment horizontal="right" vertical="center"/>
    </xf>
    <xf numFmtId="208" fontId="7" fillId="0" borderId="0" xfId="0" applyFont="1" applyNumberFormat="1" applyAlignment="1">
      <alignment horizontal="right" vertical="center"/>
    </xf>
    <xf numFmtId="209" fontId="7" fillId="0" borderId="0" xfId="0" applyFont="1" applyNumberFormat="1" applyAlignment="1">
      <alignment horizontal="right" vertical="center"/>
    </xf>
    <xf numFmtId="210" fontId="7" fillId="0" borderId="0" xfId="0" applyFont="1" applyNumberFormat="1" applyAlignment="1">
      <alignment horizontal="right" vertical="center"/>
    </xf>
    <xf numFmtId="202" fontId="7" fillId="3" borderId="0" xfId="0" applyFont="1" applyNumberFormat="1" applyFill="1" applyAlignment="1">
      <alignment horizontal="right" vertical="center"/>
    </xf>
    <xf numFmtId="203" fontId="7" fillId="3" borderId="0" xfId="0" applyFont="1" applyNumberFormat="1" applyFill="1" applyAlignment="1">
      <alignment horizontal="right" vertical="center"/>
    </xf>
    <xf numFmtId="204" fontId="7" fillId="3" borderId="0" xfId="0" applyFont="1" applyNumberFormat="1" applyFill="1" applyAlignment="1">
      <alignment horizontal="right" vertical="center"/>
    </xf>
    <xf numFmtId="205" fontId="7" fillId="3" borderId="0" xfId="0" applyFont="1" applyNumberFormat="1" applyFill="1" applyAlignment="1">
      <alignment horizontal="right" vertical="center"/>
    </xf>
    <xf numFmtId="206" fontId="7" fillId="3" borderId="0" xfId="0" applyFont="1" applyNumberFormat="1" applyFill="1" applyAlignment="1">
      <alignment horizontal="right" vertical="center"/>
    </xf>
    <xf numFmtId="207" fontId="7" fillId="3" borderId="0" xfId="0" applyFont="1" applyNumberFormat="1" applyFill="1" applyAlignment="1">
      <alignment horizontal="right" vertical="center"/>
    </xf>
    <xf numFmtId="208" fontId="7" fillId="3" borderId="0" xfId="0" applyFont="1" applyNumberFormat="1" applyFill="1" applyAlignment="1">
      <alignment horizontal="right" vertical="center"/>
    </xf>
    <xf numFmtId="209" fontId="7" fillId="3" borderId="0" xfId="0" applyFont="1" applyNumberFormat="1" applyFill="1" applyAlignment="1">
      <alignment horizontal="right" vertical="center"/>
    </xf>
    <xf numFmtId="210" fontId="7" fillId="3" borderId="0" xfId="0" applyFont="1" applyNumberFormat="1" applyFill="1" applyAlignment="1">
      <alignment horizontal="right" vertical="center"/>
    </xf>
    <xf numFmtId="202" fontId="0" fillId="0" borderId="3" xfId="0" applyFont="1" applyNumberFormat="1" applyBorder="1" applyAlignment="1">
      <alignment horizontal="right" vertical="center"/>
    </xf>
    <xf numFmtId="203" fontId="0" fillId="0" borderId="3" xfId="0" applyFont="1" applyNumberFormat="1" applyBorder="1" applyAlignment="1">
      <alignment horizontal="right" vertical="center"/>
    </xf>
    <xf numFmtId="204" fontId="0" fillId="0" borderId="3" xfId="0" applyFont="1" applyNumberFormat="1" applyBorder="1" applyAlignment="1">
      <alignment horizontal="right" vertical="center"/>
    </xf>
    <xf numFmtId="205" fontId="0" fillId="0" borderId="3" xfId="0" applyFont="1" applyNumberFormat="1" applyBorder="1" applyAlignment="1">
      <alignment horizontal="right" vertical="center"/>
    </xf>
    <xf numFmtId="206" fontId="0" fillId="0" borderId="3" xfId="0" applyFont="1" applyNumberFormat="1" applyBorder="1" applyAlignment="1">
      <alignment horizontal="right" vertical="center"/>
    </xf>
    <xf numFmtId="207" fontId="0" fillId="0" borderId="3" xfId="0" applyFont="1" applyNumberFormat="1" applyBorder="1" applyAlignment="1">
      <alignment horizontal="right" vertical="center"/>
    </xf>
    <xf numFmtId="208" fontId="0" fillId="0" borderId="3" xfId="0" applyFont="1" applyNumberFormat="1" applyBorder="1" applyAlignment="1">
      <alignment horizontal="right" vertical="center"/>
    </xf>
    <xf numFmtId="209" fontId="0" fillId="0" borderId="3" xfId="0" applyFont="1" applyNumberFormat="1" applyBorder="1" applyAlignment="1">
      <alignment horizontal="right" vertical="center"/>
    </xf>
    <xf numFmtId="210" fontId="0" fillId="0" borderId="3" xfId="0" applyFont="1" applyNumberFormat="1" applyBorder="1" applyAlignment="1">
      <alignment horizontal="right" vertical="center"/>
    </xf>
    <xf numFmtId="211" fontId="0" fillId="0" borderId="0" xfId="0" applyFont="1" applyNumberFormat="1" applyAlignment="1">
      <alignment horizontal="right" vertical="center"/>
    </xf>
    <xf numFmtId="212" fontId="0" fillId="0" borderId="0" xfId="0" applyFont="1" applyNumberFormat="1" applyAlignment="1">
      <alignment horizontal="right" vertical="center"/>
    </xf>
    <xf numFmtId="213" fontId="0" fillId="0" borderId="0" xfId="0" applyFont="1" applyNumberFormat="1" applyAlignment="1">
      <alignment horizontal="right" vertical="center"/>
    </xf>
    <xf numFmtId="214" fontId="0" fillId="0" borderId="0" xfId="0" applyFont="1" applyNumberFormat="1" applyAlignment="1">
      <alignment horizontal="right" vertical="center"/>
    </xf>
    <xf numFmtId="215" fontId="0" fillId="0" borderId="0" xfId="0" applyFont="1" applyNumberFormat="1" applyAlignment="1">
      <alignment horizontal="right" vertical="center"/>
    </xf>
    <xf numFmtId="216" fontId="0" fillId="0" borderId="0" xfId="0" applyFont="1" applyNumberFormat="1" applyAlignment="1">
      <alignment horizontal="right" vertical="center"/>
    </xf>
    <xf numFmtId="217" fontId="0" fillId="0" borderId="0" xfId="0" applyFont="1" applyNumberFormat="1" applyAlignment="1">
      <alignment horizontal="right" vertical="center"/>
    </xf>
    <xf numFmtId="218" fontId="0" fillId="0" borderId="0" xfId="0" applyFont="1" applyNumberFormat="1" applyAlignment="1">
      <alignment horizontal="right" vertical="center"/>
    </xf>
    <xf numFmtId="219" fontId="0" fillId="0" borderId="0" xfId="0" applyFont="1" applyNumberFormat="1" applyAlignment="1">
      <alignment horizontal="right" vertical="center"/>
    </xf>
    <xf numFmtId="211" fontId="7" fillId="0" borderId="0" xfId="0" applyFont="1" applyNumberFormat="1" applyAlignment="1">
      <alignment horizontal="right" vertical="center"/>
    </xf>
    <xf numFmtId="212" fontId="7" fillId="0" borderId="0" xfId="0" applyFont="1" applyNumberFormat="1" applyAlignment="1">
      <alignment horizontal="right" vertical="center"/>
    </xf>
    <xf numFmtId="213" fontId="7" fillId="0" borderId="0" xfId="0" applyFont="1" applyNumberFormat="1" applyAlignment="1">
      <alignment horizontal="right" vertical="center"/>
    </xf>
    <xf numFmtId="214" fontId="7" fillId="0" borderId="0" xfId="0" applyFont="1" applyNumberFormat="1" applyAlignment="1">
      <alignment horizontal="right" vertical="center"/>
    </xf>
    <xf numFmtId="215" fontId="7" fillId="0" borderId="0" xfId="0" applyFont="1" applyNumberFormat="1" applyAlignment="1">
      <alignment horizontal="right" vertical="center"/>
    </xf>
    <xf numFmtId="216" fontId="7" fillId="0" borderId="0" xfId="0" applyFont="1" applyNumberFormat="1" applyAlignment="1">
      <alignment horizontal="right" vertical="center"/>
    </xf>
    <xf numFmtId="217" fontId="7" fillId="0" borderId="0" xfId="0" applyFont="1" applyNumberFormat="1" applyAlignment="1">
      <alignment horizontal="right" vertical="center"/>
    </xf>
    <xf numFmtId="218" fontId="7" fillId="0" borderId="0" xfId="0" applyFont="1" applyNumberFormat="1" applyAlignment="1">
      <alignment horizontal="right" vertical="center"/>
    </xf>
    <xf numFmtId="219" fontId="7" fillId="0" borderId="0" xfId="0" applyFont="1" applyNumberFormat="1" applyAlignment="1">
      <alignment horizontal="right" vertical="center"/>
    </xf>
    <xf numFmtId="211" fontId="7" fillId="3" borderId="0" xfId="0" applyFont="1" applyNumberFormat="1" applyFill="1" applyAlignment="1">
      <alignment horizontal="right" vertical="center"/>
    </xf>
    <xf numFmtId="212" fontId="7" fillId="3" borderId="0" xfId="0" applyFont="1" applyNumberFormat="1" applyFill="1" applyAlignment="1">
      <alignment horizontal="right" vertical="center"/>
    </xf>
    <xf numFmtId="213" fontId="7" fillId="3" borderId="0" xfId="0" applyFont="1" applyNumberFormat="1" applyFill="1" applyAlignment="1">
      <alignment horizontal="right" vertical="center"/>
    </xf>
    <xf numFmtId="214" fontId="7" fillId="3" borderId="0" xfId="0" applyFont="1" applyNumberFormat="1" applyFill="1" applyAlignment="1">
      <alignment horizontal="right" vertical="center"/>
    </xf>
    <xf numFmtId="215" fontId="7" fillId="3" borderId="0" xfId="0" applyFont="1" applyNumberFormat="1" applyFill="1" applyAlignment="1">
      <alignment horizontal="right" vertical="center"/>
    </xf>
    <xf numFmtId="216" fontId="7" fillId="3" borderId="0" xfId="0" applyFont="1" applyNumberFormat="1" applyFill="1" applyAlignment="1">
      <alignment horizontal="right" vertical="center"/>
    </xf>
    <xf numFmtId="217" fontId="7" fillId="3" borderId="0" xfId="0" applyFont="1" applyNumberFormat="1" applyFill="1" applyAlignment="1">
      <alignment horizontal="right" vertical="center"/>
    </xf>
    <xf numFmtId="218" fontId="7" fillId="3" borderId="0" xfId="0" applyFont="1" applyNumberFormat="1" applyFill="1" applyAlignment="1">
      <alignment horizontal="right" vertical="center"/>
    </xf>
    <xf numFmtId="219" fontId="7" fillId="3" borderId="0" xfId="0" applyFont="1" applyNumberFormat="1" applyFill="1" applyAlignment="1">
      <alignment horizontal="right" vertical="center"/>
    </xf>
    <xf numFmtId="211" fontId="0" fillId="0" borderId="3" xfId="0" applyFont="1" applyNumberFormat="1" applyBorder="1" applyAlignment="1">
      <alignment horizontal="right" vertical="center"/>
    </xf>
    <xf numFmtId="212" fontId="0" fillId="0" borderId="3" xfId="0" applyFont="1" applyNumberFormat="1" applyBorder="1" applyAlignment="1">
      <alignment horizontal="right" vertical="center"/>
    </xf>
    <xf numFmtId="213" fontId="0" fillId="0" borderId="3" xfId="0" applyFont="1" applyNumberFormat="1" applyBorder="1" applyAlignment="1">
      <alignment horizontal="right" vertical="center"/>
    </xf>
    <xf numFmtId="214" fontId="0" fillId="0" borderId="3" xfId="0" applyFont="1" applyNumberFormat="1" applyBorder="1" applyAlignment="1">
      <alignment horizontal="right" vertical="center"/>
    </xf>
    <xf numFmtId="215" fontId="0" fillId="0" borderId="3" xfId="0" applyFont="1" applyNumberFormat="1" applyBorder="1" applyAlignment="1">
      <alignment horizontal="right" vertical="center"/>
    </xf>
    <xf numFmtId="216" fontId="0" fillId="0" borderId="3" xfId="0" applyFont="1" applyNumberFormat="1" applyBorder="1" applyAlignment="1">
      <alignment horizontal="right" vertical="center"/>
    </xf>
    <xf numFmtId="217" fontId="0" fillId="0" borderId="3" xfId="0" applyFont="1" applyNumberFormat="1" applyBorder="1" applyAlignment="1">
      <alignment horizontal="right" vertical="center"/>
    </xf>
    <xf numFmtId="218" fontId="0" fillId="0" borderId="3" xfId="0" applyFont="1" applyNumberFormat="1" applyBorder="1" applyAlignment="1">
      <alignment horizontal="right" vertical="center"/>
    </xf>
    <xf numFmtId="219" fontId="0" fillId="0" borderId="3" xfId="0" applyFont="1" applyNumberFormat="1" applyBorder="1" applyAlignment="1">
      <alignment horizontal="right" vertical="center"/>
    </xf>
    <xf numFmtId="220" fontId="0" fillId="0" borderId="0" xfId="0" applyFont="1" applyNumberFormat="1" applyAlignment="1">
      <alignment horizontal="right" vertical="center"/>
    </xf>
    <xf numFmtId="221" fontId="0" fillId="0" borderId="0" xfId="0" applyFont="1" applyNumberFormat="1" applyAlignment="1">
      <alignment horizontal="right" vertical="center"/>
    </xf>
    <xf numFmtId="222" fontId="0" fillId="0" borderId="0" xfId="0" applyFont="1" applyNumberFormat="1" applyAlignment="1">
      <alignment horizontal="right" vertical="center"/>
    </xf>
    <xf numFmtId="223" fontId="0" fillId="0" borderId="0" xfId="0" applyFont="1" applyNumberFormat="1" applyAlignment="1">
      <alignment horizontal="right" vertical="center"/>
    </xf>
    <xf numFmtId="224" fontId="0" fillId="0" borderId="0" xfId="0" applyFont="1" applyNumberFormat="1" applyAlignment="1">
      <alignment horizontal="right" vertical="center"/>
    </xf>
    <xf numFmtId="225" fontId="0" fillId="0" borderId="0" xfId="0" applyFont="1" applyNumberFormat="1" applyAlignment="1">
      <alignment horizontal="right" vertical="center"/>
    </xf>
    <xf numFmtId="226" fontId="0" fillId="0" borderId="0" xfId="0" applyFont="1" applyNumberFormat="1" applyAlignment="1">
      <alignment horizontal="right" vertical="center"/>
    </xf>
    <xf numFmtId="227" fontId="0" fillId="0" borderId="0" xfId="0" applyFont="1" applyNumberFormat="1" applyAlignment="1">
      <alignment horizontal="right" vertical="center"/>
    </xf>
    <xf numFmtId="228" fontId="0" fillId="0" borderId="0" xfId="0" applyFont="1" applyNumberFormat="1" applyAlignment="1">
      <alignment horizontal="right" vertical="center"/>
    </xf>
    <xf numFmtId="220" fontId="7" fillId="0" borderId="0" xfId="0" applyFont="1" applyNumberFormat="1" applyAlignment="1">
      <alignment horizontal="right" vertical="center"/>
    </xf>
    <xf numFmtId="221" fontId="7" fillId="0" borderId="0" xfId="0" applyFont="1" applyNumberFormat="1" applyAlignment="1">
      <alignment horizontal="right" vertical="center"/>
    </xf>
    <xf numFmtId="222" fontId="7" fillId="0" borderId="0" xfId="0" applyFont="1" applyNumberFormat="1" applyAlignment="1">
      <alignment horizontal="right" vertical="center"/>
    </xf>
    <xf numFmtId="223" fontId="7" fillId="0" borderId="0" xfId="0" applyFont="1" applyNumberFormat="1" applyAlignment="1">
      <alignment horizontal="right" vertical="center"/>
    </xf>
    <xf numFmtId="224" fontId="7" fillId="0" borderId="0" xfId="0" applyFont="1" applyNumberFormat="1" applyAlignment="1">
      <alignment horizontal="right" vertical="center"/>
    </xf>
    <xf numFmtId="225" fontId="7" fillId="0" borderId="0" xfId="0" applyFont="1" applyNumberFormat="1" applyAlignment="1">
      <alignment horizontal="right" vertical="center"/>
    </xf>
    <xf numFmtId="226" fontId="7" fillId="0" borderId="0" xfId="0" applyFont="1" applyNumberFormat="1" applyAlignment="1">
      <alignment horizontal="right" vertical="center"/>
    </xf>
    <xf numFmtId="227" fontId="7" fillId="0" borderId="0" xfId="0" applyFont="1" applyNumberFormat="1" applyAlignment="1">
      <alignment horizontal="right" vertical="center"/>
    </xf>
    <xf numFmtId="228" fontId="7" fillId="0" borderId="0" xfId="0" applyFont="1" applyNumberFormat="1" applyAlignment="1">
      <alignment horizontal="right" vertical="center"/>
    </xf>
    <xf numFmtId="220" fontId="7" fillId="3" borderId="0" xfId="0" applyFont="1" applyNumberFormat="1" applyFill="1" applyAlignment="1">
      <alignment horizontal="right" vertical="center"/>
    </xf>
    <xf numFmtId="221" fontId="7" fillId="3" borderId="0" xfId="0" applyFont="1" applyNumberFormat="1" applyFill="1" applyAlignment="1">
      <alignment horizontal="right" vertical="center"/>
    </xf>
    <xf numFmtId="222" fontId="7" fillId="3" borderId="0" xfId="0" applyFont="1" applyNumberFormat="1" applyFill="1" applyAlignment="1">
      <alignment horizontal="right" vertical="center"/>
    </xf>
    <xf numFmtId="223" fontId="7" fillId="3" borderId="0" xfId="0" applyFont="1" applyNumberFormat="1" applyFill="1" applyAlignment="1">
      <alignment horizontal="right" vertical="center"/>
    </xf>
    <xf numFmtId="224" fontId="7" fillId="3" borderId="0" xfId="0" applyFont="1" applyNumberFormat="1" applyFill="1" applyAlignment="1">
      <alignment horizontal="right" vertical="center"/>
    </xf>
    <xf numFmtId="225" fontId="7" fillId="3" borderId="0" xfId="0" applyFont="1" applyNumberFormat="1" applyFill="1" applyAlignment="1">
      <alignment horizontal="right" vertical="center"/>
    </xf>
    <xf numFmtId="226" fontId="7" fillId="3" borderId="0" xfId="0" applyFont="1" applyNumberFormat="1" applyFill="1" applyAlignment="1">
      <alignment horizontal="right" vertical="center"/>
    </xf>
    <xf numFmtId="227" fontId="7" fillId="3" borderId="0" xfId="0" applyFont="1" applyNumberFormat="1" applyFill="1" applyAlignment="1">
      <alignment horizontal="right" vertical="center"/>
    </xf>
    <xf numFmtId="228" fontId="7" fillId="3" borderId="0" xfId="0" applyFont="1" applyNumberFormat="1" applyFill="1" applyAlignment="1">
      <alignment horizontal="right" vertical="center"/>
    </xf>
    <xf numFmtId="220" fontId="0" fillId="0" borderId="3" xfId="0" applyFont="1" applyNumberFormat="1" applyBorder="1" applyAlignment="1">
      <alignment horizontal="right" vertical="center"/>
    </xf>
    <xf numFmtId="221" fontId="0" fillId="0" borderId="3" xfId="0" applyFont="1" applyNumberFormat="1" applyBorder="1" applyAlignment="1">
      <alignment horizontal="right" vertical="center"/>
    </xf>
    <xf numFmtId="222" fontId="0" fillId="0" borderId="3" xfId="0" applyFont="1" applyNumberFormat="1" applyBorder="1" applyAlignment="1">
      <alignment horizontal="right" vertical="center"/>
    </xf>
    <xf numFmtId="223" fontId="0" fillId="0" borderId="3" xfId="0" applyFont="1" applyNumberFormat="1" applyBorder="1" applyAlignment="1">
      <alignment horizontal="right" vertical="center"/>
    </xf>
    <xf numFmtId="224" fontId="0" fillId="0" borderId="3" xfId="0" applyFont="1" applyNumberFormat="1" applyBorder="1" applyAlignment="1">
      <alignment horizontal="right" vertical="center"/>
    </xf>
    <xf numFmtId="225" fontId="0" fillId="0" borderId="3" xfId="0" applyFont="1" applyNumberFormat="1" applyBorder="1" applyAlignment="1">
      <alignment horizontal="right" vertical="center"/>
    </xf>
    <xf numFmtId="226" fontId="0" fillId="0" borderId="3" xfId="0" applyFont="1" applyNumberFormat="1" applyBorder="1" applyAlignment="1">
      <alignment horizontal="right" vertical="center"/>
    </xf>
    <xf numFmtId="227" fontId="0" fillId="0" borderId="3" xfId="0" applyFont="1" applyNumberFormat="1" applyBorder="1" applyAlignment="1">
      <alignment horizontal="right" vertical="center"/>
    </xf>
    <xf numFmtId="228" fontId="0" fillId="0" borderId="3" xfId="0" applyFont="1" applyNumberFormat="1" applyBorder="1" applyAlignment="1">
      <alignment horizontal="right" vertical="center"/>
    </xf>
    <xf numFmtId="229" fontId="0" fillId="0" borderId="0" xfId="0" applyFont="1" applyNumberFormat="1" applyAlignment="1">
      <alignment horizontal="right" vertical="center"/>
    </xf>
    <xf numFmtId="230" fontId="0" fillId="0" borderId="0" xfId="0" applyFont="1" applyNumberFormat="1" applyAlignment="1">
      <alignment horizontal="right" vertical="center"/>
    </xf>
    <xf numFmtId="231" fontId="0" fillId="0" borderId="0" xfId="0" applyFont="1" applyNumberFormat="1" applyAlignment="1">
      <alignment horizontal="right" vertical="center"/>
    </xf>
    <xf numFmtId="232" fontId="0" fillId="0" borderId="0" xfId="0" applyFont="1" applyNumberFormat="1" applyAlignment="1">
      <alignment horizontal="right" vertical="center"/>
    </xf>
    <xf numFmtId="233" fontId="0" fillId="0" borderId="0" xfId="0" applyFont="1" applyNumberFormat="1" applyAlignment="1">
      <alignment horizontal="right" vertical="center"/>
    </xf>
    <xf numFmtId="234" fontId="0" fillId="0" borderId="0" xfId="0" applyFont="1" applyNumberFormat="1" applyAlignment="1">
      <alignment horizontal="right" vertical="center"/>
    </xf>
    <xf numFmtId="235" fontId="0" fillId="0" borderId="0" xfId="0" applyFont="1" applyNumberFormat="1" applyAlignment="1">
      <alignment horizontal="right" vertical="center"/>
    </xf>
    <xf numFmtId="236" fontId="0" fillId="0" borderId="0" xfId="0" applyFont="1" applyNumberFormat="1" applyAlignment="1">
      <alignment horizontal="right" vertical="center"/>
    </xf>
    <xf numFmtId="237" fontId="0" fillId="0" borderId="0" xfId="0" applyFont="1" applyNumberFormat="1" applyAlignment="1">
      <alignment horizontal="right" vertical="center"/>
    </xf>
    <xf numFmtId="229" fontId="7" fillId="0" borderId="0" xfId="0" applyFont="1" applyNumberFormat="1" applyAlignment="1">
      <alignment horizontal="right" vertical="center"/>
    </xf>
    <xf numFmtId="230" fontId="7" fillId="0" borderId="0" xfId="0" applyFont="1" applyNumberFormat="1" applyAlignment="1">
      <alignment horizontal="right" vertical="center"/>
    </xf>
    <xf numFmtId="231" fontId="7" fillId="0" borderId="0" xfId="0" applyFont="1" applyNumberFormat="1" applyAlignment="1">
      <alignment horizontal="right" vertical="center"/>
    </xf>
    <xf numFmtId="232" fontId="7" fillId="0" borderId="0" xfId="0" applyFont="1" applyNumberFormat="1" applyAlignment="1">
      <alignment horizontal="right" vertical="center"/>
    </xf>
    <xf numFmtId="233" fontId="7" fillId="0" borderId="0" xfId="0" applyFont="1" applyNumberFormat="1" applyAlignment="1">
      <alignment horizontal="right" vertical="center"/>
    </xf>
    <xf numFmtId="234" fontId="7" fillId="0" borderId="0" xfId="0" applyFont="1" applyNumberFormat="1" applyAlignment="1">
      <alignment horizontal="right" vertical="center"/>
    </xf>
    <xf numFmtId="235" fontId="7" fillId="0" borderId="0" xfId="0" applyFont="1" applyNumberFormat="1" applyAlignment="1">
      <alignment horizontal="right" vertical="center"/>
    </xf>
    <xf numFmtId="236" fontId="7" fillId="0" borderId="0" xfId="0" applyFont="1" applyNumberFormat="1" applyAlignment="1">
      <alignment horizontal="right" vertical="center"/>
    </xf>
    <xf numFmtId="237" fontId="7" fillId="0" borderId="0" xfId="0" applyFont="1" applyNumberFormat="1" applyAlignment="1">
      <alignment horizontal="right" vertical="center"/>
    </xf>
    <xf numFmtId="229" fontId="7" fillId="3" borderId="0" xfId="0" applyFont="1" applyNumberFormat="1" applyFill="1" applyAlignment="1">
      <alignment horizontal="right" vertical="center"/>
    </xf>
    <xf numFmtId="230" fontId="7" fillId="3" borderId="0" xfId="0" applyFont="1" applyNumberFormat="1" applyFill="1" applyAlignment="1">
      <alignment horizontal="right" vertical="center"/>
    </xf>
    <xf numFmtId="231" fontId="7" fillId="3" borderId="0" xfId="0" applyFont="1" applyNumberFormat="1" applyFill="1" applyAlignment="1">
      <alignment horizontal="right" vertical="center"/>
    </xf>
    <xf numFmtId="232" fontId="7" fillId="3" borderId="0" xfId="0" applyFont="1" applyNumberFormat="1" applyFill="1" applyAlignment="1">
      <alignment horizontal="right" vertical="center"/>
    </xf>
    <xf numFmtId="233" fontId="7" fillId="3" borderId="0" xfId="0" applyFont="1" applyNumberFormat="1" applyFill="1" applyAlignment="1">
      <alignment horizontal="right" vertical="center"/>
    </xf>
    <xf numFmtId="234" fontId="7" fillId="3" borderId="0" xfId="0" applyFont="1" applyNumberFormat="1" applyFill="1" applyAlignment="1">
      <alignment horizontal="right" vertical="center"/>
    </xf>
    <xf numFmtId="235" fontId="7" fillId="3" borderId="0" xfId="0" applyFont="1" applyNumberFormat="1" applyFill="1" applyAlignment="1">
      <alignment horizontal="right" vertical="center"/>
    </xf>
    <xf numFmtId="236" fontId="7" fillId="3" borderId="0" xfId="0" applyFont="1" applyNumberFormat="1" applyFill="1" applyAlignment="1">
      <alignment horizontal="right" vertical="center"/>
    </xf>
    <xf numFmtId="237" fontId="7" fillId="3" borderId="0" xfId="0" applyFont="1" applyNumberFormat="1" applyFill="1" applyAlignment="1">
      <alignment horizontal="right" vertical="center"/>
    </xf>
    <xf numFmtId="229" fontId="0" fillId="0" borderId="3" xfId="0" applyFont="1" applyNumberFormat="1" applyBorder="1" applyAlignment="1">
      <alignment horizontal="right" vertical="center"/>
    </xf>
    <xf numFmtId="230" fontId="0" fillId="0" borderId="3" xfId="0" applyFont="1" applyNumberFormat="1" applyBorder="1" applyAlignment="1">
      <alignment horizontal="right" vertical="center"/>
    </xf>
    <xf numFmtId="231" fontId="0" fillId="0" borderId="3" xfId="0" applyFont="1" applyNumberFormat="1" applyBorder="1" applyAlignment="1">
      <alignment horizontal="right" vertical="center"/>
    </xf>
    <xf numFmtId="232" fontId="0" fillId="0" borderId="3" xfId="0" applyFont="1" applyNumberFormat="1" applyBorder="1" applyAlignment="1">
      <alignment horizontal="right" vertical="center"/>
    </xf>
    <xf numFmtId="233" fontId="0" fillId="0" borderId="3" xfId="0" applyFont="1" applyNumberFormat="1" applyBorder="1" applyAlignment="1">
      <alignment horizontal="right" vertical="center"/>
    </xf>
    <xf numFmtId="234" fontId="0" fillId="0" borderId="3" xfId="0" applyFont="1" applyNumberFormat="1" applyBorder="1" applyAlignment="1">
      <alignment horizontal="right" vertical="center"/>
    </xf>
    <xf numFmtId="235" fontId="0" fillId="0" borderId="3" xfId="0" applyFont="1" applyNumberFormat="1" applyBorder="1" applyAlignment="1">
      <alignment horizontal="right" vertical="center"/>
    </xf>
    <xf numFmtId="236" fontId="0" fillId="0" borderId="3" xfId="0" applyFont="1" applyNumberFormat="1" applyBorder="1" applyAlignment="1">
      <alignment horizontal="right" vertical="center"/>
    </xf>
    <xf numFmtId="237" fontId="0" fillId="0" borderId="3" xfId="0" applyFont="1" applyNumberFormat="1" applyBorder="1" applyAlignment="1">
      <alignment horizontal="right" vertical="center"/>
    </xf>
    <xf numFmtId="238" fontId="0" fillId="0" borderId="0" xfId="0" applyFont="1" applyNumberFormat="1" applyAlignment="1">
      <alignment horizontal="right" vertical="center"/>
    </xf>
    <xf numFmtId="239" fontId="0" fillId="0" borderId="0" xfId="0" applyFont="1" applyNumberFormat="1" applyAlignment="1">
      <alignment horizontal="right" vertical="center"/>
    </xf>
    <xf numFmtId="240" fontId="0" fillId="0" borderId="0" xfId="0" applyFont="1" applyNumberFormat="1" applyAlignment="1">
      <alignment horizontal="right" vertical="center"/>
    </xf>
    <xf numFmtId="241" fontId="0" fillId="0" borderId="0" xfId="0" applyFont="1" applyNumberFormat="1" applyAlignment="1">
      <alignment horizontal="right" vertical="center"/>
    </xf>
    <xf numFmtId="242" fontId="0" fillId="0" borderId="0" xfId="0" applyFont="1" applyNumberFormat="1" applyAlignment="1">
      <alignment horizontal="right" vertical="center"/>
    </xf>
    <xf numFmtId="243" fontId="0" fillId="0" borderId="0" xfId="0" applyFont="1" applyNumberFormat="1" applyAlignment="1">
      <alignment horizontal="right" vertical="center"/>
    </xf>
    <xf numFmtId="244" fontId="0" fillId="0" borderId="0" xfId="0" applyFont="1" applyNumberFormat="1" applyAlignment="1">
      <alignment horizontal="right" vertical="center"/>
    </xf>
    <xf numFmtId="245" fontId="0" fillId="0" borderId="0" xfId="0" applyFont="1" applyNumberFormat="1" applyAlignment="1">
      <alignment horizontal="right" vertical="center"/>
    </xf>
    <xf numFmtId="246" fontId="0" fillId="0" borderId="0" xfId="0" applyFont="1" applyNumberFormat="1" applyAlignment="1">
      <alignment horizontal="right" vertical="center"/>
    </xf>
    <xf numFmtId="238" fontId="7" fillId="0" borderId="0" xfId="0" applyFont="1" applyNumberFormat="1" applyAlignment="1">
      <alignment horizontal="right" vertical="center"/>
    </xf>
    <xf numFmtId="239" fontId="7" fillId="0" borderId="0" xfId="0" applyFont="1" applyNumberFormat="1" applyAlignment="1">
      <alignment horizontal="right" vertical="center"/>
    </xf>
    <xf numFmtId="240" fontId="7" fillId="0" borderId="0" xfId="0" applyFont="1" applyNumberFormat="1" applyAlignment="1">
      <alignment horizontal="right" vertical="center"/>
    </xf>
    <xf numFmtId="241" fontId="7" fillId="0" borderId="0" xfId="0" applyFont="1" applyNumberFormat="1" applyAlignment="1">
      <alignment horizontal="right" vertical="center"/>
    </xf>
    <xf numFmtId="242" fontId="7" fillId="0" borderId="0" xfId="0" applyFont="1" applyNumberFormat="1" applyAlignment="1">
      <alignment horizontal="right" vertical="center"/>
    </xf>
    <xf numFmtId="243" fontId="7" fillId="0" borderId="0" xfId="0" applyFont="1" applyNumberFormat="1" applyAlignment="1">
      <alignment horizontal="right" vertical="center"/>
    </xf>
    <xf numFmtId="244" fontId="7" fillId="0" borderId="0" xfId="0" applyFont="1" applyNumberFormat="1" applyAlignment="1">
      <alignment horizontal="right" vertical="center"/>
    </xf>
    <xf numFmtId="245" fontId="7" fillId="0" borderId="0" xfId="0" applyFont="1" applyNumberFormat="1" applyAlignment="1">
      <alignment horizontal="right" vertical="center"/>
    </xf>
    <xf numFmtId="246" fontId="7" fillId="0" borderId="0" xfId="0" applyFont="1" applyNumberFormat="1" applyAlignment="1">
      <alignment horizontal="right" vertical="center"/>
    </xf>
    <xf numFmtId="238" fontId="7" fillId="3" borderId="0" xfId="0" applyFont="1" applyNumberFormat="1" applyFill="1" applyAlignment="1">
      <alignment horizontal="right" vertical="center"/>
    </xf>
    <xf numFmtId="239" fontId="7" fillId="3" borderId="0" xfId="0" applyFont="1" applyNumberFormat="1" applyFill="1" applyAlignment="1">
      <alignment horizontal="right" vertical="center"/>
    </xf>
    <xf numFmtId="240" fontId="7" fillId="3" borderId="0" xfId="0" applyFont="1" applyNumberFormat="1" applyFill="1" applyAlignment="1">
      <alignment horizontal="right" vertical="center"/>
    </xf>
    <xf numFmtId="241" fontId="7" fillId="3" borderId="0" xfId="0" applyFont="1" applyNumberFormat="1" applyFill="1" applyAlignment="1">
      <alignment horizontal="right" vertical="center"/>
    </xf>
    <xf numFmtId="242" fontId="7" fillId="3" borderId="0" xfId="0" applyFont="1" applyNumberFormat="1" applyFill="1" applyAlignment="1">
      <alignment horizontal="right" vertical="center"/>
    </xf>
    <xf numFmtId="243" fontId="7" fillId="3" borderId="0" xfId="0" applyFont="1" applyNumberFormat="1" applyFill="1" applyAlignment="1">
      <alignment horizontal="right" vertical="center"/>
    </xf>
    <xf numFmtId="244" fontId="7" fillId="3" borderId="0" xfId="0" applyFont="1" applyNumberFormat="1" applyFill="1" applyAlignment="1">
      <alignment horizontal="right" vertical="center"/>
    </xf>
    <xf numFmtId="245" fontId="7" fillId="3" borderId="0" xfId="0" applyFont="1" applyNumberFormat="1" applyFill="1" applyAlignment="1">
      <alignment horizontal="right" vertical="center"/>
    </xf>
    <xf numFmtId="246" fontId="7" fillId="3" borderId="0" xfId="0" applyFont="1" applyNumberFormat="1" applyFill="1" applyAlignment="1">
      <alignment horizontal="right" vertical="center"/>
    </xf>
    <xf numFmtId="238" fontId="0" fillId="0" borderId="3" xfId="0" applyFont="1" applyNumberFormat="1" applyBorder="1" applyAlignment="1">
      <alignment horizontal="right" vertical="center"/>
    </xf>
    <xf numFmtId="239" fontId="0" fillId="0" borderId="3" xfId="0" applyFont="1" applyNumberFormat="1" applyBorder="1" applyAlignment="1">
      <alignment horizontal="right" vertical="center"/>
    </xf>
    <xf numFmtId="240" fontId="0" fillId="0" borderId="3" xfId="0" applyFont="1" applyNumberFormat="1" applyBorder="1" applyAlignment="1">
      <alignment horizontal="right" vertical="center"/>
    </xf>
    <xf numFmtId="241" fontId="0" fillId="0" borderId="3" xfId="0" applyFont="1" applyNumberFormat="1" applyBorder="1" applyAlignment="1">
      <alignment horizontal="right" vertical="center"/>
    </xf>
    <xf numFmtId="242" fontId="0" fillId="0" borderId="3" xfId="0" applyFont="1" applyNumberFormat="1" applyBorder="1" applyAlignment="1">
      <alignment horizontal="right" vertical="center"/>
    </xf>
    <xf numFmtId="243" fontId="0" fillId="0" borderId="3" xfId="0" applyFont="1" applyNumberFormat="1" applyBorder="1" applyAlignment="1">
      <alignment horizontal="right" vertical="center"/>
    </xf>
    <xf numFmtId="244" fontId="0" fillId="0" borderId="3" xfId="0" applyFont="1" applyNumberFormat="1" applyBorder="1" applyAlignment="1">
      <alignment horizontal="right" vertical="center"/>
    </xf>
    <xf numFmtId="245" fontId="0" fillId="0" borderId="3" xfId="0" applyFont="1" applyNumberFormat="1" applyBorder="1" applyAlignment="1">
      <alignment horizontal="right" vertical="center"/>
    </xf>
    <xf numFmtId="24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/>
  </sheetViews>
  <sheetFormatPr defaultRowHeight="15.0" baseColWidth="10"/>
  <cols>
    <col min="1" max="1" width="2.57" hidden="0" customWidth="1"/>
    <col min="2" max="2" width="12.6" hidden="0" customWidth="1"/>
    <col min="3" max="3" width="3.6" hidden="0" customWidth="1"/>
    <col min="4" max="4" width="105.6" hidden="0" customWidth="1"/>
  </cols>
  <sheetData>
    <row r="4" ht="14.4" customHeight="1">
      <c r="B4" s="1"/>
      <c r="C4" s="1"/>
      <c r="D4" s="1"/>
    </row>
    <row r="5" ht="14.4" customHeight="1">
      <c r="B5" s="1"/>
      <c r="C5" s="1"/>
      <c r="D5" s="1"/>
    </row>
    <row r="6" ht="21" customHeight="1">
      <c r="B6" s="1" t="s">
        <v>0</v>
      </c>
      <c r="C6" s="1"/>
      <c r="D6" s="1"/>
    </row>
    <row r="7" ht="6" customHeight="1"/>
    <row r="8">
      <c r="B8" t="s">
        <v>1</v>
      </c>
    </row>
    <row r="9">
      <c r="B9" t="s">
        <v>2</v>
      </c>
    </row>
    <row r="14">
      <c r="B14" s="2" t="s">
        <v>3</v>
      </c>
    </row>
    <row r="16">
      <c r="B16" s="4" t="s">
        <v>13</v>
      </c>
    </row>
    <row r="17">
      <c r="B17" s="5" t="str">
        <f>HYPERLINK("#'Aarau'!A1", "Aarau:")</f>
      </c>
      <c r="C17" t="s">
        <v>14</v>
      </c>
      <c r="D17" s="6" t="str">
        <f>HYPERLINK("#'Aarau'!A1", "Arbeitsstätten, Beschäftigte und Vollzeitäquivalente nach Wirtschaftsabschnitt (NOGA 2008), 2011, 2023–2024")</f>
      </c>
    </row>
    <row r="18">
      <c r="B18" s="5" t="str">
        <f>HYPERLINK("#'Baden'!A1", "Baden:")</f>
      </c>
      <c r="C18" t="s">
        <v>14</v>
      </c>
      <c r="D18" s="6" t="str">
        <f>HYPERLINK("#'Baden'!A1", "Arbeitsstätten, Beschäftigte und Vollzeitäquivalente nach Wirtschaftsabschnitt (NOGA 2008), 2011, 2023–2024")</f>
      </c>
    </row>
    <row r="19">
      <c r="B19" s="5" t="str">
        <f>HYPERLINK("#'Brugg'!A1", "Brugg:")</f>
      </c>
      <c r="C19" t="s">
        <v>14</v>
      </c>
      <c r="D19" s="6" t="str">
        <f>HYPERLINK("#'Brugg'!A1", "Arbeitsstätten, Beschäftigte und Vollzeitäquivalente nach Wirtschaftsabschnitt (NOGA 2008), 2011, 2023–2024")</f>
      </c>
    </row>
    <row r="20">
      <c r="B20" s="5" t="str">
        <f>HYPERLINK("#'Lenzburg'!A1", "Lenzburg:")</f>
      </c>
      <c r="C20" t="s">
        <v>14</v>
      </c>
      <c r="D20" s="6" t="str">
        <f>HYPERLINK("#'Lenzburg'!A1", "Arbeitsstätten, Beschäftigte und Vollzeitäquivalente nach Wirtschaftsabschnitt (NOGA 2008), 2011, 2023–2024")</f>
      </c>
    </row>
    <row r="21">
      <c r="B21" s="5" t="str">
        <f>HYPERLINK("#'Rheinfelden'!A1", "Rheinfelden:")</f>
      </c>
      <c r="C21" t="s">
        <v>14</v>
      </c>
      <c r="D21" s="6" t="str">
        <f>HYPERLINK("#'Rheinfelden'!A1", "Arbeitsstätten, Beschäftigte und Vollzeitäquivalente nach Wirtschaftsabschnitt (NOGA 2008), 2011, 2023–2024")</f>
      </c>
    </row>
    <row r="22">
      <c r="B22" s="5" t="str">
        <f>HYPERLINK("#'Wettingen'!A1", "Wettingen:")</f>
      </c>
      <c r="C22" t="s">
        <v>14</v>
      </c>
      <c r="D22" s="6" t="str">
        <f>HYPERLINK("#'Wettingen'!A1", "Arbeitsstätten, Beschäftigte und Vollzeitäquivalente nach Wirtschaftsabschnitt (NOGA 2008), 2011, 2023–2024")</f>
      </c>
    </row>
    <row r="23">
      <c r="B23" s="5" t="str">
        <f>HYPERLINK("#'Windisch'!A1", "Windisch:")</f>
      </c>
      <c r="C23" t="s">
        <v>14</v>
      </c>
      <c r="D23" s="6" t="str">
        <f>HYPERLINK("#'Windisch'!A1", "Arbeitsstätten, Beschäftigte und Vollzeitäquivalente nach Wirtschaftsabschnitt (NOGA 2008), 2011, 2023–2024")</f>
      </c>
    </row>
    <row r="24">
      <c r="B24" s="5" t="str">
        <f>HYPERLINK("#'Wohlen (AG)'!A1", "Wohlen (AG):")</f>
      </c>
      <c r="C24" t="s">
        <v>14</v>
      </c>
      <c r="D24" s="6" t="str">
        <f>HYPERLINK("#'Wohlen (AG)'!A1", "Arbeitsstätten, Beschäftigte und Vollzeitäquivalente nach Wirtschaftsabschnitt (NOGA 2008), 2011, 2023–2024")</f>
      </c>
    </row>
    <row r="25">
      <c r="B25" s="5" t="str">
        <f>HYPERLINK("#'Zofingen'!A1", "Zofingen:")</f>
      </c>
      <c r="C25" t="s">
        <v>14</v>
      </c>
      <c r="D25" s="6" t="str">
        <f>HYPERLINK("#'Zofingen'!A1", "Arbeitsstätten, Beschäftigte und Vollzeitäquivalente nach Wirtschaftsabschnitt (NOGA 2008), 2011, 2023–2024")</f>
      </c>
    </row>
  </sheetData>
  <mergeCells count="1">
    <mergeCell ref="B6:D6"/>
  </mergeCells>
  <pageMargins left="0.7" right="0.7" top="0.75" bottom="0.75" header="0.3" footer="0.3"/>
  <pageSetup paperSize="9" orientation="portrait" scale="100" fitToWidth="1" fitToHeight="0" horizontalDpi="300" verticalDpi="300" r:id="rId2"/>
  <headerFooter differentOddEven="0" differentFirst="1" scaleWithDoc="0" alignWithMargins="0">
    <firstHeader>&amp;L&amp;C&amp;R&amp;B DEPARTEMENT FINANZEN UND RESSOURCEN
Statistik Aargau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</cols>
  <sheetData>
    <row r="1">
      <c r="B1" s="3" t="s">
        <v>4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21" t="n">
        <v>2479</v>
      </c>
      <c r="E6" s="22" t="n">
        <v>2717</v>
      </c>
      <c r="F6" s="23" t="n">
        <v>2737</v>
      </c>
      <c r="G6" s="24" t="n">
        <v>32444</v>
      </c>
      <c r="H6" s="25" t="n">
        <v>36390</v>
      </c>
      <c r="I6" s="26" t="n">
        <v>36655</v>
      </c>
      <c r="J6" s="27" t="n">
        <v>23835.207485</v>
      </c>
      <c r="K6" s="28" t="n">
        <v>26342.907305</v>
      </c>
      <c r="L6" s="29" t="n">
        <v>26799.527122</v>
      </c>
    </row>
    <row r="7">
      <c r="B7" s="30" t="s">
        <v>20</v>
      </c>
      <c r="C7" s="30" t="s">
        <v>14</v>
      </c>
      <c r="D7" s="31" t="n">
        <v>11</v>
      </c>
      <c r="E7" s="32" t="n">
        <v>8</v>
      </c>
      <c r="F7" s="33" t="n">
        <v>9</v>
      </c>
      <c r="G7" s="34" t="n">
        <v>39</v>
      </c>
      <c r="H7" s="35" t="n">
        <v>27</v>
      </c>
      <c r="I7" s="36" t="n">
        <v>32</v>
      </c>
      <c r="J7" s="37" t="n">
        <v>27.961072</v>
      </c>
      <c r="K7" s="38" t="n">
        <v>20.236412</v>
      </c>
      <c r="L7" s="39" t="n">
        <v>23.161167</v>
      </c>
    </row>
    <row r="8">
      <c r="B8" s="10" t="s">
        <v>21</v>
      </c>
      <c r="C8" s="10" t="s">
        <v>42</v>
      </c>
      <c r="D8" s="11" t="n">
        <v>11</v>
      </c>
      <c r="E8" s="12" t="n">
        <v>8</v>
      </c>
      <c r="F8" s="13" t="n">
        <v>9</v>
      </c>
      <c r="G8" s="14" t="n">
        <v>39</v>
      </c>
      <c r="H8" s="15" t="n">
        <v>27</v>
      </c>
      <c r="I8" s="16" t="n">
        <v>32</v>
      </c>
      <c r="J8" s="17" t="n">
        <v>27.961072</v>
      </c>
      <c r="K8" s="18" t="n">
        <v>20.236412</v>
      </c>
      <c r="L8" s="19" t="n">
        <v>23.161167</v>
      </c>
    </row>
    <row r="9">
      <c r="B9" s="30" t="s">
        <v>22</v>
      </c>
      <c r="C9" s="30" t="s">
        <v>14</v>
      </c>
      <c r="D9" s="31" t="n">
        <v>174</v>
      </c>
      <c r="E9" s="32" t="n">
        <v>186</v>
      </c>
      <c r="F9" s="33" t="n">
        <v>177</v>
      </c>
      <c r="G9" s="34" t="n">
        <v>3145</v>
      </c>
      <c r="H9" s="35" t="n">
        <v>3065</v>
      </c>
      <c r="I9" s="36" t="n">
        <v>3042</v>
      </c>
      <c r="J9" s="37" t="n">
        <v>2813.179687</v>
      </c>
      <c r="K9" s="38" t="n">
        <v>2730.844717</v>
      </c>
      <c r="L9" s="39" t="n">
        <v>2772.425043</v>
      </c>
    </row>
    <row r="10">
      <c r="B10" s="10" t="s">
        <v>23</v>
      </c>
      <c r="C10" s="10" t="s">
        <v>43</v>
      </c>
      <c r="D10" s="11" t="n">
        <v>0</v>
      </c>
      <c r="E10" s="12" t="n">
        <v>0</v>
      </c>
      <c r="F10" s="13" t="n">
        <v>0</v>
      </c>
      <c r="G10" s="14" t="n">
        <v>0</v>
      </c>
      <c r="H10" s="15" t="n">
        <v>0</v>
      </c>
      <c r="I10" s="16" t="n">
        <v>0</v>
      </c>
      <c r="J10" s="17" t="n">
        <v>0</v>
      </c>
      <c r="K10" s="18" t="n">
        <v>0</v>
      </c>
      <c r="L10" s="19" t="n">
        <v>0</v>
      </c>
    </row>
    <row r="11">
      <c r="B11" s="10" t="s">
        <v>24</v>
      </c>
      <c r="C11" s="10" t="s">
        <v>44</v>
      </c>
      <c r="D11" s="11" t="n">
        <v>88</v>
      </c>
      <c r="E11" s="12" t="n">
        <v>79</v>
      </c>
      <c r="F11" s="13" t="n">
        <v>75</v>
      </c>
      <c r="G11" s="14" t="n">
        <v>1372</v>
      </c>
      <c r="H11" s="15" t="n">
        <v>948</v>
      </c>
      <c r="I11" s="16" t="n">
        <v>939</v>
      </c>
      <c r="J11" s="17" t="n">
        <v>1211.204088</v>
      </c>
      <c r="K11" s="18" t="n">
        <v>841.496282</v>
      </c>
      <c r="L11" s="19" t="n">
        <v>851.005743</v>
      </c>
    </row>
    <row r="12">
      <c r="B12" s="10" t="s">
        <v>25</v>
      </c>
      <c r="C12" s="10" t="s">
        <v>45</v>
      </c>
      <c r="D12" s="11" t="n">
        <v>6</v>
      </c>
      <c r="E12" s="12" t="n">
        <v>5</v>
      </c>
      <c r="F12" s="13" t="n">
        <v>5</v>
      </c>
      <c r="G12" s="14" t="n">
        <v>324</v>
      </c>
      <c r="H12" s="15" t="n">
        <v>978</v>
      </c>
      <c r="I12" s="16" t="n">
        <v>1044</v>
      </c>
      <c r="J12" s="17" t="n">
        <v>258.497184</v>
      </c>
      <c r="K12" s="18" t="n">
        <v>849.827822</v>
      </c>
      <c r="L12" s="19" t="n">
        <v>955.333941</v>
      </c>
    </row>
    <row r="13">
      <c r="B13" s="10" t="s">
        <v>26</v>
      </c>
      <c r="C13" s="10" t="s">
        <v>46</v>
      </c>
      <c r="D13" s="11" t="n">
        <v>1</v>
      </c>
      <c r="E13" s="12" t="n">
        <v>3</v>
      </c>
      <c r="F13" s="13" t="n">
        <v>3</v>
      </c>
      <c r="G13" s="14" t="n">
        <v>7</v>
      </c>
      <c r="H13" s="15" t="n">
        <v>12</v>
      </c>
      <c r="I13" s="16" t="n">
        <v>17</v>
      </c>
      <c r="J13" s="17" t="s">
        <v>61</v>
      </c>
      <c r="K13" s="18" t="s">
        <v>61</v>
      </c>
      <c r="L13" s="19" t="s">
        <v>61</v>
      </c>
    </row>
    <row r="14">
      <c r="B14" s="10" t="s">
        <v>27</v>
      </c>
      <c r="C14" s="10" t="s">
        <v>47</v>
      </c>
      <c r="D14" s="11" t="n">
        <v>79</v>
      </c>
      <c r="E14" s="12" t="n">
        <v>99</v>
      </c>
      <c r="F14" s="13" t="n">
        <v>94</v>
      </c>
      <c r="G14" s="14" t="n">
        <v>1442</v>
      </c>
      <c r="H14" s="15" t="n">
        <v>1127</v>
      </c>
      <c r="I14" s="16" t="n">
        <v>1042</v>
      </c>
      <c r="J14" s="17" t="n">
        <v>1337.178415</v>
      </c>
      <c r="K14" s="18" t="n">
        <v>1030.649995</v>
      </c>
      <c r="L14" s="19" t="n">
        <v>953.781426</v>
      </c>
    </row>
    <row r="15">
      <c r="B15" s="30" t="s">
        <v>28</v>
      </c>
      <c r="C15" s="30" t="s">
        <v>14</v>
      </c>
      <c r="D15" s="31" t="n">
        <v>2294</v>
      </c>
      <c r="E15" s="32" t="n">
        <v>2523</v>
      </c>
      <c r="F15" s="33" t="n">
        <v>2551</v>
      </c>
      <c r="G15" s="34" t="n">
        <v>29260</v>
      </c>
      <c r="H15" s="35" t="n">
        <v>33298</v>
      </c>
      <c r="I15" s="36" t="n">
        <v>33581</v>
      </c>
      <c r="J15" s="37" t="n">
        <v>20994.066726</v>
      </c>
      <c r="K15" s="38" t="n">
        <v>23591.826176</v>
      </c>
      <c r="L15" s="39" t="n">
        <v>24003.940912</v>
      </c>
    </row>
    <row r="16">
      <c r="B16" s="10" t="s">
        <v>29</v>
      </c>
      <c r="C16" s="10" t="s">
        <v>48</v>
      </c>
      <c r="D16" s="11" t="n">
        <v>370</v>
      </c>
      <c r="E16" s="12" t="n">
        <v>309</v>
      </c>
      <c r="F16" s="13" t="n">
        <v>307</v>
      </c>
      <c r="G16" s="14" t="n">
        <v>2720</v>
      </c>
      <c r="H16" s="15" t="n">
        <v>2516</v>
      </c>
      <c r="I16" s="16" t="n">
        <v>2534</v>
      </c>
      <c r="J16" s="17" t="n">
        <v>2103.105516</v>
      </c>
      <c r="K16" s="18" t="n">
        <v>1933.628594</v>
      </c>
      <c r="L16" s="19" t="n">
        <v>1947.894896</v>
      </c>
    </row>
    <row r="17">
      <c r="B17" s="10" t="s">
        <v>30</v>
      </c>
      <c r="C17" s="10" t="s">
        <v>49</v>
      </c>
      <c r="D17" s="11" t="n">
        <v>52</v>
      </c>
      <c r="E17" s="12" t="n">
        <v>30</v>
      </c>
      <c r="F17" s="13" t="n">
        <v>26</v>
      </c>
      <c r="G17" s="14" t="n">
        <v>1779</v>
      </c>
      <c r="H17" s="15" t="n">
        <v>983</v>
      </c>
      <c r="I17" s="16" t="n">
        <v>950</v>
      </c>
      <c r="J17" s="17" t="n">
        <v>1003.326751</v>
      </c>
      <c r="K17" s="18" t="n">
        <v>608.330399</v>
      </c>
      <c r="L17" s="19" t="n">
        <v>584.243684</v>
      </c>
    </row>
    <row r="18">
      <c r="B18" s="10" t="s">
        <v>31</v>
      </c>
      <c r="C18" s="10" t="s">
        <v>50</v>
      </c>
      <c r="D18" s="11" t="n">
        <v>113</v>
      </c>
      <c r="E18" s="12" t="n">
        <v>122</v>
      </c>
      <c r="F18" s="13" t="n">
        <v>114</v>
      </c>
      <c r="G18" s="14" t="n">
        <v>939</v>
      </c>
      <c r="H18" s="15" t="n">
        <v>1174</v>
      </c>
      <c r="I18" s="16" t="n">
        <v>1158</v>
      </c>
      <c r="J18" s="17" t="n">
        <v>628.420772</v>
      </c>
      <c r="K18" s="18" t="n">
        <v>746.981727</v>
      </c>
      <c r="L18" s="19" t="n">
        <v>715.939306</v>
      </c>
    </row>
    <row r="19">
      <c r="B19" s="10" t="s">
        <v>32</v>
      </c>
      <c r="C19" s="10" t="s">
        <v>51</v>
      </c>
      <c r="D19" s="11" t="n">
        <v>95</v>
      </c>
      <c r="E19" s="12" t="n">
        <v>122</v>
      </c>
      <c r="F19" s="13" t="n">
        <v>128</v>
      </c>
      <c r="G19" s="14" t="n">
        <v>1003</v>
      </c>
      <c r="H19" s="15" t="n">
        <v>1420</v>
      </c>
      <c r="I19" s="16" t="n">
        <v>1444</v>
      </c>
      <c r="J19" s="17" t="n">
        <v>753.177644</v>
      </c>
      <c r="K19" s="18" t="n">
        <v>1112.322496</v>
      </c>
      <c r="L19" s="19" t="n">
        <v>1156.528016</v>
      </c>
    </row>
    <row r="20">
      <c r="B20" s="10" t="s">
        <v>33</v>
      </c>
      <c r="C20" s="10" t="s">
        <v>52</v>
      </c>
      <c r="D20" s="11" t="n">
        <v>97</v>
      </c>
      <c r="E20" s="12" t="n">
        <v>83</v>
      </c>
      <c r="F20" s="13" t="n">
        <v>84</v>
      </c>
      <c r="G20" s="14" t="n">
        <v>2847</v>
      </c>
      <c r="H20" s="15" t="n">
        <v>2721</v>
      </c>
      <c r="I20" s="16" t="n">
        <v>2843</v>
      </c>
      <c r="J20" s="17" t="n">
        <v>2395.865938</v>
      </c>
      <c r="K20" s="18" t="n">
        <v>2283.768595</v>
      </c>
      <c r="L20" s="19" t="n">
        <v>2373.151927</v>
      </c>
    </row>
    <row r="21">
      <c r="B21" s="10" t="s">
        <v>34</v>
      </c>
      <c r="C21" s="10" t="s">
        <v>53</v>
      </c>
      <c r="D21" s="11" t="n">
        <v>78</v>
      </c>
      <c r="E21" s="12" t="n">
        <v>106</v>
      </c>
      <c r="F21" s="13" t="n">
        <v>105</v>
      </c>
      <c r="G21" s="14" t="n">
        <v>323</v>
      </c>
      <c r="H21" s="15" t="n">
        <v>329</v>
      </c>
      <c r="I21" s="16" t="n">
        <v>347</v>
      </c>
      <c r="J21" s="17" t="n">
        <v>199.324106</v>
      </c>
      <c r="K21" s="18" t="n">
        <v>199.873949</v>
      </c>
      <c r="L21" s="19" t="n">
        <v>213.323592</v>
      </c>
    </row>
    <row r="22">
      <c r="B22" s="10" t="s">
        <v>35</v>
      </c>
      <c r="C22" s="10" t="s">
        <v>54</v>
      </c>
      <c r="D22" s="11" t="n">
        <v>424</v>
      </c>
      <c r="E22" s="12" t="n">
        <v>480</v>
      </c>
      <c r="F22" s="13" t="n">
        <v>489</v>
      </c>
      <c r="G22" s="14" t="n">
        <v>2508</v>
      </c>
      <c r="H22" s="15" t="n">
        <v>2575</v>
      </c>
      <c r="I22" s="16" t="n">
        <v>2579</v>
      </c>
      <c r="J22" s="17" t="n">
        <v>2025.867857</v>
      </c>
      <c r="K22" s="18" t="n">
        <v>2012.769761</v>
      </c>
      <c r="L22" s="19" t="n">
        <v>2058.091912</v>
      </c>
    </row>
    <row r="23">
      <c r="B23" s="10" t="s">
        <v>36</v>
      </c>
      <c r="C23" s="10" t="s">
        <v>55</v>
      </c>
      <c r="D23" s="11" t="n">
        <v>114</v>
      </c>
      <c r="E23" s="12" t="n">
        <v>96</v>
      </c>
      <c r="F23" s="13" t="n">
        <v>90</v>
      </c>
      <c r="G23" s="14" t="n">
        <v>3039</v>
      </c>
      <c r="H23" s="15" t="n">
        <v>3371</v>
      </c>
      <c r="I23" s="16" t="n">
        <v>3147</v>
      </c>
      <c r="J23" s="17" t="n">
        <v>2275.96003</v>
      </c>
      <c r="K23" s="18" t="n">
        <v>2492.77295</v>
      </c>
      <c r="L23" s="19" t="n">
        <v>2408.087252</v>
      </c>
    </row>
    <row r="24">
      <c r="B24" s="10" t="s">
        <v>37</v>
      </c>
      <c r="C24" s="10" t="s">
        <v>56</v>
      </c>
      <c r="D24" s="11" t="n">
        <v>86</v>
      </c>
      <c r="E24" s="12" t="n">
        <v>84</v>
      </c>
      <c r="F24" s="13" t="n">
        <v>83</v>
      </c>
      <c r="G24" s="14" t="n">
        <v>3134</v>
      </c>
      <c r="H24" s="15" t="n">
        <v>3057</v>
      </c>
      <c r="I24" s="16" t="n">
        <v>3167</v>
      </c>
      <c r="J24" s="17" t="n">
        <v>2669.328751</v>
      </c>
      <c r="K24" s="18" t="n">
        <v>2477.020049</v>
      </c>
      <c r="L24" s="19" t="n">
        <v>2587.95935</v>
      </c>
    </row>
    <row r="25">
      <c r="B25" s="10" t="s">
        <v>38</v>
      </c>
      <c r="C25" s="10" t="s">
        <v>57</v>
      </c>
      <c r="D25" s="11" t="n">
        <v>130</v>
      </c>
      <c r="E25" s="12" t="n">
        <v>138</v>
      </c>
      <c r="F25" s="13" t="n">
        <v>143</v>
      </c>
      <c r="G25" s="14" t="n">
        <v>2201</v>
      </c>
      <c r="H25" s="15" t="n">
        <v>3072</v>
      </c>
      <c r="I25" s="16" t="n">
        <v>3024</v>
      </c>
      <c r="J25" s="17" t="n">
        <v>1118.638537</v>
      </c>
      <c r="K25" s="18" t="n">
        <v>1517.832642</v>
      </c>
      <c r="L25" s="19" t="n">
        <v>1487.57428</v>
      </c>
    </row>
    <row r="26">
      <c r="B26" s="10" t="s">
        <v>39</v>
      </c>
      <c r="C26" s="10" t="s">
        <v>58</v>
      </c>
      <c r="D26" s="11" t="n">
        <v>416</v>
      </c>
      <c r="E26" s="12" t="n">
        <v>542</v>
      </c>
      <c r="F26" s="13" t="n">
        <v>569</v>
      </c>
      <c r="G26" s="14" t="n">
        <v>6684</v>
      </c>
      <c r="H26" s="15" t="n">
        <v>9289</v>
      </c>
      <c r="I26" s="16" t="n">
        <v>9605</v>
      </c>
      <c r="J26" s="17" t="n">
        <v>4614.458441</v>
      </c>
      <c r="K26" s="18" t="n">
        <v>6754.304252</v>
      </c>
      <c r="L26" s="19" t="n">
        <v>7029.793071</v>
      </c>
    </row>
    <row r="27">
      <c r="B27" s="10" t="s">
        <v>40</v>
      </c>
      <c r="C27" s="10" t="s">
        <v>59</v>
      </c>
      <c r="D27" s="11" t="n">
        <v>96</v>
      </c>
      <c r="E27" s="12" t="n">
        <v>130</v>
      </c>
      <c r="F27" s="13" t="n">
        <v>138</v>
      </c>
      <c r="G27" s="14" t="n">
        <v>788</v>
      </c>
      <c r="H27" s="15" t="n">
        <v>1059</v>
      </c>
      <c r="I27" s="16" t="n">
        <v>1158</v>
      </c>
      <c r="J27" s="17" t="n">
        <v>421.72546</v>
      </c>
      <c r="K27" s="18" t="n">
        <v>519.672699</v>
      </c>
      <c r="L27" s="19" t="n">
        <v>558.457534</v>
      </c>
    </row>
    <row r="28">
      <c r="B28" s="40" t="s">
        <v>41</v>
      </c>
      <c r="C28" s="40" t="s">
        <v>60</v>
      </c>
      <c r="D28" s="41" t="n">
        <v>223</v>
      </c>
      <c r="E28" s="42" t="n">
        <v>281</v>
      </c>
      <c r="F28" s="43" t="n">
        <v>275</v>
      </c>
      <c r="G28" s="44" t="n">
        <v>1295</v>
      </c>
      <c r="H28" s="45" t="n">
        <v>1732</v>
      </c>
      <c r="I28" s="46" t="n">
        <v>1625</v>
      </c>
      <c r="J28" s="47" t="n">
        <v>784.866923</v>
      </c>
      <c r="K28" s="48" t="n">
        <v>932.548063</v>
      </c>
      <c r="L28" s="49" t="n">
        <v>882.896092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</cols>
  <sheetData>
    <row r="1">
      <c r="B1" s="3" t="s">
        <v>5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60" t="n">
        <v>2197</v>
      </c>
      <c r="E6" s="61" t="n">
        <v>2500</v>
      </c>
      <c r="F6" s="62" t="n">
        <v>2695</v>
      </c>
      <c r="G6" s="63" t="n">
        <v>30056</v>
      </c>
      <c r="H6" s="64" t="n">
        <v>30237</v>
      </c>
      <c r="I6" s="65" t="n">
        <v>31657</v>
      </c>
      <c r="J6" s="66" t="n">
        <v>23634.473244</v>
      </c>
      <c r="K6" s="67" t="n">
        <v>23749.468241</v>
      </c>
      <c r="L6" s="68" t="n">
        <v>25057.881117</v>
      </c>
    </row>
    <row r="7">
      <c r="B7" s="30" t="s">
        <v>20</v>
      </c>
      <c r="C7" s="30" t="s">
        <v>14</v>
      </c>
      <c r="D7" s="69" t="n">
        <v>10</v>
      </c>
      <c r="E7" s="70" t="n">
        <v>11</v>
      </c>
      <c r="F7" s="71" t="n">
        <v>11</v>
      </c>
      <c r="G7" s="72" t="n">
        <v>62</v>
      </c>
      <c r="H7" s="73" t="n">
        <v>54</v>
      </c>
      <c r="I7" s="74" t="n">
        <v>77</v>
      </c>
      <c r="J7" s="75" t="n">
        <v>51.156877</v>
      </c>
      <c r="K7" s="76" t="n">
        <v>38.717</v>
      </c>
      <c r="L7" s="77" t="n">
        <v>49.487</v>
      </c>
    </row>
    <row r="8">
      <c r="B8" s="10" t="s">
        <v>21</v>
      </c>
      <c r="C8" s="10" t="s">
        <v>42</v>
      </c>
      <c r="D8" s="51" t="n">
        <v>10</v>
      </c>
      <c r="E8" s="52" t="n">
        <v>11</v>
      </c>
      <c r="F8" s="53" t="n">
        <v>11</v>
      </c>
      <c r="G8" s="54" t="n">
        <v>62</v>
      </c>
      <c r="H8" s="55" t="n">
        <v>54</v>
      </c>
      <c r="I8" s="56" t="n">
        <v>77</v>
      </c>
      <c r="J8" s="57" t="n">
        <v>51.156877</v>
      </c>
      <c r="K8" s="58" t="n">
        <v>38.717</v>
      </c>
      <c r="L8" s="59" t="n">
        <v>49.487</v>
      </c>
    </row>
    <row r="9">
      <c r="B9" s="30" t="s">
        <v>22</v>
      </c>
      <c r="C9" s="30" t="s">
        <v>14</v>
      </c>
      <c r="D9" s="69" t="n">
        <v>180</v>
      </c>
      <c r="E9" s="70" t="n">
        <v>193</v>
      </c>
      <c r="F9" s="71" t="n">
        <v>215</v>
      </c>
      <c r="G9" s="72" t="n">
        <v>9394</v>
      </c>
      <c r="H9" s="73" t="n">
        <v>6597</v>
      </c>
      <c r="I9" s="74" t="n">
        <v>6921</v>
      </c>
      <c r="J9" s="75" t="n">
        <v>8863.937498</v>
      </c>
      <c r="K9" s="76" t="n">
        <v>6226.518498</v>
      </c>
      <c r="L9" s="77" t="n">
        <v>6539.517727</v>
      </c>
    </row>
    <row r="10">
      <c r="B10" s="10" t="s">
        <v>23</v>
      </c>
      <c r="C10" s="10" t="s">
        <v>43</v>
      </c>
      <c r="D10" s="51" t="n">
        <v>0</v>
      </c>
      <c r="E10" s="52" t="n">
        <v>0</v>
      </c>
      <c r="F10" s="53" t="n">
        <v>0</v>
      </c>
      <c r="G10" s="54" t="n">
        <v>0</v>
      </c>
      <c r="H10" s="55" t="n">
        <v>0</v>
      </c>
      <c r="I10" s="56" t="n">
        <v>0</v>
      </c>
      <c r="J10" s="57" t="n">
        <v>0</v>
      </c>
      <c r="K10" s="58" t="n">
        <v>0</v>
      </c>
      <c r="L10" s="59" t="n">
        <v>0</v>
      </c>
    </row>
    <row r="11">
      <c r="B11" s="10" t="s">
        <v>24</v>
      </c>
      <c r="C11" s="10" t="s">
        <v>44</v>
      </c>
      <c r="D11" s="51" t="n">
        <v>88</v>
      </c>
      <c r="E11" s="52" t="n">
        <v>89</v>
      </c>
      <c r="F11" s="53" t="n">
        <v>94</v>
      </c>
      <c r="G11" s="54" t="n">
        <v>7547</v>
      </c>
      <c r="H11" s="55" t="n">
        <v>4596</v>
      </c>
      <c r="I11" s="56" t="n">
        <v>4613</v>
      </c>
      <c r="J11" s="57" t="n">
        <v>7213.631415</v>
      </c>
      <c r="K11" s="58" t="n">
        <v>4364.292853</v>
      </c>
      <c r="L11" s="59" t="n">
        <v>4382.055352</v>
      </c>
    </row>
    <row r="12">
      <c r="B12" s="10" t="s">
        <v>25</v>
      </c>
      <c r="C12" s="10" t="s">
        <v>45</v>
      </c>
      <c r="D12" s="51" t="n">
        <v>4</v>
      </c>
      <c r="E12" s="52" t="n">
        <v>6</v>
      </c>
      <c r="F12" s="53" t="n">
        <v>6</v>
      </c>
      <c r="G12" s="54" t="n">
        <v>951</v>
      </c>
      <c r="H12" s="55" t="n">
        <v>1084</v>
      </c>
      <c r="I12" s="56" t="n">
        <v>1168</v>
      </c>
      <c r="J12" s="57" t="n">
        <v>854.197476</v>
      </c>
      <c r="K12" s="58" t="n">
        <v>1019.869032</v>
      </c>
      <c r="L12" s="59" t="n">
        <v>1099.737379</v>
      </c>
    </row>
    <row r="13">
      <c r="B13" s="10" t="s">
        <v>26</v>
      </c>
      <c r="C13" s="10" t="s">
        <v>46</v>
      </c>
      <c r="D13" s="51" t="n">
        <v>2</v>
      </c>
      <c r="E13" s="52" t="n">
        <v>2</v>
      </c>
      <c r="F13" s="53" t="n">
        <v>5</v>
      </c>
      <c r="G13" s="54" t="n">
        <v>56</v>
      </c>
      <c r="H13" s="55" t="n">
        <v>19</v>
      </c>
      <c r="I13" s="56" t="n">
        <v>176</v>
      </c>
      <c r="J13" s="57" t="s">
        <v>61</v>
      </c>
      <c r="K13" s="58" t="s">
        <v>61</v>
      </c>
      <c r="L13" s="59" t="s">
        <v>61</v>
      </c>
    </row>
    <row r="14">
      <c r="B14" s="10" t="s">
        <v>27</v>
      </c>
      <c r="C14" s="10" t="s">
        <v>47</v>
      </c>
      <c r="D14" s="51" t="n">
        <v>86</v>
      </c>
      <c r="E14" s="52" t="n">
        <v>96</v>
      </c>
      <c r="F14" s="53" t="n">
        <v>110</v>
      </c>
      <c r="G14" s="54" t="n">
        <v>840</v>
      </c>
      <c r="H14" s="55" t="n">
        <v>898</v>
      </c>
      <c r="I14" s="56" t="n">
        <v>964</v>
      </c>
      <c r="J14" s="57" t="n">
        <v>745.113511</v>
      </c>
      <c r="K14" s="58" t="n">
        <v>825.33751</v>
      </c>
      <c r="L14" s="59" t="n">
        <v>891.338295</v>
      </c>
    </row>
    <row r="15">
      <c r="B15" s="30" t="s">
        <v>28</v>
      </c>
      <c r="C15" s="30" t="s">
        <v>14</v>
      </c>
      <c r="D15" s="69" t="n">
        <v>2007</v>
      </c>
      <c r="E15" s="70" t="n">
        <v>2296</v>
      </c>
      <c r="F15" s="71" t="n">
        <v>2469</v>
      </c>
      <c r="G15" s="72" t="n">
        <v>20600</v>
      </c>
      <c r="H15" s="73" t="n">
        <v>23586</v>
      </c>
      <c r="I15" s="74" t="n">
        <v>24659</v>
      </c>
      <c r="J15" s="75" t="n">
        <v>14719.378869</v>
      </c>
      <c r="K15" s="76" t="n">
        <v>17484.232743</v>
      </c>
      <c r="L15" s="77" t="n">
        <v>18468.87639</v>
      </c>
    </row>
    <row r="16">
      <c r="B16" s="10" t="s">
        <v>29</v>
      </c>
      <c r="C16" s="10" t="s">
        <v>48</v>
      </c>
      <c r="D16" s="51" t="n">
        <v>328</v>
      </c>
      <c r="E16" s="52" t="n">
        <v>287</v>
      </c>
      <c r="F16" s="53" t="n">
        <v>314</v>
      </c>
      <c r="G16" s="54" t="n">
        <v>2900</v>
      </c>
      <c r="H16" s="55" t="n">
        <v>2929</v>
      </c>
      <c r="I16" s="56" t="n">
        <v>3151</v>
      </c>
      <c r="J16" s="57" t="n">
        <v>2309.461202</v>
      </c>
      <c r="K16" s="58" t="n">
        <v>2387.460463</v>
      </c>
      <c r="L16" s="59" t="n">
        <v>2579.231175</v>
      </c>
    </row>
    <row r="17">
      <c r="B17" s="10" t="s">
        <v>30</v>
      </c>
      <c r="C17" s="10" t="s">
        <v>49</v>
      </c>
      <c r="D17" s="51" t="n">
        <v>34</v>
      </c>
      <c r="E17" s="52" t="n">
        <v>24</v>
      </c>
      <c r="F17" s="53" t="n">
        <v>32</v>
      </c>
      <c r="G17" s="54" t="n">
        <v>384</v>
      </c>
      <c r="H17" s="55" t="n">
        <v>227</v>
      </c>
      <c r="I17" s="56" t="n">
        <v>243</v>
      </c>
      <c r="J17" s="57" t="n">
        <v>324.088203</v>
      </c>
      <c r="K17" s="58" t="n">
        <v>194.636801</v>
      </c>
      <c r="L17" s="59" t="n">
        <v>205.881074</v>
      </c>
    </row>
    <row r="18">
      <c r="B18" s="10" t="s">
        <v>31</v>
      </c>
      <c r="C18" s="10" t="s">
        <v>50</v>
      </c>
      <c r="D18" s="51" t="n">
        <v>115</v>
      </c>
      <c r="E18" s="52" t="n">
        <v>126</v>
      </c>
      <c r="F18" s="53" t="n">
        <v>138</v>
      </c>
      <c r="G18" s="54" t="n">
        <v>1167</v>
      </c>
      <c r="H18" s="55" t="n">
        <v>1158</v>
      </c>
      <c r="I18" s="56" t="n">
        <v>1255</v>
      </c>
      <c r="J18" s="57" t="n">
        <v>830.346682</v>
      </c>
      <c r="K18" s="58" t="n">
        <v>795.466145</v>
      </c>
      <c r="L18" s="59" t="n">
        <v>840.260386</v>
      </c>
    </row>
    <row r="19">
      <c r="B19" s="10" t="s">
        <v>32</v>
      </c>
      <c r="C19" s="10" t="s">
        <v>51</v>
      </c>
      <c r="D19" s="51" t="n">
        <v>119</v>
      </c>
      <c r="E19" s="52" t="n">
        <v>126</v>
      </c>
      <c r="F19" s="53" t="n">
        <v>141</v>
      </c>
      <c r="G19" s="54" t="n">
        <v>1811</v>
      </c>
      <c r="H19" s="55" t="n">
        <v>1443</v>
      </c>
      <c r="I19" s="56" t="n">
        <v>1476</v>
      </c>
      <c r="J19" s="57" t="n">
        <v>1446.114657</v>
      </c>
      <c r="K19" s="58" t="n">
        <v>1268.464566</v>
      </c>
      <c r="L19" s="59" t="n">
        <v>1293.252951</v>
      </c>
    </row>
    <row r="20">
      <c r="B20" s="10" t="s">
        <v>33</v>
      </c>
      <c r="C20" s="10" t="s">
        <v>52</v>
      </c>
      <c r="D20" s="51" t="n">
        <v>87</v>
      </c>
      <c r="E20" s="52" t="n">
        <v>78</v>
      </c>
      <c r="F20" s="53" t="n">
        <v>81</v>
      </c>
      <c r="G20" s="54" t="n">
        <v>983</v>
      </c>
      <c r="H20" s="55" t="n">
        <v>886</v>
      </c>
      <c r="I20" s="56" t="n">
        <v>890</v>
      </c>
      <c r="J20" s="57" t="n">
        <v>838.749405</v>
      </c>
      <c r="K20" s="58" t="n">
        <v>749.902679</v>
      </c>
      <c r="L20" s="59" t="n">
        <v>757.986199</v>
      </c>
    </row>
    <row r="21">
      <c r="B21" s="10" t="s">
        <v>34</v>
      </c>
      <c r="C21" s="10" t="s">
        <v>53</v>
      </c>
      <c r="D21" s="51" t="n">
        <v>91</v>
      </c>
      <c r="E21" s="52" t="n">
        <v>88</v>
      </c>
      <c r="F21" s="53" t="n">
        <v>96</v>
      </c>
      <c r="G21" s="54" t="n">
        <v>551</v>
      </c>
      <c r="H21" s="55" t="n">
        <v>453</v>
      </c>
      <c r="I21" s="56" t="n">
        <v>456</v>
      </c>
      <c r="J21" s="57" t="n">
        <v>321.560934</v>
      </c>
      <c r="K21" s="58" t="n">
        <v>296.880121</v>
      </c>
      <c r="L21" s="59" t="n">
        <v>301.836658</v>
      </c>
    </row>
    <row r="22">
      <c r="B22" s="10" t="s">
        <v>35</v>
      </c>
      <c r="C22" s="10" t="s">
        <v>54</v>
      </c>
      <c r="D22" s="51" t="n">
        <v>429</v>
      </c>
      <c r="E22" s="52" t="n">
        <v>526</v>
      </c>
      <c r="F22" s="53" t="n">
        <v>558</v>
      </c>
      <c r="G22" s="54" t="n">
        <v>2306</v>
      </c>
      <c r="H22" s="55" t="n">
        <v>3189</v>
      </c>
      <c r="I22" s="56" t="n">
        <v>3458</v>
      </c>
      <c r="J22" s="57" t="n">
        <v>1863.883734</v>
      </c>
      <c r="K22" s="58" t="n">
        <v>2587.548725</v>
      </c>
      <c r="L22" s="59" t="n">
        <v>2846.678091</v>
      </c>
    </row>
    <row r="23">
      <c r="B23" s="10" t="s">
        <v>36</v>
      </c>
      <c r="C23" s="10" t="s">
        <v>55</v>
      </c>
      <c r="D23" s="51" t="n">
        <v>96</v>
      </c>
      <c r="E23" s="52" t="n">
        <v>102</v>
      </c>
      <c r="F23" s="53" t="n">
        <v>119</v>
      </c>
      <c r="G23" s="54" t="n">
        <v>2319</v>
      </c>
      <c r="H23" s="55" t="n">
        <v>2948</v>
      </c>
      <c r="I23" s="56" t="n">
        <v>2989</v>
      </c>
      <c r="J23" s="57" t="n">
        <v>1746.095402</v>
      </c>
      <c r="K23" s="58" t="n">
        <v>2211.319517</v>
      </c>
      <c r="L23" s="59" t="n">
        <v>2352.610493</v>
      </c>
    </row>
    <row r="24">
      <c r="B24" s="10" t="s">
        <v>37</v>
      </c>
      <c r="C24" s="10" t="s">
        <v>56</v>
      </c>
      <c r="D24" s="51" t="n">
        <v>17</v>
      </c>
      <c r="E24" s="52" t="n">
        <v>22</v>
      </c>
      <c r="F24" s="53" t="n">
        <v>21</v>
      </c>
      <c r="G24" s="54" t="n">
        <v>680</v>
      </c>
      <c r="H24" s="55" t="n">
        <v>580</v>
      </c>
      <c r="I24" s="56" t="n">
        <v>556</v>
      </c>
      <c r="J24" s="57" t="n">
        <v>444.13766</v>
      </c>
      <c r="K24" s="58" t="n">
        <v>485.002506</v>
      </c>
      <c r="L24" s="59" t="n">
        <v>482.069612</v>
      </c>
    </row>
    <row r="25">
      <c r="B25" s="10" t="s">
        <v>38</v>
      </c>
      <c r="C25" s="10" t="s">
        <v>57</v>
      </c>
      <c r="D25" s="51" t="n">
        <v>95</v>
      </c>
      <c r="E25" s="52" t="n">
        <v>119</v>
      </c>
      <c r="F25" s="53" t="n">
        <v>134</v>
      </c>
      <c r="G25" s="54" t="n">
        <v>2063</v>
      </c>
      <c r="H25" s="55" t="n">
        <v>2019</v>
      </c>
      <c r="I25" s="56" t="n">
        <v>2086</v>
      </c>
      <c r="J25" s="57" t="n">
        <v>1093.96074</v>
      </c>
      <c r="K25" s="58" t="n">
        <v>1140.517698</v>
      </c>
      <c r="L25" s="59" t="n">
        <v>1194.044363</v>
      </c>
    </row>
    <row r="26">
      <c r="B26" s="10" t="s">
        <v>39</v>
      </c>
      <c r="C26" s="10" t="s">
        <v>58</v>
      </c>
      <c r="D26" s="51" t="n">
        <v>346</v>
      </c>
      <c r="E26" s="52" t="n">
        <v>477</v>
      </c>
      <c r="F26" s="53" t="n">
        <v>494</v>
      </c>
      <c r="G26" s="54" t="n">
        <v>3991</v>
      </c>
      <c r="H26" s="55" t="n">
        <v>5974</v>
      </c>
      <c r="I26" s="56" t="n">
        <v>6250</v>
      </c>
      <c r="J26" s="57" t="n">
        <v>2655.535543</v>
      </c>
      <c r="K26" s="58" t="n">
        <v>4376.378295</v>
      </c>
      <c r="L26" s="59" t="n">
        <v>4583.660986</v>
      </c>
    </row>
    <row r="27">
      <c r="B27" s="10" t="s">
        <v>40</v>
      </c>
      <c r="C27" s="10" t="s">
        <v>59</v>
      </c>
      <c r="D27" s="51" t="n">
        <v>83</v>
      </c>
      <c r="E27" s="52" t="n">
        <v>124</v>
      </c>
      <c r="F27" s="53" t="n">
        <v>130</v>
      </c>
      <c r="G27" s="54" t="n">
        <v>833</v>
      </c>
      <c r="H27" s="55" t="n">
        <v>865</v>
      </c>
      <c r="I27" s="56" t="n">
        <v>921</v>
      </c>
      <c r="J27" s="57" t="n">
        <v>434.868283</v>
      </c>
      <c r="K27" s="58" t="n">
        <v>436.534976</v>
      </c>
      <c r="L27" s="59" t="n">
        <v>466.864511</v>
      </c>
    </row>
    <row r="28">
      <c r="B28" s="40" t="s">
        <v>41</v>
      </c>
      <c r="C28" s="40" t="s">
        <v>60</v>
      </c>
      <c r="D28" s="78" t="n">
        <v>167</v>
      </c>
      <c r="E28" s="79" t="n">
        <v>197</v>
      </c>
      <c r="F28" s="80" t="n">
        <v>211</v>
      </c>
      <c r="G28" s="81" t="n">
        <v>612</v>
      </c>
      <c r="H28" s="82" t="n">
        <v>915</v>
      </c>
      <c r="I28" s="83" t="n">
        <v>928</v>
      </c>
      <c r="J28" s="84" t="n">
        <v>410.576424</v>
      </c>
      <c r="K28" s="85" t="n">
        <v>554.120251</v>
      </c>
      <c r="L28" s="86" t="n">
        <v>564.499891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6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96" t="n">
        <v>928</v>
      </c>
      <c r="E6" s="97" t="n">
        <v>1085</v>
      </c>
      <c r="F6" s="98" t="n">
        <v>1074</v>
      </c>
      <c r="G6" s="99" t="n">
        <v>7619</v>
      </c>
      <c r="H6" s="100" t="n">
        <v>10285</v>
      </c>
      <c r="I6" s="101" t="n">
        <v>10123</v>
      </c>
      <c r="J6" s="102" t="n">
        <v>5889.328297</v>
      </c>
      <c r="K6" s="103" t="n">
        <v>7765.93241</v>
      </c>
      <c r="L6" s="104" t="n">
        <v>7625.023169</v>
      </c>
    </row>
    <row r="7">
      <c r="B7" s="30" t="s">
        <v>20</v>
      </c>
      <c r="C7" s="30" t="s">
        <v>14</v>
      </c>
      <c r="D7" s="105" t="n">
        <v>6</v>
      </c>
      <c r="E7" s="106" t="n">
        <v>5</v>
      </c>
      <c r="F7" s="107" t="n">
        <v>5</v>
      </c>
      <c r="G7" s="108" t="n">
        <v>28</v>
      </c>
      <c r="H7" s="109" t="n">
        <v>20</v>
      </c>
      <c r="I7" s="110" t="n">
        <v>20</v>
      </c>
      <c r="J7" s="111" t="n">
        <v>19.865774</v>
      </c>
      <c r="K7" s="112" t="n">
        <v>13.918</v>
      </c>
      <c r="L7" s="113" t="n">
        <v>13.724</v>
      </c>
    </row>
    <row r="8">
      <c r="B8" s="10" t="s">
        <v>21</v>
      </c>
      <c r="C8" s="10" t="s">
        <v>42</v>
      </c>
      <c r="D8" s="87" t="n">
        <v>6</v>
      </c>
      <c r="E8" s="88" t="n">
        <v>5</v>
      </c>
      <c r="F8" s="89" t="n">
        <v>5</v>
      </c>
      <c r="G8" s="90" t="n">
        <v>28</v>
      </c>
      <c r="H8" s="91" t="n">
        <v>20</v>
      </c>
      <c r="I8" s="92" t="n">
        <v>20</v>
      </c>
      <c r="J8" s="93" t="n">
        <v>19.865774</v>
      </c>
      <c r="K8" s="94" t="n">
        <v>13.918</v>
      </c>
      <c r="L8" s="95" t="n">
        <v>13.724</v>
      </c>
    </row>
    <row r="9">
      <c r="B9" s="30" t="s">
        <v>22</v>
      </c>
      <c r="C9" s="30" t="s">
        <v>14</v>
      </c>
      <c r="D9" s="105" t="n">
        <v>96</v>
      </c>
      <c r="E9" s="106" t="n">
        <v>121</v>
      </c>
      <c r="F9" s="107" t="n">
        <v>114</v>
      </c>
      <c r="G9" s="108" t="n">
        <v>1312</v>
      </c>
      <c r="H9" s="109" t="n">
        <v>1859</v>
      </c>
      <c r="I9" s="110" t="n">
        <v>1743</v>
      </c>
      <c r="J9" s="111" t="n">
        <v>1197.136797</v>
      </c>
      <c r="K9" s="112" t="n">
        <v>1729.462223</v>
      </c>
      <c r="L9" s="113" t="n">
        <v>1619.06136</v>
      </c>
    </row>
    <row r="10">
      <c r="B10" s="10" t="s">
        <v>23</v>
      </c>
      <c r="C10" s="10" t="s">
        <v>43</v>
      </c>
      <c r="D10" s="87" t="n">
        <v>1</v>
      </c>
      <c r="E10" s="88" t="n">
        <v>1</v>
      </c>
      <c r="F10" s="89" t="n">
        <v>1</v>
      </c>
      <c r="G10" s="90" t="n">
        <v>20</v>
      </c>
      <c r="H10" s="91" t="n">
        <v>24</v>
      </c>
      <c r="I10" s="92" t="n">
        <v>25</v>
      </c>
      <c r="J10" s="93" t="s">
        <v>61</v>
      </c>
      <c r="K10" s="94" t="s">
        <v>61</v>
      </c>
      <c r="L10" s="95" t="s">
        <v>61</v>
      </c>
    </row>
    <row r="11">
      <c r="B11" s="10" t="s">
        <v>24</v>
      </c>
      <c r="C11" s="10" t="s">
        <v>44</v>
      </c>
      <c r="D11" s="87" t="n">
        <v>46</v>
      </c>
      <c r="E11" s="88" t="n">
        <v>54</v>
      </c>
      <c r="F11" s="89" t="n">
        <v>50</v>
      </c>
      <c r="G11" s="90" t="n">
        <v>754</v>
      </c>
      <c r="H11" s="91" t="n">
        <v>1228</v>
      </c>
      <c r="I11" s="92" t="n">
        <v>1200</v>
      </c>
      <c r="J11" s="93" t="n">
        <v>697.520399</v>
      </c>
      <c r="K11" s="94" t="n">
        <v>1148.489693</v>
      </c>
      <c r="L11" s="95" t="n">
        <v>1116.315643</v>
      </c>
    </row>
    <row r="12">
      <c r="B12" s="10" t="s">
        <v>25</v>
      </c>
      <c r="C12" s="10" t="s">
        <v>45</v>
      </c>
      <c r="D12" s="87" t="n">
        <v>2</v>
      </c>
      <c r="E12" s="88" t="n">
        <v>1</v>
      </c>
      <c r="F12" s="89" t="n">
        <v>1</v>
      </c>
      <c r="G12" s="90" t="n">
        <v>50</v>
      </c>
      <c r="H12" s="91" t="n">
        <v>2</v>
      </c>
      <c r="I12" s="92" t="n">
        <v>1</v>
      </c>
      <c r="J12" s="93" t="s">
        <v>61</v>
      </c>
      <c r="K12" s="94" t="s">
        <v>61</v>
      </c>
      <c r="L12" s="95" t="s">
        <v>61</v>
      </c>
    </row>
    <row r="13">
      <c r="B13" s="10" t="s">
        <v>26</v>
      </c>
      <c r="C13" s="10" t="s">
        <v>46</v>
      </c>
      <c r="D13" s="87" t="n">
        <v>4</v>
      </c>
      <c r="E13" s="88" t="n">
        <v>5</v>
      </c>
      <c r="F13" s="89" t="n">
        <v>4</v>
      </c>
      <c r="G13" s="90" t="n">
        <v>22</v>
      </c>
      <c r="H13" s="91" t="n">
        <v>46</v>
      </c>
      <c r="I13" s="92" t="n">
        <v>42</v>
      </c>
      <c r="J13" s="93" t="n">
        <v>16.171932</v>
      </c>
      <c r="K13" s="94" t="n">
        <v>41.172749</v>
      </c>
      <c r="L13" s="95" t="n">
        <v>39.433784</v>
      </c>
    </row>
    <row r="14">
      <c r="B14" s="10" t="s">
        <v>27</v>
      </c>
      <c r="C14" s="10" t="s">
        <v>47</v>
      </c>
      <c r="D14" s="87" t="n">
        <v>43</v>
      </c>
      <c r="E14" s="88" t="n">
        <v>60</v>
      </c>
      <c r="F14" s="89" t="n">
        <v>58</v>
      </c>
      <c r="G14" s="90" t="n">
        <v>466</v>
      </c>
      <c r="H14" s="91" t="n">
        <v>559</v>
      </c>
      <c r="I14" s="92" t="n">
        <v>475</v>
      </c>
      <c r="J14" s="93" t="n">
        <v>416.035267</v>
      </c>
      <c r="K14" s="94" t="n">
        <v>515.953736</v>
      </c>
      <c r="L14" s="95" t="n">
        <v>438.754653</v>
      </c>
    </row>
    <row r="15">
      <c r="B15" s="30" t="s">
        <v>28</v>
      </c>
      <c r="C15" s="30" t="s">
        <v>14</v>
      </c>
      <c r="D15" s="105" t="n">
        <v>826</v>
      </c>
      <c r="E15" s="106" t="n">
        <v>959</v>
      </c>
      <c r="F15" s="107" t="n">
        <v>955</v>
      </c>
      <c r="G15" s="108" t="n">
        <v>6279</v>
      </c>
      <c r="H15" s="109" t="n">
        <v>8406</v>
      </c>
      <c r="I15" s="110" t="n">
        <v>8360</v>
      </c>
      <c r="J15" s="111" t="n">
        <v>4672.325726</v>
      </c>
      <c r="K15" s="112" t="n">
        <v>6022.552187</v>
      </c>
      <c r="L15" s="113" t="n">
        <v>5992.237809</v>
      </c>
    </row>
    <row r="16">
      <c r="B16" s="10" t="s">
        <v>29</v>
      </c>
      <c r="C16" s="10" t="s">
        <v>48</v>
      </c>
      <c r="D16" s="87" t="n">
        <v>133</v>
      </c>
      <c r="E16" s="88" t="n">
        <v>122</v>
      </c>
      <c r="F16" s="89" t="n">
        <v>109</v>
      </c>
      <c r="G16" s="90" t="n">
        <v>851</v>
      </c>
      <c r="H16" s="91" t="n">
        <v>922</v>
      </c>
      <c r="I16" s="92" t="n">
        <v>766</v>
      </c>
      <c r="J16" s="93" t="n">
        <v>663.745636</v>
      </c>
      <c r="K16" s="94" t="n">
        <v>724.55184</v>
      </c>
      <c r="L16" s="95" t="n">
        <v>594.953226</v>
      </c>
    </row>
    <row r="17">
      <c r="B17" s="10" t="s">
        <v>30</v>
      </c>
      <c r="C17" s="10" t="s">
        <v>49</v>
      </c>
      <c r="D17" s="87" t="n">
        <v>23</v>
      </c>
      <c r="E17" s="88" t="n">
        <v>22</v>
      </c>
      <c r="F17" s="89" t="n">
        <v>21</v>
      </c>
      <c r="G17" s="90" t="n">
        <v>388</v>
      </c>
      <c r="H17" s="91" t="n">
        <v>474</v>
      </c>
      <c r="I17" s="92" t="n">
        <v>466</v>
      </c>
      <c r="J17" s="93" t="n">
        <v>334.057202</v>
      </c>
      <c r="K17" s="94" t="n">
        <v>417.936556</v>
      </c>
      <c r="L17" s="95" t="n">
        <v>417.560267</v>
      </c>
    </row>
    <row r="18">
      <c r="B18" s="10" t="s">
        <v>31</v>
      </c>
      <c r="C18" s="10" t="s">
        <v>50</v>
      </c>
      <c r="D18" s="87" t="n">
        <v>42</v>
      </c>
      <c r="E18" s="88" t="n">
        <v>47</v>
      </c>
      <c r="F18" s="89" t="n">
        <v>45</v>
      </c>
      <c r="G18" s="90" t="n">
        <v>187</v>
      </c>
      <c r="H18" s="91" t="n">
        <v>306</v>
      </c>
      <c r="I18" s="92" t="n">
        <v>299</v>
      </c>
      <c r="J18" s="93" t="n">
        <v>138.666844</v>
      </c>
      <c r="K18" s="94" t="n">
        <v>214.233697</v>
      </c>
      <c r="L18" s="95" t="n">
        <v>221.282068</v>
      </c>
    </row>
    <row r="19">
      <c r="B19" s="10" t="s">
        <v>32</v>
      </c>
      <c r="C19" s="10" t="s">
        <v>51</v>
      </c>
      <c r="D19" s="87" t="n">
        <v>40</v>
      </c>
      <c r="E19" s="88" t="n">
        <v>43</v>
      </c>
      <c r="F19" s="89" t="n">
        <v>38</v>
      </c>
      <c r="G19" s="90" t="n">
        <v>198</v>
      </c>
      <c r="H19" s="91" t="n">
        <v>145</v>
      </c>
      <c r="I19" s="92" t="n">
        <v>138</v>
      </c>
      <c r="J19" s="93" t="n">
        <v>165.701835</v>
      </c>
      <c r="K19" s="94" t="n">
        <v>106.766506</v>
      </c>
      <c r="L19" s="95" t="n">
        <v>101.448657</v>
      </c>
    </row>
    <row r="20">
      <c r="B20" s="10" t="s">
        <v>33</v>
      </c>
      <c r="C20" s="10" t="s">
        <v>52</v>
      </c>
      <c r="D20" s="87" t="n">
        <v>36</v>
      </c>
      <c r="E20" s="88" t="n">
        <v>30</v>
      </c>
      <c r="F20" s="89" t="n">
        <v>31</v>
      </c>
      <c r="G20" s="90" t="n">
        <v>622</v>
      </c>
      <c r="H20" s="91" t="n">
        <v>533</v>
      </c>
      <c r="I20" s="92" t="n">
        <v>561</v>
      </c>
      <c r="J20" s="93" t="n">
        <v>514.731753</v>
      </c>
      <c r="K20" s="94" t="n">
        <v>416.471197</v>
      </c>
      <c r="L20" s="95" t="n">
        <v>441.021588</v>
      </c>
    </row>
    <row r="21">
      <c r="B21" s="10" t="s">
        <v>34</v>
      </c>
      <c r="C21" s="10" t="s">
        <v>53</v>
      </c>
      <c r="D21" s="87" t="n">
        <v>29</v>
      </c>
      <c r="E21" s="88" t="n">
        <v>30</v>
      </c>
      <c r="F21" s="89" t="n">
        <v>31</v>
      </c>
      <c r="G21" s="90" t="n">
        <v>86</v>
      </c>
      <c r="H21" s="91" t="n">
        <v>140</v>
      </c>
      <c r="I21" s="92" t="n">
        <v>148</v>
      </c>
      <c r="J21" s="93" t="n">
        <v>51.343474</v>
      </c>
      <c r="K21" s="94" t="n">
        <v>83.389552</v>
      </c>
      <c r="L21" s="95" t="n">
        <v>91.304966</v>
      </c>
    </row>
    <row r="22">
      <c r="B22" s="10" t="s">
        <v>35</v>
      </c>
      <c r="C22" s="10" t="s">
        <v>54</v>
      </c>
      <c r="D22" s="87" t="n">
        <v>150</v>
      </c>
      <c r="E22" s="88" t="n">
        <v>181</v>
      </c>
      <c r="F22" s="89" t="n">
        <v>180</v>
      </c>
      <c r="G22" s="90" t="n">
        <v>888</v>
      </c>
      <c r="H22" s="91" t="n">
        <v>1069</v>
      </c>
      <c r="I22" s="92" t="n">
        <v>991</v>
      </c>
      <c r="J22" s="93" t="n">
        <v>717.090243</v>
      </c>
      <c r="K22" s="94" t="n">
        <v>839.767678</v>
      </c>
      <c r="L22" s="95" t="n">
        <v>780.580705</v>
      </c>
    </row>
    <row r="23">
      <c r="B23" s="10" t="s">
        <v>36</v>
      </c>
      <c r="C23" s="10" t="s">
        <v>55</v>
      </c>
      <c r="D23" s="87" t="n">
        <v>37</v>
      </c>
      <c r="E23" s="88" t="n">
        <v>63</v>
      </c>
      <c r="F23" s="89" t="n">
        <v>67</v>
      </c>
      <c r="G23" s="90" t="n">
        <v>400</v>
      </c>
      <c r="H23" s="91" t="n">
        <v>576</v>
      </c>
      <c r="I23" s="92" t="n">
        <v>643</v>
      </c>
      <c r="J23" s="93" t="n">
        <v>322.737127</v>
      </c>
      <c r="K23" s="94" t="n">
        <v>465.316572</v>
      </c>
      <c r="L23" s="95" t="n">
        <v>482.77063</v>
      </c>
    </row>
    <row r="24">
      <c r="B24" s="10" t="s">
        <v>37</v>
      </c>
      <c r="C24" s="10" t="s">
        <v>56</v>
      </c>
      <c r="D24" s="87" t="n">
        <v>23</v>
      </c>
      <c r="E24" s="88" t="n">
        <v>24</v>
      </c>
      <c r="F24" s="89" t="n">
        <v>23</v>
      </c>
      <c r="G24" s="90" t="n">
        <v>388</v>
      </c>
      <c r="H24" s="91" t="n">
        <v>568</v>
      </c>
      <c r="I24" s="92" t="n">
        <v>560</v>
      </c>
      <c r="J24" s="93" t="n">
        <v>360.952764</v>
      </c>
      <c r="K24" s="94" t="n">
        <v>507.95764</v>
      </c>
      <c r="L24" s="95" t="n">
        <v>503.346547</v>
      </c>
    </row>
    <row r="25">
      <c r="B25" s="10" t="s">
        <v>38</v>
      </c>
      <c r="C25" s="10" t="s">
        <v>57</v>
      </c>
      <c r="D25" s="87" t="n">
        <v>48</v>
      </c>
      <c r="E25" s="88" t="n">
        <v>48</v>
      </c>
      <c r="F25" s="89" t="n">
        <v>51</v>
      </c>
      <c r="G25" s="90" t="n">
        <v>454</v>
      </c>
      <c r="H25" s="91" t="n">
        <v>586</v>
      </c>
      <c r="I25" s="92" t="n">
        <v>579</v>
      </c>
      <c r="J25" s="93" t="n">
        <v>233.916885</v>
      </c>
      <c r="K25" s="94" t="n">
        <v>321.318413</v>
      </c>
      <c r="L25" s="95" t="n">
        <v>323.713691</v>
      </c>
    </row>
    <row r="26">
      <c r="B26" s="10" t="s">
        <v>39</v>
      </c>
      <c r="C26" s="10" t="s">
        <v>58</v>
      </c>
      <c r="D26" s="87" t="n">
        <v>148</v>
      </c>
      <c r="E26" s="88" t="n">
        <v>196</v>
      </c>
      <c r="F26" s="89" t="n">
        <v>197</v>
      </c>
      <c r="G26" s="90" t="n">
        <v>1016</v>
      </c>
      <c r="H26" s="91" t="n">
        <v>1841</v>
      </c>
      <c r="I26" s="92" t="n">
        <v>1983</v>
      </c>
      <c r="J26" s="93" t="n">
        <v>650.26313</v>
      </c>
      <c r="K26" s="94" t="n">
        <v>1222.193597</v>
      </c>
      <c r="L26" s="95" t="n">
        <v>1327.170008</v>
      </c>
    </row>
    <row r="27">
      <c r="B27" s="10" t="s">
        <v>40</v>
      </c>
      <c r="C27" s="10" t="s">
        <v>59</v>
      </c>
      <c r="D27" s="87" t="n">
        <v>33</v>
      </c>
      <c r="E27" s="88" t="n">
        <v>42</v>
      </c>
      <c r="F27" s="89" t="n">
        <v>51</v>
      </c>
      <c r="G27" s="90" t="n">
        <v>152</v>
      </c>
      <c r="H27" s="91" t="n">
        <v>139</v>
      </c>
      <c r="I27" s="92" t="n">
        <v>185</v>
      </c>
      <c r="J27" s="93" t="n">
        <v>82.747937</v>
      </c>
      <c r="K27" s="94" t="n">
        <v>78.908613</v>
      </c>
      <c r="L27" s="95" t="n">
        <v>102.123469</v>
      </c>
    </row>
    <row r="28">
      <c r="B28" s="40" t="s">
        <v>41</v>
      </c>
      <c r="C28" s="40" t="s">
        <v>60</v>
      </c>
      <c r="D28" s="114" t="n">
        <v>84</v>
      </c>
      <c r="E28" s="115" t="n">
        <v>111</v>
      </c>
      <c r="F28" s="116" t="n">
        <v>111</v>
      </c>
      <c r="G28" s="117" t="n">
        <v>649</v>
      </c>
      <c r="H28" s="118" t="n">
        <v>1107</v>
      </c>
      <c r="I28" s="119" t="n">
        <v>1041</v>
      </c>
      <c r="J28" s="120" t="n">
        <v>436.370896</v>
      </c>
      <c r="K28" s="121" t="n">
        <v>623.740326</v>
      </c>
      <c r="L28" s="122" t="n">
        <v>604.961987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7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132" t="n">
        <v>930</v>
      </c>
      <c r="E6" s="133" t="n">
        <v>1009</v>
      </c>
      <c r="F6" s="134" t="n">
        <v>1038</v>
      </c>
      <c r="G6" s="135" t="n">
        <v>8522</v>
      </c>
      <c r="H6" s="136" t="n">
        <v>10073</v>
      </c>
      <c r="I6" s="137" t="n">
        <v>10135</v>
      </c>
      <c r="J6" s="138" t="n">
        <v>6770.017572</v>
      </c>
      <c r="K6" s="139" t="n">
        <v>7855.528336</v>
      </c>
      <c r="L6" s="140" t="n">
        <v>7953.325475</v>
      </c>
    </row>
    <row r="7">
      <c r="B7" s="30" t="s">
        <v>20</v>
      </c>
      <c r="C7" s="30" t="s">
        <v>14</v>
      </c>
      <c r="D7" s="141" t="n">
        <v>13</v>
      </c>
      <c r="E7" s="142" t="n">
        <v>8</v>
      </c>
      <c r="F7" s="143" t="n">
        <v>8</v>
      </c>
      <c r="G7" s="144" t="n">
        <v>39</v>
      </c>
      <c r="H7" s="145" t="n">
        <v>20</v>
      </c>
      <c r="I7" s="146" t="n">
        <v>20</v>
      </c>
      <c r="J7" s="147" t="n">
        <v>19.856449</v>
      </c>
      <c r="K7" s="148" t="n">
        <v>11.306145</v>
      </c>
      <c r="L7" s="149" t="n">
        <v>11.400603</v>
      </c>
    </row>
    <row r="8">
      <c r="B8" s="10" t="s">
        <v>21</v>
      </c>
      <c r="C8" s="10" t="s">
        <v>42</v>
      </c>
      <c r="D8" s="123" t="n">
        <v>13</v>
      </c>
      <c r="E8" s="124" t="n">
        <v>8</v>
      </c>
      <c r="F8" s="125" t="n">
        <v>8</v>
      </c>
      <c r="G8" s="126" t="n">
        <v>39</v>
      </c>
      <c r="H8" s="127" t="n">
        <v>20</v>
      </c>
      <c r="I8" s="128" t="n">
        <v>20</v>
      </c>
      <c r="J8" s="129" t="n">
        <v>19.856449</v>
      </c>
      <c r="K8" s="130" t="n">
        <v>11.306145</v>
      </c>
      <c r="L8" s="131" t="n">
        <v>11.400603</v>
      </c>
    </row>
    <row r="9">
      <c r="B9" s="30" t="s">
        <v>22</v>
      </c>
      <c r="C9" s="30" t="s">
        <v>14</v>
      </c>
      <c r="D9" s="141" t="n">
        <v>118</v>
      </c>
      <c r="E9" s="142" t="n">
        <v>106</v>
      </c>
      <c r="F9" s="143" t="n">
        <v>113</v>
      </c>
      <c r="G9" s="144" t="n">
        <v>2526</v>
      </c>
      <c r="H9" s="145" t="n">
        <v>2358</v>
      </c>
      <c r="I9" s="146" t="n">
        <v>2396</v>
      </c>
      <c r="J9" s="147" t="n">
        <v>2318.262902</v>
      </c>
      <c r="K9" s="148" t="n">
        <v>2171.162031</v>
      </c>
      <c r="L9" s="149" t="n">
        <v>2211.847038</v>
      </c>
    </row>
    <row r="10">
      <c r="B10" s="10" t="s">
        <v>23</v>
      </c>
      <c r="C10" s="10" t="s">
        <v>43</v>
      </c>
      <c r="D10" s="123" t="n">
        <v>1</v>
      </c>
      <c r="E10" s="124" t="n">
        <v>1</v>
      </c>
      <c r="F10" s="125" t="n">
        <v>1</v>
      </c>
      <c r="G10" s="126" t="n">
        <v>5</v>
      </c>
      <c r="H10" s="127" t="n">
        <v>17</v>
      </c>
      <c r="I10" s="128" t="n">
        <v>18</v>
      </c>
      <c r="J10" s="129" t="s">
        <v>61</v>
      </c>
      <c r="K10" s="130" t="s">
        <v>61</v>
      </c>
      <c r="L10" s="131" t="s">
        <v>61</v>
      </c>
    </row>
    <row r="11">
      <c r="B11" s="10" t="s">
        <v>24</v>
      </c>
      <c r="C11" s="10" t="s">
        <v>44</v>
      </c>
      <c r="D11" s="123" t="n">
        <v>62</v>
      </c>
      <c r="E11" s="124" t="n">
        <v>57</v>
      </c>
      <c r="F11" s="125" t="n">
        <v>61</v>
      </c>
      <c r="G11" s="126" t="n">
        <v>1908</v>
      </c>
      <c r="H11" s="127" t="n">
        <v>1755</v>
      </c>
      <c r="I11" s="128" t="n">
        <v>1751</v>
      </c>
      <c r="J11" s="129" t="n">
        <v>1764.930378</v>
      </c>
      <c r="K11" s="130" t="n">
        <v>1623.392623</v>
      </c>
      <c r="L11" s="131" t="n">
        <v>1620.837376</v>
      </c>
    </row>
    <row r="12">
      <c r="B12" s="10" t="s">
        <v>25</v>
      </c>
      <c r="C12" s="10" t="s">
        <v>45</v>
      </c>
      <c r="D12" s="123" t="n">
        <v>2</v>
      </c>
      <c r="E12" s="124" t="n">
        <v>2</v>
      </c>
      <c r="F12" s="125" t="n">
        <v>2</v>
      </c>
      <c r="G12" s="126" t="n">
        <v>110</v>
      </c>
      <c r="H12" s="127" t="n">
        <v>121</v>
      </c>
      <c r="I12" s="128" t="n">
        <v>130</v>
      </c>
      <c r="J12" s="129" t="s">
        <v>61</v>
      </c>
      <c r="K12" s="130" t="s">
        <v>61</v>
      </c>
      <c r="L12" s="131" t="s">
        <v>61</v>
      </c>
    </row>
    <row r="13">
      <c r="B13" s="10" t="s">
        <v>26</v>
      </c>
      <c r="C13" s="10" t="s">
        <v>46</v>
      </c>
      <c r="D13" s="123" t="n">
        <v>1</v>
      </c>
      <c r="E13" s="124" t="n">
        <v>0</v>
      </c>
      <c r="F13" s="125" t="n">
        <v>1</v>
      </c>
      <c r="G13" s="126" t="n">
        <v>8</v>
      </c>
      <c r="H13" s="127" t="n">
        <v>0</v>
      </c>
      <c r="I13" s="128" t="n">
        <v>42</v>
      </c>
      <c r="J13" s="129" t="s">
        <v>61</v>
      </c>
      <c r="K13" s="130" t="s">
        <v>61</v>
      </c>
      <c r="L13" s="131" t="s">
        <v>61</v>
      </c>
    </row>
    <row r="14">
      <c r="B14" s="10" t="s">
        <v>27</v>
      </c>
      <c r="C14" s="10" t="s">
        <v>47</v>
      </c>
      <c r="D14" s="123" t="n">
        <v>52</v>
      </c>
      <c r="E14" s="124" t="n">
        <v>46</v>
      </c>
      <c r="F14" s="125" t="n">
        <v>48</v>
      </c>
      <c r="G14" s="126" t="n">
        <v>495</v>
      </c>
      <c r="H14" s="127" t="n">
        <v>465</v>
      </c>
      <c r="I14" s="128" t="n">
        <v>455</v>
      </c>
      <c r="J14" s="129" t="n">
        <v>445.01713</v>
      </c>
      <c r="K14" s="130" t="n">
        <v>420.098495</v>
      </c>
      <c r="L14" s="131" t="n">
        <v>412.260869</v>
      </c>
    </row>
    <row r="15">
      <c r="B15" s="30" t="s">
        <v>28</v>
      </c>
      <c r="C15" s="30" t="s">
        <v>14</v>
      </c>
      <c r="D15" s="141" t="n">
        <v>799</v>
      </c>
      <c r="E15" s="142" t="n">
        <v>895</v>
      </c>
      <c r="F15" s="143" t="n">
        <v>917</v>
      </c>
      <c r="G15" s="144" t="n">
        <v>5957</v>
      </c>
      <c r="H15" s="145" t="n">
        <v>7695</v>
      </c>
      <c r="I15" s="146" t="n">
        <v>7719</v>
      </c>
      <c r="J15" s="147" t="n">
        <v>4431.898221</v>
      </c>
      <c r="K15" s="148" t="n">
        <v>5673.06016</v>
      </c>
      <c r="L15" s="149" t="n">
        <v>5730.077834</v>
      </c>
    </row>
    <row r="16">
      <c r="B16" s="10" t="s">
        <v>29</v>
      </c>
      <c r="C16" s="10" t="s">
        <v>48</v>
      </c>
      <c r="D16" s="123" t="n">
        <v>150</v>
      </c>
      <c r="E16" s="124" t="n">
        <v>137</v>
      </c>
      <c r="F16" s="125" t="n">
        <v>130</v>
      </c>
      <c r="G16" s="126" t="n">
        <v>1271</v>
      </c>
      <c r="H16" s="127" t="n">
        <v>1133</v>
      </c>
      <c r="I16" s="128" t="n">
        <v>1024</v>
      </c>
      <c r="J16" s="129" t="n">
        <v>1036.455913</v>
      </c>
      <c r="K16" s="130" t="n">
        <v>912.276544</v>
      </c>
      <c r="L16" s="131" t="n">
        <v>836.156889</v>
      </c>
    </row>
    <row r="17">
      <c r="B17" s="10" t="s">
        <v>30</v>
      </c>
      <c r="C17" s="10" t="s">
        <v>49</v>
      </c>
      <c r="D17" s="123" t="n">
        <v>24</v>
      </c>
      <c r="E17" s="124" t="n">
        <v>29</v>
      </c>
      <c r="F17" s="125" t="n">
        <v>27</v>
      </c>
      <c r="G17" s="126" t="n">
        <v>392</v>
      </c>
      <c r="H17" s="127" t="n">
        <v>407</v>
      </c>
      <c r="I17" s="128" t="n">
        <v>384</v>
      </c>
      <c r="J17" s="129" t="n">
        <v>333.483346</v>
      </c>
      <c r="K17" s="130" t="n">
        <v>350.502751</v>
      </c>
      <c r="L17" s="131" t="n">
        <v>326.718388</v>
      </c>
    </row>
    <row r="18">
      <c r="B18" s="10" t="s">
        <v>31</v>
      </c>
      <c r="C18" s="10" t="s">
        <v>50</v>
      </c>
      <c r="D18" s="123" t="n">
        <v>38</v>
      </c>
      <c r="E18" s="124" t="n">
        <v>43</v>
      </c>
      <c r="F18" s="125" t="n">
        <v>44</v>
      </c>
      <c r="G18" s="126" t="n">
        <v>370</v>
      </c>
      <c r="H18" s="127" t="n">
        <v>343</v>
      </c>
      <c r="I18" s="128" t="n">
        <v>345</v>
      </c>
      <c r="J18" s="129" t="n">
        <v>265.786098</v>
      </c>
      <c r="K18" s="130" t="n">
        <v>240.130389</v>
      </c>
      <c r="L18" s="131" t="n">
        <v>249.20162</v>
      </c>
    </row>
    <row r="19">
      <c r="B19" s="10" t="s">
        <v>32</v>
      </c>
      <c r="C19" s="10" t="s">
        <v>51</v>
      </c>
      <c r="D19" s="123" t="n">
        <v>31</v>
      </c>
      <c r="E19" s="124" t="n">
        <v>49</v>
      </c>
      <c r="F19" s="125" t="n">
        <v>47</v>
      </c>
      <c r="G19" s="126" t="n">
        <v>436</v>
      </c>
      <c r="H19" s="127" t="n">
        <v>683</v>
      </c>
      <c r="I19" s="128" t="n">
        <v>702</v>
      </c>
      <c r="J19" s="129" t="n">
        <v>393.157322</v>
      </c>
      <c r="K19" s="130" t="n">
        <v>611.823955</v>
      </c>
      <c r="L19" s="131" t="n">
        <v>625.361434</v>
      </c>
    </row>
    <row r="20">
      <c r="B20" s="10" t="s">
        <v>33</v>
      </c>
      <c r="C20" s="10" t="s">
        <v>52</v>
      </c>
      <c r="D20" s="123" t="n">
        <v>26</v>
      </c>
      <c r="E20" s="124" t="n">
        <v>26</v>
      </c>
      <c r="F20" s="125" t="n">
        <v>28</v>
      </c>
      <c r="G20" s="126" t="n">
        <v>333</v>
      </c>
      <c r="H20" s="127" t="n">
        <v>490</v>
      </c>
      <c r="I20" s="128" t="n">
        <v>535</v>
      </c>
      <c r="J20" s="129" t="n">
        <v>274.830491</v>
      </c>
      <c r="K20" s="130" t="n">
        <v>419.802728</v>
      </c>
      <c r="L20" s="131" t="n">
        <v>455.399775</v>
      </c>
    </row>
    <row r="21">
      <c r="B21" s="10" t="s">
        <v>34</v>
      </c>
      <c r="C21" s="10" t="s">
        <v>53</v>
      </c>
      <c r="D21" s="123" t="n">
        <v>28</v>
      </c>
      <c r="E21" s="124" t="n">
        <v>34</v>
      </c>
      <c r="F21" s="125" t="n">
        <v>36</v>
      </c>
      <c r="G21" s="126" t="n">
        <v>284</v>
      </c>
      <c r="H21" s="127" t="n">
        <v>221</v>
      </c>
      <c r="I21" s="128" t="n">
        <v>235</v>
      </c>
      <c r="J21" s="129" t="n">
        <v>143.066922</v>
      </c>
      <c r="K21" s="130" t="n">
        <v>115.262691</v>
      </c>
      <c r="L21" s="131" t="n">
        <v>120.395079</v>
      </c>
    </row>
    <row r="22">
      <c r="B22" s="10" t="s">
        <v>35</v>
      </c>
      <c r="C22" s="10" t="s">
        <v>54</v>
      </c>
      <c r="D22" s="123" t="n">
        <v>157</v>
      </c>
      <c r="E22" s="124" t="n">
        <v>177</v>
      </c>
      <c r="F22" s="125" t="n">
        <v>189</v>
      </c>
      <c r="G22" s="126" t="n">
        <v>459</v>
      </c>
      <c r="H22" s="127" t="n">
        <v>545</v>
      </c>
      <c r="I22" s="128" t="n">
        <v>591</v>
      </c>
      <c r="J22" s="129" t="n">
        <v>347.675911</v>
      </c>
      <c r="K22" s="130" t="n">
        <v>399.503519</v>
      </c>
      <c r="L22" s="131" t="n">
        <v>440.453516</v>
      </c>
    </row>
    <row r="23">
      <c r="B23" s="10" t="s">
        <v>36</v>
      </c>
      <c r="C23" s="10" t="s">
        <v>55</v>
      </c>
      <c r="D23" s="123" t="n">
        <v>32</v>
      </c>
      <c r="E23" s="124" t="n">
        <v>38</v>
      </c>
      <c r="F23" s="125" t="n">
        <v>38</v>
      </c>
      <c r="G23" s="126" t="n">
        <v>413</v>
      </c>
      <c r="H23" s="127" t="n">
        <v>914</v>
      </c>
      <c r="I23" s="128" t="n">
        <v>835</v>
      </c>
      <c r="J23" s="129" t="n">
        <v>348.727775</v>
      </c>
      <c r="K23" s="130" t="n">
        <v>750.995185</v>
      </c>
      <c r="L23" s="131" t="n">
        <v>708.624716</v>
      </c>
    </row>
    <row r="24">
      <c r="B24" s="10" t="s">
        <v>37</v>
      </c>
      <c r="C24" s="10" t="s">
        <v>56</v>
      </c>
      <c r="D24" s="123" t="n">
        <v>15</v>
      </c>
      <c r="E24" s="124" t="n">
        <v>15</v>
      </c>
      <c r="F24" s="125" t="n">
        <v>15</v>
      </c>
      <c r="G24" s="126" t="n">
        <v>403</v>
      </c>
      <c r="H24" s="127" t="n">
        <v>659</v>
      </c>
      <c r="I24" s="128" t="n">
        <v>641</v>
      </c>
      <c r="J24" s="129" t="n">
        <v>342.670242</v>
      </c>
      <c r="K24" s="130" t="n">
        <v>494.42</v>
      </c>
      <c r="L24" s="131" t="n">
        <v>481.38</v>
      </c>
    </row>
    <row r="25">
      <c r="B25" s="10" t="s">
        <v>38</v>
      </c>
      <c r="C25" s="10" t="s">
        <v>57</v>
      </c>
      <c r="D25" s="123" t="n">
        <v>48</v>
      </c>
      <c r="E25" s="124" t="n">
        <v>60</v>
      </c>
      <c r="F25" s="125" t="n">
        <v>60</v>
      </c>
      <c r="G25" s="126" t="n">
        <v>449</v>
      </c>
      <c r="H25" s="127" t="n">
        <v>552</v>
      </c>
      <c r="I25" s="128" t="n">
        <v>564</v>
      </c>
      <c r="J25" s="129" t="n">
        <v>268.18964</v>
      </c>
      <c r="K25" s="130" t="n">
        <v>312.905944</v>
      </c>
      <c r="L25" s="131" t="n">
        <v>327.273042</v>
      </c>
    </row>
    <row r="26">
      <c r="B26" s="10" t="s">
        <v>39</v>
      </c>
      <c r="C26" s="10" t="s">
        <v>58</v>
      </c>
      <c r="D26" s="123" t="n">
        <v>143</v>
      </c>
      <c r="E26" s="124" t="n">
        <v>158</v>
      </c>
      <c r="F26" s="125" t="n">
        <v>165</v>
      </c>
      <c r="G26" s="126" t="n">
        <v>779</v>
      </c>
      <c r="H26" s="127" t="n">
        <v>1262</v>
      </c>
      <c r="I26" s="128" t="n">
        <v>1323</v>
      </c>
      <c r="J26" s="129" t="n">
        <v>466.210612</v>
      </c>
      <c r="K26" s="130" t="n">
        <v>780.512207</v>
      </c>
      <c r="L26" s="131" t="n">
        <v>835.642789</v>
      </c>
    </row>
    <row r="27">
      <c r="B27" s="10" t="s">
        <v>40</v>
      </c>
      <c r="C27" s="10" t="s">
        <v>59</v>
      </c>
      <c r="D27" s="123" t="n">
        <v>38</v>
      </c>
      <c r="E27" s="124" t="n">
        <v>41</v>
      </c>
      <c r="F27" s="125" t="n">
        <v>44</v>
      </c>
      <c r="G27" s="126" t="n">
        <v>169</v>
      </c>
      <c r="H27" s="127" t="n">
        <v>167</v>
      </c>
      <c r="I27" s="128" t="n">
        <v>193</v>
      </c>
      <c r="J27" s="129" t="n">
        <v>82.666426</v>
      </c>
      <c r="K27" s="130" t="n">
        <v>79.871371</v>
      </c>
      <c r="L27" s="131" t="n">
        <v>91.02377</v>
      </c>
    </row>
    <row r="28">
      <c r="B28" s="40" t="s">
        <v>41</v>
      </c>
      <c r="C28" s="40" t="s">
        <v>60</v>
      </c>
      <c r="D28" s="150" t="n">
        <v>69</v>
      </c>
      <c r="E28" s="151" t="n">
        <v>88</v>
      </c>
      <c r="F28" s="152" t="n">
        <v>94</v>
      </c>
      <c r="G28" s="153" t="n">
        <v>199</v>
      </c>
      <c r="H28" s="154" t="n">
        <v>319</v>
      </c>
      <c r="I28" s="155" t="n">
        <v>347</v>
      </c>
      <c r="J28" s="156" t="n">
        <v>128.977523</v>
      </c>
      <c r="K28" s="157" t="n">
        <v>205.052876</v>
      </c>
      <c r="L28" s="158" t="n">
        <v>232.446816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8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168" t="n">
        <v>833</v>
      </c>
      <c r="E6" s="169" t="n">
        <v>995</v>
      </c>
      <c r="F6" s="170" t="n">
        <v>1020</v>
      </c>
      <c r="G6" s="171" t="n">
        <v>6717</v>
      </c>
      <c r="H6" s="172" t="n">
        <v>8824</v>
      </c>
      <c r="I6" s="173" t="n">
        <v>9093</v>
      </c>
      <c r="J6" s="174" t="n">
        <v>5060.754718</v>
      </c>
      <c r="K6" s="175" t="n">
        <v>6605.818911</v>
      </c>
      <c r="L6" s="176" t="n">
        <v>6949.201739</v>
      </c>
    </row>
    <row r="7">
      <c r="B7" s="30" t="s">
        <v>20</v>
      </c>
      <c r="C7" s="30" t="s">
        <v>14</v>
      </c>
      <c r="D7" s="177" t="n">
        <v>8</v>
      </c>
      <c r="E7" s="178" t="n">
        <v>5</v>
      </c>
      <c r="F7" s="179" t="n">
        <v>7</v>
      </c>
      <c r="G7" s="180" t="n">
        <v>25</v>
      </c>
      <c r="H7" s="181" t="n">
        <v>13</v>
      </c>
      <c r="I7" s="182" t="n">
        <v>16</v>
      </c>
      <c r="J7" s="183" t="n">
        <v>19.20607</v>
      </c>
      <c r="K7" s="184" t="n">
        <v>11.719412</v>
      </c>
      <c r="L7" s="185" t="n">
        <v>11.926983</v>
      </c>
    </row>
    <row r="8">
      <c r="B8" s="10" t="s">
        <v>21</v>
      </c>
      <c r="C8" s="10" t="s">
        <v>42</v>
      </c>
      <c r="D8" s="159" t="n">
        <v>8</v>
      </c>
      <c r="E8" s="160" t="n">
        <v>5</v>
      </c>
      <c r="F8" s="161" t="n">
        <v>7</v>
      </c>
      <c r="G8" s="162" t="n">
        <v>25</v>
      </c>
      <c r="H8" s="163" t="n">
        <v>13</v>
      </c>
      <c r="I8" s="164" t="n">
        <v>16</v>
      </c>
      <c r="J8" s="165" t="n">
        <v>19.20607</v>
      </c>
      <c r="K8" s="166" t="n">
        <v>11.719412</v>
      </c>
      <c r="L8" s="167" t="n">
        <v>11.926983</v>
      </c>
    </row>
    <row r="9">
      <c r="B9" s="30" t="s">
        <v>22</v>
      </c>
      <c r="C9" s="30" t="s">
        <v>14</v>
      </c>
      <c r="D9" s="177" t="n">
        <v>107</v>
      </c>
      <c r="E9" s="178" t="n">
        <v>105</v>
      </c>
      <c r="F9" s="179" t="n">
        <v>114</v>
      </c>
      <c r="G9" s="180" t="n">
        <v>1300</v>
      </c>
      <c r="H9" s="181" t="n">
        <v>1555</v>
      </c>
      <c r="I9" s="182" t="n">
        <v>1610</v>
      </c>
      <c r="J9" s="183" t="n">
        <v>1172.685731</v>
      </c>
      <c r="K9" s="184" t="n">
        <v>1437.267886</v>
      </c>
      <c r="L9" s="185" t="n">
        <v>1493.270947</v>
      </c>
    </row>
    <row r="10">
      <c r="B10" s="10" t="s">
        <v>23</v>
      </c>
      <c r="C10" s="10" t="s">
        <v>43</v>
      </c>
      <c r="D10" s="159" t="n">
        <v>1</v>
      </c>
      <c r="E10" s="160" t="n">
        <v>1</v>
      </c>
      <c r="F10" s="161" t="n">
        <v>1</v>
      </c>
      <c r="G10" s="162" t="n">
        <v>38</v>
      </c>
      <c r="H10" s="163" t="n">
        <v>36</v>
      </c>
      <c r="I10" s="164" t="n">
        <v>37</v>
      </c>
      <c r="J10" s="165" t="s">
        <v>61</v>
      </c>
      <c r="K10" s="166" t="s">
        <v>61</v>
      </c>
      <c r="L10" s="167" t="s">
        <v>61</v>
      </c>
    </row>
    <row r="11">
      <c r="B11" s="10" t="s">
        <v>24</v>
      </c>
      <c r="C11" s="10" t="s">
        <v>44</v>
      </c>
      <c r="D11" s="159" t="n">
        <v>53</v>
      </c>
      <c r="E11" s="160" t="n">
        <v>42</v>
      </c>
      <c r="F11" s="161" t="n">
        <v>46</v>
      </c>
      <c r="G11" s="162" t="n">
        <v>840</v>
      </c>
      <c r="H11" s="163" t="n">
        <v>1054</v>
      </c>
      <c r="I11" s="164" t="n">
        <v>1065</v>
      </c>
      <c r="J11" s="165" t="n">
        <v>758.252512</v>
      </c>
      <c r="K11" s="166" t="n">
        <v>970.646774</v>
      </c>
      <c r="L11" s="167" t="n">
        <v>983.847831</v>
      </c>
    </row>
    <row r="12">
      <c r="B12" s="10" t="s">
        <v>25</v>
      </c>
      <c r="C12" s="10" t="s">
        <v>45</v>
      </c>
      <c r="D12" s="159" t="n">
        <v>1</v>
      </c>
      <c r="E12" s="160" t="n">
        <v>2</v>
      </c>
      <c r="F12" s="161" t="n">
        <v>2</v>
      </c>
      <c r="G12" s="162" t="n">
        <v>35</v>
      </c>
      <c r="H12" s="163" t="n">
        <v>52</v>
      </c>
      <c r="I12" s="164" t="n">
        <v>50</v>
      </c>
      <c r="J12" s="165" t="s">
        <v>61</v>
      </c>
      <c r="K12" s="166" t="s">
        <v>61</v>
      </c>
      <c r="L12" s="167" t="s">
        <v>61</v>
      </c>
    </row>
    <row r="13">
      <c r="B13" s="10" t="s">
        <v>26</v>
      </c>
      <c r="C13" s="10" t="s">
        <v>46</v>
      </c>
      <c r="D13" s="159" t="n">
        <v>3</v>
      </c>
      <c r="E13" s="160" t="n">
        <v>5</v>
      </c>
      <c r="F13" s="161" t="n">
        <v>5</v>
      </c>
      <c r="G13" s="162" t="n">
        <v>19</v>
      </c>
      <c r="H13" s="163" t="n">
        <v>50</v>
      </c>
      <c r="I13" s="164" t="n">
        <v>50</v>
      </c>
      <c r="J13" s="165" t="s">
        <v>61</v>
      </c>
      <c r="K13" s="166" t="s">
        <v>61</v>
      </c>
      <c r="L13" s="167" t="s">
        <v>61</v>
      </c>
    </row>
    <row r="14">
      <c r="B14" s="10" t="s">
        <v>27</v>
      </c>
      <c r="C14" s="10" t="s">
        <v>47</v>
      </c>
      <c r="D14" s="159" t="n">
        <v>49</v>
      </c>
      <c r="E14" s="160" t="n">
        <v>55</v>
      </c>
      <c r="F14" s="161" t="n">
        <v>60</v>
      </c>
      <c r="G14" s="162" t="n">
        <v>368</v>
      </c>
      <c r="H14" s="163" t="n">
        <v>363</v>
      </c>
      <c r="I14" s="164" t="n">
        <v>408</v>
      </c>
      <c r="J14" s="165" t="n">
        <v>327.438286</v>
      </c>
      <c r="K14" s="166" t="n">
        <v>335.080059</v>
      </c>
      <c r="L14" s="167" t="n">
        <v>379.423995</v>
      </c>
    </row>
    <row r="15">
      <c r="B15" s="30" t="s">
        <v>28</v>
      </c>
      <c r="C15" s="30" t="s">
        <v>14</v>
      </c>
      <c r="D15" s="177" t="n">
        <v>718</v>
      </c>
      <c r="E15" s="178" t="n">
        <v>885</v>
      </c>
      <c r="F15" s="179" t="n">
        <v>899</v>
      </c>
      <c r="G15" s="180" t="n">
        <v>5392</v>
      </c>
      <c r="H15" s="181" t="n">
        <v>7256</v>
      </c>
      <c r="I15" s="182" t="n">
        <v>7467</v>
      </c>
      <c r="J15" s="183" t="n">
        <v>3868.862917</v>
      </c>
      <c r="K15" s="184" t="n">
        <v>5156.831613</v>
      </c>
      <c r="L15" s="185" t="n">
        <v>5444.003809</v>
      </c>
    </row>
    <row r="16">
      <c r="B16" s="10" t="s">
        <v>29</v>
      </c>
      <c r="C16" s="10" t="s">
        <v>48</v>
      </c>
      <c r="D16" s="159" t="n">
        <v>136</v>
      </c>
      <c r="E16" s="160" t="n">
        <v>105</v>
      </c>
      <c r="F16" s="161" t="n">
        <v>107</v>
      </c>
      <c r="G16" s="162" t="n">
        <v>983</v>
      </c>
      <c r="H16" s="163" t="n">
        <v>856</v>
      </c>
      <c r="I16" s="164" t="n">
        <v>863</v>
      </c>
      <c r="J16" s="165" t="n">
        <v>798.048231</v>
      </c>
      <c r="K16" s="166" t="n">
        <v>697.496494</v>
      </c>
      <c r="L16" s="167" t="n">
        <v>695.993957</v>
      </c>
    </row>
    <row r="17">
      <c r="B17" s="10" t="s">
        <v>30</v>
      </c>
      <c r="C17" s="10" t="s">
        <v>49</v>
      </c>
      <c r="D17" s="159" t="n">
        <v>31</v>
      </c>
      <c r="E17" s="160" t="n">
        <v>29</v>
      </c>
      <c r="F17" s="161" t="n">
        <v>30</v>
      </c>
      <c r="G17" s="162" t="n">
        <v>345</v>
      </c>
      <c r="H17" s="163" t="n">
        <v>687</v>
      </c>
      <c r="I17" s="164" t="n">
        <v>722</v>
      </c>
      <c r="J17" s="165" t="n">
        <v>319.648307</v>
      </c>
      <c r="K17" s="166" t="n">
        <v>538.05798</v>
      </c>
      <c r="L17" s="167" t="n">
        <v>590.712287</v>
      </c>
    </row>
    <row r="18">
      <c r="B18" s="10" t="s">
        <v>31</v>
      </c>
      <c r="C18" s="10" t="s">
        <v>50</v>
      </c>
      <c r="D18" s="159" t="n">
        <v>39</v>
      </c>
      <c r="E18" s="160" t="n">
        <v>38</v>
      </c>
      <c r="F18" s="161" t="n">
        <v>38</v>
      </c>
      <c r="G18" s="162" t="n">
        <v>276</v>
      </c>
      <c r="H18" s="163" t="n">
        <v>430</v>
      </c>
      <c r="I18" s="164" t="n">
        <v>445</v>
      </c>
      <c r="J18" s="165" t="n">
        <v>196.381477</v>
      </c>
      <c r="K18" s="166" t="n">
        <v>304.735368</v>
      </c>
      <c r="L18" s="167" t="n">
        <v>319.913132</v>
      </c>
    </row>
    <row r="19">
      <c r="B19" s="10" t="s">
        <v>32</v>
      </c>
      <c r="C19" s="10" t="s">
        <v>51</v>
      </c>
      <c r="D19" s="159" t="n">
        <v>27</v>
      </c>
      <c r="E19" s="160" t="n">
        <v>32</v>
      </c>
      <c r="F19" s="161" t="n">
        <v>37</v>
      </c>
      <c r="G19" s="162" t="n">
        <v>72</v>
      </c>
      <c r="H19" s="163" t="n">
        <v>100</v>
      </c>
      <c r="I19" s="164" t="n">
        <v>131</v>
      </c>
      <c r="J19" s="165" t="n">
        <v>56.90398</v>
      </c>
      <c r="K19" s="166" t="n">
        <v>74.754762</v>
      </c>
      <c r="L19" s="167" t="n">
        <v>103.194379</v>
      </c>
    </row>
    <row r="20">
      <c r="B20" s="10" t="s">
        <v>33</v>
      </c>
      <c r="C20" s="10" t="s">
        <v>52</v>
      </c>
      <c r="D20" s="159" t="n">
        <v>20</v>
      </c>
      <c r="E20" s="160" t="n">
        <v>21</v>
      </c>
      <c r="F20" s="161" t="n">
        <v>23</v>
      </c>
      <c r="G20" s="162" t="n">
        <v>177</v>
      </c>
      <c r="H20" s="163" t="n">
        <v>155</v>
      </c>
      <c r="I20" s="164" t="n">
        <v>172</v>
      </c>
      <c r="J20" s="165" t="n">
        <v>152.326635</v>
      </c>
      <c r="K20" s="166" t="n">
        <v>133.809418</v>
      </c>
      <c r="L20" s="167" t="n">
        <v>149.900787</v>
      </c>
    </row>
    <row r="21">
      <c r="B21" s="10" t="s">
        <v>34</v>
      </c>
      <c r="C21" s="10" t="s">
        <v>53</v>
      </c>
      <c r="D21" s="159" t="n">
        <v>31</v>
      </c>
      <c r="E21" s="160" t="n">
        <v>39</v>
      </c>
      <c r="F21" s="161" t="n">
        <v>37</v>
      </c>
      <c r="G21" s="162" t="n">
        <v>68</v>
      </c>
      <c r="H21" s="163" t="n">
        <v>92</v>
      </c>
      <c r="I21" s="164" t="n">
        <v>90</v>
      </c>
      <c r="J21" s="165" t="n">
        <v>33.609265</v>
      </c>
      <c r="K21" s="166" t="n">
        <v>48.901717</v>
      </c>
      <c r="L21" s="167" t="n">
        <v>47.343064</v>
      </c>
    </row>
    <row r="22">
      <c r="B22" s="10" t="s">
        <v>35</v>
      </c>
      <c r="C22" s="10" t="s">
        <v>54</v>
      </c>
      <c r="D22" s="159" t="n">
        <v>110</v>
      </c>
      <c r="E22" s="160" t="n">
        <v>143</v>
      </c>
      <c r="F22" s="161" t="n">
        <v>149</v>
      </c>
      <c r="G22" s="162" t="n">
        <v>336</v>
      </c>
      <c r="H22" s="163" t="n">
        <v>565</v>
      </c>
      <c r="I22" s="164" t="n">
        <v>568</v>
      </c>
      <c r="J22" s="165" t="n">
        <v>269.723258</v>
      </c>
      <c r="K22" s="166" t="n">
        <v>437.024644</v>
      </c>
      <c r="L22" s="167" t="n">
        <v>441.441414</v>
      </c>
    </row>
    <row r="23">
      <c r="B23" s="10" t="s">
        <v>36</v>
      </c>
      <c r="C23" s="10" t="s">
        <v>55</v>
      </c>
      <c r="D23" s="159" t="n">
        <v>27</v>
      </c>
      <c r="E23" s="160" t="n">
        <v>47</v>
      </c>
      <c r="F23" s="161" t="n">
        <v>42</v>
      </c>
      <c r="G23" s="162" t="n">
        <v>248</v>
      </c>
      <c r="H23" s="163" t="n">
        <v>294</v>
      </c>
      <c r="I23" s="164" t="n">
        <v>283</v>
      </c>
      <c r="J23" s="165" t="n">
        <v>133.901102</v>
      </c>
      <c r="K23" s="166" t="n">
        <v>177.103225</v>
      </c>
      <c r="L23" s="167" t="n">
        <v>175.003999</v>
      </c>
    </row>
    <row r="24">
      <c r="B24" s="10" t="s">
        <v>37</v>
      </c>
      <c r="C24" s="10" t="s">
        <v>56</v>
      </c>
      <c r="D24" s="159" t="n">
        <v>12</v>
      </c>
      <c r="E24" s="160" t="n">
        <v>17</v>
      </c>
      <c r="F24" s="161" t="n">
        <v>17</v>
      </c>
      <c r="G24" s="162" t="n">
        <v>123</v>
      </c>
      <c r="H24" s="163" t="n">
        <v>280</v>
      </c>
      <c r="I24" s="164" t="n">
        <v>266</v>
      </c>
      <c r="J24" s="165" t="n">
        <v>102.903325</v>
      </c>
      <c r="K24" s="166" t="n">
        <v>243.31</v>
      </c>
      <c r="L24" s="167" t="n">
        <v>232.14</v>
      </c>
    </row>
    <row r="25">
      <c r="B25" s="10" t="s">
        <v>38</v>
      </c>
      <c r="C25" s="10" t="s">
        <v>57</v>
      </c>
      <c r="D25" s="159" t="n">
        <v>39</v>
      </c>
      <c r="E25" s="160" t="n">
        <v>47</v>
      </c>
      <c r="F25" s="161" t="n">
        <v>48</v>
      </c>
      <c r="G25" s="162" t="n">
        <v>381</v>
      </c>
      <c r="H25" s="163" t="n">
        <v>431</v>
      </c>
      <c r="I25" s="164" t="n">
        <v>394</v>
      </c>
      <c r="J25" s="165" t="n">
        <v>202.596988</v>
      </c>
      <c r="K25" s="166" t="n">
        <v>233.375398</v>
      </c>
      <c r="L25" s="167" t="n">
        <v>231.358563</v>
      </c>
    </row>
    <row r="26">
      <c r="B26" s="10" t="s">
        <v>39</v>
      </c>
      <c r="C26" s="10" t="s">
        <v>58</v>
      </c>
      <c r="D26" s="159" t="n">
        <v>149</v>
      </c>
      <c r="E26" s="160" t="n">
        <v>240</v>
      </c>
      <c r="F26" s="161" t="n">
        <v>245</v>
      </c>
      <c r="G26" s="162" t="n">
        <v>1994</v>
      </c>
      <c r="H26" s="163" t="n">
        <v>2813</v>
      </c>
      <c r="I26" s="164" t="n">
        <v>2997</v>
      </c>
      <c r="J26" s="165" t="n">
        <v>1356.981</v>
      </c>
      <c r="K26" s="166" t="n">
        <v>1926.881953</v>
      </c>
      <c r="L26" s="167" t="n">
        <v>2119.056713</v>
      </c>
    </row>
    <row r="27">
      <c r="B27" s="10" t="s">
        <v>40</v>
      </c>
      <c r="C27" s="10" t="s">
        <v>59</v>
      </c>
      <c r="D27" s="159" t="n">
        <v>29</v>
      </c>
      <c r="E27" s="160" t="n">
        <v>37</v>
      </c>
      <c r="F27" s="161" t="n">
        <v>36</v>
      </c>
      <c r="G27" s="162" t="n">
        <v>75</v>
      </c>
      <c r="H27" s="163" t="n">
        <v>164</v>
      </c>
      <c r="I27" s="164" t="n">
        <v>148</v>
      </c>
      <c r="J27" s="165" t="n">
        <v>36.926192</v>
      </c>
      <c r="K27" s="166" t="n">
        <v>77.235434</v>
      </c>
      <c r="L27" s="167" t="n">
        <v>71.171312</v>
      </c>
    </row>
    <row r="28">
      <c r="B28" s="40" t="s">
        <v>41</v>
      </c>
      <c r="C28" s="40" t="s">
        <v>60</v>
      </c>
      <c r="D28" s="186" t="n">
        <v>68</v>
      </c>
      <c r="E28" s="187" t="n">
        <v>90</v>
      </c>
      <c r="F28" s="188" t="n">
        <v>90</v>
      </c>
      <c r="G28" s="189" t="n">
        <v>314</v>
      </c>
      <c r="H28" s="190" t="n">
        <v>389</v>
      </c>
      <c r="I28" s="191" t="n">
        <v>388</v>
      </c>
      <c r="J28" s="192" t="n">
        <v>208.913157</v>
      </c>
      <c r="K28" s="193" t="n">
        <v>264.14522</v>
      </c>
      <c r="L28" s="194" t="n">
        <v>266.774202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9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204" t="n">
        <v>1233</v>
      </c>
      <c r="E6" s="205" t="n">
        <v>1276</v>
      </c>
      <c r="F6" s="206" t="n">
        <v>1280</v>
      </c>
      <c r="G6" s="207" t="n">
        <v>8631</v>
      </c>
      <c r="H6" s="208" t="n">
        <v>8230</v>
      </c>
      <c r="I6" s="209" t="n">
        <v>8105</v>
      </c>
      <c r="J6" s="210" t="n">
        <v>6564.415073</v>
      </c>
      <c r="K6" s="211" t="n">
        <v>6082.98511</v>
      </c>
      <c r="L6" s="212" t="n">
        <v>6091.489328</v>
      </c>
    </row>
    <row r="7">
      <c r="B7" s="30" t="s">
        <v>20</v>
      </c>
      <c r="C7" s="30" t="s">
        <v>14</v>
      </c>
      <c r="D7" s="213" t="n">
        <v>21</v>
      </c>
      <c r="E7" s="214" t="n">
        <v>17</v>
      </c>
      <c r="F7" s="215" t="n">
        <v>19</v>
      </c>
      <c r="G7" s="216" t="n">
        <v>94</v>
      </c>
      <c r="H7" s="217" t="n">
        <v>79</v>
      </c>
      <c r="I7" s="218" t="n">
        <v>81</v>
      </c>
      <c r="J7" s="219" t="n">
        <v>63.755856</v>
      </c>
      <c r="K7" s="220" t="n">
        <v>40.721</v>
      </c>
      <c r="L7" s="221" t="n">
        <v>44.789983</v>
      </c>
    </row>
    <row r="8">
      <c r="B8" s="10" t="s">
        <v>21</v>
      </c>
      <c r="C8" s="10" t="s">
        <v>42</v>
      </c>
      <c r="D8" s="195" t="n">
        <v>21</v>
      </c>
      <c r="E8" s="196" t="n">
        <v>17</v>
      </c>
      <c r="F8" s="197" t="n">
        <v>19</v>
      </c>
      <c r="G8" s="198" t="n">
        <v>94</v>
      </c>
      <c r="H8" s="199" t="n">
        <v>79</v>
      </c>
      <c r="I8" s="200" t="n">
        <v>81</v>
      </c>
      <c r="J8" s="201" t="n">
        <v>63.755856</v>
      </c>
      <c r="K8" s="202" t="n">
        <v>40.721</v>
      </c>
      <c r="L8" s="203" t="n">
        <v>44.789983</v>
      </c>
    </row>
    <row r="9">
      <c r="B9" s="30" t="s">
        <v>22</v>
      </c>
      <c r="C9" s="30" t="s">
        <v>14</v>
      </c>
      <c r="D9" s="213" t="n">
        <v>173</v>
      </c>
      <c r="E9" s="214" t="n">
        <v>156</v>
      </c>
      <c r="F9" s="215" t="n">
        <v>156</v>
      </c>
      <c r="G9" s="216" t="n">
        <v>2082</v>
      </c>
      <c r="H9" s="217" t="n">
        <v>1501</v>
      </c>
      <c r="I9" s="218" t="n">
        <v>1546</v>
      </c>
      <c r="J9" s="219" t="n">
        <v>1895.046128</v>
      </c>
      <c r="K9" s="220" t="n">
        <v>1362.622452</v>
      </c>
      <c r="L9" s="221" t="n">
        <v>1403.547668</v>
      </c>
    </row>
    <row r="10">
      <c r="B10" s="10" t="s">
        <v>23</v>
      </c>
      <c r="C10" s="10" t="s">
        <v>43</v>
      </c>
      <c r="D10" s="195" t="n">
        <v>1</v>
      </c>
      <c r="E10" s="196" t="n">
        <v>1</v>
      </c>
      <c r="F10" s="197" t="n">
        <v>2</v>
      </c>
      <c r="G10" s="198" t="n">
        <v>11</v>
      </c>
      <c r="H10" s="199" t="n">
        <v>15</v>
      </c>
      <c r="I10" s="200" t="n">
        <v>17</v>
      </c>
      <c r="J10" s="201" t="s">
        <v>61</v>
      </c>
      <c r="K10" s="202" t="s">
        <v>61</v>
      </c>
      <c r="L10" s="203" t="s">
        <v>61</v>
      </c>
    </row>
    <row r="11">
      <c r="B11" s="10" t="s">
        <v>24</v>
      </c>
      <c r="C11" s="10" t="s">
        <v>44</v>
      </c>
      <c r="D11" s="195" t="n">
        <v>76</v>
      </c>
      <c r="E11" s="196" t="n">
        <v>60</v>
      </c>
      <c r="F11" s="197" t="n">
        <v>56</v>
      </c>
      <c r="G11" s="198" t="n">
        <v>1014</v>
      </c>
      <c r="H11" s="199" t="n">
        <v>716</v>
      </c>
      <c r="I11" s="200" t="n">
        <v>706</v>
      </c>
      <c r="J11" s="201" t="n">
        <v>919.649814</v>
      </c>
      <c r="K11" s="202" t="n">
        <v>638.044601</v>
      </c>
      <c r="L11" s="203" t="n">
        <v>628.540929</v>
      </c>
    </row>
    <row r="12">
      <c r="B12" s="10" t="s">
        <v>25</v>
      </c>
      <c r="C12" s="10" t="s">
        <v>45</v>
      </c>
      <c r="D12" s="195" t="n">
        <v>1</v>
      </c>
      <c r="E12" s="196" t="n">
        <v>2</v>
      </c>
      <c r="F12" s="197" t="n">
        <v>1</v>
      </c>
      <c r="G12" s="198" t="n">
        <v>35</v>
      </c>
      <c r="H12" s="199" t="n">
        <v>35</v>
      </c>
      <c r="I12" s="200" t="n">
        <v>34</v>
      </c>
      <c r="J12" s="201" t="s">
        <v>61</v>
      </c>
      <c r="K12" s="202" t="s">
        <v>61</v>
      </c>
      <c r="L12" s="203" t="s">
        <v>61</v>
      </c>
    </row>
    <row r="13">
      <c r="B13" s="10" t="s">
        <v>26</v>
      </c>
      <c r="C13" s="10" t="s">
        <v>46</v>
      </c>
      <c r="D13" s="195" t="n">
        <v>1</v>
      </c>
      <c r="E13" s="196" t="n">
        <v>2</v>
      </c>
      <c r="F13" s="197" t="n">
        <v>2</v>
      </c>
      <c r="G13" s="198" t="n">
        <v>41</v>
      </c>
      <c r="H13" s="199" t="n">
        <v>61</v>
      </c>
      <c r="I13" s="200" t="n">
        <v>67</v>
      </c>
      <c r="J13" s="201" t="s">
        <v>61</v>
      </c>
      <c r="K13" s="202" t="s">
        <v>61</v>
      </c>
      <c r="L13" s="203" t="s">
        <v>61</v>
      </c>
    </row>
    <row r="14">
      <c r="B14" s="10" t="s">
        <v>27</v>
      </c>
      <c r="C14" s="10" t="s">
        <v>47</v>
      </c>
      <c r="D14" s="195" t="n">
        <v>94</v>
      </c>
      <c r="E14" s="196" t="n">
        <v>91</v>
      </c>
      <c r="F14" s="197" t="n">
        <v>95</v>
      </c>
      <c r="G14" s="198" t="n">
        <v>981</v>
      </c>
      <c r="H14" s="199" t="n">
        <v>674</v>
      </c>
      <c r="I14" s="200" t="n">
        <v>722</v>
      </c>
      <c r="J14" s="201" t="n">
        <v>897.65583</v>
      </c>
      <c r="K14" s="202" t="n">
        <v>624.62174</v>
      </c>
      <c r="L14" s="203" t="n">
        <v>668.676458</v>
      </c>
    </row>
    <row r="15">
      <c r="B15" s="30" t="s">
        <v>28</v>
      </c>
      <c r="C15" s="30" t="s">
        <v>14</v>
      </c>
      <c r="D15" s="213" t="n">
        <v>1039</v>
      </c>
      <c r="E15" s="214" t="n">
        <v>1103</v>
      </c>
      <c r="F15" s="215" t="n">
        <v>1105</v>
      </c>
      <c r="G15" s="216" t="n">
        <v>6455</v>
      </c>
      <c r="H15" s="217" t="n">
        <v>6650</v>
      </c>
      <c r="I15" s="218" t="n">
        <v>6478</v>
      </c>
      <c r="J15" s="219" t="n">
        <v>4605.613089</v>
      </c>
      <c r="K15" s="220" t="n">
        <v>4679.641658</v>
      </c>
      <c r="L15" s="221" t="n">
        <v>4643.151677</v>
      </c>
    </row>
    <row r="16">
      <c r="B16" s="10" t="s">
        <v>29</v>
      </c>
      <c r="C16" s="10" t="s">
        <v>48</v>
      </c>
      <c r="D16" s="195" t="n">
        <v>217</v>
      </c>
      <c r="E16" s="196" t="n">
        <v>171</v>
      </c>
      <c r="F16" s="197" t="n">
        <v>169</v>
      </c>
      <c r="G16" s="198" t="n">
        <v>1507</v>
      </c>
      <c r="H16" s="199" t="n">
        <v>1358</v>
      </c>
      <c r="I16" s="200" t="n">
        <v>1271</v>
      </c>
      <c r="J16" s="201" t="n">
        <v>1234.245575</v>
      </c>
      <c r="K16" s="202" t="n">
        <v>1123.701939</v>
      </c>
      <c r="L16" s="203" t="n">
        <v>1037.479075</v>
      </c>
    </row>
    <row r="17">
      <c r="B17" s="10" t="s">
        <v>30</v>
      </c>
      <c r="C17" s="10" t="s">
        <v>49</v>
      </c>
      <c r="D17" s="195" t="n">
        <v>26</v>
      </c>
      <c r="E17" s="196" t="n">
        <v>20</v>
      </c>
      <c r="F17" s="197" t="n">
        <v>20</v>
      </c>
      <c r="G17" s="198" t="n">
        <v>458</v>
      </c>
      <c r="H17" s="199" t="n">
        <v>269</v>
      </c>
      <c r="I17" s="200" t="n">
        <v>268</v>
      </c>
      <c r="J17" s="201" t="n">
        <v>380.278095</v>
      </c>
      <c r="K17" s="202" t="n">
        <v>223.968316</v>
      </c>
      <c r="L17" s="203" t="n">
        <v>232.39167</v>
      </c>
    </row>
    <row r="18">
      <c r="B18" s="10" t="s">
        <v>31</v>
      </c>
      <c r="C18" s="10" t="s">
        <v>50</v>
      </c>
      <c r="D18" s="195" t="n">
        <v>47</v>
      </c>
      <c r="E18" s="196" t="n">
        <v>50</v>
      </c>
      <c r="F18" s="197" t="n">
        <v>49</v>
      </c>
      <c r="G18" s="198" t="n">
        <v>285</v>
      </c>
      <c r="H18" s="199" t="n">
        <v>239</v>
      </c>
      <c r="I18" s="200" t="n">
        <v>218</v>
      </c>
      <c r="J18" s="201" t="n">
        <v>209.163437</v>
      </c>
      <c r="K18" s="202" t="n">
        <v>167.206862</v>
      </c>
      <c r="L18" s="203" t="n">
        <v>157.706309</v>
      </c>
    </row>
    <row r="19">
      <c r="B19" s="10" t="s">
        <v>32</v>
      </c>
      <c r="C19" s="10" t="s">
        <v>51</v>
      </c>
      <c r="D19" s="195" t="n">
        <v>56</v>
      </c>
      <c r="E19" s="196" t="n">
        <v>64</v>
      </c>
      <c r="F19" s="197" t="n">
        <v>64</v>
      </c>
      <c r="G19" s="198" t="n">
        <v>316</v>
      </c>
      <c r="H19" s="199" t="n">
        <v>470</v>
      </c>
      <c r="I19" s="200" t="n">
        <v>452</v>
      </c>
      <c r="J19" s="201" t="n">
        <v>263.109551</v>
      </c>
      <c r="K19" s="202" t="n">
        <v>375.543614</v>
      </c>
      <c r="L19" s="203" t="n">
        <v>381.226528</v>
      </c>
    </row>
    <row r="20">
      <c r="B20" s="10" t="s">
        <v>33</v>
      </c>
      <c r="C20" s="10" t="s">
        <v>52</v>
      </c>
      <c r="D20" s="195" t="n">
        <v>28</v>
      </c>
      <c r="E20" s="196" t="n">
        <v>29</v>
      </c>
      <c r="F20" s="197" t="n">
        <v>33</v>
      </c>
      <c r="G20" s="198" t="n">
        <v>126</v>
      </c>
      <c r="H20" s="199" t="n">
        <v>103</v>
      </c>
      <c r="I20" s="200" t="n">
        <v>112</v>
      </c>
      <c r="J20" s="201" t="n">
        <v>98.67255</v>
      </c>
      <c r="K20" s="202" t="n">
        <v>76.983952</v>
      </c>
      <c r="L20" s="203" t="n">
        <v>83.696342</v>
      </c>
    </row>
    <row r="21">
      <c r="B21" s="10" t="s">
        <v>34</v>
      </c>
      <c r="C21" s="10" t="s">
        <v>53</v>
      </c>
      <c r="D21" s="195" t="n">
        <v>39</v>
      </c>
      <c r="E21" s="196" t="n">
        <v>43</v>
      </c>
      <c r="F21" s="197" t="n">
        <v>39</v>
      </c>
      <c r="G21" s="198" t="n">
        <v>140</v>
      </c>
      <c r="H21" s="199" t="n">
        <v>143</v>
      </c>
      <c r="I21" s="200" t="n">
        <v>137</v>
      </c>
      <c r="J21" s="201" t="n">
        <v>74.115584</v>
      </c>
      <c r="K21" s="202" t="n">
        <v>77.8184</v>
      </c>
      <c r="L21" s="203" t="n">
        <v>76.507234</v>
      </c>
    </row>
    <row r="22">
      <c r="B22" s="10" t="s">
        <v>35</v>
      </c>
      <c r="C22" s="10" t="s">
        <v>54</v>
      </c>
      <c r="D22" s="195" t="n">
        <v>182</v>
      </c>
      <c r="E22" s="196" t="n">
        <v>204</v>
      </c>
      <c r="F22" s="197" t="n">
        <v>210</v>
      </c>
      <c r="G22" s="198" t="n">
        <v>739</v>
      </c>
      <c r="H22" s="199" t="n">
        <v>816</v>
      </c>
      <c r="I22" s="200" t="n">
        <v>828</v>
      </c>
      <c r="J22" s="201" t="n">
        <v>572.626774</v>
      </c>
      <c r="K22" s="202" t="n">
        <v>633.160818</v>
      </c>
      <c r="L22" s="203" t="n">
        <v>648.695818</v>
      </c>
    </row>
    <row r="23">
      <c r="B23" s="10" t="s">
        <v>36</v>
      </c>
      <c r="C23" s="10" t="s">
        <v>55</v>
      </c>
      <c r="D23" s="195" t="n">
        <v>67</v>
      </c>
      <c r="E23" s="196" t="n">
        <v>72</v>
      </c>
      <c r="F23" s="197" t="n">
        <v>69</v>
      </c>
      <c r="G23" s="198" t="n">
        <v>574</v>
      </c>
      <c r="H23" s="199" t="n">
        <v>364</v>
      </c>
      <c r="I23" s="200" t="n">
        <v>377</v>
      </c>
      <c r="J23" s="201" t="n">
        <v>374.469274</v>
      </c>
      <c r="K23" s="202" t="n">
        <v>245.128373</v>
      </c>
      <c r="L23" s="203" t="n">
        <v>253.649812</v>
      </c>
    </row>
    <row r="24">
      <c r="B24" s="10" t="s">
        <v>37</v>
      </c>
      <c r="C24" s="10" t="s">
        <v>56</v>
      </c>
      <c r="D24" s="195" t="n">
        <v>3</v>
      </c>
      <c r="E24" s="196" t="n">
        <v>3</v>
      </c>
      <c r="F24" s="197" t="n">
        <v>4</v>
      </c>
      <c r="G24" s="198" t="n">
        <v>168</v>
      </c>
      <c r="H24" s="199" t="n">
        <v>174</v>
      </c>
      <c r="I24" s="200" t="n">
        <v>142</v>
      </c>
      <c r="J24" s="201" t="s">
        <v>61</v>
      </c>
      <c r="K24" s="202" t="s">
        <v>61</v>
      </c>
      <c r="L24" s="203" t="s">
        <v>61</v>
      </c>
    </row>
    <row r="25">
      <c r="B25" s="10" t="s">
        <v>38</v>
      </c>
      <c r="C25" s="10" t="s">
        <v>57</v>
      </c>
      <c r="D25" s="195" t="n">
        <v>67</v>
      </c>
      <c r="E25" s="196" t="n">
        <v>85</v>
      </c>
      <c r="F25" s="197" t="n">
        <v>87</v>
      </c>
      <c r="G25" s="198" t="n">
        <v>508</v>
      </c>
      <c r="H25" s="199" t="n">
        <v>840</v>
      </c>
      <c r="I25" s="200" t="n">
        <v>786</v>
      </c>
      <c r="J25" s="201" t="n">
        <v>310.048223</v>
      </c>
      <c r="K25" s="202" t="n">
        <v>466.061723</v>
      </c>
      <c r="L25" s="203" t="n">
        <v>462.43256</v>
      </c>
    </row>
    <row r="26">
      <c r="B26" s="10" t="s">
        <v>39</v>
      </c>
      <c r="C26" s="10" t="s">
        <v>58</v>
      </c>
      <c r="D26" s="195" t="n">
        <v>154</v>
      </c>
      <c r="E26" s="196" t="n">
        <v>180</v>
      </c>
      <c r="F26" s="197" t="n">
        <v>171</v>
      </c>
      <c r="G26" s="198" t="n">
        <v>1141</v>
      </c>
      <c r="H26" s="199" t="n">
        <v>1434</v>
      </c>
      <c r="I26" s="200" t="n">
        <v>1421</v>
      </c>
      <c r="J26" s="201" t="n">
        <v>693.696484</v>
      </c>
      <c r="K26" s="202" t="n">
        <v>900.149742</v>
      </c>
      <c r="L26" s="203" t="n">
        <v>908.684268</v>
      </c>
    </row>
    <row r="27">
      <c r="B27" s="10" t="s">
        <v>40</v>
      </c>
      <c r="C27" s="10" t="s">
        <v>59</v>
      </c>
      <c r="D27" s="195" t="n">
        <v>36</v>
      </c>
      <c r="E27" s="196" t="n">
        <v>45</v>
      </c>
      <c r="F27" s="197" t="n">
        <v>42</v>
      </c>
      <c r="G27" s="198" t="n">
        <v>132</v>
      </c>
      <c r="H27" s="199" t="n">
        <v>147</v>
      </c>
      <c r="I27" s="200" t="n">
        <v>144</v>
      </c>
      <c r="J27" s="201" t="n">
        <v>68.880186</v>
      </c>
      <c r="K27" s="202" t="n">
        <v>82.760727</v>
      </c>
      <c r="L27" s="203" t="n">
        <v>79.213864</v>
      </c>
    </row>
    <row r="28">
      <c r="B28" s="40" t="s">
        <v>41</v>
      </c>
      <c r="C28" s="40" t="s">
        <v>60</v>
      </c>
      <c r="D28" s="222" t="n">
        <v>117</v>
      </c>
      <c r="E28" s="223" t="n">
        <v>137</v>
      </c>
      <c r="F28" s="224" t="n">
        <v>148</v>
      </c>
      <c r="G28" s="225" t="n">
        <v>361</v>
      </c>
      <c r="H28" s="226" t="n">
        <v>293</v>
      </c>
      <c r="I28" s="227" t="n">
        <v>322</v>
      </c>
      <c r="J28" s="228" t="n">
        <v>203.007356</v>
      </c>
      <c r="K28" s="229" t="n">
        <v>172.177192</v>
      </c>
      <c r="L28" s="230" t="n">
        <v>197.998197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10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240" t="n">
        <v>339</v>
      </c>
      <c r="E6" s="241" t="n">
        <v>412</v>
      </c>
      <c r="F6" s="242" t="n">
        <v>397</v>
      </c>
      <c r="G6" s="243" t="n">
        <v>4220</v>
      </c>
      <c r="H6" s="244" t="n">
        <v>5586</v>
      </c>
      <c r="I6" s="245" t="n">
        <v>5504</v>
      </c>
      <c r="J6" s="246" t="n">
        <v>3272.867747</v>
      </c>
      <c r="K6" s="247" t="n">
        <v>4080.175715</v>
      </c>
      <c r="L6" s="248" t="n">
        <v>4072.330265</v>
      </c>
    </row>
    <row r="7">
      <c r="B7" s="30" t="s">
        <v>20</v>
      </c>
      <c r="C7" s="30" t="s">
        <v>14</v>
      </c>
      <c r="D7" s="249" t="n">
        <v>3</v>
      </c>
      <c r="E7" s="250" t="n">
        <v>3</v>
      </c>
      <c r="F7" s="251" t="n">
        <v>3</v>
      </c>
      <c r="G7" s="252" t="n">
        <v>9</v>
      </c>
      <c r="H7" s="253" t="n">
        <v>9</v>
      </c>
      <c r="I7" s="254" t="n">
        <v>8</v>
      </c>
      <c r="J7" s="255" t="s">
        <v>61</v>
      </c>
      <c r="K7" s="256" t="s">
        <v>61</v>
      </c>
      <c r="L7" s="257" t="s">
        <v>61</v>
      </c>
    </row>
    <row r="8">
      <c r="B8" s="10" t="s">
        <v>21</v>
      </c>
      <c r="C8" s="10" t="s">
        <v>42</v>
      </c>
      <c r="D8" s="231" t="n">
        <v>3</v>
      </c>
      <c r="E8" s="232" t="n">
        <v>3</v>
      </c>
      <c r="F8" s="233" t="n">
        <v>3</v>
      </c>
      <c r="G8" s="234" t="n">
        <v>9</v>
      </c>
      <c r="H8" s="235" t="n">
        <v>9</v>
      </c>
      <c r="I8" s="236" t="n">
        <v>8</v>
      </c>
      <c r="J8" s="237" t="s">
        <v>61</v>
      </c>
      <c r="K8" s="238" t="s">
        <v>61</v>
      </c>
      <c r="L8" s="239" t="s">
        <v>61</v>
      </c>
    </row>
    <row r="9">
      <c r="B9" s="30" t="s">
        <v>22</v>
      </c>
      <c r="C9" s="30" t="s">
        <v>14</v>
      </c>
      <c r="D9" s="249" t="n">
        <v>49</v>
      </c>
      <c r="E9" s="250" t="n">
        <v>50</v>
      </c>
      <c r="F9" s="251" t="n">
        <v>51</v>
      </c>
      <c r="G9" s="252" t="n">
        <v>779</v>
      </c>
      <c r="H9" s="253" t="n">
        <v>320</v>
      </c>
      <c r="I9" s="254" t="n">
        <v>326</v>
      </c>
      <c r="J9" s="255" t="n">
        <v>714.743694</v>
      </c>
      <c r="K9" s="256" t="n">
        <v>279.526903</v>
      </c>
      <c r="L9" s="257" t="n">
        <v>286.715949</v>
      </c>
    </row>
    <row r="10">
      <c r="B10" s="10" t="s">
        <v>23</v>
      </c>
      <c r="C10" s="10" t="s">
        <v>43</v>
      </c>
      <c r="D10" s="231" t="n">
        <v>0</v>
      </c>
      <c r="E10" s="232" t="n">
        <v>0</v>
      </c>
      <c r="F10" s="233" t="n">
        <v>0</v>
      </c>
      <c r="G10" s="234" t="n">
        <v>0</v>
      </c>
      <c r="H10" s="235" t="n">
        <v>0</v>
      </c>
      <c r="I10" s="236" t="n">
        <v>0</v>
      </c>
      <c r="J10" s="237" t="n">
        <v>0</v>
      </c>
      <c r="K10" s="238" t="n">
        <v>0</v>
      </c>
      <c r="L10" s="239" t="n">
        <v>0</v>
      </c>
    </row>
    <row r="11">
      <c r="B11" s="10" t="s">
        <v>24</v>
      </c>
      <c r="C11" s="10" t="s">
        <v>44</v>
      </c>
      <c r="D11" s="231" t="n">
        <v>16</v>
      </c>
      <c r="E11" s="232" t="n">
        <v>15</v>
      </c>
      <c r="F11" s="233" t="n">
        <v>13</v>
      </c>
      <c r="G11" s="234" t="n">
        <v>576</v>
      </c>
      <c r="H11" s="235" t="n">
        <v>142</v>
      </c>
      <c r="I11" s="236" t="n">
        <v>138</v>
      </c>
      <c r="J11" s="237" t="n">
        <v>539.950309</v>
      </c>
      <c r="K11" s="238" t="n">
        <v>124.453167</v>
      </c>
      <c r="L11" s="239" t="n">
        <v>122.222362</v>
      </c>
    </row>
    <row r="12">
      <c r="B12" s="10" t="s">
        <v>25</v>
      </c>
      <c r="C12" s="10" t="s">
        <v>45</v>
      </c>
      <c r="D12" s="231" t="n">
        <v>1</v>
      </c>
      <c r="E12" s="232" t="n">
        <v>1</v>
      </c>
      <c r="F12" s="233" t="n">
        <v>1</v>
      </c>
      <c r="G12" s="234" t="n">
        <v>4</v>
      </c>
      <c r="H12" s="235" t="n">
        <v>2</v>
      </c>
      <c r="I12" s="236" t="n">
        <v>3</v>
      </c>
      <c r="J12" s="237" t="s">
        <v>61</v>
      </c>
      <c r="K12" s="238" t="s">
        <v>61</v>
      </c>
      <c r="L12" s="239" t="s">
        <v>61</v>
      </c>
    </row>
    <row r="13">
      <c r="B13" s="10" t="s">
        <v>26</v>
      </c>
      <c r="C13" s="10" t="s">
        <v>46</v>
      </c>
      <c r="D13" s="231" t="n">
        <v>4</v>
      </c>
      <c r="E13" s="232" t="n">
        <v>4</v>
      </c>
      <c r="F13" s="233" t="n">
        <v>4</v>
      </c>
      <c r="G13" s="234" t="n">
        <v>69</v>
      </c>
      <c r="H13" s="235" t="n">
        <v>53</v>
      </c>
      <c r="I13" s="236" t="n">
        <v>64</v>
      </c>
      <c r="J13" s="237" t="n">
        <v>62.055782</v>
      </c>
      <c r="K13" s="238" t="n">
        <v>47.398235</v>
      </c>
      <c r="L13" s="239" t="n">
        <v>57.544757</v>
      </c>
    </row>
    <row r="14">
      <c r="B14" s="10" t="s">
        <v>27</v>
      </c>
      <c r="C14" s="10" t="s">
        <v>47</v>
      </c>
      <c r="D14" s="231" t="n">
        <v>28</v>
      </c>
      <c r="E14" s="232" t="n">
        <v>30</v>
      </c>
      <c r="F14" s="233" t="n">
        <v>33</v>
      </c>
      <c r="G14" s="234" t="n">
        <v>130</v>
      </c>
      <c r="H14" s="235" t="n">
        <v>123</v>
      </c>
      <c r="I14" s="236" t="n">
        <v>121</v>
      </c>
      <c r="J14" s="237" t="n">
        <v>109.137603</v>
      </c>
      <c r="K14" s="238" t="n">
        <v>105.675501</v>
      </c>
      <c r="L14" s="239" t="n">
        <v>104.14883</v>
      </c>
    </row>
    <row r="15">
      <c r="B15" s="30" t="s">
        <v>28</v>
      </c>
      <c r="C15" s="30" t="s">
        <v>14</v>
      </c>
      <c r="D15" s="249" t="n">
        <v>287</v>
      </c>
      <c r="E15" s="250" t="n">
        <v>359</v>
      </c>
      <c r="F15" s="251" t="n">
        <v>343</v>
      </c>
      <c r="G15" s="252" t="n">
        <v>3432</v>
      </c>
      <c r="H15" s="253" t="n">
        <v>5257</v>
      </c>
      <c r="I15" s="254" t="n">
        <v>5170</v>
      </c>
      <c r="J15" s="255" t="n">
        <v>2553.335809</v>
      </c>
      <c r="K15" s="256" t="n">
        <v>3794.696744</v>
      </c>
      <c r="L15" s="257" t="n">
        <v>3780.003333</v>
      </c>
    </row>
    <row r="16">
      <c r="B16" s="10" t="s">
        <v>29</v>
      </c>
      <c r="C16" s="10" t="s">
        <v>48</v>
      </c>
      <c r="D16" s="231" t="n">
        <v>44</v>
      </c>
      <c r="E16" s="232" t="n">
        <v>52</v>
      </c>
      <c r="F16" s="233" t="n">
        <v>47</v>
      </c>
      <c r="G16" s="234" t="n">
        <v>392</v>
      </c>
      <c r="H16" s="235" t="n">
        <v>434</v>
      </c>
      <c r="I16" s="236" t="n">
        <v>393</v>
      </c>
      <c r="J16" s="237" t="n">
        <v>320.151004</v>
      </c>
      <c r="K16" s="238" t="n">
        <v>355.077712</v>
      </c>
      <c r="L16" s="239" t="n">
        <v>321.403749</v>
      </c>
    </row>
    <row r="17">
      <c r="B17" s="10" t="s">
        <v>30</v>
      </c>
      <c r="C17" s="10" t="s">
        <v>49</v>
      </c>
      <c r="D17" s="231" t="n">
        <v>11</v>
      </c>
      <c r="E17" s="232" t="n">
        <v>12</v>
      </c>
      <c r="F17" s="233" t="n">
        <v>12</v>
      </c>
      <c r="G17" s="234" t="n">
        <v>181</v>
      </c>
      <c r="H17" s="235" t="n">
        <v>104</v>
      </c>
      <c r="I17" s="236" t="n">
        <v>105</v>
      </c>
      <c r="J17" s="237" t="n">
        <v>166.863387</v>
      </c>
      <c r="K17" s="238" t="n">
        <v>92.19338</v>
      </c>
      <c r="L17" s="239" t="n">
        <v>90.94852</v>
      </c>
    </row>
    <row r="18">
      <c r="B18" s="10" t="s">
        <v>31</v>
      </c>
      <c r="C18" s="10" t="s">
        <v>50</v>
      </c>
      <c r="D18" s="231" t="n">
        <v>12</v>
      </c>
      <c r="E18" s="232" t="n">
        <v>19</v>
      </c>
      <c r="F18" s="233" t="n">
        <v>19</v>
      </c>
      <c r="G18" s="234" t="n">
        <v>66</v>
      </c>
      <c r="H18" s="235" t="n">
        <v>130</v>
      </c>
      <c r="I18" s="236" t="n">
        <v>127</v>
      </c>
      <c r="J18" s="237" t="n">
        <v>42.327826</v>
      </c>
      <c r="K18" s="238" t="n">
        <v>90.043098</v>
      </c>
      <c r="L18" s="239" t="n">
        <v>84.377147</v>
      </c>
    </row>
    <row r="19">
      <c r="B19" s="10" t="s">
        <v>32</v>
      </c>
      <c r="C19" s="10" t="s">
        <v>51</v>
      </c>
      <c r="D19" s="231" t="n">
        <v>17</v>
      </c>
      <c r="E19" s="232" t="n">
        <v>25</v>
      </c>
      <c r="F19" s="233" t="n">
        <v>22</v>
      </c>
      <c r="G19" s="234" t="n">
        <v>114</v>
      </c>
      <c r="H19" s="235" t="n">
        <v>96</v>
      </c>
      <c r="I19" s="236" t="n">
        <v>62</v>
      </c>
      <c r="J19" s="237" t="n">
        <v>96.796147</v>
      </c>
      <c r="K19" s="238" t="n">
        <v>75.64046</v>
      </c>
      <c r="L19" s="239" t="n">
        <v>47.889704</v>
      </c>
    </row>
    <row r="20">
      <c r="B20" s="10" t="s">
        <v>33</v>
      </c>
      <c r="C20" s="10" t="s">
        <v>52</v>
      </c>
      <c r="D20" s="231" t="n">
        <v>6</v>
      </c>
      <c r="E20" s="232" t="n">
        <v>4</v>
      </c>
      <c r="F20" s="233" t="n">
        <v>3</v>
      </c>
      <c r="G20" s="234" t="n">
        <v>32</v>
      </c>
      <c r="H20" s="235" t="n">
        <v>22</v>
      </c>
      <c r="I20" s="236" t="n">
        <v>9</v>
      </c>
      <c r="J20" s="237" t="s">
        <v>61</v>
      </c>
      <c r="K20" s="238" t="s">
        <v>61</v>
      </c>
      <c r="L20" s="239" t="s">
        <v>61</v>
      </c>
    </row>
    <row r="21">
      <c r="B21" s="10" t="s">
        <v>34</v>
      </c>
      <c r="C21" s="10" t="s">
        <v>53</v>
      </c>
      <c r="D21" s="231" t="n">
        <v>9</v>
      </c>
      <c r="E21" s="232" t="n">
        <v>7</v>
      </c>
      <c r="F21" s="233" t="n">
        <v>7</v>
      </c>
      <c r="G21" s="234" t="n">
        <v>25</v>
      </c>
      <c r="H21" s="235" t="n">
        <v>25</v>
      </c>
      <c r="I21" s="236" t="n">
        <v>23</v>
      </c>
      <c r="J21" s="237" t="n">
        <v>9.402475</v>
      </c>
      <c r="K21" s="238" t="n">
        <v>7.81363</v>
      </c>
      <c r="L21" s="239" t="n">
        <v>7.431097</v>
      </c>
    </row>
    <row r="22">
      <c r="B22" s="10" t="s">
        <v>35</v>
      </c>
      <c r="C22" s="10" t="s">
        <v>54</v>
      </c>
      <c r="D22" s="231" t="n">
        <v>41</v>
      </c>
      <c r="E22" s="232" t="n">
        <v>55</v>
      </c>
      <c r="F22" s="233" t="n">
        <v>54</v>
      </c>
      <c r="G22" s="234" t="n">
        <v>146</v>
      </c>
      <c r="H22" s="235" t="n">
        <v>179</v>
      </c>
      <c r="I22" s="236" t="n">
        <v>201</v>
      </c>
      <c r="J22" s="237" t="n">
        <v>108.511045</v>
      </c>
      <c r="K22" s="238" t="n">
        <v>140.001099</v>
      </c>
      <c r="L22" s="239" t="n">
        <v>158.505981</v>
      </c>
    </row>
    <row r="23">
      <c r="B23" s="10" t="s">
        <v>36</v>
      </c>
      <c r="C23" s="10" t="s">
        <v>55</v>
      </c>
      <c r="D23" s="231" t="n">
        <v>19</v>
      </c>
      <c r="E23" s="232" t="n">
        <v>27</v>
      </c>
      <c r="F23" s="233" t="n">
        <v>24</v>
      </c>
      <c r="G23" s="234" t="n">
        <v>129</v>
      </c>
      <c r="H23" s="235" t="n">
        <v>281</v>
      </c>
      <c r="I23" s="236" t="n">
        <v>291</v>
      </c>
      <c r="J23" s="237" t="n">
        <v>78.692409</v>
      </c>
      <c r="K23" s="238" t="n">
        <v>191.732397</v>
      </c>
      <c r="L23" s="239" t="n">
        <v>208.254895</v>
      </c>
    </row>
    <row r="24">
      <c r="B24" s="10" t="s">
        <v>37</v>
      </c>
      <c r="C24" s="10" t="s">
        <v>56</v>
      </c>
      <c r="D24" s="231" t="n">
        <v>4</v>
      </c>
      <c r="E24" s="232" t="n">
        <v>2</v>
      </c>
      <c r="F24" s="233" t="n">
        <v>2</v>
      </c>
      <c r="G24" s="234" t="n">
        <v>97</v>
      </c>
      <c r="H24" s="235" t="n">
        <v>45</v>
      </c>
      <c r="I24" s="236" t="n">
        <v>48</v>
      </c>
      <c r="J24" s="237" t="s">
        <v>61</v>
      </c>
      <c r="K24" s="238" t="s">
        <v>61</v>
      </c>
      <c r="L24" s="239" t="s">
        <v>61</v>
      </c>
    </row>
    <row r="25">
      <c r="B25" s="10" t="s">
        <v>38</v>
      </c>
      <c r="C25" s="10" t="s">
        <v>57</v>
      </c>
      <c r="D25" s="231" t="n">
        <v>34</v>
      </c>
      <c r="E25" s="232" t="n">
        <v>42</v>
      </c>
      <c r="F25" s="233" t="n">
        <v>42</v>
      </c>
      <c r="G25" s="234" t="n">
        <v>1186</v>
      </c>
      <c r="H25" s="235" t="n">
        <v>1572</v>
      </c>
      <c r="I25" s="236" t="n">
        <v>1540</v>
      </c>
      <c r="J25" s="237" t="n">
        <v>877.269944</v>
      </c>
      <c r="K25" s="238" t="n">
        <v>1065.584035</v>
      </c>
      <c r="L25" s="239" t="n">
        <v>1070.996817</v>
      </c>
    </row>
    <row r="26">
      <c r="B26" s="10" t="s">
        <v>39</v>
      </c>
      <c r="C26" s="10" t="s">
        <v>58</v>
      </c>
      <c r="D26" s="231" t="n">
        <v>43</v>
      </c>
      <c r="E26" s="232" t="n">
        <v>65</v>
      </c>
      <c r="F26" s="233" t="n">
        <v>63</v>
      </c>
      <c r="G26" s="234" t="n">
        <v>946</v>
      </c>
      <c r="H26" s="235" t="n">
        <v>2207</v>
      </c>
      <c r="I26" s="236" t="n">
        <v>2219</v>
      </c>
      <c r="J26" s="237" t="n">
        <v>704.683049</v>
      </c>
      <c r="K26" s="238" t="n">
        <v>1634.618022</v>
      </c>
      <c r="L26" s="239" t="n">
        <v>1657.194872</v>
      </c>
    </row>
    <row r="27">
      <c r="B27" s="10" t="s">
        <v>40</v>
      </c>
      <c r="C27" s="10" t="s">
        <v>59</v>
      </c>
      <c r="D27" s="231" t="n">
        <v>15</v>
      </c>
      <c r="E27" s="232" t="n">
        <v>22</v>
      </c>
      <c r="F27" s="233" t="n">
        <v>22</v>
      </c>
      <c r="G27" s="234" t="n">
        <v>40</v>
      </c>
      <c r="H27" s="235" t="n">
        <v>78</v>
      </c>
      <c r="I27" s="236" t="n">
        <v>61</v>
      </c>
      <c r="J27" s="237" t="n">
        <v>16.68972</v>
      </c>
      <c r="K27" s="238" t="n">
        <v>38.632573</v>
      </c>
      <c r="L27" s="239" t="n">
        <v>35.806671</v>
      </c>
    </row>
    <row r="28">
      <c r="B28" s="40" t="s">
        <v>41</v>
      </c>
      <c r="C28" s="40" t="s">
        <v>60</v>
      </c>
      <c r="D28" s="258" t="n">
        <v>32</v>
      </c>
      <c r="E28" s="259" t="n">
        <v>27</v>
      </c>
      <c r="F28" s="260" t="n">
        <v>26</v>
      </c>
      <c r="G28" s="261" t="n">
        <v>78</v>
      </c>
      <c r="H28" s="262" t="n">
        <v>84</v>
      </c>
      <c r="I28" s="263" t="n">
        <v>91</v>
      </c>
      <c r="J28" s="264" t="n">
        <v>44.955876</v>
      </c>
      <c r="K28" s="265" t="n">
        <v>49.753911</v>
      </c>
      <c r="L28" s="266" t="n">
        <v>55.109038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11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276" t="n">
        <v>1043</v>
      </c>
      <c r="E6" s="277" t="n">
        <v>1132</v>
      </c>
      <c r="F6" s="278" t="n">
        <v>1145</v>
      </c>
      <c r="G6" s="279" t="n">
        <v>7396</v>
      </c>
      <c r="H6" s="280" t="n">
        <v>9412</v>
      </c>
      <c r="I6" s="281" t="n">
        <v>9524</v>
      </c>
      <c r="J6" s="282" t="n">
        <v>5654.788581</v>
      </c>
      <c r="K6" s="283" t="n">
        <v>7254.375162</v>
      </c>
      <c r="L6" s="284" t="n">
        <v>7381.706863</v>
      </c>
    </row>
    <row r="7">
      <c r="B7" s="30" t="s">
        <v>20</v>
      </c>
      <c r="C7" s="30" t="s">
        <v>14</v>
      </c>
      <c r="D7" s="285" t="n">
        <v>20</v>
      </c>
      <c r="E7" s="286" t="n">
        <v>18</v>
      </c>
      <c r="F7" s="287" t="n">
        <v>17</v>
      </c>
      <c r="G7" s="288" t="n">
        <v>73</v>
      </c>
      <c r="H7" s="289" t="n">
        <v>71</v>
      </c>
      <c r="I7" s="290" t="n">
        <v>67</v>
      </c>
      <c r="J7" s="291" t="n">
        <v>50.654638</v>
      </c>
      <c r="K7" s="292" t="n">
        <v>52.601479</v>
      </c>
      <c r="L7" s="293" t="n">
        <v>48.533167</v>
      </c>
    </row>
    <row r="8">
      <c r="B8" s="10" t="s">
        <v>21</v>
      </c>
      <c r="C8" s="10" t="s">
        <v>42</v>
      </c>
      <c r="D8" s="267" t="n">
        <v>20</v>
      </c>
      <c r="E8" s="268" t="n">
        <v>18</v>
      </c>
      <c r="F8" s="269" t="n">
        <v>17</v>
      </c>
      <c r="G8" s="270" t="n">
        <v>73</v>
      </c>
      <c r="H8" s="271" t="n">
        <v>71</v>
      </c>
      <c r="I8" s="272" t="n">
        <v>67</v>
      </c>
      <c r="J8" s="273" t="n">
        <v>50.654638</v>
      </c>
      <c r="K8" s="274" t="n">
        <v>52.601479</v>
      </c>
      <c r="L8" s="275" t="n">
        <v>48.533167</v>
      </c>
    </row>
    <row r="9">
      <c r="B9" s="30" t="s">
        <v>22</v>
      </c>
      <c r="C9" s="30" t="s">
        <v>14</v>
      </c>
      <c r="D9" s="285" t="n">
        <v>176</v>
      </c>
      <c r="E9" s="286" t="n">
        <v>188</v>
      </c>
      <c r="F9" s="287" t="n">
        <v>194</v>
      </c>
      <c r="G9" s="288" t="n">
        <v>1855</v>
      </c>
      <c r="H9" s="289" t="n">
        <v>1914</v>
      </c>
      <c r="I9" s="290" t="n">
        <v>1950</v>
      </c>
      <c r="J9" s="291" t="n">
        <v>1678.069376</v>
      </c>
      <c r="K9" s="292" t="n">
        <v>1756.885717</v>
      </c>
      <c r="L9" s="293" t="n">
        <v>1784.950462</v>
      </c>
    </row>
    <row r="10">
      <c r="B10" s="10" t="s">
        <v>23</v>
      </c>
      <c r="C10" s="10" t="s">
        <v>43</v>
      </c>
      <c r="D10" s="267" t="n">
        <v>0</v>
      </c>
      <c r="E10" s="268" t="n">
        <v>0</v>
      </c>
      <c r="F10" s="269" t="n">
        <v>0</v>
      </c>
      <c r="G10" s="270" t="n">
        <v>0</v>
      </c>
      <c r="H10" s="271" t="n">
        <v>0</v>
      </c>
      <c r="I10" s="272" t="n">
        <v>0</v>
      </c>
      <c r="J10" s="273" t="n">
        <v>0</v>
      </c>
      <c r="K10" s="274" t="n">
        <v>0</v>
      </c>
      <c r="L10" s="275" t="n">
        <v>0</v>
      </c>
    </row>
    <row r="11">
      <c r="B11" s="10" t="s">
        <v>24</v>
      </c>
      <c r="C11" s="10" t="s">
        <v>44</v>
      </c>
      <c r="D11" s="267" t="n">
        <v>72</v>
      </c>
      <c r="E11" s="268" t="n">
        <v>69</v>
      </c>
      <c r="F11" s="269" t="n">
        <v>65</v>
      </c>
      <c r="G11" s="270" t="n">
        <v>1109</v>
      </c>
      <c r="H11" s="271" t="n">
        <v>1130</v>
      </c>
      <c r="I11" s="272" t="n">
        <v>1135</v>
      </c>
      <c r="J11" s="273" t="n">
        <v>1015.346429</v>
      </c>
      <c r="K11" s="274" t="n">
        <v>1040.433017</v>
      </c>
      <c r="L11" s="275" t="n">
        <v>1047.951268</v>
      </c>
    </row>
    <row r="12">
      <c r="B12" s="10" t="s">
        <v>25</v>
      </c>
      <c r="C12" s="10" t="s">
        <v>45</v>
      </c>
      <c r="D12" s="267" t="n">
        <v>3</v>
      </c>
      <c r="E12" s="268" t="n">
        <v>2</v>
      </c>
      <c r="F12" s="269" t="n">
        <v>3</v>
      </c>
      <c r="G12" s="270" t="n">
        <v>46</v>
      </c>
      <c r="H12" s="271" t="n">
        <v>39</v>
      </c>
      <c r="I12" s="272" t="n">
        <v>43</v>
      </c>
      <c r="J12" s="273" t="s">
        <v>61</v>
      </c>
      <c r="K12" s="274" t="s">
        <v>61</v>
      </c>
      <c r="L12" s="275" t="s">
        <v>61</v>
      </c>
    </row>
    <row r="13">
      <c r="B13" s="10" t="s">
        <v>26</v>
      </c>
      <c r="C13" s="10" t="s">
        <v>46</v>
      </c>
      <c r="D13" s="267" t="n">
        <v>3</v>
      </c>
      <c r="E13" s="268" t="n">
        <v>3</v>
      </c>
      <c r="F13" s="269" t="n">
        <v>3</v>
      </c>
      <c r="G13" s="270" t="n">
        <v>53</v>
      </c>
      <c r="H13" s="271" t="n">
        <v>68</v>
      </c>
      <c r="I13" s="272" t="n">
        <v>72</v>
      </c>
      <c r="J13" s="273" t="s">
        <v>61</v>
      </c>
      <c r="K13" s="274" t="s">
        <v>61</v>
      </c>
      <c r="L13" s="275" t="s">
        <v>61</v>
      </c>
    </row>
    <row r="14">
      <c r="B14" s="10" t="s">
        <v>27</v>
      </c>
      <c r="C14" s="10" t="s">
        <v>47</v>
      </c>
      <c r="D14" s="267" t="n">
        <v>98</v>
      </c>
      <c r="E14" s="268" t="n">
        <v>114</v>
      </c>
      <c r="F14" s="269" t="n">
        <v>123</v>
      </c>
      <c r="G14" s="270" t="n">
        <v>647</v>
      </c>
      <c r="H14" s="271" t="n">
        <v>677</v>
      </c>
      <c r="I14" s="272" t="n">
        <v>700</v>
      </c>
      <c r="J14" s="273" t="n">
        <v>590.231342</v>
      </c>
      <c r="K14" s="274" t="n">
        <v>627.36869</v>
      </c>
      <c r="L14" s="275" t="n">
        <v>641.403414</v>
      </c>
    </row>
    <row r="15">
      <c r="B15" s="30" t="s">
        <v>28</v>
      </c>
      <c r="C15" s="30" t="s">
        <v>14</v>
      </c>
      <c r="D15" s="285" t="n">
        <v>847</v>
      </c>
      <c r="E15" s="286" t="n">
        <v>926</v>
      </c>
      <c r="F15" s="287" t="n">
        <v>934</v>
      </c>
      <c r="G15" s="288" t="n">
        <v>5468</v>
      </c>
      <c r="H15" s="289" t="n">
        <v>7427</v>
      </c>
      <c r="I15" s="290" t="n">
        <v>7507</v>
      </c>
      <c r="J15" s="291" t="n">
        <v>3926.064567</v>
      </c>
      <c r="K15" s="292" t="n">
        <v>5444.887966</v>
      </c>
      <c r="L15" s="293" t="n">
        <v>5548.223234</v>
      </c>
    </row>
    <row r="16">
      <c r="B16" s="10" t="s">
        <v>29</v>
      </c>
      <c r="C16" s="10" t="s">
        <v>48</v>
      </c>
      <c r="D16" s="267" t="n">
        <v>208</v>
      </c>
      <c r="E16" s="268" t="n">
        <v>168</v>
      </c>
      <c r="F16" s="269" t="n">
        <v>166</v>
      </c>
      <c r="G16" s="270" t="n">
        <v>1512</v>
      </c>
      <c r="H16" s="271" t="n">
        <v>1506</v>
      </c>
      <c r="I16" s="272" t="n">
        <v>1373</v>
      </c>
      <c r="J16" s="273" t="n">
        <v>1209.871237</v>
      </c>
      <c r="K16" s="274" t="n">
        <v>1207.157361</v>
      </c>
      <c r="L16" s="275" t="n">
        <v>1090.41042</v>
      </c>
    </row>
    <row r="17">
      <c r="B17" s="10" t="s">
        <v>30</v>
      </c>
      <c r="C17" s="10" t="s">
        <v>49</v>
      </c>
      <c r="D17" s="267" t="n">
        <v>34</v>
      </c>
      <c r="E17" s="268" t="n">
        <v>31</v>
      </c>
      <c r="F17" s="269" t="n">
        <v>30</v>
      </c>
      <c r="G17" s="270" t="n">
        <v>290</v>
      </c>
      <c r="H17" s="271" t="n">
        <v>1196</v>
      </c>
      <c r="I17" s="272" t="n">
        <v>1330</v>
      </c>
      <c r="J17" s="273" t="n">
        <v>235.743537</v>
      </c>
      <c r="K17" s="274" t="n">
        <v>1012.681833</v>
      </c>
      <c r="L17" s="275" t="n">
        <v>1135.982534</v>
      </c>
    </row>
    <row r="18">
      <c r="B18" s="10" t="s">
        <v>31</v>
      </c>
      <c r="C18" s="10" t="s">
        <v>50</v>
      </c>
      <c r="D18" s="267" t="n">
        <v>41</v>
      </c>
      <c r="E18" s="268" t="n">
        <v>31</v>
      </c>
      <c r="F18" s="269" t="n">
        <v>26</v>
      </c>
      <c r="G18" s="270" t="n">
        <v>178</v>
      </c>
      <c r="H18" s="271" t="n">
        <v>153</v>
      </c>
      <c r="I18" s="272" t="n">
        <v>144</v>
      </c>
      <c r="J18" s="273" t="n">
        <v>117.209363</v>
      </c>
      <c r="K18" s="274" t="n">
        <v>88.799417</v>
      </c>
      <c r="L18" s="275" t="n">
        <v>87.092168</v>
      </c>
    </row>
    <row r="19">
      <c r="B19" s="10" t="s">
        <v>32</v>
      </c>
      <c r="C19" s="10" t="s">
        <v>51</v>
      </c>
      <c r="D19" s="267" t="n">
        <v>32</v>
      </c>
      <c r="E19" s="268" t="n">
        <v>37</v>
      </c>
      <c r="F19" s="269" t="n">
        <v>35</v>
      </c>
      <c r="G19" s="270" t="n">
        <v>187</v>
      </c>
      <c r="H19" s="271" t="n">
        <v>100</v>
      </c>
      <c r="I19" s="272" t="n">
        <v>98</v>
      </c>
      <c r="J19" s="273" t="n">
        <v>125.446138</v>
      </c>
      <c r="K19" s="274" t="n">
        <v>72.01283</v>
      </c>
      <c r="L19" s="275" t="n">
        <v>70.78317</v>
      </c>
    </row>
    <row r="20">
      <c r="B20" s="10" t="s">
        <v>33</v>
      </c>
      <c r="C20" s="10" t="s">
        <v>52</v>
      </c>
      <c r="D20" s="267" t="n">
        <v>26</v>
      </c>
      <c r="E20" s="268" t="n">
        <v>29</v>
      </c>
      <c r="F20" s="269" t="n">
        <v>31</v>
      </c>
      <c r="G20" s="270" t="n">
        <v>204</v>
      </c>
      <c r="H20" s="271" t="n">
        <v>250</v>
      </c>
      <c r="I20" s="272" t="n">
        <v>241</v>
      </c>
      <c r="J20" s="273" t="n">
        <v>178.87441</v>
      </c>
      <c r="K20" s="274" t="n">
        <v>212.304217</v>
      </c>
      <c r="L20" s="275" t="n">
        <v>208.712089</v>
      </c>
    </row>
    <row r="21">
      <c r="B21" s="10" t="s">
        <v>34</v>
      </c>
      <c r="C21" s="10" t="s">
        <v>53</v>
      </c>
      <c r="D21" s="267" t="n">
        <v>23</v>
      </c>
      <c r="E21" s="268" t="n">
        <v>36</v>
      </c>
      <c r="F21" s="269" t="n">
        <v>36</v>
      </c>
      <c r="G21" s="270" t="n">
        <v>57</v>
      </c>
      <c r="H21" s="271" t="n">
        <v>93</v>
      </c>
      <c r="I21" s="272" t="n">
        <v>93</v>
      </c>
      <c r="J21" s="273" t="n">
        <v>31.347978</v>
      </c>
      <c r="K21" s="274" t="n">
        <v>63.226897</v>
      </c>
      <c r="L21" s="275" t="n">
        <v>56.070015</v>
      </c>
    </row>
    <row r="22">
      <c r="B22" s="10" t="s">
        <v>35</v>
      </c>
      <c r="C22" s="10" t="s">
        <v>54</v>
      </c>
      <c r="D22" s="267" t="n">
        <v>128</v>
      </c>
      <c r="E22" s="268" t="n">
        <v>155</v>
      </c>
      <c r="F22" s="269" t="n">
        <v>143</v>
      </c>
      <c r="G22" s="270" t="n">
        <v>479</v>
      </c>
      <c r="H22" s="271" t="n">
        <v>551</v>
      </c>
      <c r="I22" s="272" t="n">
        <v>535</v>
      </c>
      <c r="J22" s="273" t="n">
        <v>355.087716</v>
      </c>
      <c r="K22" s="274" t="n">
        <v>405.62314</v>
      </c>
      <c r="L22" s="275" t="n">
        <v>409.244814</v>
      </c>
    </row>
    <row r="23">
      <c r="B23" s="10" t="s">
        <v>36</v>
      </c>
      <c r="C23" s="10" t="s">
        <v>55</v>
      </c>
      <c r="D23" s="267" t="n">
        <v>55</v>
      </c>
      <c r="E23" s="268" t="n">
        <v>64</v>
      </c>
      <c r="F23" s="269" t="n">
        <v>63</v>
      </c>
      <c r="G23" s="270" t="n">
        <v>727</v>
      </c>
      <c r="H23" s="271" t="n">
        <v>925</v>
      </c>
      <c r="I23" s="272" t="n">
        <v>990</v>
      </c>
      <c r="J23" s="273" t="n">
        <v>560.155779</v>
      </c>
      <c r="K23" s="274" t="n">
        <v>676.540474</v>
      </c>
      <c r="L23" s="275" t="n">
        <v>759.666422</v>
      </c>
    </row>
    <row r="24">
      <c r="B24" s="10" t="s">
        <v>37</v>
      </c>
      <c r="C24" s="10" t="s">
        <v>56</v>
      </c>
      <c r="D24" s="267" t="n">
        <v>5</v>
      </c>
      <c r="E24" s="268" t="n">
        <v>7</v>
      </c>
      <c r="F24" s="269" t="n">
        <v>8</v>
      </c>
      <c r="G24" s="270" t="n">
        <v>65</v>
      </c>
      <c r="H24" s="271" t="n">
        <v>232</v>
      </c>
      <c r="I24" s="272" t="n">
        <v>185</v>
      </c>
      <c r="J24" s="273" t="n">
        <v>56.241006</v>
      </c>
      <c r="K24" s="274" t="n">
        <v>194.528335</v>
      </c>
      <c r="L24" s="275" t="n">
        <v>151.729467</v>
      </c>
    </row>
    <row r="25">
      <c r="B25" s="10" t="s">
        <v>38</v>
      </c>
      <c r="C25" s="10" t="s">
        <v>57</v>
      </c>
      <c r="D25" s="267" t="n">
        <v>54</v>
      </c>
      <c r="E25" s="268" t="n">
        <v>60</v>
      </c>
      <c r="F25" s="269" t="n">
        <v>72</v>
      </c>
      <c r="G25" s="270" t="n">
        <v>593</v>
      </c>
      <c r="H25" s="271" t="n">
        <v>764</v>
      </c>
      <c r="I25" s="272" t="n">
        <v>736</v>
      </c>
      <c r="J25" s="273" t="n">
        <v>341.648388</v>
      </c>
      <c r="K25" s="274" t="n">
        <v>433.574428</v>
      </c>
      <c r="L25" s="275" t="n">
        <v>421.477883</v>
      </c>
    </row>
    <row r="26">
      <c r="B26" s="10" t="s">
        <v>39</v>
      </c>
      <c r="C26" s="10" t="s">
        <v>58</v>
      </c>
      <c r="D26" s="267" t="n">
        <v>120</v>
      </c>
      <c r="E26" s="268" t="n">
        <v>152</v>
      </c>
      <c r="F26" s="269" t="n">
        <v>161</v>
      </c>
      <c r="G26" s="270" t="n">
        <v>856</v>
      </c>
      <c r="H26" s="271" t="n">
        <v>1214</v>
      </c>
      <c r="I26" s="272" t="n">
        <v>1291</v>
      </c>
      <c r="J26" s="273" t="n">
        <v>524.242869</v>
      </c>
      <c r="K26" s="274" t="n">
        <v>830.313499</v>
      </c>
      <c r="L26" s="275" t="n">
        <v>878.902338</v>
      </c>
    </row>
    <row r="27">
      <c r="B27" s="10" t="s">
        <v>40</v>
      </c>
      <c r="C27" s="10" t="s">
        <v>59</v>
      </c>
      <c r="D27" s="267" t="n">
        <v>33</v>
      </c>
      <c r="E27" s="268" t="n">
        <v>44</v>
      </c>
      <c r="F27" s="269" t="n">
        <v>49</v>
      </c>
      <c r="G27" s="270" t="n">
        <v>135</v>
      </c>
      <c r="H27" s="271" t="n">
        <v>210</v>
      </c>
      <c r="I27" s="272" t="n">
        <v>261</v>
      </c>
      <c r="J27" s="273" t="n">
        <v>76.141133</v>
      </c>
      <c r="K27" s="274" t="n">
        <v>102.34528</v>
      </c>
      <c r="L27" s="275" t="n">
        <v>130.018351</v>
      </c>
    </row>
    <row r="28">
      <c r="B28" s="40" t="s">
        <v>41</v>
      </c>
      <c r="C28" s="40" t="s">
        <v>60</v>
      </c>
      <c r="D28" s="294" t="n">
        <v>88</v>
      </c>
      <c r="E28" s="295" t="n">
        <v>112</v>
      </c>
      <c r="F28" s="296" t="n">
        <v>114</v>
      </c>
      <c r="G28" s="297" t="n">
        <v>185</v>
      </c>
      <c r="H28" s="298" t="n">
        <v>233</v>
      </c>
      <c r="I28" s="299" t="n">
        <v>230</v>
      </c>
      <c r="J28" s="300" t="n">
        <v>114.055013</v>
      </c>
      <c r="K28" s="301" t="n">
        <v>145.780255</v>
      </c>
      <c r="L28" s="302" t="n">
        <v>148.133563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07AB8"/>
  </sheetPr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.57" hidden="0" customWidth="1"/>
    <col min="2" max="2" width="9.27" hidden="0" customWidth="1"/>
    <col min="3" max="3" width="91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</cols>
  <sheetData>
    <row r="1">
      <c r="B1" s="3" t="s">
        <v>12</v>
      </c>
    </row>
    <row r="4">
      <c r="B4" s="7" t="s">
        <v>15</v>
      </c>
      <c r="C4" s="7" t="s">
        <v>15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17</v>
      </c>
      <c r="I4" s="9" t="s">
        <v>17</v>
      </c>
      <c r="J4" s="9" t="s">
        <v>18</v>
      </c>
      <c r="K4" s="9" t="s">
        <v>18</v>
      </c>
      <c r="L4" s="9" t="s">
        <v>18</v>
      </c>
    </row>
    <row r="5">
      <c r="B5" s="7" t="s">
        <v>15</v>
      </c>
      <c r="C5" s="7" t="s">
        <v>15</v>
      </c>
      <c r="D5" s="8" t="n">
        <v>2011</v>
      </c>
      <c r="E5" s="8" t="n">
        <v>2023</v>
      </c>
      <c r="F5" s="8" t="n">
        <v>2024</v>
      </c>
      <c r="G5" s="8" t="n">
        <v>2011</v>
      </c>
      <c r="H5" s="8" t="n">
        <v>2023</v>
      </c>
      <c r="I5" s="8" t="n">
        <v>2024</v>
      </c>
      <c r="J5" s="8" t="n">
        <v>2011</v>
      </c>
      <c r="K5" s="8" t="n">
        <v>2023</v>
      </c>
      <c r="L5" s="8" t="n">
        <v>2024</v>
      </c>
    </row>
    <row r="6">
      <c r="B6" s="20" t="s">
        <v>19</v>
      </c>
      <c r="C6" s="20" t="s">
        <v>14</v>
      </c>
      <c r="D6" s="312" t="n">
        <v>1032</v>
      </c>
      <c r="E6" s="313" t="n">
        <v>1158</v>
      </c>
      <c r="F6" s="314" t="n">
        <v>1159</v>
      </c>
      <c r="G6" s="315" t="n">
        <v>10501</v>
      </c>
      <c r="H6" s="316" t="n">
        <v>11239</v>
      </c>
      <c r="I6" s="317" t="n">
        <v>11090</v>
      </c>
      <c r="J6" s="318" t="n">
        <v>7945.026984</v>
      </c>
      <c r="K6" s="319" t="n">
        <v>8404.670499</v>
      </c>
      <c r="L6" s="320" t="n">
        <v>8406.500055</v>
      </c>
    </row>
    <row r="7">
      <c r="B7" s="30" t="s">
        <v>20</v>
      </c>
      <c r="C7" s="30" t="s">
        <v>14</v>
      </c>
      <c r="D7" s="321" t="n">
        <v>27</v>
      </c>
      <c r="E7" s="322" t="n">
        <v>18</v>
      </c>
      <c r="F7" s="323" t="n">
        <v>18</v>
      </c>
      <c r="G7" s="324" t="n">
        <v>61</v>
      </c>
      <c r="H7" s="325" t="n">
        <v>53</v>
      </c>
      <c r="I7" s="326" t="n">
        <v>53</v>
      </c>
      <c r="J7" s="327" t="n">
        <v>37.060588</v>
      </c>
      <c r="K7" s="328" t="n">
        <v>36.864817</v>
      </c>
      <c r="L7" s="329" t="n">
        <v>29.735903</v>
      </c>
    </row>
    <row r="8">
      <c r="B8" s="10" t="s">
        <v>21</v>
      </c>
      <c r="C8" s="10" t="s">
        <v>42</v>
      </c>
      <c r="D8" s="303" t="n">
        <v>27</v>
      </c>
      <c r="E8" s="304" t="n">
        <v>18</v>
      </c>
      <c r="F8" s="305" t="n">
        <v>18</v>
      </c>
      <c r="G8" s="306" t="n">
        <v>61</v>
      </c>
      <c r="H8" s="307" t="n">
        <v>53</v>
      </c>
      <c r="I8" s="308" t="n">
        <v>53</v>
      </c>
      <c r="J8" s="309" t="n">
        <v>37.060588</v>
      </c>
      <c r="K8" s="310" t="n">
        <v>36.864817</v>
      </c>
      <c r="L8" s="311" t="n">
        <v>29.735903</v>
      </c>
    </row>
    <row r="9">
      <c r="B9" s="30" t="s">
        <v>22</v>
      </c>
      <c r="C9" s="30" t="s">
        <v>14</v>
      </c>
      <c r="D9" s="321" t="n">
        <v>140</v>
      </c>
      <c r="E9" s="322" t="n">
        <v>145</v>
      </c>
      <c r="F9" s="323" t="n">
        <v>148</v>
      </c>
      <c r="G9" s="324" t="n">
        <v>3656</v>
      </c>
      <c r="H9" s="325" t="n">
        <v>3434</v>
      </c>
      <c r="I9" s="326" t="n">
        <v>3327</v>
      </c>
      <c r="J9" s="327" t="n">
        <v>3311.442293</v>
      </c>
      <c r="K9" s="328" t="n">
        <v>3210.918592</v>
      </c>
      <c r="L9" s="329" t="n">
        <v>3125.815343</v>
      </c>
    </row>
    <row r="10">
      <c r="B10" s="10" t="s">
        <v>23</v>
      </c>
      <c r="C10" s="10" t="s">
        <v>43</v>
      </c>
      <c r="D10" s="303" t="n">
        <v>0</v>
      </c>
      <c r="E10" s="304" t="n">
        <v>1</v>
      </c>
      <c r="F10" s="305" t="n">
        <v>1</v>
      </c>
      <c r="G10" s="306" t="n">
        <v>0</v>
      </c>
      <c r="H10" s="307" t="n">
        <v>1</v>
      </c>
      <c r="I10" s="308" t="n">
        <v>1</v>
      </c>
      <c r="J10" s="309" t="s">
        <v>61</v>
      </c>
      <c r="K10" s="310" t="s">
        <v>61</v>
      </c>
      <c r="L10" s="311" t="s">
        <v>61</v>
      </c>
    </row>
    <row r="11">
      <c r="B11" s="10" t="s">
        <v>24</v>
      </c>
      <c r="C11" s="10" t="s">
        <v>44</v>
      </c>
      <c r="D11" s="303" t="n">
        <v>79</v>
      </c>
      <c r="E11" s="304" t="n">
        <v>68</v>
      </c>
      <c r="F11" s="305" t="n">
        <v>68</v>
      </c>
      <c r="G11" s="306" t="n">
        <v>2540</v>
      </c>
      <c r="H11" s="307" t="n">
        <v>1975</v>
      </c>
      <c r="I11" s="308" t="n">
        <v>1855</v>
      </c>
      <c r="J11" s="309" t="n">
        <v>2281.073798</v>
      </c>
      <c r="K11" s="310" t="n">
        <v>1838.308627</v>
      </c>
      <c r="L11" s="311" t="n">
        <v>1728.69928</v>
      </c>
    </row>
    <row r="12">
      <c r="B12" s="10" t="s">
        <v>25</v>
      </c>
      <c r="C12" s="10" t="s">
        <v>45</v>
      </c>
      <c r="D12" s="303" t="n">
        <v>2</v>
      </c>
      <c r="E12" s="304" t="n">
        <v>2</v>
      </c>
      <c r="F12" s="305" t="n">
        <v>2</v>
      </c>
      <c r="G12" s="306" t="n">
        <v>79</v>
      </c>
      <c r="H12" s="307" t="n">
        <v>98</v>
      </c>
      <c r="I12" s="308" t="n">
        <v>104</v>
      </c>
      <c r="J12" s="309" t="s">
        <v>61</v>
      </c>
      <c r="K12" s="310" t="s">
        <v>61</v>
      </c>
      <c r="L12" s="311" t="s">
        <v>61</v>
      </c>
    </row>
    <row r="13">
      <c r="B13" s="10" t="s">
        <v>26</v>
      </c>
      <c r="C13" s="10" t="s">
        <v>46</v>
      </c>
      <c r="D13" s="303" t="n">
        <v>0</v>
      </c>
      <c r="E13" s="304" t="n">
        <v>0</v>
      </c>
      <c r="F13" s="305" t="n">
        <v>0</v>
      </c>
      <c r="G13" s="306" t="n">
        <v>0</v>
      </c>
      <c r="H13" s="307" t="n">
        <v>0</v>
      </c>
      <c r="I13" s="308" t="n">
        <v>0</v>
      </c>
      <c r="J13" s="309" t="n">
        <v>0</v>
      </c>
      <c r="K13" s="310" t="n">
        <v>0</v>
      </c>
      <c r="L13" s="311" t="n">
        <v>0</v>
      </c>
    </row>
    <row r="14">
      <c r="B14" s="10" t="s">
        <v>27</v>
      </c>
      <c r="C14" s="10" t="s">
        <v>47</v>
      </c>
      <c r="D14" s="303" t="n">
        <v>59</v>
      </c>
      <c r="E14" s="304" t="n">
        <v>74</v>
      </c>
      <c r="F14" s="305" t="n">
        <v>77</v>
      </c>
      <c r="G14" s="306" t="n">
        <v>1037</v>
      </c>
      <c r="H14" s="307" t="n">
        <v>1360</v>
      </c>
      <c r="I14" s="308" t="n">
        <v>1367</v>
      </c>
      <c r="J14" s="309" t="n">
        <v>961.481537</v>
      </c>
      <c r="K14" s="310" t="n">
        <v>1287.434243</v>
      </c>
      <c r="L14" s="311" t="n">
        <v>1301.922884</v>
      </c>
    </row>
    <row r="15">
      <c r="B15" s="30" t="s">
        <v>28</v>
      </c>
      <c r="C15" s="30" t="s">
        <v>14</v>
      </c>
      <c r="D15" s="321" t="n">
        <v>865</v>
      </c>
      <c r="E15" s="322" t="n">
        <v>995</v>
      </c>
      <c r="F15" s="323" t="n">
        <v>993</v>
      </c>
      <c r="G15" s="324" t="n">
        <v>6784</v>
      </c>
      <c r="H15" s="325" t="n">
        <v>7752</v>
      </c>
      <c r="I15" s="326" t="n">
        <v>7710</v>
      </c>
      <c r="J15" s="327" t="n">
        <v>4596.524103</v>
      </c>
      <c r="K15" s="328" t="n">
        <v>5156.88709</v>
      </c>
      <c r="L15" s="329" t="n">
        <v>5250.948809</v>
      </c>
    </row>
    <row r="16">
      <c r="B16" s="10" t="s">
        <v>29</v>
      </c>
      <c r="C16" s="10" t="s">
        <v>48</v>
      </c>
      <c r="D16" s="303" t="n">
        <v>188</v>
      </c>
      <c r="E16" s="304" t="n">
        <v>168</v>
      </c>
      <c r="F16" s="305" t="n">
        <v>164</v>
      </c>
      <c r="G16" s="306" t="n">
        <v>1133</v>
      </c>
      <c r="H16" s="307" t="n">
        <v>1042</v>
      </c>
      <c r="I16" s="308" t="n">
        <v>1107</v>
      </c>
      <c r="J16" s="309" t="n">
        <v>872.770348</v>
      </c>
      <c r="K16" s="310" t="n">
        <v>784.459299</v>
      </c>
      <c r="L16" s="311" t="n">
        <v>866.417559</v>
      </c>
    </row>
    <row r="17">
      <c r="B17" s="10" t="s">
        <v>30</v>
      </c>
      <c r="C17" s="10" t="s">
        <v>49</v>
      </c>
      <c r="D17" s="303" t="n">
        <v>22</v>
      </c>
      <c r="E17" s="304" t="n">
        <v>18</v>
      </c>
      <c r="F17" s="305" t="n">
        <v>15</v>
      </c>
      <c r="G17" s="306" t="n">
        <v>296</v>
      </c>
      <c r="H17" s="307" t="n">
        <v>262</v>
      </c>
      <c r="I17" s="308" t="n">
        <v>235</v>
      </c>
      <c r="J17" s="309" t="n">
        <v>250.296959</v>
      </c>
      <c r="K17" s="310" t="n">
        <v>223.196447</v>
      </c>
      <c r="L17" s="311" t="n">
        <v>204.051064</v>
      </c>
    </row>
    <row r="18">
      <c r="B18" s="10" t="s">
        <v>31</v>
      </c>
      <c r="C18" s="10" t="s">
        <v>50</v>
      </c>
      <c r="D18" s="303" t="n">
        <v>55</v>
      </c>
      <c r="E18" s="304" t="n">
        <v>53</v>
      </c>
      <c r="F18" s="305" t="n">
        <v>50</v>
      </c>
      <c r="G18" s="306" t="n">
        <v>328</v>
      </c>
      <c r="H18" s="307" t="n">
        <v>311</v>
      </c>
      <c r="I18" s="308" t="n">
        <v>296</v>
      </c>
      <c r="J18" s="309" t="n">
        <v>227.489201</v>
      </c>
      <c r="K18" s="310" t="n">
        <v>221.029102</v>
      </c>
      <c r="L18" s="311" t="n">
        <v>206.10494</v>
      </c>
    </row>
    <row r="19">
      <c r="B19" s="10" t="s">
        <v>32</v>
      </c>
      <c r="C19" s="10" t="s">
        <v>51</v>
      </c>
      <c r="D19" s="303" t="n">
        <v>23</v>
      </c>
      <c r="E19" s="304" t="n">
        <v>38</v>
      </c>
      <c r="F19" s="305" t="n">
        <v>37</v>
      </c>
      <c r="G19" s="306" t="n">
        <v>354</v>
      </c>
      <c r="H19" s="307" t="n">
        <v>236</v>
      </c>
      <c r="I19" s="308" t="n">
        <v>268</v>
      </c>
      <c r="J19" s="309" t="n">
        <v>225.552428</v>
      </c>
      <c r="K19" s="310" t="n">
        <v>194.402203</v>
      </c>
      <c r="L19" s="311" t="n">
        <v>218.011158</v>
      </c>
    </row>
    <row r="20">
      <c r="B20" s="10" t="s">
        <v>33</v>
      </c>
      <c r="C20" s="10" t="s">
        <v>52</v>
      </c>
      <c r="D20" s="303" t="n">
        <v>29</v>
      </c>
      <c r="E20" s="304" t="n">
        <v>36</v>
      </c>
      <c r="F20" s="305" t="n">
        <v>39</v>
      </c>
      <c r="G20" s="306" t="n">
        <v>471</v>
      </c>
      <c r="H20" s="307" t="n">
        <v>727</v>
      </c>
      <c r="I20" s="308" t="n">
        <v>701</v>
      </c>
      <c r="J20" s="309" t="n">
        <v>402.644131</v>
      </c>
      <c r="K20" s="310" t="n">
        <v>661.356885</v>
      </c>
      <c r="L20" s="311" t="n">
        <v>618.850539</v>
      </c>
    </row>
    <row r="21">
      <c r="B21" s="10" t="s">
        <v>34</v>
      </c>
      <c r="C21" s="10" t="s">
        <v>53</v>
      </c>
      <c r="D21" s="303" t="n">
        <v>24</v>
      </c>
      <c r="E21" s="304" t="n">
        <v>44</v>
      </c>
      <c r="F21" s="305" t="n">
        <v>42</v>
      </c>
      <c r="G21" s="306" t="n">
        <v>74</v>
      </c>
      <c r="H21" s="307" t="n">
        <v>140</v>
      </c>
      <c r="I21" s="308" t="n">
        <v>128</v>
      </c>
      <c r="J21" s="309" t="n">
        <v>42.424336</v>
      </c>
      <c r="K21" s="310" t="n">
        <v>73.340281</v>
      </c>
      <c r="L21" s="311" t="n">
        <v>69.414945</v>
      </c>
    </row>
    <row r="22">
      <c r="B22" s="10" t="s">
        <v>35</v>
      </c>
      <c r="C22" s="10" t="s">
        <v>54</v>
      </c>
      <c r="D22" s="303" t="n">
        <v>147</v>
      </c>
      <c r="E22" s="304" t="n">
        <v>175</v>
      </c>
      <c r="F22" s="305" t="n">
        <v>185</v>
      </c>
      <c r="G22" s="306" t="n">
        <v>499</v>
      </c>
      <c r="H22" s="307" t="n">
        <v>540</v>
      </c>
      <c r="I22" s="308" t="n">
        <v>547</v>
      </c>
      <c r="J22" s="309" t="n">
        <v>368.173692</v>
      </c>
      <c r="K22" s="310" t="n">
        <v>401.482879</v>
      </c>
      <c r="L22" s="311" t="n">
        <v>414.481671</v>
      </c>
    </row>
    <row r="23">
      <c r="B23" s="10" t="s">
        <v>36</v>
      </c>
      <c r="C23" s="10" t="s">
        <v>55</v>
      </c>
      <c r="D23" s="303" t="n">
        <v>46</v>
      </c>
      <c r="E23" s="304" t="n">
        <v>49</v>
      </c>
      <c r="F23" s="305" t="n">
        <v>48</v>
      </c>
      <c r="G23" s="306" t="n">
        <v>990</v>
      </c>
      <c r="H23" s="307" t="n">
        <v>987</v>
      </c>
      <c r="I23" s="308" t="n">
        <v>951</v>
      </c>
      <c r="J23" s="309" t="n">
        <v>541.396786</v>
      </c>
      <c r="K23" s="310" t="n">
        <v>455.345571</v>
      </c>
      <c r="L23" s="311" t="n">
        <v>469.491888</v>
      </c>
    </row>
    <row r="24">
      <c r="B24" s="10" t="s">
        <v>37</v>
      </c>
      <c r="C24" s="10" t="s">
        <v>56</v>
      </c>
      <c r="D24" s="303" t="n">
        <v>14</v>
      </c>
      <c r="E24" s="304" t="n">
        <v>15</v>
      </c>
      <c r="F24" s="305" t="n">
        <v>15</v>
      </c>
      <c r="G24" s="306" t="n">
        <v>282</v>
      </c>
      <c r="H24" s="307" t="n">
        <v>356</v>
      </c>
      <c r="I24" s="308" t="n">
        <v>360</v>
      </c>
      <c r="J24" s="309" t="n">
        <v>216.893159</v>
      </c>
      <c r="K24" s="310" t="n">
        <v>295.74</v>
      </c>
      <c r="L24" s="311" t="n">
        <v>295.57</v>
      </c>
    </row>
    <row r="25">
      <c r="B25" s="10" t="s">
        <v>38</v>
      </c>
      <c r="C25" s="10" t="s">
        <v>57</v>
      </c>
      <c r="D25" s="303" t="n">
        <v>55</v>
      </c>
      <c r="E25" s="304" t="n">
        <v>59</v>
      </c>
      <c r="F25" s="305" t="n">
        <v>54</v>
      </c>
      <c r="G25" s="306" t="n">
        <v>540</v>
      </c>
      <c r="H25" s="307" t="n">
        <v>753</v>
      </c>
      <c r="I25" s="308" t="n">
        <v>724</v>
      </c>
      <c r="J25" s="309" t="n">
        <v>264.293384</v>
      </c>
      <c r="K25" s="310" t="n">
        <v>361.212427</v>
      </c>
      <c r="L25" s="311" t="n">
        <v>366.573107</v>
      </c>
    </row>
    <row r="26">
      <c r="B26" s="10" t="s">
        <v>39</v>
      </c>
      <c r="C26" s="10" t="s">
        <v>58</v>
      </c>
      <c r="D26" s="303" t="n">
        <v>140</v>
      </c>
      <c r="E26" s="304" t="n">
        <v>179</v>
      </c>
      <c r="F26" s="305" t="n">
        <v>189</v>
      </c>
      <c r="G26" s="306" t="n">
        <v>1392</v>
      </c>
      <c r="H26" s="307" t="n">
        <v>1842</v>
      </c>
      <c r="I26" s="308" t="n">
        <v>1836</v>
      </c>
      <c r="J26" s="309" t="n">
        <v>933.528249</v>
      </c>
      <c r="K26" s="310" t="n">
        <v>1205.625092</v>
      </c>
      <c r="L26" s="311" t="n">
        <v>1247.411383</v>
      </c>
    </row>
    <row r="27">
      <c r="B27" s="10" t="s">
        <v>40</v>
      </c>
      <c r="C27" s="10" t="s">
        <v>59</v>
      </c>
      <c r="D27" s="303" t="n">
        <v>37</v>
      </c>
      <c r="E27" s="304" t="n">
        <v>45</v>
      </c>
      <c r="F27" s="305" t="n">
        <v>43</v>
      </c>
      <c r="G27" s="306" t="n">
        <v>126</v>
      </c>
      <c r="H27" s="307" t="n">
        <v>202</v>
      </c>
      <c r="I27" s="308" t="n">
        <v>215</v>
      </c>
      <c r="J27" s="309" t="n">
        <v>54.342498</v>
      </c>
      <c r="K27" s="310" t="n">
        <v>65.439819</v>
      </c>
      <c r="L27" s="311" t="n">
        <v>72.380885</v>
      </c>
    </row>
    <row r="28">
      <c r="B28" s="40" t="s">
        <v>41</v>
      </c>
      <c r="C28" s="40" t="s">
        <v>60</v>
      </c>
      <c r="D28" s="330" t="n">
        <v>85</v>
      </c>
      <c r="E28" s="331" t="n">
        <v>116</v>
      </c>
      <c r="F28" s="332" t="n">
        <v>112</v>
      </c>
      <c r="G28" s="333" t="n">
        <v>299</v>
      </c>
      <c r="H28" s="334" t="n">
        <v>354</v>
      </c>
      <c r="I28" s="335" t="n">
        <v>342</v>
      </c>
      <c r="J28" s="336" t="n">
        <v>196.718932</v>
      </c>
      <c r="K28" s="337" t="n">
        <v>214.257085</v>
      </c>
      <c r="L28" s="338" t="n">
        <v>202.18967</v>
      </c>
    </row>
    <row r="30">
      <c r="B30" s="50" t="s">
        <v>62</v>
      </c>
    </row>
  </sheetData>
  <mergeCells count="5">
    <mergeCell ref="B4:C5"/>
    <mergeCell ref="D4:F4"/>
    <mergeCell ref="G4:I4"/>
    <mergeCell ref="J4:L4"/>
    <mergeCell ref="B30:L30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rsxd</dc:creator>
  <cp:lastModifiedBy>rsxd</cp:lastModifiedBy>
  <dcterms:created xsi:type="dcterms:W3CDTF">2026-09-22T11:53:04Z</dcterms:created>
</coreProperties>
</file>