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heckCompatibility="1"/>
  <mc:AlternateContent xmlns:mc="http://schemas.openxmlformats.org/markup-compatibility/2006">
    <mc:Choice Requires="x15">
      <x15ac:absPath xmlns:x15ac="http://schemas.microsoft.com/office/spreadsheetml/2010/11/ac" url="L:\Publikationen\06_Statistik_Unternehmensstruktur\02_Tabellen\"/>
    </mc:Choice>
  </mc:AlternateContent>
  <bookViews>
    <workbookView xWindow="-1425" yWindow="75" windowWidth="20160" windowHeight="5670" tabRatio="664"/>
  </bookViews>
  <sheets>
    <sheet name="Inhaltsverzeichnis" sheetId="6" r:id="rId1"/>
    <sheet name="T1" sheetId="1" r:id="rId2"/>
    <sheet name="T2" sheetId="2" r:id="rId3"/>
    <sheet name="T3" sheetId="5" r:id="rId4"/>
    <sheet name="T4" sheetId="14" r:id="rId5"/>
    <sheet name="T5" sheetId="9" r:id="rId6"/>
    <sheet name="T6" sheetId="10" r:id="rId7"/>
    <sheet name="T7" sheetId="12" r:id="rId8"/>
    <sheet name="T8" sheetId="13" r:id="rId9"/>
    <sheet name="T9" sheetId="15" r:id="rId10"/>
    <sheet name="T10" sheetId="16" r:id="rId11"/>
    <sheet name="T11" sheetId="17" r:id="rId12"/>
    <sheet name="T12" sheetId="18" r:id="rId13"/>
    <sheet name="T13" sheetId="20" r:id="rId14"/>
    <sheet name="T14" sheetId="24" r:id="rId15"/>
    <sheet name="K1" sheetId="8" r:id="rId16"/>
    <sheet name="K2" sheetId="22" r:id="rId17"/>
    <sheet name="K3" sheetId="23" r:id="rId18"/>
    <sheet name="Erläuterungen" sheetId="7" r:id="rId19"/>
    <sheet name="Definitionen" sheetId="25" r:id="rId20"/>
  </sheets>
  <definedNames>
    <definedName name="_xlnm._FilterDatabase" localSheetId="13" hidden="1">'T13'!$B$1:$O$232</definedName>
    <definedName name="_xlnm._FilterDatabase" localSheetId="14" hidden="1">'T14'!$B$1:$O$230</definedName>
    <definedName name="_xlnm._FilterDatabase" localSheetId="5" hidden="1">'T5'!$A$1:$BQ$117</definedName>
    <definedName name="_xlnm.Print_Area" localSheetId="18">Erläuterungen!$A$1:$B$33</definedName>
    <definedName name="_xlnm.Print_Area" localSheetId="0">Inhaltsverzeichnis!$A$1:$E$45</definedName>
  </definedNames>
  <calcPr calcId="162913"/>
</workbook>
</file>

<file path=xl/calcChain.xml><?xml version="1.0" encoding="utf-8"?>
<calcChain xmlns="http://schemas.openxmlformats.org/spreadsheetml/2006/main">
  <c r="E65" i="14" l="1"/>
  <c r="HE25" i="18"/>
  <c r="HE26" i="18"/>
  <c r="HE27" i="18"/>
  <c r="HE28" i="18"/>
  <c r="HE29" i="18"/>
  <c r="HE30" i="18"/>
  <c r="HE31" i="18"/>
  <c r="HE32" i="18"/>
  <c r="HE33" i="18"/>
  <c r="HE34" i="18"/>
  <c r="HE35" i="18"/>
  <c r="HE36" i="18"/>
  <c r="HE37" i="18"/>
  <c r="HE38" i="18"/>
  <c r="HE39" i="18"/>
  <c r="HE40" i="18"/>
  <c r="HE41" i="18"/>
  <c r="HE42" i="18"/>
  <c r="HE43" i="18"/>
  <c r="HE44" i="18"/>
  <c r="HE45" i="18"/>
  <c r="HE46" i="18"/>
  <c r="HE47" i="18"/>
  <c r="HE48" i="18"/>
  <c r="HE49" i="18"/>
  <c r="HE50" i="18"/>
  <c r="HE51" i="18"/>
  <c r="HE52" i="18"/>
  <c r="HE53" i="18"/>
  <c r="HE54" i="18"/>
  <c r="HE55" i="18"/>
  <c r="H65" i="14"/>
  <c r="V46" i="1"/>
  <c r="V47" i="1"/>
  <c r="V48" i="1"/>
  <c r="V49" i="1"/>
  <c r="V50" i="1"/>
  <c r="V51" i="1"/>
  <c r="V52" i="1"/>
  <c r="V53" i="1"/>
  <c r="V54" i="1"/>
  <c r="V55" i="1"/>
  <c r="V56" i="1"/>
  <c r="V57" i="1"/>
  <c r="V58" i="1"/>
  <c r="V59" i="1"/>
  <c r="V60" i="1"/>
  <c r="V61" i="1"/>
  <c r="V62" i="1"/>
  <c r="V63" i="1"/>
  <c r="V64" i="1"/>
  <c r="V65" i="1"/>
  <c r="V66" i="1"/>
  <c r="V67" i="1"/>
  <c r="V68" i="1"/>
  <c r="V69" i="1"/>
  <c r="V70" i="1"/>
  <c r="V71" i="1"/>
  <c r="T71" i="1"/>
  <c r="T46" i="1"/>
  <c r="T47" i="1"/>
  <c r="T48" i="1"/>
  <c r="T49" i="1"/>
  <c r="T50" i="1"/>
  <c r="T51" i="1"/>
  <c r="T52" i="1"/>
  <c r="T53" i="1"/>
  <c r="T54" i="1"/>
  <c r="T55" i="1"/>
  <c r="T56" i="1"/>
  <c r="T57" i="1"/>
  <c r="T58" i="1"/>
  <c r="T59" i="1"/>
  <c r="T60" i="1"/>
  <c r="T61" i="1"/>
  <c r="T62" i="1"/>
  <c r="T63" i="1"/>
  <c r="T64" i="1"/>
  <c r="T65" i="1"/>
  <c r="T66" i="1"/>
  <c r="T67" i="1"/>
  <c r="T68" i="1"/>
  <c r="T69" i="1"/>
  <c r="T70" i="1"/>
  <c r="R46" i="1"/>
  <c r="R47" i="1"/>
  <c r="R48" i="1"/>
  <c r="R49" i="1"/>
  <c r="R50" i="1"/>
  <c r="R51" i="1"/>
  <c r="R52" i="1"/>
  <c r="R53" i="1"/>
  <c r="R54" i="1"/>
  <c r="R55" i="1"/>
  <c r="R56" i="1"/>
  <c r="R57" i="1"/>
  <c r="R58" i="1"/>
  <c r="R59" i="1"/>
  <c r="R60" i="1"/>
  <c r="R61" i="1"/>
  <c r="R62" i="1"/>
  <c r="R63" i="1"/>
  <c r="R64" i="1"/>
  <c r="R65" i="1"/>
  <c r="R66" i="1"/>
  <c r="R67" i="1"/>
  <c r="R68" i="1"/>
  <c r="R69" i="1"/>
  <c r="R70" i="1"/>
  <c r="R71" i="1"/>
  <c r="B1" i="5"/>
  <c r="F126" i="12"/>
  <c r="H126" i="12"/>
  <c r="B1" i="23"/>
  <c r="B1" i="22"/>
  <c r="B1" i="8"/>
  <c r="B1" i="24"/>
  <c r="B1" i="20"/>
  <c r="B1" i="18"/>
  <c r="B1" i="17"/>
  <c r="B1" i="16"/>
  <c r="B1" i="15"/>
  <c r="B1" i="13"/>
  <c r="B1" i="12"/>
  <c r="B1" i="10"/>
  <c r="B1" i="9"/>
  <c r="B1" i="14"/>
  <c r="B1" i="2"/>
  <c r="B1" i="1"/>
  <c r="V45" i="1"/>
  <c r="T45" i="1"/>
  <c r="F127" i="12"/>
  <c r="F128" i="12"/>
  <c r="F129" i="12"/>
  <c r="H127" i="12"/>
  <c r="H128" i="12"/>
  <c r="H129" i="12"/>
  <c r="N61" i="13"/>
  <c r="N66" i="13"/>
  <c r="M61" i="13"/>
  <c r="M66" i="13"/>
  <c r="L61" i="13"/>
  <c r="L66" i="13"/>
  <c r="K61" i="13"/>
  <c r="K66" i="13"/>
  <c r="L64" i="13"/>
  <c r="L65" i="13"/>
  <c r="M64" i="13"/>
  <c r="M65" i="13"/>
  <c r="N64" i="13"/>
  <c r="N65" i="13"/>
  <c r="K64" i="13"/>
  <c r="K65" i="13"/>
  <c r="F63" i="14"/>
  <c r="F64" i="14"/>
  <c r="F62" i="14"/>
  <c r="I62" i="14"/>
  <c r="R45" i="1"/>
  <c r="I63" i="14"/>
  <c r="I64" i="14"/>
  <c r="B1" i="25"/>
  <c r="B1" i="7"/>
</calcChain>
</file>

<file path=xl/sharedStrings.xml><?xml version="1.0" encoding="utf-8"?>
<sst xmlns="http://schemas.openxmlformats.org/spreadsheetml/2006/main" count="2292" uniqueCount="615">
  <si>
    <t>Total</t>
  </si>
  <si>
    <t>Kanton</t>
  </si>
  <si>
    <t>Zürich</t>
  </si>
  <si>
    <t>Bern</t>
  </si>
  <si>
    <t>Luzern</t>
  </si>
  <si>
    <t>Uri</t>
  </si>
  <si>
    <t>Schwyz</t>
  </si>
  <si>
    <t>Obwalden</t>
  </si>
  <si>
    <t>Nidwalden</t>
  </si>
  <si>
    <t>Glarus</t>
  </si>
  <si>
    <t>Zug</t>
  </si>
  <si>
    <t>Solothurn</t>
  </si>
  <si>
    <t>Basel-Stadt</t>
  </si>
  <si>
    <t>Basel-Landschaft</t>
  </si>
  <si>
    <t>Schaffhausen</t>
  </si>
  <si>
    <t>Appenzell A.Rh.</t>
  </si>
  <si>
    <t>Appenzell I.Rh.</t>
  </si>
  <si>
    <t>St. Gallen</t>
  </si>
  <si>
    <t>Graubünden</t>
  </si>
  <si>
    <t>Aargau</t>
  </si>
  <si>
    <t>Thurgau</t>
  </si>
  <si>
    <t>Jura</t>
  </si>
  <si>
    <t>Schweiz</t>
  </si>
  <si>
    <t>Arbeitsstätten</t>
  </si>
  <si>
    <t>Vollzeitäquivalente</t>
  </si>
  <si>
    <t>Anteil Vollzeitäquivalente</t>
  </si>
  <si>
    <t>Anteil Beschäftigte</t>
  </si>
  <si>
    <t>Anteil Arbeitsstätten</t>
  </si>
  <si>
    <t>Anteil Beschäftigte Männer</t>
  </si>
  <si>
    <t>Anteil Beschäftigte Frauen</t>
  </si>
  <si>
    <t>Tabellenverzeichnis</t>
  </si>
  <si>
    <t>Tabelle 1:</t>
  </si>
  <si>
    <t>Tabelle 2:</t>
  </si>
  <si>
    <t>Tabelle 3:</t>
  </si>
  <si>
    <t>Tabelle 4:</t>
  </si>
  <si>
    <t>Tabelle 5:</t>
  </si>
  <si>
    <t>Tabelle 6:</t>
  </si>
  <si>
    <t>Tabelle 13:</t>
  </si>
  <si>
    <t>Kantonsvergleiche</t>
  </si>
  <si>
    <t>Sektor 1</t>
  </si>
  <si>
    <t>Sektor 2</t>
  </si>
  <si>
    <t>Sektor 3</t>
  </si>
  <si>
    <t>Freiburg</t>
  </si>
  <si>
    <t>Waadt</t>
  </si>
  <si>
    <t>Wallis</t>
  </si>
  <si>
    <t>Neuenburg</t>
  </si>
  <si>
    <t>Genf</t>
  </si>
  <si>
    <t>Kanton Aargau</t>
  </si>
  <si>
    <t>Gemeinden</t>
  </si>
  <si>
    <t>Erläuterungen</t>
  </si>
  <si>
    <t>Von Erhebungsdaten zu Registerdaten</t>
  </si>
  <si>
    <t>Wozu dient die STATENT?</t>
  </si>
  <si>
    <t>Konkrete Beispiele für die Nutzung der STATENT-Daten</t>
  </si>
  <si>
    <t>Beschäftigte</t>
  </si>
  <si>
    <t>Beschäftigte Frauen</t>
  </si>
  <si>
    <t>Beschäftigte Männer</t>
  </si>
  <si>
    <t>Primärsektor</t>
  </si>
  <si>
    <t>A</t>
  </si>
  <si>
    <t>LAND- UND FORSTWIRTSCHAFT, FISCHEREI</t>
  </si>
  <si>
    <t>01  Landwirtschaft, Jagd und damit verbundene Tätigkeiten</t>
  </si>
  <si>
    <t>02  Forstwirtschaft und Holzeinschlag</t>
  </si>
  <si>
    <t>03  Fischerei und Aquakultur</t>
  </si>
  <si>
    <t>Sekundärsektor</t>
  </si>
  <si>
    <t>B</t>
  </si>
  <si>
    <t>BERGBAU UND GEWINNUNG VON STEINEN UND ERDEN</t>
  </si>
  <si>
    <t>06  Gewinnung von Erdöl und Erdgas</t>
  </si>
  <si>
    <t>07  Erzbergbau</t>
  </si>
  <si>
    <t>08  Gewinnung von Steinen und Erden, sonstiger Bergbau</t>
  </si>
  <si>
    <t>09  Erbringung von Dienstleistungen für den Bergbau und für die Gewinnung von Steinen und Erden</t>
  </si>
  <si>
    <t>C</t>
  </si>
  <si>
    <t>10  Herstellung von Nahrungs- und Futtermitteln</t>
  </si>
  <si>
    <t>11  Getränkeherstellung</t>
  </si>
  <si>
    <t>12  Tabakverarbeitung</t>
  </si>
  <si>
    <t>13  Herstellung von Textilien</t>
  </si>
  <si>
    <t>14  Herstellung von Bekleidung</t>
  </si>
  <si>
    <t>15  Herstellung von Leder, Lederwaren und Schuhen</t>
  </si>
  <si>
    <t>16  Herstellung von Holz-, Flecht-, Korb- und Korkwaren (ohne Möbel)</t>
  </si>
  <si>
    <t>17  Herstellung von Papier, Pappe und Waren daraus</t>
  </si>
  <si>
    <t>18  Herstellung von Druckerzeugnissen; Vervielfältigung von bespielten Ton-, Bild- und Datenträgern</t>
  </si>
  <si>
    <t>19  Kokerei und Mineralölverarbeitung</t>
  </si>
  <si>
    <t>20  Herstellung von chemischen Erzeugnissen</t>
  </si>
  <si>
    <t>21  Herstellung von pharmazeutischen Erzeugnissen</t>
  </si>
  <si>
    <t>22  Herstellung von Gummi- und Kunststoffwaren</t>
  </si>
  <si>
    <t>23  Herstellung von Glas und Glaswaren, Keramik, Verarbeitung von Steinen und Erden</t>
  </si>
  <si>
    <t>24  Metallerzeugung und -bearbeitung</t>
  </si>
  <si>
    <t>25  Herstellung von Metallerzeugnissen</t>
  </si>
  <si>
    <t>26  Herstellung von Datenverarbeitungsgeräten, elektronischen und optischen Erzeugnissen</t>
  </si>
  <si>
    <t>27  Herstellung von elektrischen Ausrüstungen</t>
  </si>
  <si>
    <t>28  Maschinenbau</t>
  </si>
  <si>
    <t>29  Herstellung von Automobilen und Automobilteilen</t>
  </si>
  <si>
    <t>30  Sonstiger Fahrzeugbau</t>
  </si>
  <si>
    <t>31  Herstellung von Möbeln</t>
  </si>
  <si>
    <t>32  Herstellung von sonstigen Waren</t>
  </si>
  <si>
    <t>33  Reparatur und Installation von Maschinen und Ausrüstungen</t>
  </si>
  <si>
    <t>D</t>
  </si>
  <si>
    <t>ENERGIEVERSORGUNG</t>
  </si>
  <si>
    <t>35  Energieversorgung</t>
  </si>
  <si>
    <t>E</t>
  </si>
  <si>
    <t>WASSERVERSORGUNG; ABWASSER- UND ABFALLENTSORGUNG UND BESEITIGUNG VON UMWELTVERSCHMUTZUNG</t>
  </si>
  <si>
    <t>36  Wasserversorgung</t>
  </si>
  <si>
    <t>37  Abwasserentsorgung</t>
  </si>
  <si>
    <t>38  Sammlung, Behandlung und Beseitigung von Abfällen; Rückgewinnung</t>
  </si>
  <si>
    <t>39  Beseitigung von Umweltverschmutzungen und sonstige Entsorgung</t>
  </si>
  <si>
    <t>F</t>
  </si>
  <si>
    <t>41  Hochbau</t>
  </si>
  <si>
    <t>42  Tiefbau</t>
  </si>
  <si>
    <t>43  Vorbereitende Baustellenarbeiten, Bauinstallation und sonstiges Ausbaugewerbe</t>
  </si>
  <si>
    <t>G</t>
  </si>
  <si>
    <t>HANDEL; INSTANDHALTUNG UND REPARATUR VON MOTORFAHRZEUGEN</t>
  </si>
  <si>
    <t>45  Handel mit Motorfahrzeugen; Instandhaltung und Reparatur von Motorfahrzeugen</t>
  </si>
  <si>
    <t>46  Grosshandel (ohne Handel mit Motorfahrzeugen)</t>
  </si>
  <si>
    <t>47  Detailhandel (ohne Handel mit Motorfahrzeugen)</t>
  </si>
  <si>
    <t>H</t>
  </si>
  <si>
    <t>VERKEHR UND LAGEREI</t>
  </si>
  <si>
    <t>49  Landverkehr und Transport in Rohrfernleitungen</t>
  </si>
  <si>
    <t>50  Schifffahrt</t>
  </si>
  <si>
    <t>51  Luftfahrt</t>
  </si>
  <si>
    <t>52  Lagerei sowie Erbringung von sonstigen Dienstleistungen für den Verkehr</t>
  </si>
  <si>
    <t>53  Post-, Kurier- und Expressdienste</t>
  </si>
  <si>
    <t>I</t>
  </si>
  <si>
    <t>55  Beherbergung</t>
  </si>
  <si>
    <t>56  Gastronomie</t>
  </si>
  <si>
    <t>J</t>
  </si>
  <si>
    <t>INFORMATION UND KOMMUNIKATION</t>
  </si>
  <si>
    <t>58  Verlagswesen</t>
  </si>
  <si>
    <t>59  Herstellung, Verleih und Vertrieb von Filmen und Fernsehprogrammen; Kinos; Tonstudios und Verlegen von Musik</t>
  </si>
  <si>
    <t>60  Rundfunkveranstalter</t>
  </si>
  <si>
    <t>61  Telekommunikation</t>
  </si>
  <si>
    <t>62  Erbringung von Dienstleistungen der Informationstechnologie</t>
  </si>
  <si>
    <t>63  Informationsdienstleistungen</t>
  </si>
  <si>
    <t>K</t>
  </si>
  <si>
    <t>ERBRINGUNG VON FINANZ- UND VERSICHERUNGSDIENSTLEISTUNGEN</t>
  </si>
  <si>
    <t>64  Erbringung von Finanzdienstleistungen</t>
  </si>
  <si>
    <t>65  Versicherungen, Rückversicherungen und Pensionskassen (ohne Sozialversicherung)</t>
  </si>
  <si>
    <t>66  Mit Finanz- und Versicherungsdienstleistungen verbundene Tätigkeiten</t>
  </si>
  <si>
    <t>L</t>
  </si>
  <si>
    <t>GRUNDSTÜCKS- UND WOHNUNGSWESEN</t>
  </si>
  <si>
    <t>68  Grundstücks- und Wohnungswesen</t>
  </si>
  <si>
    <t>M</t>
  </si>
  <si>
    <t>ERBRINGUNG VON FREIBERUFLICHEN, WISSENSCHAFTLICHEN UND TECHNISCHEN DIENSTLEISTUNGEN</t>
  </si>
  <si>
    <t>69  Rechts- und Steuerberatung, Wirtschaftsprüfung</t>
  </si>
  <si>
    <t>70  Verwaltung und Führung von Unternehmen und Betrieben; Unternehmensberatung</t>
  </si>
  <si>
    <t>71  Architektur- und Ingenieurbüros; technische, physikalische und chemische Untersuchung</t>
  </si>
  <si>
    <t>72  Forschung und Entwicklung</t>
  </si>
  <si>
    <t>73  Werbung und Marktforschung</t>
  </si>
  <si>
    <t>74  Sonstige freiberufliche, wissenschaftliche und technische Tätigkeiten</t>
  </si>
  <si>
    <t>75  Veterinärwesen</t>
  </si>
  <si>
    <t>N</t>
  </si>
  <si>
    <t>77  Vermietung von beweglichen Sachen</t>
  </si>
  <si>
    <t>78  Vermittlung und Überlassung von Arbeitskräften</t>
  </si>
  <si>
    <t>79  Reisebüros, Reiseveranstalter und Erbringung sonstiger Reservierungsdienstleistungen</t>
  </si>
  <si>
    <t>80  Wach- und Sicherheitsdienste sowie Detekteien</t>
  </si>
  <si>
    <t>81  Gebäudebetreuung; Garten- und Landschaftsbau</t>
  </si>
  <si>
    <t>82  Erbringung von wirtschaftlichen Dienstleistungen für Unternehmen und Privatpersonen a. n. g.</t>
  </si>
  <si>
    <t>O</t>
  </si>
  <si>
    <t>84  Öffentliche Verwaltung, Verteidigung; Sozialversicherung</t>
  </si>
  <si>
    <t>P</t>
  </si>
  <si>
    <t>ERZIEHUNG UND UNTERRICHT</t>
  </si>
  <si>
    <t>85  Erziehung und Unterricht</t>
  </si>
  <si>
    <t>86  Gesundheitswesen</t>
  </si>
  <si>
    <t>87  Heime (ohne Erholungs- und Ferienheime)</t>
  </si>
  <si>
    <t>88  Sozialwesen (ohne Heime)</t>
  </si>
  <si>
    <t>R</t>
  </si>
  <si>
    <t>KUNST, UNTERHALTUNG UND ERHOHLUNG</t>
  </si>
  <si>
    <t>90  Kreative, künstlerische und unterhaltende Tätigkeiten</t>
  </si>
  <si>
    <t>91  Bibliotheken, Archive, Museen, botanische und zoologische Gärten</t>
  </si>
  <si>
    <t>92  Spiel-, Wett- und Lotteriewesen</t>
  </si>
  <si>
    <t>93  Erbringung von Dienstleistungen des Sports, der Unterhaltung und der Erholung</t>
  </si>
  <si>
    <t>S</t>
  </si>
  <si>
    <t>94  Interessenvertretungen sowie kirchliche und sonstige religiöse Vereinigungen (ohne Sozialwesen und Sport)</t>
  </si>
  <si>
    <t>95  Reparatur von Datenverarbeitungsgeräten und Gebrauchsgütern</t>
  </si>
  <si>
    <t>96  Erbringung von sonstigen überwiegend persönlichen Dienstleistungen</t>
  </si>
  <si>
    <t>Bezirke im Kanton Aargau</t>
  </si>
  <si>
    <t>Tabelle 7:</t>
  </si>
  <si>
    <t>Aarau</t>
  </si>
  <si>
    <t>Baden</t>
  </si>
  <si>
    <t>Bremgarten</t>
  </si>
  <si>
    <t>Brugg</t>
  </si>
  <si>
    <t>Kulm</t>
  </si>
  <si>
    <t>Laufenburg</t>
  </si>
  <si>
    <t>Lenzburg</t>
  </si>
  <si>
    <t>Muri</t>
  </si>
  <si>
    <t>Rheinfelden</t>
  </si>
  <si>
    <t>Zofingen</t>
  </si>
  <si>
    <t>Zurzach</t>
  </si>
  <si>
    <t>Tertiärsektor</t>
  </si>
  <si>
    <t>0 bis &lt;10</t>
  </si>
  <si>
    <t>10 bis &lt;50</t>
  </si>
  <si>
    <t>50 bis &lt;250</t>
  </si>
  <si>
    <t>250 u. mehr</t>
  </si>
  <si>
    <t>Bezirk</t>
  </si>
  <si>
    <t>TOTAL SCHWEIZ</t>
  </si>
  <si>
    <t>ZH</t>
  </si>
  <si>
    <t>BE</t>
  </si>
  <si>
    <t>LU</t>
  </si>
  <si>
    <t>SO</t>
  </si>
  <si>
    <t>BS</t>
  </si>
  <si>
    <t>BL</t>
  </si>
  <si>
    <t>AG</t>
  </si>
  <si>
    <t>VD</t>
  </si>
  <si>
    <t>Land- und Forstwirtschaft und Fischerei</t>
  </si>
  <si>
    <t>Bergbau und Gewinnung von Steinen und Erden</t>
  </si>
  <si>
    <t>Herstellung von Nahrungs- und Genussmitteln, Getränken und Tabakerzeugnissen</t>
  </si>
  <si>
    <t>Herstellung von Textilien, Bekleidung, Leder, Lederwaren und Schuhen</t>
  </si>
  <si>
    <t>Herstellung von Holzwaren, Papier, Pappe und Waren daraus, Herstellung von Druckerzeugnissen</t>
  </si>
  <si>
    <t>Kokerei, Mineralölverarbeitung und Herstellung von chemischen Erzeugnissen</t>
  </si>
  <si>
    <t>Herstellung von pharmazeutischen Erzeugnissen</t>
  </si>
  <si>
    <t>Herstellung von Gummi- und Kunststoffwaren sowie von Glas und Glaswaren, Keramik, Verarbeitung von Steinen und Erden</t>
  </si>
  <si>
    <t>Metallerzeugung und -bearbeitung, Herstellung von Metallerzeugnissen</t>
  </si>
  <si>
    <t>Herstellung von Datenverarbeitungsgeräten, elektronischen, optischen Erzeugnissen und Uhren</t>
  </si>
  <si>
    <t>Herstellung von elektrischen Ausrüstungen</t>
  </si>
  <si>
    <t>Maschinenbau</t>
  </si>
  <si>
    <t>Fahrzeugbau</t>
  </si>
  <si>
    <t>Sonstige Herstellung von Waren, Reparatur und Installation von Maschinen und Ausrüstungen</t>
  </si>
  <si>
    <t>Energieversorgung</t>
  </si>
  <si>
    <t xml:space="preserve">Wasserversorgung; Abwasser- und Abfallentsorgung und Beseitigung von Umweltverschmutzungen </t>
  </si>
  <si>
    <t xml:space="preserve">Hoch- und Tiefbau </t>
  </si>
  <si>
    <t>Vorbereitende Baustellenarbeiten, Bauinstallation und sonstiges Ausbaugewerbe</t>
  </si>
  <si>
    <t>Handel mit Motorfahrzeugen; Instandhaltung und Reparatur von Motorfahrzeugen</t>
  </si>
  <si>
    <t>Grosshandel (ohne Handel mit Motorfahrzeugen)</t>
  </si>
  <si>
    <t>Detailhandel (ohne Handel mit Motorfahrzeugen)</t>
  </si>
  <si>
    <t>Landverkehr und Transport in Rohrfernleitungen</t>
  </si>
  <si>
    <t>Schifffahrt und Luftfahrt</t>
  </si>
  <si>
    <t>Lagerei sowie Erbringung von sonstigen Dienstleistungen für den Verkehr</t>
  </si>
  <si>
    <t>Post-, Kurier- und Expressdienste</t>
  </si>
  <si>
    <t>Beherbergung</t>
  </si>
  <si>
    <t>Gastronomie</t>
  </si>
  <si>
    <t>Verlagswesen, audiovisuelle Medien und Rundfunk</t>
  </si>
  <si>
    <t>Telekommunikation</t>
  </si>
  <si>
    <t>Informationstechnologische und Informationsdienstleistungen</t>
  </si>
  <si>
    <t>Erbringung von Finanzdienstleistungen</t>
  </si>
  <si>
    <t>Versicherungen, Rückversicherungen und Pensionskassen (ohne Sozialversicherung)</t>
  </si>
  <si>
    <t>Mit Finanz- und Versicherungsdienstleistungen verbundene Tätigkeiten</t>
  </si>
  <si>
    <t>Grundstücks- und Wohnungswesen</t>
  </si>
  <si>
    <t>Rechts- und Steuerberatung, Wirtschaftsprüfung</t>
  </si>
  <si>
    <t>Verwaltung und Führung von Unternehmen und Betrieben; Unternehmensberatung</t>
  </si>
  <si>
    <t>Architektur- und Ingenieurbüros; technische, physikalische und chemische Untersuchung</t>
  </si>
  <si>
    <t>Forschung und Entwicklung</t>
  </si>
  <si>
    <t>Sonstige freiberufliche, wissenschaftliche und technische Tätigkeiten</t>
  </si>
  <si>
    <t>Erbringung von sonstigen wirtschaftlichen Dienstleistungen</t>
  </si>
  <si>
    <t>Vermittlung und Überlassung von Arbeitskräften</t>
  </si>
  <si>
    <t>Öffentliche Verwaltung, Verteidigung; Sozialversicherung</t>
  </si>
  <si>
    <t>Erziehung und Unterricht</t>
  </si>
  <si>
    <t>Gesundheitswesen</t>
  </si>
  <si>
    <t>Heime (ohne Erholungs- und Ferienheime)</t>
  </si>
  <si>
    <t xml:space="preserve">Sozialwesen (ohne Heime)
</t>
  </si>
  <si>
    <t>Kunst, Unterhaltung und Erholung</t>
  </si>
  <si>
    <t>Erbringung von sonstigen Dienstleistungen</t>
  </si>
  <si>
    <t>Tabelle 8:</t>
  </si>
  <si>
    <t>Tabelle 9:</t>
  </si>
  <si>
    <t>Tabelle 10:</t>
  </si>
  <si>
    <t>Tabelle 11:</t>
  </si>
  <si>
    <t>Tabelle 12:</t>
  </si>
  <si>
    <t>01 bis 03</t>
  </si>
  <si>
    <t>Landwirtschaft, Forstwirtschaft und Fischerei</t>
  </si>
  <si>
    <t>05 bis 09</t>
  </si>
  <si>
    <t>10 bis 12</t>
  </si>
  <si>
    <t>13 bis 15</t>
  </si>
  <si>
    <t>16 bis 18</t>
  </si>
  <si>
    <t>19 bis 20</t>
  </si>
  <si>
    <t>22 bis 23</t>
  </si>
  <si>
    <t>24 bis 25</t>
  </si>
  <si>
    <t>29 bis 30</t>
  </si>
  <si>
    <t>31 bis 33</t>
  </si>
  <si>
    <t>36 bis 39</t>
  </si>
  <si>
    <t>Wasserversorgung; Abwasser- und Abfallentsorgung und Beseitigung von Umweltverschmutzungen</t>
  </si>
  <si>
    <t>41 bis 42</t>
  </si>
  <si>
    <t>Hoch- und Tiefbau</t>
  </si>
  <si>
    <t>50 bis 51</t>
  </si>
  <si>
    <t>58 bis 60</t>
  </si>
  <si>
    <t>62 bis 63</t>
  </si>
  <si>
    <t>73 bis 75</t>
  </si>
  <si>
    <t>77 + 79 bis 82</t>
  </si>
  <si>
    <t>Sozialwesen (ohne Heime)</t>
  </si>
  <si>
    <t>90 bis 93</t>
  </si>
  <si>
    <t>94 bis 96</t>
  </si>
  <si>
    <t>Kanton
Bezirk
Gemeinde</t>
  </si>
  <si>
    <t xml:space="preserve">Sektor 1 </t>
  </si>
  <si>
    <t xml:space="preserve">Total </t>
  </si>
  <si>
    <t>BFS
Nummer</t>
  </si>
  <si>
    <t>Bezirk Aarau</t>
  </si>
  <si>
    <t>Biberstein</t>
  </si>
  <si>
    <t>Buchs (AG)</t>
  </si>
  <si>
    <t>Densbüren</t>
  </si>
  <si>
    <t>Erlinsbach (AG)</t>
  </si>
  <si>
    <t>Gränichen</t>
  </si>
  <si>
    <t>Hirschthal</t>
  </si>
  <si>
    <t>Küttigen</t>
  </si>
  <si>
    <t>Muhen</t>
  </si>
  <si>
    <t>Oberentfelden</t>
  </si>
  <si>
    <t>Suhr</t>
  </si>
  <si>
    <t>Unterentfelden</t>
  </si>
  <si>
    <t>Bezirk Baden</t>
  </si>
  <si>
    <t>Bellikon</t>
  </si>
  <si>
    <t>Bergdietikon</t>
  </si>
  <si>
    <t>Birmenstorf (AG)</t>
  </si>
  <si>
    <t>Ehrendingen</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</si>
  <si>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</si>
  <si>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</si>
  <si>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</si>
  <si>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</si>
  <si>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</si>
  <si>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</si>
  <si>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</si>
  <si>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</si>
  <si>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</si>
  <si>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</si>
  <si>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</si>
  <si>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</si>
  <si>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</si>
  <si>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</si>
  <si>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</si>
  <si>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</si>
  <si>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</si>
  <si>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</si>
  <si>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</si>
  <si>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</si>
  <si>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</si>
  <si>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Bezirk Bremgarten</t>
  </si>
  <si>
    <t>Arni (AG)</t>
  </si>
  <si>
    <t>Berikon</t>
  </si>
  <si>
    <t>Bremgarten (AG)</t>
  </si>
  <si>
    <t>Büttikon</t>
  </si>
  <si>
    <t>Dottikon</t>
  </si>
  <si>
    <t>Eggenwil</t>
  </si>
  <si>
    <t>Fischbach-Göslikon</t>
  </si>
  <si>
    <t>Hägglingen</t>
  </si>
  <si>
    <t>Islisberg</t>
  </si>
  <si>
    <t>Jonen</t>
  </si>
  <si>
    <t>Niederwil (AG)</t>
  </si>
  <si>
    <t>Oberlunkhofen</t>
  </si>
  <si>
    <t>Oberwil-Lieli</t>
  </si>
  <si>
    <t>Rudolfstetten-Friedlisberg</t>
  </si>
  <si>
    <t>Sarmenstorf</t>
  </si>
  <si>
    <t>Tägerig</t>
  </si>
  <si>
    <t>Uezwil</t>
  </si>
  <si>
    <t>Unterlunkhofen</t>
  </si>
  <si>
    <t>Villmergen</t>
  </si>
  <si>
    <t>Widen</t>
  </si>
  <si>
    <t>Wohlen (AG)</t>
  </si>
  <si>
    <t>Zufikon</t>
  </si>
  <si>
    <t>Bezirk Brugg</t>
  </si>
  <si>
    <t>Auenstein</t>
  </si>
  <si>
    <t>Birr</t>
  </si>
  <si>
    <t>Birrhard</t>
  </si>
  <si>
    <t>Bözberg</t>
  </si>
  <si>
    <t>Bözen</t>
  </si>
  <si>
    <t>Effingen</t>
  </si>
  <si>
    <t>Elfingen</t>
  </si>
  <si>
    <t>Habsburg</t>
  </si>
  <si>
    <t>Hausen (AG)</t>
  </si>
  <si>
    <t>Lupfig</t>
  </si>
  <si>
    <t>Mandach</t>
  </si>
  <si>
    <t>Mönthal</t>
  </si>
  <si>
    <t>Mülligen</t>
  </si>
  <si>
    <t>Remigen</t>
  </si>
  <si>
    <t>Riniken</t>
  </si>
  <si>
    <t>Rüfenach</t>
  </si>
  <si>
    <t>Thalheim (AG)</t>
  </si>
  <si>
    <t>Veltheim (AG)</t>
  </si>
  <si>
    <t>Villigen</t>
  </si>
  <si>
    <t>Villnachern</t>
  </si>
  <si>
    <t>Windisch</t>
  </si>
  <si>
    <t>Bezirk Kulm</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</si>
  <si>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</si>
  <si>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</si>
  <si>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</si>
  <si>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</si>
  <si>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</si>
  <si>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</si>
  <si>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</si>
  <si>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</si>
  <si>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</si>
  <si>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</si>
  <si>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</si>
  <si>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</si>
  <si>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</si>
  <si>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</si>
  <si>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</si>
  <si>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</si>
  <si>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</si>
  <si>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Bezirk Laufenburg</t>
  </si>
  <si>
    <t>Eiken</t>
  </si>
  <si>
    <t>Frick</t>
  </si>
  <si>
    <t>Gansingen</t>
  </si>
  <si>
    <t>Gipf-Oberfrick</t>
  </si>
  <si>
    <t>Herznach</t>
  </si>
  <si>
    <t>Hornussen</t>
  </si>
  <si>
    <t>Kaisten</t>
  </si>
  <si>
    <t>Mettauertal</t>
  </si>
  <si>
    <t>Münchwilen (AG)</t>
  </si>
  <si>
    <t>Oberhof</t>
  </si>
  <si>
    <t>Oeschgen</t>
  </si>
  <si>
    <t>Schwaderloch</t>
  </si>
  <si>
    <t>Sisseln</t>
  </si>
  <si>
    <t>Ueken</t>
  </si>
  <si>
    <t>Wittnau</t>
  </si>
  <si>
    <t>Wölflinswil</t>
  </si>
  <si>
    <t>Zeihen</t>
  </si>
  <si>
    <t>Bezirk Lenzburg</t>
  </si>
  <si>
    <t>Ammerswil</t>
  </si>
  <si>
    <t>Boniswil</t>
  </si>
  <si>
    <t>Brunegg</t>
  </si>
  <si>
    <t>Dintikon</t>
  </si>
  <si>
    <t>Egliswil</t>
  </si>
  <si>
    <t>Fahrwangen</t>
  </si>
  <si>
    <t>Hallwil</t>
  </si>
  <si>
    <t>Hendschiken</t>
  </si>
  <si>
    <t>Holderbank (AG)</t>
  </si>
  <si>
    <t>Hunzenschwil</t>
  </si>
  <si>
    <t>Meisterschwanden</t>
  </si>
  <si>
    <t>Möriken-Wildegg</t>
  </si>
  <si>
    <t>Niederlenz</t>
  </si>
  <si>
    <t>Othmarsingen</t>
  </si>
  <si>
    <t>Rupperswil</t>
  </si>
  <si>
    <t>Schafisheim</t>
  </si>
  <si>
    <t>Seengen</t>
  </si>
  <si>
    <t>Seon</t>
  </si>
  <si>
    <t>Staufen</t>
  </si>
  <si>
    <t>Bezirk Muri</t>
  </si>
  <si>
    <t>Abtwil</t>
  </si>
  <si>
    <t>Aristau</t>
  </si>
  <si>
    <t>Auw</t>
  </si>
  <si>
    <t>Beinwil (Freiamt)</t>
  </si>
  <si>
    <t>Besenbüren</t>
  </si>
  <si>
    <t>Bettwil</t>
  </si>
  <si>
    <t>Boswil</t>
  </si>
  <si>
    <t>Bünzen</t>
  </si>
  <si>
    <t>Buttwil</t>
  </si>
  <si>
    <t>Dietwil</t>
  </si>
  <si>
    <t>Geltwil</t>
  </si>
  <si>
    <t>Kallern</t>
  </si>
  <si>
    <t>Merenschwand</t>
  </si>
  <si>
    <t>Mühlau</t>
  </si>
  <si>
    <t>Muri (AG)</t>
  </si>
  <si>
    <t>Oberrüti</t>
  </si>
  <si>
    <t>Rottenschwil</t>
  </si>
  <si>
    <t>Sins</t>
  </si>
  <si>
    <t>Waltenschwil</t>
  </si>
  <si>
    <t>Bezirk Rheinfelden</t>
  </si>
  <si>
    <t>Hellikon</t>
  </si>
  <si>
    <t>Kaiseraugst</t>
  </si>
  <si>
    <t>Magden</t>
  </si>
  <si>
    <t>Möhlin</t>
  </si>
  <si>
    <t>Mumpf</t>
  </si>
  <si>
    <t>Obermumpf</t>
  </si>
  <si>
    <t>Olsberg</t>
  </si>
  <si>
    <t>Schupfart</t>
  </si>
  <si>
    <t>Stein (AG)</t>
  </si>
  <si>
    <t>Wallbach</t>
  </si>
  <si>
    <t>Wegenstetten</t>
  </si>
  <si>
    <t>Zeiningen</t>
  </si>
  <si>
    <t>Zuzgen</t>
  </si>
  <si>
    <t>Bezirk Zofingen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</si>
  <si>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</si>
  <si>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</si>
  <si>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</si>
  <si>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</si>
  <si>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</si>
  <si>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</si>
  <si>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</si>
  <si>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</si>
  <si>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</si>
  <si>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</si>
  <si>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</si>
  <si>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</si>
  <si>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</si>
  <si>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</si>
  <si>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</si>
  <si>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</si>
  <si>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Bezirk Zurzach</t>
  </si>
  <si>
    <t>Bad Zurzach</t>
  </si>
  <si>
    <t>Baldingen</t>
  </si>
  <si>
    <t>Böbikon</t>
  </si>
  <si>
    <t>Böttstein</t>
  </si>
  <si>
    <t>Döttingen</t>
  </si>
  <si>
    <t>Endingen</t>
  </si>
  <si>
    <t>Fisibach</t>
  </si>
  <si>
    <t>Full-Reuenthal</t>
  </si>
  <si>
    <t>Kaiserstuhl</t>
  </si>
  <si>
    <t>Klingnau</t>
  </si>
  <si>
    <t>Koblenz</t>
  </si>
  <si>
    <t>Leibstadt</t>
  </si>
  <si>
    <t>Lengnau (AG)</t>
  </si>
  <si>
    <t>Leuggern</t>
  </si>
  <si>
    <t>Mellikon</t>
  </si>
  <si>
    <t>Rekingen (AG)</t>
  </si>
  <si>
    <t>Rietheim</t>
  </si>
  <si>
    <t>Rümikon</t>
  </si>
  <si>
    <t>Schneisingen</t>
  </si>
  <si>
    <t>Siglistorf</t>
  </si>
  <si>
    <t>Tegerfelden</t>
  </si>
  <si>
    <t>Wislikofen</t>
  </si>
  <si>
    <t>Tabelle 14:</t>
  </si>
  <si>
    <t>Gemeindekarten</t>
  </si>
  <si>
    <t>Karte 1:</t>
  </si>
  <si>
    <t>Karte 2:</t>
  </si>
  <si>
    <t>Karte 3:</t>
  </si>
  <si>
    <t>Definitionen</t>
  </si>
  <si>
    <t>Zeitpunkt der Veröffentlichung</t>
  </si>
  <si>
    <t>Quellen der STATENT</t>
  </si>
  <si>
    <t>Methodische Unterschiede zwischen der Betriebszählung (BZ) und der STATENT</t>
  </si>
  <si>
    <t>Unterschiede in den Daten zwischen der Betriebszählung (BZ) und der STATENT</t>
  </si>
  <si>
    <t>Daten aus STATENT</t>
  </si>
  <si>
    <t>Schinznach</t>
  </si>
  <si>
    <t xml:space="preserve">Sektor 3 </t>
  </si>
  <si>
    <t>Q</t>
  </si>
  <si>
    <t>GESUNDHEITSWESEN</t>
  </si>
  <si>
    <t>Vollzeitäquivalente Frauen</t>
  </si>
  <si>
    <t>Vollzeitäquivalente Männer</t>
  </si>
  <si>
    <t>Tessin</t>
  </si>
  <si>
    <t>X</t>
  </si>
  <si>
    <t>0 bis &lt;10 VZÄ</t>
  </si>
  <si>
    <t>10 bis &lt;50 VZÄ</t>
  </si>
  <si>
    <t>250 VZÄ u. mehr</t>
  </si>
  <si>
    <t>nach Grössenklassen in Vollzeitäquivalenten</t>
  </si>
  <si>
    <t>Quellenangabe</t>
  </si>
  <si>
    <t>1) Die Resultate 2005 und 2008 wurden vom Bundesamt für Statistik geschätzt, um Vergleiche mit den Daten der STATENT zu ermöglichen.</t>
  </si>
  <si>
    <t xml:space="preserve">Für die Beschäftigten sind die Definitionen zwischen BZ und STATENT zwar identisch, sie beziehen sich jedoch nicht auf dieselben Schwellenwerte. Für die BZ galt eine Person als beschäftigt, wenn sie mindestens 6 Stunden pro Woche in einer Arbeitsstätte oder einem Unternehmen arbeitete. Die STATENT erfasst alle beschäftigten Personen mit einem AHV-pflichtigen Lohn (ab 2'300 Franken pro Jahr). Durch diese Senkung der Schwellenwerte umfasst die STATENT mehr beschäftigte Personen als die BZ. </t>
  </si>
  <si>
    <t>ERBRINGUNG VON SONSTIGEN DIENSTLEISTUNGEN</t>
  </si>
  <si>
    <t>ERBRINGUNG VON SONSTIGEN WIRTSCHAFTLICHEN DIENSTLEISTUNGEN</t>
  </si>
  <si>
    <t>ÖFFENTLICHE VERWALTUNG, VERTEIDIGUNG; SOZIALVERSICHERUNG</t>
  </si>
  <si>
    <t>Zeichenerklärungen für fehlende Angaben</t>
  </si>
  <si>
    <t>Vollzeit-
äquivalente</t>
  </si>
  <si>
    <t>Kleine Unter-nehmen 
(10 bis &lt;50 VZÄ)</t>
  </si>
  <si>
    <t>Mittlere Unter-nehmen 
(50 bis &lt;250 VZÄ)</t>
  </si>
  <si>
    <t>Grosse Unter-nehmen 
(250 VZÄ und mehr)</t>
  </si>
  <si>
    <t>Mikrounter-nehmen 
(0 bis &lt;10 VZÄ)</t>
  </si>
  <si>
    <t>Mikrounternehmen
0 bis &lt;10 VZÄ</t>
  </si>
  <si>
    <t>Kleine Unternehmen
10 bis &lt;50 VZÄ</t>
  </si>
  <si>
    <t>Mittlere Unternehmen
50 bis &lt;250 VZÄ</t>
  </si>
  <si>
    <t>Grosse Unternehmen
250 VZÄ u. mehr</t>
  </si>
  <si>
    <r>
      <rPr>
        <b/>
        <sz val="10"/>
        <color theme="1"/>
        <rFont val="Arial"/>
        <family val="2"/>
      </rPr>
      <t>Arbeitsstätte:</t>
    </r>
    <r>
      <rPr>
        <sz val="10"/>
        <color theme="1"/>
        <rFont val="Arial"/>
        <family val="2"/>
      </rPr>
      <t xml:space="preserve"> Beim sekundären und tertiären Sektor gilt eine Arbeitsstätte als eine abgegrenzte räumliche Einheit (Fabrik, Laden, Atelier, Büro, Hotel, Restaurant, Magazin, usw.), in der eine wirtschaftliche Tätigkeit ausgeübt wird. Im primären Sektor gilt ein Landwirtschafts- respektive Forstwirtschaftsbetrieb als Erhebungseinheit.</t>
    </r>
  </si>
  <si>
    <r>
      <rPr>
        <b/>
        <sz val="10"/>
        <color theme="1"/>
        <rFont val="Arial"/>
        <family val="2"/>
      </rPr>
      <t xml:space="preserve">Beschäftigte in Vollzeitäquivalenten: </t>
    </r>
    <r>
      <rPr>
        <sz val="10"/>
        <color theme="1"/>
        <rFont val="Arial"/>
        <family val="2"/>
      </rPr>
      <t xml:space="preserve">Für die Beschäftigung in Vollzeitäquivalenten wird das Arbeitsvolumen sämtlicher Voll- und Teilzeitbeschäftigten, das normalerweise in Arbeitsstunden gemessen wird, in Vollzeitstellen umgerechnet. </t>
    </r>
  </si>
  <si>
    <t xml:space="preserve"> </t>
  </si>
  <si>
    <t>Sortierung der Grafik absteigend nach dem Anteil der Beschäftigten</t>
  </si>
  <si>
    <t>05  Kohlenbergbau</t>
  </si>
  <si>
    <t>Unternehmen</t>
  </si>
  <si>
    <r>
      <rPr>
        <b/>
        <sz val="10"/>
        <color theme="1"/>
        <rFont val="Arial"/>
        <family val="2"/>
      </rPr>
      <t>Unternehmen:</t>
    </r>
    <r>
      <rPr>
        <sz val="10"/>
        <color theme="1"/>
        <rFont val="Arial"/>
        <family val="2"/>
      </rPr>
      <t xml:space="preserve"> In den Statistiken wird ein Unternehmen als eine rechtlich unabhängige Einheit definiert, die über Entscheidungsautonomie verfügt. Dies bedeutet beispielsweise, dass ein Unternehmen selber strategische Entscheide fällt, dass es Immobilien kaufen und verkaufen kann oder es die Personen, mit denen es einen Arbeitsvertrag abgeschlossen hat, selber bezahlt.
In der STATENT wird eine Einheit statistisch erfasst, sobald sie für sich selber oder für ihre Beschäftigten AHV-Beiträge bezahlt. Gemäss STATENT werden somit alle wirtschaftlichen Akteure (natürliche oder juristische Personen), die für Löhne über der Einkommensschwelle von jährlich 2'300 Franken AHV-Beiträge bezahlen, als produktive Einheit ("Unternehmen") angesehen.
</t>
    </r>
  </si>
  <si>
    <t>in Prozent</t>
  </si>
  <si>
    <t>Sortierung der Tabelle und der Grafik absteigend nach dem Total der Beschäftigten</t>
  </si>
  <si>
    <t>VERARBEITENDES GEWERBE / HERSTELLUNG VON WAREN</t>
  </si>
  <si>
    <t>BAUGEWERBE / BAU</t>
  </si>
  <si>
    <t>GASTGWERBE / BEHERBERGUNG UND GASTRONOMIE</t>
  </si>
  <si>
    <t>Arbeitsstätten, in Prozent</t>
  </si>
  <si>
    <t>Beschäftigte, in Prozent</t>
  </si>
  <si>
    <t>Vollzeitäquivalente, in Prozent</t>
  </si>
  <si>
    <t xml:space="preserve">Die Unterschiede sind insbesondere darauf zurückzuführen, dass sehr kleine Beobachtungseinheiten (Mikrounternehmen mit weniger als 2 Beschäftigten und Beschäftigte mit geringem Beschäftigungs-grad) im Gegensatz zur BZ nun statistisch in der STATENT erfasst werden. Es war natürlich bekannt, dass es Mikrounternehmen gibt, doch für die BZ standen keine Mittel zur Verfügung, diese mit einem vertretbaren Aufwand auch zu erfassen. </t>
  </si>
  <si>
    <r>
      <t xml:space="preserve">Die STATENT basiert im Wesentlichen auf den Sozialversicherungsregistern (AHV-Register), die Informationen zur Anzahl Unternehmen, zu den Löhnen und den Beschäftigten liefern, </t>
    </r>
    <r>
      <rPr>
        <sz val="10"/>
        <rFont val="Arial"/>
        <family val="2"/>
      </rPr>
      <t>sowie</t>
    </r>
    <r>
      <rPr>
        <sz val="10"/>
        <color rgb="FF000000"/>
        <rFont val="Arial"/>
        <family val="2"/>
      </rPr>
      <t xml:space="preserve"> auf dem Betriebs- und Unternehmensregister (BUR), das Angaben zur Struktur der Unternehmen liefert. Gewisse Informationen werden in der STATENT zudem aus anderen Quellen ergänzt (z. B. Aktualisierungserhebung des Betriebs- und Unternehmensregisters</t>
    </r>
    <r>
      <rPr>
        <sz val="10"/>
        <rFont val="Arial"/>
        <family val="2"/>
      </rPr>
      <t xml:space="preserve"> [</t>
    </r>
    <r>
      <rPr>
        <sz val="10"/>
        <color rgb="FF000000"/>
        <rFont val="Arial"/>
        <family val="2"/>
      </rPr>
      <t>ERST</t>
    </r>
    <r>
      <rPr>
        <sz val="10"/>
        <rFont val="Arial"/>
        <family val="2"/>
      </rPr>
      <t>];</t>
    </r>
    <r>
      <rPr>
        <sz val="10"/>
        <color rgb="FF000000"/>
        <rFont val="Arial"/>
        <family val="2"/>
      </rPr>
      <t xml:space="preserve"> Beschäftigungsstatistik </t>
    </r>
    <r>
      <rPr>
        <sz val="10"/>
        <rFont val="Arial"/>
        <family val="2"/>
      </rPr>
      <t>[BESTA],</t>
    </r>
    <r>
      <rPr>
        <sz val="10"/>
        <color rgb="FF000000"/>
        <rFont val="Arial"/>
        <family val="2"/>
      </rPr>
      <t xml:space="preserve"> Profiling). </t>
    </r>
  </si>
  <si>
    <t>X  Entfällt, da Schätzung auf weniger als 4 Arbeitsstätten basiert.</t>
  </si>
  <si>
    <t>2) Ergebnisse gemäss Datenrevision 2021</t>
  </si>
  <si>
    <t>1) Ergebnisse gemäss Datenrevision 2021</t>
  </si>
  <si>
    <t>Bis zum Jahr 2008 wurden die Daten zu den Arbeitsstätten (Betrieben), Beschäftigten und Vollzeitäquivalenten periodisch im Rahmen der Eidgenössischen Betriebszählungen (BZ) erfasst. Die Erste fand im Jahr 1905 statt. Damals machten ausgebildete Zähler Rundgänge in den Gemeinden, um die Anzahl Betriebe und Beschäftigte der drei Wirtschaftssektoren zu erfassen. Zum letzten Mal erhielten die Unternehmen im Jahr 1975 einen amtlichen Besuch des Zählpersonals. Ab der darauf folgenden Betriebszählung des Jahres 1985 wurden die Fragebogen per Post verschickt und ab 2005 konnten diese über das Internetportal des BFS auch online ausgefüllt werden.</t>
  </si>
  <si>
    <t>50 bis &lt;250 VZÄ</t>
  </si>
  <si>
    <r>
      <t>2018</t>
    </r>
    <r>
      <rPr>
        <b/>
        <vertAlign val="superscript"/>
        <sz val="10"/>
        <color rgb="FF000000"/>
        <rFont val="Arial"/>
        <family val="2"/>
      </rPr>
      <t>1</t>
    </r>
  </si>
  <si>
    <r>
      <t>2019</t>
    </r>
    <r>
      <rPr>
        <b/>
        <vertAlign val="superscript"/>
        <sz val="10"/>
        <color rgb="FF000000"/>
        <rFont val="Arial"/>
        <family val="2"/>
      </rPr>
      <t>1</t>
    </r>
  </si>
  <si>
    <t>Im Jahr 2011 hat das BFS eine jährliche Erhebung basierend auf Registerdaten (Register der Ausgleichskassen AHV/IV/EO und des Unternehmens- und Betriebsregister des BFS) eingeführt (Statistik der Unternehmensstruktur, STATENT). Die jährliche STATENT-Erhebung informiert über die Unternehmen und die Beschäftigten, die der AHV-Beitragspflicht unterstehen (Unselbstständig- und Selbstständigerwerbende, deren Jahreseinkommen mindestens Fr. 2300.– beträgt).</t>
  </si>
  <si>
    <t>Bezirk
Gemeinde</t>
  </si>
  <si>
    <t>2012¹</t>
  </si>
  <si>
    <t>2013¹</t>
  </si>
  <si>
    <t>2014¹</t>
  </si>
  <si>
    <t>2015¹</t>
  </si>
  <si>
    <t>2016¹</t>
  </si>
  <si>
    <t>2017¹</t>
  </si>
  <si>
    <t>2018¹</t>
  </si>
  <si>
    <t>2019¹</t>
  </si>
  <si>
    <t>Sektor / Abschnitt / Abteilung / Titel Abteilung</t>
  </si>
  <si>
    <t>Statistik der Unternehmensstruktur 2020</t>
  </si>
  <si>
    <t>Quelle: Statistik der Unternehmenstruktur (STATENT); Bundesamt für Statistik (BFS), Ergebnisse gemäss Datenrevision 2022</t>
  </si>
  <si>
    <t>© Statistik Aargau, 17. Novenber 2022</t>
  </si>
  <si>
    <t>Arbeitsstätten, Beschäftigte und Vollzeitäquivalente nach Kanton, in Prozent, 2020</t>
  </si>
  <si>
    <t>Beschäftigte Frauen und Männer in allen Sektoren nach Kanton, in Prozent, 2020</t>
  </si>
  <si>
    <t>Sortierung der Grafik aufsteigend nach dem Anteil der Beschäftigten Frauen</t>
  </si>
  <si>
    <t>Beschäftigte und Vollzeitäquivalente nach Wirtschaftszweig (NOGA 2008) auf Ebene Arbeitsstätte für den Kanton Aargau, ausgewählte Nachbarkantone, die Kantone Basel-Stadt und Waadt sowie die gesamte Schweiz, 2005–2020</t>
  </si>
  <si>
    <t>2020</t>
  </si>
  <si>
    <t>Arbeitsstätten, Beschäftigte und Vollzeitäquivalente nach Wirtschaftsabteilung (NOGA 2008), Kanton Aargau, 2011–2020</t>
  </si>
  <si>
    <t>Arbeitsstätten, Beschäftigte und Vollzeitäquivalente nach Bezirk, Sektor und Grössenklasse in Vollzeitäquivalenten, 2020</t>
  </si>
  <si>
    <t>Arbeitsstätten nach Bezirk und Wirtschaftszweig, 2020</t>
  </si>
  <si>
    <t>Beschäftigte nach Bezirk und Wirtschaftszweig, 2020</t>
  </si>
  <si>
    <t>Vollzeitäquivalente nach Bezirk und Wirtschaftszweig, 2020</t>
  </si>
  <si>
    <t>Unternehmen nach Bezirk und Wirtschaftszweig, 2020</t>
  </si>
  <si>
    <t>Gebietsstand per 01.01.2020</t>
  </si>
  <si>
    <t>Arbeitsstätten, Beschäftigte und Vollzeitäquivalente nach Sektor, Bezirk und Gemeinde, 2020</t>
  </si>
  <si>
    <t>Arbeitsstätten, Beschäftigte und Vollzeitäquivalente nach Sektor, Bezirk und Gemeinde, in Prozent am Gesamttotal, 2020</t>
  </si>
  <si>
    <t>Beschäftigte im Sektor 1 nach Gemeinde, in Prozent der Beschäftigten, 2020</t>
  </si>
  <si>
    <t>Beschäftigte im Sektor 2 nach Gemeinde, in Prozent der Beschäftigten, 2020</t>
  </si>
  <si>
    <t>Beschäftigte im Sektor 3 nach Gemeinde, in Prozent der Beschäftigten, 2020</t>
  </si>
  <si>
    <t xml:space="preserve">Bei der STATENT liegen die Schwellen für die statistische Erfassung deutlich tiefer als früher bei den Betriebszählungen. Folglich berücksichtigt die STATENT eine grössere Zahl von Einheiten (Beschäftigte und Unternehmen) als die BZ. Der Wechsel zur STATENT ermöglicht es, ein vollständigeres Bild der Schweizer Wirtschaft zu erhalten und Einheiten und Beschäftigte zu erfassen, die bei der BZ von der statistischen Beobachtung ausgeschlossen waren.
Die beiden Statistiken verfolgen das gleiche Ziel: Sie sollen Informationen zur Wirtschafts- und Unternehmensstruktur liefern. Der Übergang von der BZ zur STATENT geht jedoch mit einem Paradigmenwechsel einher, der sich in folgenden Dimensionen niederschlägt: 
- Datenerhebung: Mit der BZ wurden die Merkmale der Unternehmen und Beschäftigten mittels
  Fragebogen erfasst. Die STATENT beruht hingegen hauptsächlich auf den Daten der AHV-Register. 
- Abdeckung: Die BZ berücksichtigte alle Unternehmen, die während mindestens 20 Stunden pro
  Woche tätig waren, und alle Beschäftigten, die mehr als 6 Stunden pro Woche arbeiteten. In der
  STATENT werden die Beschäftigten und Unternehmen ausgehend von den Mindestlöhnen erfasst, 
  die der AHV-Beitragsplicht (ab 2'300 Franken pro Jahr) unterstehen. 
- Periodizität: Die BZ wurde alle 3 bis 4 Jahre durchgeführt. Die STATENT wird jedes Jahr erstellt. 
- Referenzperiode: Das Referenzdatum für die BZ war der 30. September. Für die STATENT ist die
  Referenzperiode der Monat Dezember (mit Ausnahme des Bereichs Landwirtschaft, hier ist die
  Referenzperiode der Monat Mai).  </t>
  </si>
  <si>
    <t>Die STATENT erfasst alle öffentlichen und privaten Unternehmen und Arbeitsstätten der Landwirtschaft, der Industrie, des Gewerbes und des Dienstleistungssektors. Gemäss den definitiven Ergebnissen waren in der Schweiz 2020 rund 5,3 Millionen Personen in rund 695'000 Arbeitsstätten beschäftigt (vereinzelt sind per Definition Doppelzählungen möglich). Die STATENT liefert Basisinformationen zur Wirtschaftsstruktur und gibt einen Überblick über die Wirtschaftslandschaft der Schweiz. Für Detailplanungen liegen die Rohdaten zur STATENT auch in georeferenzierter Form vor.</t>
  </si>
  <si>
    <t>• Ein Detailhandelsunternehmen möchte den genauen Standort einer neuen Arbeitsstätte oder Filiale
  bestimmen. Anhand der STATENT-Daten kann eine Marktstudie durchgeführt werden, um die
  Konkurrenz, die Risiken oder das Marktpotential abzuschätzen.</t>
  </si>
  <si>
    <t>• Telekommunikationsanbieter können den genauen Standort empfindlicher Einrichtungen (Spitäler,
  Schulen, Kinderkrippen, usw.) ermitteln und damit ihre Antennen ausserhalb des gesetzlich
  festgelegten Gebietes errichten.</t>
  </si>
  <si>
    <t>• Eine Gemeindeverwaltung kann die Infrastruktur der Strassen, Wohnungen oder Schulen besser
  planen, da sie dank den STATENT-Daten über den Einzug neuer Unternehmen oder die Schaffung
  neuer Arbeitsplätze in bestimmten Branchen informiert ist.</t>
  </si>
  <si>
    <t>Folgende Variablen sind verfügbar: 
- Anzahl Beschäftigte
- Anzahl Beschäftigte in Vollzeitäquivalenten
- Anzahl Arbeitsstätten
- Anzahl Unternehmen
Diese Variablen können nach mehreren Klassifikationskriterien gegliedert werden. Die wichtigsten sind: 
- Geschlecht 
- wirtschaftliche Tätigkeit. Diese Angaben beruhen auf der Allgemeinen Systematik der Wirtschafts-
  zweige (NOGA 2008) 
- Standort (Kantone, Bezirke, Gemeinden, usw.) 
- Grössenklasse 
- Art des Unternehmens/der Einheit (z. B. Unternehmen mit einer Arbeitsstätte oder Filiale/Sitz eines
  Unternehmens mit mehreren Arbeitsstätten) 
- Rechtsform 
- Typ der institutionellen Einheit (marktwirtschaftliches Unternehmen, Verwaltungseinheit, private 
  Organisation ohne Erwerbszweck)</t>
  </si>
  <si>
    <r>
      <rPr>
        <b/>
        <sz val="10"/>
        <color theme="1"/>
        <rFont val="Arial"/>
        <family val="2"/>
      </rPr>
      <t xml:space="preserve">Beschäftigte: </t>
    </r>
    <r>
      <rPr>
        <sz val="10"/>
        <color theme="1"/>
        <rFont val="Arial"/>
        <family val="2"/>
      </rPr>
      <t xml:space="preserve">Die Beschäftigten umfassen alle Personen (Unselbstständig- und Selbstständigerwerbende), die eine Tätigkeit ausüben, mit der sich Güter oder Dienstleistungen erzeugen lassen. Eine Person mit mehreren Arbeitsverträgen wird in diesem Sinne mehrmals als beschäftigt erfasst, sofern die Arbeitsverträge mit verschiedenen Unternehmen abgeschlossen wurden. Hat die Person hingegen mehrere Arbeitsverträge mit einem einzigen Arbeitgeber, so wird sie nur einmal als beschäftigte Person erfasst. In der STATENT werden die (unselbstständigen und selbstständigen) Beschäftigten ausgehend vom AHV-pflichtigen Lohn erhoben. In den Jahren 2011 bis 2020 entsprach dieser Lohn einem Mindestbetrag von jährlich 2'300 Franken. </t>
    </r>
  </si>
  <si>
    <t xml:space="preserve"> Sektor / Abteilung</t>
  </si>
  <si>
    <t>Sektor / Abteilung</t>
  </si>
  <si>
    <r>
      <t>Die Quelle der Daten zum vorliegenden E-Dossier ist die Statistik der Unternehmensstruktur (STATENT) des Bundesamts für Statistik,</t>
    </r>
    <r>
      <rPr>
        <b/>
        <sz val="10"/>
        <rFont val="Arial"/>
        <family val="2"/>
      </rPr>
      <t xml:space="preserve"> </t>
    </r>
    <r>
      <rPr>
        <sz val="10"/>
        <rFont val="Arial"/>
        <family val="2"/>
      </rPr>
      <t>revidierte Daten 2011 bis 2019 (Stand 25.11.2021) und Daten 2020 (Stand 19.08.2022)</t>
    </r>
  </si>
  <si>
    <t>Unternehmen, Arbeitsstätten, Beschäftigte und Vollzeitäquivalente nach Kanton und Sektor, 2020</t>
  </si>
  <si>
    <t>Arbeitsstätten nach Grössenklasse in Vollzeitäquivalenten und Wirtschaftsabteilung (NOGA 2008), Kanton Aargau, 2018–2020</t>
  </si>
  <si>
    <t>Beschäftigte nach Grössenklasse der Arbeitsstätten in Vollzeitäquivalenten und Wirtschaftsabteilung (NOGA 2008), Kanton Aargau, 2018–2020</t>
  </si>
  <si>
    <t>2005¹</t>
  </si>
  <si>
    <t>2008¹</t>
  </si>
  <si>
    <t>2011²</t>
  </si>
  <si>
    <t>2012²</t>
  </si>
  <si>
    <t>2013²</t>
  </si>
  <si>
    <t>2014²</t>
  </si>
  <si>
    <t>2015²</t>
  </si>
  <si>
    <t>2016²</t>
  </si>
  <si>
    <t>2017²</t>
  </si>
  <si>
    <t>2018²</t>
  </si>
  <si>
    <t>2019²</t>
  </si>
  <si>
    <t>2011¹</t>
  </si>
  <si>
    <t xml:space="preserve">Die neusten Zahlen werden in der Regel rund 20 Monate nach dem Referenzmonat (Dezember) eines jeden Jahres publiziert. Die Zahlen des Erhebungsjahrs 2020 wurden vom Bundesamt für Statistik am 25. August 2022 veröffentlicht.  </t>
  </si>
  <si>
    <t>Gebietsstand per 1.1.2020</t>
  </si>
  <si>
    <t>Im vorliegenden E-Dossier werden einzig in Tabelle 4 (T4) Daten sowohl aus den Eidgenössischen Betriebszählungen (Jahre 2005 und 2008) wie auch aus den STATENT-Erhebungen (Jahre 2011 bis 2020) dargestellt. Dabei wurden die Daten aus den Eidgenössischen Betriebszählungen soweit möglich den Kriterien der STATENT angepasst und so vergleichbar gemacht. Die dargestellten Resultate entsprechen deshalb nicht den offiziellen Betriebszählungsergebnissen der Jahre 2005 und 2008. Weiter zurück liegende Daten zu den Eidgenössischen Betriebszählungen ab 1939 können ab dem Datenportal von Statistik Aargau bezogen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</si>
</sst>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_ ;\-0\ "/>
    <numFmt numFmtId="165" formatCode="###\ ###\ ##0"/>
    <numFmt numFmtId="166" formatCode="0.0"/>
    <numFmt numFmtId="167" formatCode="#,##0.0"/>
  </numFmts>
  <fonts count="78" x14ac:knownFonts="1">
    <font>
      <sz val="10"/>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b/>
      <sz val="12"/>
      <name val="Arial"/>
      <family val="2"/>
    </font>
    <font>
      <sz val="10"/>
      <name val="Arial"/>
      <family val="2"/>
    </font>
    <font>
      <sz val="8"/>
      <name val="Arial"/>
      <family val="2"/>
    </font>
    <font>
      <u/>
      <sz val="10"/>
      <color indexed="12"/>
      <name val="Arial"/>
      <family val="2"/>
    </font>
    <font>
      <i/>
      <sz val="9"/>
      <color indexed="8"/>
      <name val="Arial"/>
      <family val="2"/>
    </font>
    <font>
      <b/>
      <sz val="10"/>
      <color indexed="12"/>
      <name val="Arial"/>
      <family val="2"/>
    </font>
    <font>
      <b/>
      <sz val="10"/>
      <color indexed="8"/>
      <name val="Arial"/>
      <family val="2"/>
    </font>
    <font>
      <sz val="10"/>
      <color indexed="8"/>
      <name val="Arial"/>
      <family val="2"/>
    </font>
    <font>
      <b/>
      <sz val="10"/>
      <color indexed="10"/>
      <name val="Arial"/>
      <family val="2"/>
    </font>
    <font>
      <b/>
      <sz val="10"/>
      <name val="Arial"/>
      <family val="2"/>
    </font>
    <font>
      <b/>
      <sz val="10"/>
      <color rgb="FFFF0000"/>
      <name val="Arial"/>
      <family val="2"/>
    </font>
    <font>
      <i/>
      <sz val="10"/>
      <name val="Arial"/>
      <family val="2"/>
    </font>
    <font>
      <sz val="10"/>
      <color rgb="FF000000"/>
      <name val="Arial"/>
      <family val="2"/>
    </font>
    <font>
      <b/>
      <sz val="10"/>
      <color rgb="FF000000"/>
      <name val="Arial"/>
      <family val="2"/>
    </font>
    <font>
      <b/>
      <sz val="12"/>
      <color rgb="FF000000"/>
      <name val="Arial"/>
      <family val="2"/>
    </font>
    <font>
      <b/>
      <sz val="11"/>
      <color rgb="FF000000"/>
      <name val="Calibri"/>
      <family val="2"/>
    </font>
    <font>
      <i/>
      <sz val="10"/>
      <color rgb="FF000000"/>
      <name val="Arial"/>
      <family val="2"/>
    </font>
    <font>
      <b/>
      <sz val="12"/>
      <color theme="1"/>
      <name val="Arial"/>
      <family val="2"/>
    </font>
    <font>
      <b/>
      <sz val="9"/>
      <color rgb="FF000000"/>
      <name val="Arial"/>
      <family val="2"/>
    </font>
    <font>
      <sz val="9"/>
      <color rgb="FF000000"/>
      <name val="Arial"/>
      <family val="2"/>
    </font>
    <font>
      <sz val="9"/>
      <name val="Arial"/>
      <family val="2"/>
    </font>
    <font>
      <b/>
      <sz val="9"/>
      <name val="Arial"/>
      <family val="2"/>
    </font>
    <font>
      <sz val="8"/>
      <color theme="1"/>
      <name val="Arial Narrow"/>
      <family val="2"/>
    </font>
    <font>
      <i/>
      <sz val="8"/>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b/>
      <sz val="10"/>
      <color theme="1"/>
      <name val="Arial"/>
      <family val="2"/>
    </font>
    <font>
      <b/>
      <u/>
      <sz val="12"/>
      <color rgb="FFB458AD"/>
      <name val="Arial"/>
      <family val="2"/>
    </font>
    <font>
      <sz val="11"/>
      <color rgb="FF000000"/>
      <name val="Calibri"/>
      <family val="2"/>
    </font>
    <font>
      <sz val="10"/>
      <color theme="1"/>
      <name val="Arial"/>
      <family val="2"/>
    </font>
    <font>
      <sz val="10"/>
      <color theme="0"/>
      <name val="Arial"/>
      <family val="2"/>
    </font>
    <font>
      <b/>
      <sz val="10"/>
      <color rgb="FF0000FF"/>
      <name val="Arial"/>
      <family val="2"/>
    </font>
    <font>
      <sz val="11"/>
      <color theme="1"/>
      <name val="Calibri"/>
      <family val="2"/>
      <scheme val="minor"/>
    </font>
    <font>
      <sz val="9"/>
      <color theme="1"/>
      <name val="Calibri"/>
      <family val="2"/>
      <scheme val="minor"/>
    </font>
    <font>
      <sz val="9"/>
      <name val="Calibri"/>
      <family val="2"/>
      <scheme val="minor"/>
    </font>
    <font>
      <sz val="9"/>
      <color theme="0"/>
      <name val="Calibri"/>
      <family val="2"/>
      <scheme val="minor"/>
    </font>
    <font>
      <b/>
      <sz val="16"/>
      <color theme="0"/>
      <name val="Arial"/>
      <family val="2"/>
    </font>
    <font>
      <u/>
      <sz val="10"/>
      <color rgb="FF0096DF"/>
      <name val="Arial"/>
      <family val="2"/>
    </font>
    <font>
      <u/>
      <sz val="10"/>
      <color rgb="FF0072AB"/>
      <name val="Arial"/>
      <family val="2"/>
    </font>
    <font>
      <u/>
      <sz val="10"/>
      <color rgb="FF005078"/>
      <name val="Arial"/>
      <family val="2"/>
    </font>
    <font>
      <u/>
      <sz val="10"/>
      <color rgb="FFFF5C1F"/>
      <name val="Arial"/>
      <family val="2"/>
    </font>
    <font>
      <u/>
      <sz val="10"/>
      <color rgb="FFCC4918"/>
      <name val="Arial"/>
      <family val="2"/>
    </font>
    <font>
      <i/>
      <sz val="10"/>
      <color rgb="FFFF0000"/>
      <name val="Arial"/>
      <family val="2"/>
    </font>
    <font>
      <i/>
      <sz val="8"/>
      <color rgb="FFFF0000"/>
      <name val="Arial"/>
      <family val="2"/>
    </font>
    <font>
      <b/>
      <u/>
      <sz val="10"/>
      <color rgb="FF993712"/>
      <name val="Arial"/>
      <family val="2"/>
    </font>
    <font>
      <b/>
      <u/>
      <sz val="10"/>
      <color rgb="FF63CC00"/>
      <name val="Arial"/>
      <family val="2"/>
    </font>
    <font>
      <sz val="8"/>
      <color theme="1"/>
      <name val="Arial"/>
      <family val="2"/>
    </font>
    <font>
      <sz val="8"/>
      <color rgb="FF000000"/>
      <name val="Arial"/>
      <family val="2"/>
    </font>
    <font>
      <sz val="10"/>
      <color rgb="FFFF0000"/>
      <name val="Arial"/>
      <family val="2"/>
    </font>
    <font>
      <i/>
      <sz val="8"/>
      <name val="Arial"/>
      <family val="2"/>
    </font>
    <font>
      <i/>
      <sz val="8"/>
      <color indexed="8"/>
      <name val="Arial"/>
      <family val="2"/>
    </font>
    <font>
      <b/>
      <vertAlign val="superscript"/>
      <sz val="10"/>
      <color rgb="FF000000"/>
      <name val="Arial"/>
      <family val="2"/>
    </font>
    <font>
      <sz val="9"/>
      <color theme="1"/>
      <name val="Arial"/>
      <family val="2"/>
    </font>
    <font>
      <b/>
      <sz val="11"/>
      <name val="Calibri"/>
      <family val="2"/>
    </font>
    <font>
      <sz val="9"/>
      <color theme="0"/>
      <name val="Arial"/>
      <family val="2"/>
    </font>
    <font>
      <i/>
      <sz val="10"/>
      <color theme="1"/>
      <name val="Arial"/>
      <family val="2"/>
    </font>
    <font>
      <b/>
      <sz val="10"/>
      <color theme="0"/>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rgb="FFCCCCCC"/>
        <bgColor indexed="64"/>
      </patternFill>
    </fill>
    <fill>
      <patternFill patternType="solid">
        <fgColor theme="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4"/>
      </left>
      <right/>
      <top/>
      <bottom/>
      <diagonal/>
    </border>
    <border>
      <left/>
      <right style="thin">
        <color indexed="64"/>
      </right>
      <top/>
      <bottom/>
      <diagonal/>
    </border>
  </borders>
  <cellStyleXfs count="99">
    <xf numFmtId="0" fontId="0" fillId="0" borderId="0"/>
    <xf numFmtId="0" fontId="10" fillId="0" borderId="0" applyNumberFormat="0" applyFill="0" applyBorder="0" applyAlignment="0" applyProtection="0">
      <alignment vertical="top"/>
      <protection locked="0"/>
    </xf>
    <xf numFmtId="43" fontId="6" fillId="0" borderId="0" applyFont="0" applyFill="0" applyBorder="0" applyAlignment="0" applyProtection="0"/>
    <xf numFmtId="0" fontId="31" fillId="0" borderId="0" applyNumberFormat="0" applyFill="0" applyBorder="0" applyAlignment="0" applyProtection="0"/>
    <xf numFmtId="0" fontId="32" fillId="0" borderId="13"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0" fontId="34" fillId="0" borderId="0" applyNumberFormat="0" applyFill="0" applyBorder="0" applyAlignment="0" applyProtection="0"/>
    <xf numFmtId="0" fontId="35" fillId="2" borderId="0" applyNumberFormat="0" applyBorder="0" applyAlignment="0" applyProtection="0"/>
    <xf numFmtId="0" fontId="36" fillId="3" borderId="0" applyNumberFormat="0" applyBorder="0" applyAlignment="0" applyProtection="0"/>
    <xf numFmtId="0" fontId="37" fillId="4" borderId="0" applyNumberFormat="0" applyBorder="0" applyAlignment="0" applyProtection="0"/>
    <xf numFmtId="0" fontId="38" fillId="5" borderId="16" applyNumberFormat="0" applyAlignment="0" applyProtection="0"/>
    <xf numFmtId="0" fontId="39" fillId="6" borderId="17" applyNumberFormat="0" applyAlignment="0" applyProtection="0"/>
    <xf numFmtId="0" fontId="40" fillId="6" borderId="16" applyNumberFormat="0" applyAlignment="0" applyProtection="0"/>
    <xf numFmtId="0" fontId="41" fillId="0" borderId="18" applyNumberFormat="0" applyFill="0" applyAlignment="0" applyProtection="0"/>
    <xf numFmtId="0" fontId="42" fillId="7" borderId="19"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21" applyNumberFormat="0" applyFill="0" applyAlignment="0" applyProtection="0"/>
    <xf numFmtId="0" fontId="46"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6" fillId="32" borderId="0" applyNumberFormat="0" applyBorder="0" applyAlignment="0" applyProtection="0"/>
    <xf numFmtId="0" fontId="5" fillId="0" borderId="0"/>
    <xf numFmtId="0" fontId="5" fillId="8" borderId="20" applyNumberFormat="0" applyFont="0" applyAlignment="0" applyProtection="0"/>
    <xf numFmtId="0" fontId="4" fillId="0" borderId="0"/>
    <xf numFmtId="0" fontId="4" fillId="8" borderId="20"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9" fillId="0" borderId="0" applyNumberFormat="0" applyBorder="0" applyAlignment="0"/>
    <xf numFmtId="0" fontId="3" fillId="0" borderId="0"/>
    <xf numFmtId="43" fontId="3" fillId="0" borderId="0" applyFont="0" applyFill="0" applyBorder="0" applyAlignment="0" applyProtection="0"/>
    <xf numFmtId="9" fontId="3" fillId="0" borderId="0" applyFont="0" applyFill="0" applyBorder="0" applyAlignment="0" applyProtection="0"/>
    <xf numFmtId="0" fontId="8" fillId="0" borderId="0"/>
    <xf numFmtId="43"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20" applyNumberFormat="0" applyFont="0" applyAlignment="0" applyProtection="0"/>
    <xf numFmtId="0" fontId="2" fillId="0" borderId="0"/>
    <xf numFmtId="0" fontId="2" fillId="8" borderId="20"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9" fontId="8" fillId="0" borderId="0" applyFont="0" applyFill="0" applyBorder="0" applyAlignment="0" applyProtection="0"/>
    <xf numFmtId="0" fontId="8"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53" fillId="0" borderId="0"/>
  </cellStyleXfs>
  <cellXfs count="438">
    <xf numFmtId="0" fontId="0" fillId="0" borderId="0" xfId="0"/>
    <xf numFmtId="0" fontId="7" fillId="0" borderId="0" xfId="0" applyFont="1" applyFill="1" applyAlignment="1"/>
    <xf numFmtId="0" fontId="0" fillId="0" borderId="0" xfId="0" applyFill="1" applyAlignment="1"/>
    <xf numFmtId="0" fontId="8" fillId="0" borderId="0" xfId="0" applyFont="1" applyFill="1" applyAlignment="1"/>
    <xf numFmtId="0" fontId="8" fillId="0" borderId="0" xfId="0" applyFont="1" applyFill="1" applyAlignment="1">
      <alignment wrapText="1"/>
    </xf>
    <xf numFmtId="0" fontId="14" fillId="0" borderId="0" xfId="0" applyFont="1" applyFill="1" applyAlignment="1">
      <alignment horizontal="right" wrapText="1"/>
    </xf>
    <xf numFmtId="0" fontId="15" fillId="0" borderId="0" xfId="0" applyFont="1" applyFill="1" applyAlignment="1">
      <alignment horizontal="right" wrapText="1"/>
    </xf>
    <xf numFmtId="0" fontId="16" fillId="0" borderId="0" xfId="0" applyFont="1" applyFill="1" applyAlignment="1"/>
    <xf numFmtId="0" fontId="0" fillId="0" borderId="0" xfId="0" applyBorder="1"/>
    <xf numFmtId="0" fontId="8" fillId="0" borderId="0" xfId="0" applyFont="1" applyFill="1" applyBorder="1"/>
    <xf numFmtId="0" fontId="8" fillId="0" borderId="0" xfId="0" applyFont="1" applyBorder="1"/>
    <xf numFmtId="0" fontId="8" fillId="0" borderId="0" xfId="0" applyFont="1" applyBorder="1" applyAlignment="1">
      <alignment horizontal="left"/>
    </xf>
    <xf numFmtId="0" fontId="7" fillId="0" borderId="0" xfId="0" applyFont="1" applyBorder="1" applyAlignment="1">
      <alignment horizontal="left"/>
    </xf>
    <xf numFmtId="0" fontId="18" fillId="0" borderId="0" xfId="0" applyFont="1" applyBorder="1" applyAlignment="1">
      <alignment horizontal="left" vertical="top"/>
    </xf>
    <xf numFmtId="0" fontId="8" fillId="0" borderId="0" xfId="0" applyFont="1" applyBorder="1" applyAlignment="1">
      <alignment horizontal="left" vertical="top"/>
    </xf>
    <xf numFmtId="0" fontId="7" fillId="0" borderId="0" xfId="0" applyFont="1" applyFill="1" applyAlignment="1">
      <alignment vertical="top"/>
    </xf>
    <xf numFmtId="0" fontId="0" fillId="0" borderId="0" xfId="0" applyFill="1" applyAlignment="1">
      <alignment vertical="top"/>
    </xf>
    <xf numFmtId="0" fontId="8" fillId="0" borderId="0" xfId="0" applyFont="1" applyFill="1" applyAlignment="1">
      <alignment vertical="top" wrapText="1"/>
    </xf>
    <xf numFmtId="0" fontId="13" fillId="0" borderId="0" xfId="0" applyFont="1" applyFill="1" applyAlignment="1">
      <alignment horizontal="center" vertical="top" wrapText="1"/>
    </xf>
    <xf numFmtId="0" fontId="14" fillId="0" borderId="0" xfId="0" applyFont="1" applyFill="1" applyAlignment="1">
      <alignment horizontal="right" vertical="top" wrapText="1"/>
    </xf>
    <xf numFmtId="0" fontId="13" fillId="0" borderId="0" xfId="0" applyFont="1" applyFill="1" applyAlignment="1">
      <alignment horizontal="right" vertical="top" wrapText="1"/>
    </xf>
    <xf numFmtId="0" fontId="21" fillId="0" borderId="0" xfId="0" applyFont="1" applyFill="1" applyAlignment="1" applyProtection="1">
      <alignment vertical="top"/>
    </xf>
    <xf numFmtId="0" fontId="20" fillId="0" borderId="0" xfId="0" applyFont="1" applyFill="1" applyAlignment="1" applyProtection="1">
      <alignment vertical="top"/>
    </xf>
    <xf numFmtId="0" fontId="19" fillId="0" borderId="0" xfId="0" applyFont="1" applyFill="1" applyAlignment="1" applyProtection="1">
      <alignment vertical="top"/>
    </xf>
    <xf numFmtId="0" fontId="20" fillId="0" borderId="0" xfId="0" applyFont="1" applyFill="1" applyBorder="1" applyAlignment="1" applyProtection="1">
      <alignment vertical="top"/>
    </xf>
    <xf numFmtId="0" fontId="19" fillId="0" borderId="0" xfId="0" applyFont="1" applyFill="1" applyAlignment="1" applyProtection="1">
      <alignment vertical="top" wrapText="1"/>
    </xf>
    <xf numFmtId="0" fontId="20" fillId="0" borderId="0" xfId="0" applyFont="1" applyFill="1" applyAlignment="1" applyProtection="1">
      <alignment vertical="top" wrapText="1"/>
    </xf>
    <xf numFmtId="0" fontId="19" fillId="0" borderId="0" xfId="0" applyFont="1" applyFill="1" applyBorder="1" applyAlignment="1" applyProtection="1">
      <alignment vertical="top" wrapText="1"/>
    </xf>
    <xf numFmtId="3" fontId="19" fillId="0" borderId="0" xfId="0" applyNumberFormat="1" applyFont="1" applyFill="1" applyAlignment="1" applyProtection="1">
      <alignment vertical="top" wrapText="1"/>
    </xf>
    <xf numFmtId="0" fontId="19" fillId="0" borderId="0" xfId="0" applyFont="1" applyFill="1" applyAlignment="1" applyProtection="1">
      <alignment horizontal="left" wrapText="1"/>
    </xf>
    <xf numFmtId="0" fontId="20" fillId="0" borderId="0" xfId="0" applyFont="1" applyFill="1" applyBorder="1" applyAlignment="1" applyProtection="1">
      <alignment vertical="center" wrapText="1"/>
    </xf>
    <xf numFmtId="3" fontId="20" fillId="0" borderId="0" xfId="0" applyNumberFormat="1" applyFont="1" applyFill="1" applyBorder="1" applyAlignment="1" applyProtection="1">
      <alignment horizontal="right" vertical="center" wrapText="1"/>
    </xf>
    <xf numFmtId="0" fontId="19" fillId="0" borderId="0" xfId="0" applyFont="1" applyFill="1" applyAlignment="1" applyProtection="1">
      <alignment horizontal="left" vertical="top" wrapText="1"/>
    </xf>
    <xf numFmtId="0" fontId="8" fillId="0" borderId="0" xfId="0" applyFont="1" applyFill="1" applyAlignment="1" applyProtection="1">
      <alignment vertical="top"/>
    </xf>
    <xf numFmtId="0" fontId="8" fillId="0" borderId="0" xfId="0" applyFont="1" applyBorder="1" applyAlignment="1">
      <alignment vertical="top"/>
    </xf>
    <xf numFmtId="0" fontId="23" fillId="0" borderId="0" xfId="0" applyFont="1" applyFill="1" applyAlignment="1" applyProtection="1">
      <alignment vertical="top"/>
    </xf>
    <xf numFmtId="3" fontId="8" fillId="0" borderId="0" xfId="0" applyNumberFormat="1" applyFont="1" applyFill="1" applyAlignment="1" applyProtection="1">
      <alignment vertical="top"/>
    </xf>
    <xf numFmtId="0" fontId="19" fillId="0" borderId="0" xfId="0" applyFont="1" applyFill="1" applyBorder="1" applyAlignment="1" applyProtection="1">
      <alignment vertical="center" wrapText="1"/>
    </xf>
    <xf numFmtId="0" fontId="24" fillId="0" borderId="0" xfId="0" applyFont="1" applyFill="1" applyBorder="1" applyAlignment="1">
      <alignment vertical="center"/>
    </xf>
    <xf numFmtId="0" fontId="0" fillId="0" borderId="0" xfId="0" applyFill="1" applyBorder="1"/>
    <xf numFmtId="3" fontId="25" fillId="0" borderId="0" xfId="0" applyNumberFormat="1" applyFont="1" applyFill="1" applyBorder="1" applyAlignment="1">
      <alignment horizontal="left" vertical="center" wrapText="1"/>
    </xf>
    <xf numFmtId="0" fontId="27" fillId="0" borderId="0" xfId="0" applyFont="1" applyFill="1" applyBorder="1" applyAlignment="1">
      <alignment vertical="center" wrapText="1"/>
    </xf>
    <xf numFmtId="165" fontId="0" fillId="0" borderId="0" xfId="0" applyNumberFormat="1" applyFill="1" applyBorder="1"/>
    <xf numFmtId="0" fontId="29" fillId="0" borderId="0" xfId="0" applyFont="1" applyFill="1" applyBorder="1"/>
    <xf numFmtId="0" fontId="30" fillId="0" borderId="0" xfId="0" applyFont="1" applyFill="1" applyBorder="1" applyAlignment="1">
      <alignment vertical="center"/>
    </xf>
    <xf numFmtId="3" fontId="25" fillId="0" borderId="0" xfId="2" applyNumberFormat="1" applyFont="1" applyFill="1" applyBorder="1" applyAlignment="1">
      <alignment vertical="center"/>
    </xf>
    <xf numFmtId="3" fontId="26" fillId="0" borderId="0" xfId="2" applyNumberFormat="1" applyFont="1" applyFill="1" applyBorder="1" applyAlignment="1">
      <alignment vertical="center"/>
    </xf>
    <xf numFmtId="0" fontId="0" fillId="0" borderId="0" xfId="0" applyFill="1" applyAlignment="1">
      <alignment wrapText="1"/>
    </xf>
    <xf numFmtId="3" fontId="8" fillId="0" borderId="0" xfId="0" applyNumberFormat="1" applyFont="1" applyFill="1" applyAlignment="1">
      <alignment vertical="top"/>
    </xf>
    <xf numFmtId="3" fontId="0" fillId="0" borderId="0" xfId="0" applyNumberFormat="1" applyFill="1" applyAlignment="1">
      <alignment vertical="top"/>
    </xf>
    <xf numFmtId="0" fontId="0" fillId="0" borderId="0" xfId="0" applyFill="1"/>
    <xf numFmtId="166" fontId="0" fillId="0" borderId="0" xfId="0" applyNumberFormat="1" applyFill="1" applyBorder="1"/>
    <xf numFmtId="0" fontId="51" fillId="0" borderId="0" xfId="0" applyFont="1" applyFill="1" applyBorder="1"/>
    <xf numFmtId="2" fontId="51" fillId="0" borderId="0" xfId="0" applyNumberFormat="1" applyFont="1" applyFill="1" applyBorder="1"/>
    <xf numFmtId="3" fontId="27" fillId="0" borderId="0" xfId="2" applyNumberFormat="1" applyFont="1" applyFill="1" applyBorder="1" applyAlignment="1">
      <alignment vertical="center"/>
    </xf>
    <xf numFmtId="166" fontId="8" fillId="0" borderId="0" xfId="0" applyNumberFormat="1" applyFont="1" applyFill="1" applyBorder="1"/>
    <xf numFmtId="3" fontId="0" fillId="0" borderId="0" xfId="0" applyNumberFormat="1" applyFill="1" applyAlignment="1"/>
    <xf numFmtId="0" fontId="50" fillId="0" borderId="0" xfId="0" applyFont="1" applyFill="1" applyAlignment="1"/>
    <xf numFmtId="3" fontId="0" fillId="0" borderId="0" xfId="0" applyNumberFormat="1" applyFill="1" applyBorder="1" applyProtection="1"/>
    <xf numFmtId="0" fontId="0" fillId="0" borderId="0" xfId="0" applyFill="1" applyProtection="1"/>
    <xf numFmtId="3" fontId="26" fillId="0" borderId="0" xfId="2" applyNumberFormat="1" applyFont="1" applyFill="1" applyBorder="1" applyAlignment="1">
      <alignment horizontal="right" vertical="center"/>
    </xf>
    <xf numFmtId="0" fontId="29" fillId="0" borderId="0" xfId="0" quotePrefix="1" applyFont="1" applyFill="1" applyBorder="1"/>
    <xf numFmtId="3" fontId="19" fillId="0" borderId="0" xfId="0" applyNumberFormat="1" applyFont="1" applyFill="1" applyAlignment="1" applyProtection="1">
      <alignment horizontal="right" vertical="top" wrapText="1"/>
    </xf>
    <xf numFmtId="3" fontId="8" fillId="0" borderId="0" xfId="0" applyNumberFormat="1" applyFont="1" applyFill="1" applyAlignment="1">
      <alignment horizontal="right" vertical="top"/>
    </xf>
    <xf numFmtId="3" fontId="0" fillId="0" borderId="0" xfId="0" applyNumberFormat="1" applyFill="1" applyAlignment="1">
      <alignment horizontal="right" vertical="top"/>
    </xf>
    <xf numFmtId="0" fontId="8" fillId="0" borderId="0" xfId="0" applyFont="1" applyBorder="1" applyAlignment="1">
      <alignment horizontal="right" vertical="top"/>
    </xf>
    <xf numFmtId="0" fontId="0" fillId="0" borderId="0" xfId="0" applyBorder="1" applyAlignment="1">
      <alignment horizontal="left" vertical="top"/>
    </xf>
    <xf numFmtId="0" fontId="10" fillId="0" borderId="0" xfId="1" applyFont="1" applyBorder="1" applyAlignment="1" applyProtection="1">
      <alignment vertical="top" wrapText="1"/>
    </xf>
    <xf numFmtId="0" fontId="10" fillId="0" borderId="0" xfId="1" applyBorder="1" applyAlignment="1" applyProtection="1">
      <alignment vertical="top"/>
    </xf>
    <xf numFmtId="2" fontId="8" fillId="0" borderId="0" xfId="0" applyNumberFormat="1" applyFont="1" applyFill="1" applyBorder="1"/>
    <xf numFmtId="3" fontId="8" fillId="0" borderId="0" xfId="0" applyNumberFormat="1" applyFont="1" applyFill="1" applyBorder="1" applyProtection="1"/>
    <xf numFmtId="3" fontId="17" fillId="0" borderId="0" xfId="0" applyNumberFormat="1" applyFont="1" applyFill="1" applyBorder="1" applyProtection="1"/>
    <xf numFmtId="3" fontId="52" fillId="0" borderId="0" xfId="0" applyNumberFormat="1" applyFont="1" applyFill="1" applyBorder="1" applyProtection="1"/>
    <xf numFmtId="0" fontId="8" fillId="0" borderId="0" xfId="0" applyFont="1" applyFill="1" applyAlignment="1">
      <alignment vertical="top"/>
    </xf>
    <xf numFmtId="0" fontId="51" fillId="0" borderId="0" xfId="0" applyFont="1" applyFill="1" applyAlignment="1">
      <alignment vertical="top"/>
    </xf>
    <xf numFmtId="3" fontId="51" fillId="0" borderId="0" xfId="0" applyNumberFormat="1" applyFont="1" applyFill="1" applyAlignment="1">
      <alignment vertical="top"/>
    </xf>
    <xf numFmtId="0" fontId="10" fillId="0" borderId="0" xfId="1" applyBorder="1" applyAlignment="1" applyProtection="1">
      <alignment horizontal="left" vertical="top"/>
    </xf>
    <xf numFmtId="0" fontId="10" fillId="0" borderId="0" xfId="1" applyFont="1" applyBorder="1" applyAlignment="1" applyProtection="1">
      <alignment horizontal="left" vertical="top"/>
    </xf>
    <xf numFmtId="0" fontId="48" fillId="0" borderId="0" xfId="0" applyFont="1" applyBorder="1" applyAlignment="1">
      <alignment horizontal="left" vertical="top"/>
    </xf>
    <xf numFmtId="4" fontId="54" fillId="0" borderId="0" xfId="98" applyNumberFormat="1" applyFont="1"/>
    <xf numFmtId="4" fontId="55" fillId="0" borderId="0" xfId="98" applyNumberFormat="1" applyFont="1"/>
    <xf numFmtId="4" fontId="56" fillId="33" borderId="0" xfId="98" applyNumberFormat="1" applyFont="1" applyFill="1"/>
    <xf numFmtId="0" fontId="18" fillId="0" borderId="0" xfId="0" applyFont="1" applyAlignment="1">
      <alignment horizontal="left" vertical="top"/>
    </xf>
    <xf numFmtId="0" fontId="8" fillId="0" borderId="0" xfId="0" applyFont="1" applyAlignment="1">
      <alignment horizontal="right"/>
    </xf>
    <xf numFmtId="0" fontId="8" fillId="0" borderId="0" xfId="0" applyFont="1" applyAlignment="1">
      <alignment horizontal="left"/>
    </xf>
    <xf numFmtId="0" fontId="27" fillId="0" borderId="0" xfId="0" applyFont="1" applyAlignment="1">
      <alignment horizontal="left" vertical="top"/>
    </xf>
    <xf numFmtId="0" fontId="57" fillId="33" borderId="0" xfId="0" applyFont="1" applyFill="1" applyAlignment="1">
      <alignment horizontal="left"/>
    </xf>
    <xf numFmtId="0" fontId="7" fillId="0" borderId="0" xfId="0" applyFont="1" applyFill="1" applyBorder="1"/>
    <xf numFmtId="0" fontId="17" fillId="0" borderId="0" xfId="0" applyFont="1" applyFill="1" applyBorder="1" applyAlignment="1" applyProtection="1">
      <alignment horizontal="left"/>
      <protection locked="0"/>
    </xf>
    <xf numFmtId="3" fontId="17" fillId="0" borderId="0" xfId="0" applyNumberFormat="1" applyFont="1" applyFill="1" applyBorder="1" applyAlignment="1" applyProtection="1">
      <alignment horizontal="right"/>
      <protection locked="0"/>
    </xf>
    <xf numFmtId="0" fontId="0" fillId="0" borderId="0" xfId="0" applyFill="1" applyBorder="1" applyAlignment="1" applyProtection="1">
      <alignment horizontal="left"/>
      <protection locked="0"/>
    </xf>
    <xf numFmtId="3" fontId="0" fillId="0" borderId="0" xfId="0" applyNumberFormat="1" applyFill="1" applyBorder="1" applyAlignment="1" applyProtection="1">
      <alignment horizontal="right"/>
      <protection locked="0"/>
    </xf>
    <xf numFmtId="0" fontId="52" fillId="0" borderId="0" xfId="0" applyFont="1" applyFill="1" applyAlignment="1">
      <alignment horizontal="left" wrapText="1"/>
    </xf>
    <xf numFmtId="3" fontId="52" fillId="0" borderId="0" xfId="0" applyNumberFormat="1" applyFont="1" applyFill="1" applyBorder="1" applyAlignment="1" applyProtection="1">
      <alignment horizontal="right"/>
      <protection locked="0"/>
    </xf>
    <xf numFmtId="0" fontId="16" fillId="0" borderId="0" xfId="0" applyFont="1" applyFill="1"/>
    <xf numFmtId="0" fontId="8" fillId="0" borderId="0" xfId="0" applyFont="1" applyFill="1" applyBorder="1" applyAlignment="1" applyProtection="1">
      <alignment horizontal="left"/>
      <protection locked="0"/>
    </xf>
    <xf numFmtId="3" fontId="8" fillId="0" borderId="0" xfId="0" applyNumberFormat="1" applyFont="1" applyFill="1" applyBorder="1" applyAlignment="1" applyProtection="1">
      <alignment horizontal="right"/>
      <protection locked="0"/>
    </xf>
    <xf numFmtId="3" fontId="0" fillId="0" borderId="0" xfId="0" applyNumberFormat="1" applyFill="1" applyBorder="1"/>
    <xf numFmtId="0" fontId="11" fillId="0" borderId="0" xfId="0" applyFont="1" applyFill="1"/>
    <xf numFmtId="0" fontId="7" fillId="0" borderId="0" xfId="0" applyFont="1" applyFill="1"/>
    <xf numFmtId="0" fontId="8" fillId="0" borderId="0" xfId="0" applyFont="1" applyFill="1" applyAlignment="1">
      <alignment horizontal="left" vertical="top" wrapText="1"/>
    </xf>
    <xf numFmtId="0" fontId="7" fillId="0" borderId="0" xfId="0" applyFont="1" applyFill="1" applyAlignment="1">
      <alignment wrapText="1"/>
    </xf>
    <xf numFmtId="0" fontId="20" fillId="0" borderId="0" xfId="0" applyFont="1" applyFill="1" applyAlignment="1">
      <alignment vertical="center" wrapText="1"/>
    </xf>
    <xf numFmtId="0" fontId="19" fillId="0" borderId="0" xfId="0" applyFont="1" applyFill="1" applyAlignment="1">
      <alignment vertical="center" wrapText="1"/>
    </xf>
    <xf numFmtId="0" fontId="19" fillId="0" borderId="0" xfId="0" applyFont="1" applyFill="1" applyAlignment="1">
      <alignment horizontal="left" vertical="top" wrapText="1"/>
    </xf>
    <xf numFmtId="0" fontId="0" fillId="0" borderId="0" xfId="0" applyFill="1" applyAlignment="1">
      <alignment vertical="center" wrapText="1"/>
    </xf>
    <xf numFmtId="0" fontId="16" fillId="0" borderId="0" xfId="0" applyFont="1" applyFill="1" applyAlignment="1">
      <alignment wrapText="1"/>
    </xf>
    <xf numFmtId="0" fontId="16" fillId="0" borderId="0" xfId="0" applyFont="1" applyFill="1" applyAlignment="1">
      <alignment horizontal="left"/>
    </xf>
    <xf numFmtId="4" fontId="16" fillId="0" borderId="0" xfId="0" applyNumberFormat="1" applyFont="1" applyFill="1" applyAlignment="1">
      <alignment horizontal="right"/>
    </xf>
    <xf numFmtId="2" fontId="8" fillId="0" borderId="0" xfId="0" applyNumberFormat="1" applyFont="1" applyFill="1"/>
    <xf numFmtId="2" fontId="47" fillId="0" borderId="0" xfId="0" applyNumberFormat="1" applyFont="1" applyFill="1"/>
    <xf numFmtId="0" fontId="0" fillId="0" borderId="0" xfId="0" applyFill="1" applyAlignment="1">
      <alignment horizontal="left"/>
    </xf>
    <xf numFmtId="4" fontId="0" fillId="0" borderId="0" xfId="0" applyNumberFormat="1" applyFill="1" applyAlignment="1">
      <alignment horizontal="right"/>
    </xf>
    <xf numFmtId="2" fontId="0" fillId="0" borderId="0" xfId="0" applyNumberFormat="1" applyFill="1"/>
    <xf numFmtId="4" fontId="16" fillId="0" borderId="0" xfId="0" applyNumberFormat="1" applyFont="1" applyFill="1"/>
    <xf numFmtId="2" fontId="16" fillId="0" borderId="0" xfId="0" applyNumberFormat="1" applyFont="1" applyFill="1"/>
    <xf numFmtId="4" fontId="8" fillId="0" borderId="0" xfId="0" applyNumberFormat="1" applyFont="1" applyFill="1"/>
    <xf numFmtId="3" fontId="0" fillId="0" borderId="0" xfId="0" applyNumberFormat="1" applyFill="1"/>
    <xf numFmtId="0" fontId="0" fillId="0" borderId="0" xfId="0" applyFill="1" applyAlignment="1">
      <alignment horizontal="right"/>
    </xf>
    <xf numFmtId="3" fontId="16" fillId="0" borderId="0" xfId="0" applyNumberFormat="1" applyFont="1" applyFill="1" applyAlignment="1">
      <alignment horizontal="right"/>
    </xf>
    <xf numFmtId="3" fontId="0" fillId="0" borderId="0" xfId="0" applyNumberFormat="1" applyFill="1" applyAlignment="1">
      <alignment horizontal="right"/>
    </xf>
    <xf numFmtId="3" fontId="16" fillId="0" borderId="0" xfId="0" applyNumberFormat="1" applyFont="1" applyFill="1"/>
    <xf numFmtId="0" fontId="0" fillId="0" borderId="0" xfId="0" applyFill="1" applyAlignment="1">
      <alignment horizontal="left" vertical="top"/>
    </xf>
    <xf numFmtId="4" fontId="0" fillId="0" borderId="0" xfId="0" applyNumberFormat="1" applyFill="1"/>
    <xf numFmtId="3" fontId="16" fillId="0" borderId="0" xfId="0" applyNumberFormat="1" applyFont="1" applyFill="1" applyBorder="1" applyAlignment="1" applyProtection="1">
      <alignment horizontal="right" wrapText="1"/>
    </xf>
    <xf numFmtId="3" fontId="8" fillId="0" borderId="0" xfId="0" applyNumberFormat="1" applyFont="1" applyFill="1" applyAlignment="1">
      <alignment horizontal="right"/>
    </xf>
    <xf numFmtId="0" fontId="8" fillId="0" borderId="0" xfId="0" applyFont="1" applyFill="1" applyBorder="1" applyAlignment="1">
      <alignment vertical="top"/>
    </xf>
    <xf numFmtId="0" fontId="16" fillId="0" borderId="0" xfId="0" applyFont="1" applyFill="1" applyAlignment="1">
      <alignment vertical="top" wrapText="1"/>
    </xf>
    <xf numFmtId="0" fontId="8" fillId="0" borderId="0" xfId="0" applyFont="1" applyFill="1" applyBorder="1" applyAlignment="1">
      <alignment vertical="top" wrapText="1"/>
    </xf>
    <xf numFmtId="0" fontId="16" fillId="0" borderId="0" xfId="0" applyFont="1" applyFill="1" applyBorder="1" applyAlignment="1">
      <alignment vertical="top" wrapText="1"/>
    </xf>
    <xf numFmtId="0" fontId="8" fillId="0" borderId="0" xfId="0" applyFont="1" applyFill="1"/>
    <xf numFmtId="0" fontId="16" fillId="0" borderId="0" xfId="0" applyFont="1" applyFill="1" applyBorder="1" applyAlignment="1">
      <alignment vertical="top"/>
    </xf>
    <xf numFmtId="0" fontId="8" fillId="0" borderId="0" xfId="0" applyFont="1" applyFill="1" applyAlignment="1">
      <alignment vertical="center" wrapText="1"/>
    </xf>
    <xf numFmtId="0" fontId="16" fillId="0" borderId="0" xfId="0" applyFont="1" applyFill="1" applyAlignment="1">
      <alignment vertical="top"/>
    </xf>
    <xf numFmtId="0" fontId="8" fillId="0" borderId="0" xfId="0" applyFont="1" applyFill="1" applyAlignment="1">
      <alignment horizontal="right" vertical="top"/>
    </xf>
    <xf numFmtId="3" fontId="16" fillId="0" borderId="0" xfId="0" applyNumberFormat="1" applyFont="1" applyFill="1" applyAlignment="1">
      <alignment horizontal="right" vertical="center" wrapText="1"/>
    </xf>
    <xf numFmtId="3" fontId="8" fillId="0" borderId="0" xfId="0" applyNumberFormat="1" applyFont="1" applyFill="1" applyAlignment="1">
      <alignment horizontal="right" vertical="top" wrapText="1"/>
    </xf>
    <xf numFmtId="0" fontId="7" fillId="0" borderId="0" xfId="0" applyFont="1" applyFill="1" applyBorder="1" applyAlignment="1">
      <alignment vertical="top"/>
    </xf>
    <xf numFmtId="0" fontId="0" fillId="0" borderId="0" xfId="0" applyFill="1" applyAlignment="1">
      <alignment vertical="top" wrapText="1"/>
    </xf>
    <xf numFmtId="3" fontId="16" fillId="0" borderId="0" xfId="0" applyNumberFormat="1" applyFont="1" applyFill="1" applyAlignment="1">
      <alignment vertical="center" wrapText="1"/>
    </xf>
    <xf numFmtId="3" fontId="0" fillId="0" borderId="0" xfId="0" applyNumberFormat="1" applyFill="1" applyAlignment="1">
      <alignment vertical="center" wrapText="1"/>
    </xf>
    <xf numFmtId="3" fontId="8" fillId="0" borderId="0" xfId="0" applyNumberFormat="1" applyFont="1" applyFill="1" applyAlignment="1">
      <alignment horizontal="right" wrapText="1"/>
    </xf>
    <xf numFmtId="0" fontId="0" fillId="0" borderId="0" xfId="0" applyFill="1" applyBorder="1" applyAlignment="1">
      <alignment vertical="top" wrapText="1"/>
    </xf>
    <xf numFmtId="0" fontId="8" fillId="0" borderId="0" xfId="0" applyFont="1" applyFill="1" applyBorder="1" applyAlignment="1">
      <alignment vertical="center" wrapText="1"/>
    </xf>
    <xf numFmtId="0" fontId="14" fillId="0" borderId="0" xfId="0" applyFont="1" applyFill="1" applyAlignment="1">
      <alignment horizontal="left" vertical="top" wrapText="1"/>
    </xf>
    <xf numFmtId="2" fontId="14" fillId="0" borderId="0" xfId="0" applyNumberFormat="1" applyFont="1" applyFill="1" applyAlignment="1">
      <alignment horizontal="right" vertical="top" wrapText="1"/>
    </xf>
    <xf numFmtId="2" fontId="8" fillId="0" borderId="0" xfId="0" applyNumberFormat="1" applyFont="1" applyFill="1" applyAlignment="1">
      <alignment vertical="top"/>
    </xf>
    <xf numFmtId="2" fontId="8" fillId="0" borderId="0" xfId="0" applyNumberFormat="1" applyFont="1" applyFill="1" applyAlignment="1">
      <alignment horizontal="right" vertical="top" wrapText="1"/>
    </xf>
    <xf numFmtId="0" fontId="17" fillId="0" borderId="0" xfId="0" applyFont="1" applyFill="1" applyAlignment="1">
      <alignment horizontal="left" vertical="top" wrapText="1"/>
    </xf>
    <xf numFmtId="2" fontId="17" fillId="0" borderId="0" xfId="0" applyNumberFormat="1" applyFont="1" applyFill="1" applyAlignment="1">
      <alignment horizontal="right" vertical="top" wrapText="1"/>
    </xf>
    <xf numFmtId="0" fontId="12" fillId="0" borderId="0" xfId="0" applyFont="1" applyFill="1" applyAlignment="1">
      <alignment horizontal="left" wrapText="1"/>
    </xf>
    <xf numFmtId="2" fontId="12" fillId="0" borderId="0" xfId="0" applyNumberFormat="1" applyFont="1" applyFill="1" applyAlignment="1">
      <alignment horizontal="right" wrapText="1"/>
    </xf>
    <xf numFmtId="0" fontId="11" fillId="0" borderId="0" xfId="0" applyFont="1" applyFill="1" applyAlignment="1">
      <alignment vertical="top"/>
    </xf>
    <xf numFmtId="0" fontId="0" fillId="0" borderId="0" xfId="0" applyFill="1" applyBorder="1" applyAlignment="1">
      <alignment vertical="top"/>
    </xf>
    <xf numFmtId="0" fontId="14" fillId="0" borderId="0" xfId="0" applyFont="1" applyFill="1" applyAlignment="1">
      <alignment horizontal="left" wrapText="1"/>
    </xf>
    <xf numFmtId="2" fontId="14" fillId="0" borderId="0" xfId="0" applyNumberFormat="1" applyFont="1" applyFill="1" applyAlignment="1">
      <alignment horizontal="right" wrapText="1"/>
    </xf>
    <xf numFmtId="0" fontId="8" fillId="0" borderId="0" xfId="0" applyFont="1" applyFill="1" applyAlignment="1">
      <alignment horizontal="left" wrapText="1"/>
    </xf>
    <xf numFmtId="2" fontId="8" fillId="0" borderId="0" xfId="0" applyNumberFormat="1" applyFont="1" applyFill="1" applyAlignment="1">
      <alignment horizontal="right" wrapText="1"/>
    </xf>
    <xf numFmtId="0" fontId="13" fillId="0" borderId="1" xfId="0" applyFont="1" applyFill="1" applyBorder="1" applyAlignment="1">
      <alignment horizontal="left" vertical="top" wrapText="1"/>
    </xf>
    <xf numFmtId="0" fontId="13" fillId="0" borderId="1" xfId="0" applyFont="1" applyFill="1" applyBorder="1" applyAlignment="1">
      <alignment horizontal="right" vertical="top" wrapText="1"/>
    </xf>
    <xf numFmtId="0" fontId="13" fillId="0" borderId="0" xfId="0" applyFont="1" applyFill="1" applyBorder="1" applyAlignment="1">
      <alignment horizontal="center" vertical="top" wrapText="1"/>
    </xf>
    <xf numFmtId="0" fontId="14" fillId="0" borderId="0" xfId="0" applyFont="1" applyFill="1" applyBorder="1" applyAlignment="1">
      <alignment horizontal="right" vertical="top" wrapText="1"/>
    </xf>
    <xf numFmtId="0" fontId="14" fillId="0" borderId="0" xfId="0" applyFont="1" applyFill="1" applyBorder="1" applyAlignment="1">
      <alignment horizontal="right" wrapText="1"/>
    </xf>
    <xf numFmtId="0" fontId="13" fillId="0" borderId="0" xfId="0" applyFont="1" applyFill="1" applyBorder="1" applyAlignment="1">
      <alignment horizontal="right" vertical="top" wrapText="1"/>
    </xf>
    <xf numFmtId="0" fontId="8" fillId="0" borderId="22" xfId="0" applyFont="1" applyFill="1" applyBorder="1"/>
    <xf numFmtId="3" fontId="8" fillId="0" borderId="22" xfId="0" applyNumberFormat="1" applyFont="1" applyFill="1" applyBorder="1" applyProtection="1"/>
    <xf numFmtId="0" fontId="17" fillId="0" borderId="22" xfId="0" applyFont="1" applyFill="1" applyBorder="1" applyAlignment="1"/>
    <xf numFmtId="2" fontId="17" fillId="0" borderId="22" xfId="0" applyNumberFormat="1" applyFont="1" applyFill="1" applyBorder="1" applyAlignment="1"/>
    <xf numFmtId="0" fontId="17" fillId="0" borderId="22" xfId="0" applyFont="1" applyFill="1" applyBorder="1" applyAlignment="1">
      <alignment horizontal="left" wrapText="1"/>
    </xf>
    <xf numFmtId="2" fontId="17" fillId="0" borderId="22" xfId="0" applyNumberFormat="1" applyFont="1" applyFill="1" applyBorder="1" applyAlignment="1">
      <alignment horizontal="right" wrapText="1"/>
    </xf>
    <xf numFmtId="0" fontId="14" fillId="0" borderId="22" xfId="0" applyFont="1" applyFill="1" applyBorder="1" applyAlignment="1">
      <alignment horizontal="left" vertical="top" wrapText="1"/>
    </xf>
    <xf numFmtId="2" fontId="14" fillId="0" borderId="22" xfId="0" applyNumberFormat="1" applyFont="1" applyFill="1" applyBorder="1" applyAlignment="1">
      <alignment horizontal="right" vertical="top" wrapText="1"/>
    </xf>
    <xf numFmtId="0" fontId="27" fillId="0" borderId="22" xfId="0" applyFont="1" applyFill="1" applyBorder="1" applyAlignment="1">
      <alignment vertical="center" wrapText="1"/>
    </xf>
    <xf numFmtId="3" fontId="26" fillId="0" borderId="22" xfId="2" applyNumberFormat="1" applyFont="1" applyFill="1" applyBorder="1" applyAlignment="1">
      <alignment vertical="center"/>
    </xf>
    <xf numFmtId="3" fontId="19" fillId="0" borderId="0" xfId="0" applyNumberFormat="1" applyFont="1" applyFill="1" applyBorder="1" applyAlignment="1" applyProtection="1">
      <alignment vertical="top" wrapText="1"/>
    </xf>
    <xf numFmtId="0" fontId="19" fillId="0" borderId="22" xfId="0" applyFont="1" applyFill="1" applyBorder="1" applyAlignment="1" applyProtection="1">
      <alignment vertical="top" wrapText="1"/>
    </xf>
    <xf numFmtId="3" fontId="19" fillId="0" borderId="22" xfId="0" applyNumberFormat="1" applyFont="1" applyFill="1" applyBorder="1" applyAlignment="1" applyProtection="1">
      <alignment vertical="top" wrapText="1"/>
    </xf>
    <xf numFmtId="0" fontId="8" fillId="0" borderId="22" xfId="0" applyFont="1" applyFill="1" applyBorder="1" applyAlignment="1">
      <alignment vertical="top"/>
    </xf>
    <xf numFmtId="0" fontId="0" fillId="0" borderId="22" xfId="0" applyFill="1" applyBorder="1" applyAlignment="1">
      <alignment vertical="top"/>
    </xf>
    <xf numFmtId="3" fontId="0" fillId="0" borderId="22" xfId="0" applyNumberFormat="1" applyFill="1" applyBorder="1" applyAlignment="1">
      <alignment vertical="top"/>
    </xf>
    <xf numFmtId="3" fontId="0" fillId="0" borderId="22" xfId="0" applyNumberFormat="1" applyFill="1" applyBorder="1" applyAlignment="1">
      <alignment horizontal="right" vertical="top"/>
    </xf>
    <xf numFmtId="0" fontId="0" fillId="0" borderId="22" xfId="0" applyFill="1" applyBorder="1"/>
    <xf numFmtId="3" fontId="16" fillId="0" borderId="22" xfId="0" applyNumberFormat="1" applyFont="1" applyFill="1" applyBorder="1" applyAlignment="1">
      <alignment horizontal="right"/>
    </xf>
    <xf numFmtId="3" fontId="0" fillId="0" borderId="22" xfId="0" applyNumberFormat="1" applyFill="1" applyBorder="1" applyAlignment="1">
      <alignment horizontal="right"/>
    </xf>
    <xf numFmtId="0" fontId="0" fillId="0" borderId="22" xfId="0" applyFill="1" applyBorder="1" applyAlignment="1">
      <alignment horizontal="left"/>
    </xf>
    <xf numFmtId="3" fontId="16" fillId="0" borderId="22" xfId="0" applyNumberFormat="1" applyFont="1" applyFill="1" applyBorder="1"/>
    <xf numFmtId="0" fontId="0" fillId="0" borderId="22" xfId="0" applyFill="1" applyBorder="1" applyAlignment="1">
      <alignment horizontal="left" vertical="top"/>
    </xf>
    <xf numFmtId="4" fontId="0" fillId="0" borderId="22" xfId="0" applyNumberFormat="1" applyFill="1" applyBorder="1" applyAlignment="1">
      <alignment horizontal="right"/>
    </xf>
    <xf numFmtId="2" fontId="8" fillId="0" borderId="22" xfId="0" applyNumberFormat="1" applyFont="1" applyFill="1" applyBorder="1"/>
    <xf numFmtId="2" fontId="0" fillId="0" borderId="22" xfId="0" applyNumberFormat="1" applyFill="1" applyBorder="1"/>
    <xf numFmtId="0" fontId="58" fillId="0" borderId="0" xfId="1" applyFont="1" applyBorder="1" applyAlignment="1" applyProtection="1">
      <alignment horizontal="left" vertical="top"/>
    </xf>
    <xf numFmtId="0" fontId="58" fillId="0" borderId="0" xfId="1" applyFont="1" applyAlignment="1" applyProtection="1"/>
    <xf numFmtId="0" fontId="58" fillId="0" borderId="0" xfId="1" applyFont="1" applyAlignment="1" applyProtection="1">
      <alignment wrapText="1"/>
    </xf>
    <xf numFmtId="0" fontId="59" fillId="0" borderId="0" xfId="1" applyFont="1" applyAlignment="1" applyProtection="1"/>
    <xf numFmtId="0" fontId="60" fillId="0" borderId="0" xfId="1" applyFont="1" applyBorder="1" applyAlignment="1" applyProtection="1">
      <alignment horizontal="left" vertical="top"/>
    </xf>
    <xf numFmtId="0" fontId="60" fillId="0" borderId="0" xfId="1" applyFont="1" applyAlignment="1" applyProtection="1"/>
    <xf numFmtId="0" fontId="61" fillId="0" borderId="0" xfId="1" applyFont="1" applyAlignment="1" applyProtection="1"/>
    <xf numFmtId="0" fontId="62" fillId="0" borderId="0" xfId="1" applyFont="1" applyBorder="1" applyAlignment="1" applyProtection="1">
      <alignment horizontal="left" vertical="top"/>
    </xf>
    <xf numFmtId="0" fontId="63" fillId="0" borderId="0" xfId="0" applyFont="1" applyFill="1" applyBorder="1"/>
    <xf numFmtId="0" fontId="59" fillId="0" borderId="0" xfId="1" applyFont="1" applyAlignment="1" applyProtection="1">
      <alignment wrapText="1"/>
    </xf>
    <xf numFmtId="0" fontId="16" fillId="34" borderId="0" xfId="0" applyFont="1" applyFill="1" applyBorder="1" applyAlignment="1">
      <alignment vertical="top"/>
    </xf>
    <xf numFmtId="3" fontId="20" fillId="34" borderId="0" xfId="0" applyNumberFormat="1" applyFont="1" applyFill="1" applyAlignment="1" applyProtection="1">
      <alignment vertical="top" wrapText="1"/>
    </xf>
    <xf numFmtId="0" fontId="16" fillId="34" borderId="0" xfId="0" applyFont="1" applyFill="1"/>
    <xf numFmtId="0" fontId="16" fillId="34" borderId="0" xfId="0" applyFont="1" applyFill="1" applyAlignment="1">
      <alignment vertical="top"/>
    </xf>
    <xf numFmtId="0" fontId="22" fillId="34" borderId="0" xfId="0" applyFont="1" applyFill="1" applyProtection="1"/>
    <xf numFmtId="0" fontId="20" fillId="34" borderId="0" xfId="0" applyFont="1" applyFill="1" applyBorder="1" applyAlignment="1" applyProtection="1">
      <alignment vertical="top"/>
    </xf>
    <xf numFmtId="0" fontId="20" fillId="34" borderId="0" xfId="0" applyFont="1" applyFill="1" applyBorder="1" applyAlignment="1" applyProtection="1">
      <alignment vertical="top" wrapText="1"/>
    </xf>
    <xf numFmtId="3" fontId="16" fillId="34" borderId="0" xfId="0" applyNumberFormat="1" applyFont="1" applyFill="1" applyAlignment="1">
      <alignment horizontal="right" wrapText="1"/>
    </xf>
    <xf numFmtId="0" fontId="20" fillId="34" borderId="0" xfId="0" applyFont="1" applyFill="1" applyAlignment="1" applyProtection="1">
      <alignment vertical="top"/>
    </xf>
    <xf numFmtId="0" fontId="20" fillId="34" borderId="0" xfId="0" applyFont="1" applyFill="1" applyAlignment="1" applyProtection="1">
      <alignment vertical="top" wrapText="1"/>
    </xf>
    <xf numFmtId="0" fontId="20" fillId="34" borderId="0" xfId="0" applyFont="1" applyFill="1" applyAlignment="1" applyProtection="1">
      <alignment horizontal="left" vertical="top" wrapText="1"/>
    </xf>
    <xf numFmtId="3" fontId="20" fillId="34" borderId="0" xfId="0" applyNumberFormat="1" applyFont="1" applyFill="1" applyBorder="1" applyAlignment="1" applyProtection="1">
      <alignment horizontal="right" vertical="center" wrapText="1"/>
    </xf>
    <xf numFmtId="0" fontId="20" fillId="34" borderId="0" xfId="0" applyFont="1" applyFill="1" applyAlignment="1" applyProtection="1">
      <alignment horizontal="left" wrapText="1"/>
    </xf>
    <xf numFmtId="3" fontId="20" fillId="34" borderId="0" xfId="0" applyNumberFormat="1" applyFont="1" applyFill="1" applyAlignment="1" applyProtection="1">
      <alignment horizontal="right" wrapText="1"/>
    </xf>
    <xf numFmtId="0" fontId="25" fillId="34" borderId="0" xfId="0" applyFont="1" applyFill="1" applyBorder="1" applyAlignment="1">
      <alignment horizontal="left" vertical="center" wrapText="1"/>
    </xf>
    <xf numFmtId="3" fontId="25" fillId="34" borderId="0" xfId="2" applyNumberFormat="1" applyFont="1" applyFill="1" applyBorder="1" applyAlignment="1">
      <alignment vertical="center"/>
    </xf>
    <xf numFmtId="0" fontId="28" fillId="34" borderId="0" xfId="0" applyFont="1" applyFill="1" applyBorder="1" applyAlignment="1">
      <alignment vertical="center" wrapText="1"/>
    </xf>
    <xf numFmtId="0" fontId="64" fillId="0" borderId="0" xfId="0" applyFont="1" applyFill="1" applyBorder="1" applyAlignment="1">
      <alignment vertical="center"/>
    </xf>
    <xf numFmtId="0" fontId="63" fillId="0" borderId="0" xfId="0" applyFont="1" applyBorder="1"/>
    <xf numFmtId="3" fontId="16" fillId="34" borderId="0" xfId="0" applyNumberFormat="1" applyFont="1" applyFill="1" applyBorder="1" applyAlignment="1" applyProtection="1">
      <alignment horizontal="right" wrapText="1"/>
    </xf>
    <xf numFmtId="3" fontId="16" fillId="34" borderId="0" xfId="0" applyNumberFormat="1" applyFont="1" applyFill="1" applyAlignment="1">
      <alignment horizontal="right"/>
    </xf>
    <xf numFmtId="165" fontId="8" fillId="0" borderId="0" xfId="0" applyNumberFormat="1" applyFont="1" applyFill="1" applyBorder="1"/>
    <xf numFmtId="3" fontId="8" fillId="0" borderId="0" xfId="2" applyNumberFormat="1" applyFont="1" applyFill="1" applyBorder="1" applyAlignment="1">
      <alignment vertical="center"/>
    </xf>
    <xf numFmtId="3" fontId="8" fillId="0" borderId="0" xfId="0" applyNumberFormat="1" applyFont="1" applyFill="1" applyAlignment="1"/>
    <xf numFmtId="0" fontId="52" fillId="0" borderId="0" xfId="0" applyFont="1" applyFill="1" applyAlignment="1">
      <alignment horizontal="left" vertical="top" wrapText="1"/>
    </xf>
    <xf numFmtId="2" fontId="52" fillId="0" borderId="0" xfId="0" applyNumberFormat="1" applyFont="1" applyFill="1" applyAlignment="1">
      <alignment horizontal="right" vertical="top" wrapText="1"/>
    </xf>
    <xf numFmtId="0" fontId="16" fillId="0" borderId="0" xfId="0" applyFont="1" applyFill="1" applyAlignment="1">
      <alignment horizontal="left"/>
    </xf>
    <xf numFmtId="3" fontId="8" fillId="0" borderId="22" xfId="0" applyNumberFormat="1" applyFont="1" applyFill="1" applyBorder="1" applyAlignment="1">
      <alignment horizontal="right"/>
    </xf>
    <xf numFmtId="0" fontId="8" fillId="0" borderId="0" xfId="0" applyFont="1"/>
    <xf numFmtId="0" fontId="65" fillId="0" borderId="0" xfId="0" applyFont="1" applyBorder="1" applyAlignment="1">
      <alignment horizontal="left" vertical="top"/>
    </xf>
    <xf numFmtId="0" fontId="66" fillId="0" borderId="0" xfId="0" applyFont="1" applyBorder="1" applyAlignment="1">
      <alignment horizontal="left" vertical="top"/>
    </xf>
    <xf numFmtId="0" fontId="67" fillId="0" borderId="0" xfId="0" applyFont="1" applyFill="1" applyBorder="1"/>
    <xf numFmtId="0" fontId="9" fillId="0" borderId="0" xfId="0" applyFont="1" applyFill="1" applyBorder="1"/>
    <xf numFmtId="0" fontId="67" fillId="0" borderId="0" xfId="0" quotePrefix="1" applyFont="1" applyFill="1" applyBorder="1"/>
    <xf numFmtId="0" fontId="68" fillId="0" borderId="0" xfId="0" applyFont="1" applyFill="1" applyAlignment="1" applyProtection="1">
      <alignment vertical="top" wrapText="1"/>
    </xf>
    <xf numFmtId="0" fontId="9" fillId="0" borderId="0" xfId="0" applyFont="1" applyFill="1" applyAlignment="1">
      <alignment vertical="top"/>
    </xf>
    <xf numFmtId="0" fontId="9" fillId="0" borderId="0" xfId="0" applyFont="1" applyFill="1"/>
    <xf numFmtId="4" fontId="9" fillId="0" borderId="0" xfId="0" applyNumberFormat="1" applyFont="1" applyFill="1"/>
    <xf numFmtId="0" fontId="9" fillId="0" borderId="0" xfId="0" applyFont="1" applyFill="1" applyAlignment="1">
      <alignment horizontal="right"/>
    </xf>
    <xf numFmtId="0" fontId="50" fillId="0" borderId="0" xfId="0" applyFont="1" applyFill="1" applyAlignment="1">
      <alignment horizontal="left" vertical="top" wrapText="1"/>
    </xf>
    <xf numFmtId="0" fontId="50" fillId="0" borderId="0" xfId="0" applyFont="1" applyFill="1"/>
    <xf numFmtId="2" fontId="8" fillId="0" borderId="0" xfId="0" applyNumberFormat="1" applyFont="1" applyFill="1" applyAlignment="1">
      <alignment horizontal="right"/>
    </xf>
    <xf numFmtId="0" fontId="8" fillId="0" borderId="0" xfId="0" applyFont="1" applyFill="1" applyAlignment="1">
      <alignment horizontal="left"/>
    </xf>
    <xf numFmtId="0" fontId="0" fillId="0" borderId="0" xfId="0" applyFill="1" applyAlignment="1">
      <alignment horizontal="right" vertical="top" wrapText="1"/>
    </xf>
    <xf numFmtId="0" fontId="19" fillId="0" borderId="0" xfId="0" applyFont="1" applyFill="1" applyAlignment="1" applyProtection="1">
      <alignment horizontal="right" vertical="top" wrapText="1"/>
    </xf>
    <xf numFmtId="0" fontId="0" fillId="0" borderId="0" xfId="0" applyFill="1" applyAlignment="1">
      <alignment horizontal="right" wrapText="1"/>
    </xf>
    <xf numFmtId="3" fontId="8" fillId="35" borderId="0" xfId="0" applyNumberFormat="1" applyFont="1" applyFill="1" applyAlignment="1">
      <alignment horizontal="right"/>
    </xf>
    <xf numFmtId="3" fontId="0" fillId="35" borderId="0" xfId="0" applyNumberFormat="1" applyFill="1" applyAlignment="1">
      <alignment horizontal="right"/>
    </xf>
    <xf numFmtId="0" fontId="69" fillId="0" borderId="0" xfId="0" applyFont="1" applyFill="1" applyBorder="1" applyAlignment="1">
      <alignment vertical="center"/>
    </xf>
    <xf numFmtId="0" fontId="69" fillId="0" borderId="0" xfId="0" applyFont="1" applyFill="1" applyAlignment="1">
      <alignment horizontal="right"/>
    </xf>
    <xf numFmtId="3" fontId="19" fillId="0" borderId="0" xfId="0" applyNumberFormat="1" applyFont="1" applyFill="1" applyBorder="1" applyAlignment="1" applyProtection="1">
      <alignment horizontal="right" vertical="top" wrapText="1"/>
    </xf>
    <xf numFmtId="3" fontId="19" fillId="0" borderId="22" xfId="0" applyNumberFormat="1" applyFont="1" applyFill="1" applyBorder="1" applyAlignment="1" applyProtection="1">
      <alignment horizontal="right" vertical="top" wrapText="1"/>
    </xf>
    <xf numFmtId="3" fontId="8" fillId="0" borderId="0" xfId="0" applyNumberFormat="1" applyFont="1" applyFill="1" applyBorder="1" applyAlignment="1">
      <alignment horizontal="right" wrapText="1"/>
    </xf>
    <xf numFmtId="3" fontId="8" fillId="0" borderId="22" xfId="0" applyNumberFormat="1" applyFont="1" applyFill="1" applyBorder="1" applyAlignment="1">
      <alignment horizontal="right" wrapText="1"/>
    </xf>
    <xf numFmtId="0" fontId="0" fillId="35" borderId="0" xfId="0" applyFill="1" applyAlignment="1">
      <alignment vertical="top" wrapText="1"/>
    </xf>
    <xf numFmtId="3" fontId="8" fillId="0" borderId="0" xfId="0" applyNumberFormat="1" applyFont="1" applyFill="1" applyAlignment="1" applyProtection="1">
      <alignment horizontal="right" vertical="top" wrapText="1"/>
    </xf>
    <xf numFmtId="3" fontId="50" fillId="0" borderId="0" xfId="0" applyNumberFormat="1" applyFont="1" applyFill="1" applyAlignment="1" applyProtection="1">
      <alignment horizontal="right" vertical="top" wrapText="1"/>
    </xf>
    <xf numFmtId="0" fontId="8" fillId="0" borderId="0" xfId="0" applyFont="1" applyFill="1" applyAlignment="1" applyProtection="1">
      <alignment vertical="top" wrapText="1"/>
    </xf>
    <xf numFmtId="3" fontId="8" fillId="0" borderId="0" xfId="0" applyNumberFormat="1" applyFont="1" applyFill="1" applyAlignment="1" applyProtection="1">
      <alignment vertical="top" wrapText="1"/>
    </xf>
    <xf numFmtId="3" fontId="8" fillId="0" borderId="0" xfId="0" applyNumberFormat="1" applyFont="1" applyFill="1" applyAlignment="1">
      <alignment vertical="center" wrapText="1"/>
    </xf>
    <xf numFmtId="0" fontId="50" fillId="0" borderId="0" xfId="0" applyFont="1" applyFill="1" applyBorder="1" applyAlignment="1">
      <alignment vertical="top" wrapText="1"/>
    </xf>
    <xf numFmtId="0" fontId="50" fillId="0" borderId="0" xfId="0" applyFont="1" applyFill="1" applyAlignment="1" applyProtection="1">
      <alignment vertical="top" wrapText="1"/>
    </xf>
    <xf numFmtId="3" fontId="50" fillId="0" borderId="0" xfId="0" applyNumberFormat="1" applyFont="1" applyFill="1" applyAlignment="1" applyProtection="1">
      <alignment vertical="top" wrapText="1"/>
    </xf>
    <xf numFmtId="3" fontId="50" fillId="0" borderId="0" xfId="0" applyNumberFormat="1" applyFont="1" applyFill="1" applyAlignment="1">
      <alignment horizontal="right" wrapText="1"/>
    </xf>
    <xf numFmtId="3" fontId="50" fillId="0" borderId="0" xfId="0" applyNumberFormat="1" applyFont="1" applyFill="1" applyAlignment="1">
      <alignment vertical="center" wrapText="1"/>
    </xf>
    <xf numFmtId="0" fontId="50" fillId="0" borderId="0" xfId="0" applyFont="1" applyFill="1" applyAlignment="1">
      <alignment wrapText="1"/>
    </xf>
    <xf numFmtId="3" fontId="8" fillId="0" borderId="0" xfId="0" applyNumberFormat="1" applyFont="1" applyFill="1" applyBorder="1" applyAlignment="1" applyProtection="1">
      <alignment vertical="top" wrapText="1"/>
    </xf>
    <xf numFmtId="3" fontId="8" fillId="0" borderId="22" xfId="0" applyNumberFormat="1" applyFont="1" applyFill="1" applyBorder="1" applyAlignment="1" applyProtection="1">
      <alignment vertical="top" wrapText="1"/>
    </xf>
    <xf numFmtId="2" fontId="16" fillId="0" borderId="0" xfId="0" applyNumberFormat="1" applyFont="1" applyFill="1" applyAlignment="1">
      <alignment horizontal="right"/>
    </xf>
    <xf numFmtId="2" fontId="8" fillId="0" borderId="22" xfId="0" applyNumberFormat="1" applyFont="1" applyFill="1" applyBorder="1" applyAlignment="1">
      <alignment horizontal="right"/>
    </xf>
    <xf numFmtId="0" fontId="8" fillId="0" borderId="0" xfId="0" applyFont="1" applyFill="1" applyAlignment="1">
      <alignment horizontal="right" wrapText="1"/>
    </xf>
    <xf numFmtId="0" fontId="0" fillId="0" borderId="0" xfId="0" applyAlignment="1">
      <alignment horizontal="right"/>
    </xf>
    <xf numFmtId="0" fontId="1" fillId="0" borderId="0" xfId="95"/>
    <xf numFmtId="0" fontId="69" fillId="0" borderId="0" xfId="0" applyFont="1" applyFill="1"/>
    <xf numFmtId="0" fontId="19" fillId="0" borderId="0" xfId="0" applyFont="1" applyFill="1" applyAlignment="1">
      <alignment vertical="top" wrapText="1"/>
    </xf>
    <xf numFmtId="0" fontId="8" fillId="0" borderId="0" xfId="0" applyFont="1" applyFill="1" applyAlignment="1">
      <alignment horizontal="left" vertical="top" wrapText="1"/>
    </xf>
    <xf numFmtId="0" fontId="70" fillId="0" borderId="0" xfId="0" applyFont="1" applyFill="1" applyBorder="1" applyAlignment="1">
      <alignment vertical="center"/>
    </xf>
    <xf numFmtId="0" fontId="69" fillId="0" borderId="0" xfId="0" applyFont="1" applyFill="1" applyAlignment="1"/>
    <xf numFmtId="0" fontId="69" fillId="0" borderId="0" xfId="0" applyFont="1" applyFill="1" applyAlignment="1">
      <alignment vertical="top"/>
    </xf>
    <xf numFmtId="2" fontId="69" fillId="0" borderId="0" xfId="0" applyNumberFormat="1" applyFont="1" applyFill="1" applyAlignment="1"/>
    <xf numFmtId="0" fontId="50" fillId="0" borderId="0" xfId="0" quotePrefix="1" applyFont="1" applyFill="1" applyBorder="1"/>
    <xf numFmtId="3" fontId="8" fillId="0" borderId="0" xfId="0" applyNumberFormat="1" applyFont="1" applyFill="1" applyAlignment="1">
      <alignment horizontal="right" vertical="center" wrapText="1"/>
    </xf>
    <xf numFmtId="0" fontId="8" fillId="0" borderId="0" xfId="0" applyFont="1" applyFill="1" applyAlignment="1">
      <alignment horizontal="left" vertical="top" wrapText="1"/>
    </xf>
    <xf numFmtId="1" fontId="0" fillId="0" borderId="0" xfId="0" applyNumberFormat="1" applyFill="1" applyBorder="1"/>
    <xf numFmtId="3" fontId="27" fillId="0" borderId="0" xfId="2" applyNumberFormat="1" applyFont="1" applyFill="1" applyBorder="1" applyAlignment="1">
      <alignment horizontal="right" vertical="center"/>
    </xf>
    <xf numFmtId="3" fontId="28" fillId="0" borderId="0" xfId="2" applyNumberFormat="1" applyFont="1" applyFill="1" applyBorder="1" applyAlignment="1">
      <alignment vertical="center"/>
    </xf>
    <xf numFmtId="3" fontId="28" fillId="34" borderId="0" xfId="2" applyNumberFormat="1" applyFont="1" applyFill="1" applyBorder="1" applyAlignment="1">
      <alignment vertical="center"/>
    </xf>
    <xf numFmtId="3" fontId="27" fillId="0" borderId="22" xfId="2" applyNumberFormat="1" applyFont="1" applyFill="1" applyBorder="1" applyAlignment="1">
      <alignment vertical="center"/>
    </xf>
    <xf numFmtId="3" fontId="28" fillId="0" borderId="0" xfId="96" applyNumberFormat="1" applyFont="1" applyFill="1" applyBorder="1"/>
    <xf numFmtId="1" fontId="28" fillId="34" borderId="0" xfId="0" applyNumberFormat="1" applyFont="1" applyFill="1" applyBorder="1" applyAlignment="1">
      <alignment horizontal="right" vertical="center"/>
    </xf>
    <xf numFmtId="3" fontId="27" fillId="0" borderId="0" xfId="0" applyNumberFormat="1" applyFont="1" applyFill="1" applyBorder="1"/>
    <xf numFmtId="3" fontId="28" fillId="34" borderId="0" xfId="0" applyNumberFormat="1" applyFont="1" applyFill="1" applyBorder="1"/>
    <xf numFmtId="3" fontId="27" fillId="0" borderId="0" xfId="0" applyNumberFormat="1" applyFont="1" applyFill="1" applyBorder="1" applyAlignment="1">
      <alignment vertical="center"/>
    </xf>
    <xf numFmtId="3" fontId="27" fillId="0" borderId="22" xfId="0" applyNumberFormat="1" applyFont="1" applyFill="1" applyBorder="1"/>
    <xf numFmtId="3" fontId="16" fillId="34" borderId="0" xfId="0" applyNumberFormat="1" applyFont="1" applyFill="1" applyAlignment="1">
      <alignment vertical="center" wrapText="1"/>
    </xf>
    <xf numFmtId="3" fontId="0" fillId="0" borderId="22" xfId="0" applyNumberFormat="1" applyFill="1" applyBorder="1" applyAlignment="1">
      <alignment vertical="center" wrapText="1"/>
    </xf>
    <xf numFmtId="3" fontId="16" fillId="0" borderId="0" xfId="0" applyNumberFormat="1" applyFont="1" applyFill="1" applyBorder="1" applyAlignment="1" applyProtection="1">
      <alignment horizontal="right" vertical="center" wrapText="1"/>
    </xf>
    <xf numFmtId="3" fontId="16" fillId="34" borderId="0" xfId="0" applyNumberFormat="1" applyFont="1" applyFill="1" applyAlignment="1" applyProtection="1">
      <alignment vertical="top" wrapText="1"/>
    </xf>
    <xf numFmtId="3" fontId="16" fillId="34" borderId="0" xfId="0" applyNumberFormat="1" applyFont="1" applyFill="1" applyAlignment="1" applyProtection="1">
      <alignment horizontal="right" wrapText="1"/>
    </xf>
    <xf numFmtId="3" fontId="16" fillId="34" borderId="0" xfId="0" applyNumberFormat="1" applyFont="1" applyFill="1" applyBorder="1" applyAlignment="1" applyProtection="1">
      <alignment horizontal="right" vertical="center" wrapText="1"/>
    </xf>
    <xf numFmtId="3" fontId="8" fillId="0" borderId="0" xfId="0" applyNumberFormat="1" applyFont="1" applyFill="1" applyBorder="1" applyAlignment="1" applyProtection="1">
      <alignment horizontal="right" vertical="top" wrapText="1"/>
    </xf>
    <xf numFmtId="3" fontId="8" fillId="0" borderId="22" xfId="0" applyNumberFormat="1" applyFont="1" applyFill="1" applyBorder="1" applyAlignment="1" applyProtection="1">
      <alignment horizontal="right" vertical="top" wrapText="1"/>
    </xf>
    <xf numFmtId="3" fontId="16" fillId="34" borderId="0" xfId="0" applyNumberFormat="1" applyFont="1" applyFill="1" applyAlignment="1">
      <alignment wrapText="1"/>
    </xf>
    <xf numFmtId="3" fontId="8" fillId="0" borderId="0" xfId="0" applyNumberFormat="1" applyFont="1" applyFill="1" applyAlignment="1">
      <alignment wrapText="1"/>
    </xf>
    <xf numFmtId="3" fontId="8" fillId="0" borderId="0" xfId="0" applyNumberFormat="1" applyFont="1" applyFill="1" applyAlignment="1">
      <alignment vertical="top" wrapText="1"/>
    </xf>
    <xf numFmtId="3" fontId="8" fillId="0" borderId="0" xfId="0" applyNumberFormat="1" applyFont="1" applyFill="1" applyBorder="1" applyAlignment="1">
      <alignment wrapText="1"/>
    </xf>
    <xf numFmtId="3" fontId="8" fillId="0" borderId="22" xfId="0" applyNumberFormat="1" applyFont="1" applyFill="1" applyBorder="1" applyAlignment="1">
      <alignment wrapText="1"/>
    </xf>
    <xf numFmtId="3" fontId="16" fillId="34" borderId="0" xfId="0" applyNumberFormat="1" applyFont="1" applyFill="1" applyAlignment="1">
      <alignment horizontal="right" vertical="top"/>
    </xf>
    <xf numFmtId="3" fontId="8" fillId="0" borderId="22" xfId="0" applyNumberFormat="1" applyFont="1" applyFill="1" applyBorder="1" applyAlignment="1">
      <alignment horizontal="right" vertical="top"/>
    </xf>
    <xf numFmtId="3" fontId="16" fillId="0" borderId="0" xfId="0" applyNumberFormat="1" applyFont="1" applyFill="1" applyAlignment="1" applyProtection="1">
      <alignment vertical="top" wrapText="1"/>
    </xf>
    <xf numFmtId="3" fontId="16" fillId="34" borderId="0" xfId="0" applyNumberFormat="1" applyFont="1" applyFill="1" applyAlignment="1" applyProtection="1">
      <alignment vertical="top"/>
    </xf>
    <xf numFmtId="3" fontId="8" fillId="0" borderId="22" xfId="0" applyNumberFormat="1" applyFont="1" applyFill="1" applyBorder="1" applyAlignment="1" applyProtection="1">
      <alignment vertical="top"/>
    </xf>
    <xf numFmtId="3" fontId="16" fillId="34" borderId="0" xfId="0" applyNumberFormat="1" applyFont="1" applyFill="1" applyAlignment="1" applyProtection="1">
      <alignment horizontal="right" vertical="top" wrapText="1"/>
    </xf>
    <xf numFmtId="3" fontId="16" fillId="0" borderId="0" xfId="0" applyNumberFormat="1" applyFont="1" applyFill="1" applyAlignment="1" applyProtection="1">
      <alignment horizontal="right" vertical="top" wrapText="1"/>
    </xf>
    <xf numFmtId="3" fontId="8" fillId="0" borderId="0" xfId="0" applyNumberFormat="1" applyFont="1" applyFill="1" applyAlignment="1" applyProtection="1">
      <alignment horizontal="right" vertical="top"/>
    </xf>
    <xf numFmtId="3" fontId="16" fillId="34" borderId="0" xfId="0" applyNumberFormat="1" applyFont="1" applyFill="1" applyAlignment="1" applyProtection="1">
      <alignment horizontal="right" vertical="top"/>
    </xf>
    <xf numFmtId="3" fontId="8" fillId="0" borderId="22" xfId="0" applyNumberFormat="1" applyFont="1" applyFill="1" applyBorder="1" applyAlignment="1" applyProtection="1">
      <alignment horizontal="right" vertical="top"/>
    </xf>
    <xf numFmtId="0" fontId="63" fillId="0" borderId="0" xfId="0" applyFont="1" applyFill="1" applyAlignment="1" applyProtection="1">
      <alignment vertical="top"/>
    </xf>
    <xf numFmtId="0" fontId="8" fillId="0" borderId="0" xfId="0" applyNumberFormat="1" applyFont="1" applyFill="1" applyAlignment="1">
      <alignment vertical="top"/>
    </xf>
    <xf numFmtId="0" fontId="71" fillId="0" borderId="0" xfId="0" applyFont="1" applyFill="1"/>
    <xf numFmtId="0" fontId="16" fillId="0" borderId="1" xfId="0" applyFont="1" applyFill="1" applyBorder="1" applyAlignment="1">
      <alignment horizontal="right" vertical="center"/>
    </xf>
    <xf numFmtId="0" fontId="16" fillId="0" borderId="0" xfId="0" applyFont="1" applyFill="1" applyBorder="1"/>
    <xf numFmtId="3" fontId="28" fillId="0" borderId="0" xfId="0" applyNumberFormat="1" applyFont="1" applyFill="1" applyBorder="1"/>
    <xf numFmtId="3" fontId="27" fillId="0" borderId="0" xfId="0" applyNumberFormat="1" applyFont="1" applyFill="1" applyBorder="1" applyAlignment="1">
      <alignment horizontal="right" vertical="center"/>
    </xf>
    <xf numFmtId="3" fontId="16" fillId="0" borderId="1" xfId="0" applyNumberFormat="1" applyFont="1" applyFill="1" applyBorder="1" applyAlignment="1">
      <alignment horizontal="right" vertical="top" wrapText="1"/>
    </xf>
    <xf numFmtId="164" fontId="47" fillId="0" borderId="1" xfId="2" applyNumberFormat="1" applyFont="1" applyFill="1" applyBorder="1" applyAlignment="1">
      <alignment horizontal="right" vertical="center"/>
    </xf>
    <xf numFmtId="3" fontId="16" fillId="0" borderId="1" xfId="0" applyNumberFormat="1" applyFont="1" applyFill="1" applyBorder="1" applyAlignment="1" applyProtection="1">
      <alignment horizontal="right" vertical="top" wrapText="1"/>
    </xf>
    <xf numFmtId="0" fontId="16" fillId="0" borderId="1" xfId="0" applyNumberFormat="1" applyFont="1" applyFill="1" applyBorder="1" applyAlignment="1" applyProtection="1">
      <alignment horizontal="right" wrapText="1"/>
    </xf>
    <xf numFmtId="0" fontId="16" fillId="0" borderId="1" xfId="0" applyFont="1" applyFill="1" applyBorder="1" applyAlignment="1">
      <alignment horizontal="right" vertical="top" wrapText="1"/>
    </xf>
    <xf numFmtId="166" fontId="16" fillId="0" borderId="1" xfId="0" applyNumberFormat="1" applyFont="1" applyFill="1" applyBorder="1" applyAlignment="1">
      <alignment horizontal="right" vertical="top" wrapText="1"/>
    </xf>
    <xf numFmtId="0" fontId="20" fillId="0" borderId="1" xfId="0" applyFont="1" applyFill="1" applyBorder="1" applyAlignment="1" applyProtection="1">
      <alignment horizontal="right" vertical="top" wrapText="1"/>
    </xf>
    <xf numFmtId="0" fontId="16" fillId="0" borderId="0" xfId="0" applyNumberFormat="1" applyFont="1" applyFill="1" applyBorder="1" applyAlignment="1" applyProtection="1">
      <alignment wrapText="1"/>
    </xf>
    <xf numFmtId="0" fontId="16" fillId="34" borderId="0" xfId="0" applyNumberFormat="1" applyFont="1" applyFill="1" applyBorder="1" applyAlignment="1" applyProtection="1">
      <alignment wrapText="1"/>
    </xf>
    <xf numFmtId="3" fontId="25" fillId="0" borderId="0" xfId="0" applyNumberFormat="1" applyFont="1" applyFill="1" applyBorder="1" applyAlignment="1">
      <alignment horizontal="left" vertical="center"/>
    </xf>
    <xf numFmtId="0" fontId="25" fillId="34" borderId="0" xfId="0" quotePrefix="1" applyFont="1" applyFill="1" applyBorder="1" applyAlignment="1">
      <alignment horizontal="left" vertical="center"/>
    </xf>
    <xf numFmtId="0" fontId="26" fillId="0" borderId="0" xfId="0" applyFont="1" applyFill="1" applyBorder="1" applyAlignment="1">
      <alignment horizontal="left" vertical="center" wrapText="1"/>
    </xf>
    <xf numFmtId="0" fontId="25" fillId="34" borderId="0" xfId="0" applyFont="1" applyFill="1" applyBorder="1" applyAlignment="1">
      <alignment horizontal="left" vertical="center"/>
    </xf>
    <xf numFmtId="0" fontId="26" fillId="0" borderId="0" xfId="0" applyFont="1" applyFill="1" applyBorder="1" applyAlignment="1">
      <alignment horizontal="left" vertical="center"/>
    </xf>
    <xf numFmtId="0" fontId="26" fillId="0" borderId="22" xfId="0" applyFont="1" applyFill="1" applyBorder="1" applyAlignment="1">
      <alignment horizontal="left" vertical="center" wrapText="1"/>
    </xf>
    <xf numFmtId="0" fontId="8" fillId="0" borderId="0" xfId="0" applyFont="1" applyFill="1" applyAlignment="1">
      <alignment horizontal="left" vertical="top" wrapText="1"/>
    </xf>
    <xf numFmtId="0" fontId="16" fillId="0" borderId="0" xfId="0" applyFont="1" applyFill="1" applyAlignment="1">
      <alignment horizontal="left" vertical="top" wrapText="1"/>
    </xf>
    <xf numFmtId="0" fontId="8" fillId="0" borderId="0" xfId="0" applyFont="1" applyFill="1" applyBorder="1" applyAlignment="1">
      <alignment horizontal="left" vertical="top" wrapText="1"/>
    </xf>
    <xf numFmtId="3" fontId="73" fillId="0" borderId="0" xfId="2" applyNumberFormat="1" applyFont="1" applyFill="1" applyBorder="1" applyAlignment="1">
      <alignment horizontal="right" vertical="center"/>
    </xf>
    <xf numFmtId="0" fontId="74" fillId="0" borderId="0" xfId="0" applyFont="1" applyFill="1" applyProtection="1"/>
    <xf numFmtId="3" fontId="16" fillId="0" borderId="0" xfId="0" applyNumberFormat="1" applyFont="1" applyFill="1" applyAlignment="1">
      <alignment vertical="top"/>
    </xf>
    <xf numFmtId="3" fontId="16" fillId="0" borderId="0" xfId="0" applyNumberFormat="1" applyFont="1" applyFill="1" applyAlignment="1">
      <alignment horizontal="right" vertical="top"/>
    </xf>
    <xf numFmtId="3" fontId="16" fillId="0" borderId="0" xfId="0" applyNumberFormat="1" applyFont="1" applyFill="1" applyBorder="1"/>
    <xf numFmtId="3" fontId="16" fillId="34" borderId="0" xfId="0" applyNumberFormat="1" applyFont="1" applyFill="1" applyBorder="1"/>
    <xf numFmtId="3" fontId="0" fillId="0" borderId="22" xfId="0" applyNumberFormat="1" applyFill="1" applyBorder="1"/>
    <xf numFmtId="1" fontId="20" fillId="0" borderId="0" xfId="2" applyNumberFormat="1" applyFont="1" applyFill="1" applyBorder="1" applyAlignment="1">
      <alignment vertical="center"/>
    </xf>
    <xf numFmtId="1" fontId="20" fillId="0" borderId="2" xfId="2" applyNumberFormat="1" applyFont="1" applyFill="1" applyBorder="1" applyAlignment="1">
      <alignment vertical="center"/>
    </xf>
    <xf numFmtId="0" fontId="51" fillId="35" borderId="0" xfId="0" applyFont="1" applyFill="1" applyAlignment="1"/>
    <xf numFmtId="0" fontId="51" fillId="35" borderId="0" xfId="0" applyFont="1" applyFill="1" applyAlignment="1">
      <alignment horizontal="left" wrapText="1"/>
    </xf>
    <xf numFmtId="2" fontId="51" fillId="35" borderId="0" xfId="0" applyNumberFormat="1" applyFont="1" applyFill="1" applyAlignment="1">
      <alignment horizontal="right" wrapText="1"/>
    </xf>
    <xf numFmtId="0" fontId="51" fillId="0" borderId="0" xfId="0" applyFont="1" applyFill="1" applyAlignment="1">
      <alignment horizontal="left" vertical="top" wrapText="1"/>
    </xf>
    <xf numFmtId="4" fontId="51" fillId="0" borderId="0" xfId="0" applyNumberFormat="1" applyFont="1" applyFill="1" applyAlignment="1">
      <alignment horizontal="right" vertical="top" wrapText="1"/>
    </xf>
    <xf numFmtId="0" fontId="51" fillId="0" borderId="0" xfId="0" applyFont="1" applyFill="1" applyAlignment="1">
      <alignment horizontal="left" wrapText="1"/>
    </xf>
    <xf numFmtId="4" fontId="51" fillId="0" borderId="0" xfId="0" applyNumberFormat="1" applyFont="1" applyFill="1" applyAlignment="1">
      <alignment horizontal="right" wrapText="1"/>
    </xf>
    <xf numFmtId="3" fontId="75" fillId="0" borderId="0" xfId="2" applyNumberFormat="1" applyFont="1" applyFill="1" applyBorder="1" applyAlignment="1">
      <alignment vertical="center"/>
    </xf>
    <xf numFmtId="0" fontId="51" fillId="0" borderId="0" xfId="0" applyFont="1" applyFill="1"/>
    <xf numFmtId="3" fontId="51" fillId="0" borderId="0" xfId="0" applyNumberFormat="1" applyFont="1" applyFill="1" applyBorder="1" applyAlignment="1" applyProtection="1">
      <alignment horizontal="right" vertical="center" wrapText="1"/>
    </xf>
    <xf numFmtId="2" fontId="51" fillId="0" borderId="0" xfId="0" applyNumberFormat="1" applyFont="1" applyFill="1"/>
    <xf numFmtId="3" fontId="51" fillId="0" borderId="0" xfId="0" applyNumberFormat="1" applyFont="1" applyFill="1" applyAlignment="1">
      <alignment horizontal="right" vertical="center" wrapText="1"/>
    </xf>
    <xf numFmtId="2" fontId="51" fillId="0" borderId="0" xfId="0" applyNumberFormat="1" applyFont="1" applyFill="1" applyAlignment="1">
      <alignment vertical="top"/>
    </xf>
    <xf numFmtId="0" fontId="51" fillId="0" borderId="0" xfId="63" applyFont="1" applyFill="1"/>
    <xf numFmtId="0" fontId="51" fillId="0" borderId="0" xfId="94" applyFont="1" applyFill="1" applyAlignment="1">
      <alignment vertical="top"/>
    </xf>
    <xf numFmtId="3" fontId="51" fillId="0" borderId="0" xfId="63" applyNumberFormat="1" applyFont="1" applyFill="1" applyAlignment="1">
      <alignment vertical="top"/>
    </xf>
    <xf numFmtId="2" fontId="51" fillId="0" borderId="0" xfId="63" applyNumberFormat="1" applyFont="1" applyFill="1" applyAlignment="1">
      <alignment vertical="top"/>
    </xf>
    <xf numFmtId="167" fontId="50" fillId="0" borderId="0" xfId="0" applyNumberFormat="1" applyFont="1" applyFill="1" applyAlignment="1"/>
    <xf numFmtId="0" fontId="50" fillId="0" borderId="0" xfId="0" applyFont="1" applyFill="1" applyAlignment="1">
      <alignment vertical="top"/>
    </xf>
    <xf numFmtId="4" fontId="50" fillId="0" borderId="0" xfId="0" applyNumberFormat="1" applyFont="1" applyFill="1" applyAlignment="1">
      <alignment vertical="top"/>
    </xf>
    <xf numFmtId="0" fontId="76" fillId="0" borderId="0" xfId="0" applyFont="1" applyFill="1" applyAlignment="1">
      <alignment vertical="top"/>
    </xf>
    <xf numFmtId="0" fontId="51" fillId="0" borderId="0" xfId="0" applyFont="1" applyFill="1" applyAlignment="1"/>
    <xf numFmtId="3" fontId="51" fillId="0" borderId="0" xfId="0" applyNumberFormat="1" applyFont="1" applyFill="1" applyBorder="1"/>
    <xf numFmtId="167" fontId="51" fillId="0" borderId="0" xfId="0" applyNumberFormat="1" applyFont="1" applyFill="1" applyBorder="1" applyAlignment="1" applyProtection="1">
      <alignment horizontal="right"/>
    </xf>
    <xf numFmtId="166" fontId="51" fillId="0" borderId="0" xfId="0" applyNumberFormat="1" applyFont="1" applyFill="1" applyAlignment="1"/>
    <xf numFmtId="0" fontId="51" fillId="0" borderId="0" xfId="0" applyFont="1" applyFill="1" applyBorder="1" applyAlignment="1" applyProtection="1">
      <alignment horizontal="left"/>
      <protection locked="0"/>
    </xf>
    <xf numFmtId="3" fontId="51" fillId="0" borderId="0" xfId="0" applyNumberFormat="1" applyFont="1" applyFill="1" applyBorder="1" applyAlignment="1" applyProtection="1">
      <alignment horizontal="right"/>
      <protection locked="0"/>
    </xf>
    <xf numFmtId="0" fontId="77" fillId="0" borderId="0" xfId="0" applyFont="1" applyFill="1" applyBorder="1" applyAlignment="1" applyProtection="1">
      <alignment horizontal="left"/>
      <protection locked="0"/>
    </xf>
    <xf numFmtId="2" fontId="51" fillId="0" borderId="0" xfId="0" applyNumberFormat="1" applyFont="1" applyFill="1" applyAlignment="1">
      <alignment horizontal="right" wrapText="1"/>
    </xf>
    <xf numFmtId="0" fontId="16" fillId="0" borderId="1" xfId="0" applyFont="1" applyFill="1" applyBorder="1" applyAlignment="1">
      <alignment horizontal="center" vertical="center"/>
    </xf>
    <xf numFmtId="0" fontId="16" fillId="0" borderId="1" xfId="0" applyFont="1" applyFill="1" applyBorder="1" applyAlignment="1">
      <alignment horizontal="left" vertical="top"/>
    </xf>
    <xf numFmtId="0" fontId="13" fillId="0" borderId="1" xfId="0" applyFont="1" applyFill="1" applyBorder="1" applyAlignment="1">
      <alignment horizontal="center" vertical="top" wrapText="1"/>
    </xf>
    <xf numFmtId="0" fontId="20" fillId="0" borderId="4" xfId="0" applyFont="1" applyFill="1" applyBorder="1" applyAlignment="1">
      <alignment horizontal="left" vertical="top" wrapText="1"/>
    </xf>
    <xf numFmtId="0" fontId="20" fillId="0" borderId="5" xfId="0" applyFont="1" applyFill="1" applyBorder="1" applyAlignment="1">
      <alignment horizontal="left" vertical="top" wrapText="1"/>
    </xf>
    <xf numFmtId="0" fontId="20" fillId="0" borderId="23" xfId="0" applyFont="1" applyFill="1" applyBorder="1" applyAlignment="1">
      <alignment horizontal="left" vertical="top" wrapText="1"/>
    </xf>
    <xf numFmtId="0" fontId="20" fillId="0" borderId="24" xfId="0" applyFont="1" applyFill="1" applyBorder="1" applyAlignment="1">
      <alignment horizontal="left" vertical="top" wrapText="1"/>
    </xf>
    <xf numFmtId="0" fontId="20" fillId="0" borderId="6" xfId="0" applyFont="1" applyFill="1" applyBorder="1" applyAlignment="1">
      <alignment horizontal="left" vertical="top" wrapText="1"/>
    </xf>
    <xf numFmtId="0" fontId="20" fillId="0" borderId="7" xfId="0" applyFont="1" applyFill="1" applyBorder="1" applyAlignment="1">
      <alignment horizontal="left" vertical="top" wrapText="1"/>
    </xf>
    <xf numFmtId="0" fontId="47" fillId="0" borderId="8" xfId="0" applyFont="1" applyFill="1" applyBorder="1" applyAlignment="1">
      <alignment horizontal="center" vertical="center"/>
    </xf>
    <xf numFmtId="0" fontId="47" fillId="0" borderId="9" xfId="0" applyFont="1" applyFill="1" applyBorder="1" applyAlignment="1">
      <alignment horizontal="center" vertical="center"/>
    </xf>
    <xf numFmtId="0" fontId="47" fillId="0" borderId="10" xfId="0" applyFont="1" applyFill="1" applyBorder="1" applyAlignment="1">
      <alignment horizontal="center" vertical="center"/>
    </xf>
    <xf numFmtId="0" fontId="20" fillId="0" borderId="8"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20" fillId="0" borderId="1" xfId="0" applyFont="1" applyFill="1" applyBorder="1" applyAlignment="1" applyProtection="1">
      <alignment vertical="top" wrapText="1"/>
    </xf>
    <xf numFmtId="0" fontId="16" fillId="0" borderId="4" xfId="0" applyFont="1" applyFill="1" applyBorder="1" applyAlignment="1">
      <alignment vertical="top"/>
    </xf>
    <xf numFmtId="0" fontId="16" fillId="0" borderId="5" xfId="0" applyFont="1" applyFill="1" applyBorder="1" applyAlignment="1">
      <alignment vertical="top"/>
    </xf>
    <xf numFmtId="0" fontId="16" fillId="0" borderId="6" xfId="0" applyFont="1" applyFill="1" applyBorder="1" applyAlignment="1">
      <alignment vertical="top"/>
    </xf>
    <xf numFmtId="0" fontId="16" fillId="0" borderId="7" xfId="0" applyFont="1" applyFill="1" applyBorder="1" applyAlignment="1">
      <alignment vertical="top"/>
    </xf>
    <xf numFmtId="49" fontId="20" fillId="0" borderId="8" xfId="0" applyNumberFormat="1" applyFont="1" applyFill="1" applyBorder="1" applyAlignment="1" applyProtection="1">
      <alignment horizontal="center" vertical="top"/>
    </xf>
    <xf numFmtId="49" fontId="20" fillId="0" borderId="9" xfId="0" applyNumberFormat="1" applyFont="1" applyFill="1" applyBorder="1" applyAlignment="1" applyProtection="1">
      <alignment horizontal="center" vertical="top"/>
    </xf>
    <xf numFmtId="49" fontId="20" fillId="0" borderId="10" xfId="0" applyNumberFormat="1" applyFont="1" applyFill="1" applyBorder="1" applyAlignment="1" applyProtection="1">
      <alignment horizontal="center" vertical="top"/>
    </xf>
    <xf numFmtId="0" fontId="16" fillId="0" borderId="2" xfId="0" applyFont="1" applyFill="1" applyBorder="1" applyAlignment="1">
      <alignment vertical="top"/>
    </xf>
    <xf numFmtId="0" fontId="16" fillId="0" borderId="11" xfId="0" applyFont="1" applyFill="1" applyBorder="1" applyAlignment="1">
      <alignment vertical="top"/>
    </xf>
    <xf numFmtId="0" fontId="16" fillId="0" borderId="3" xfId="0" applyFont="1" applyFill="1" applyBorder="1" applyAlignment="1">
      <alignment vertical="top"/>
    </xf>
    <xf numFmtId="0" fontId="16" fillId="34" borderId="12" xfId="0" applyFont="1" applyFill="1" applyBorder="1" applyAlignment="1">
      <alignment horizontal="center" vertical="top"/>
    </xf>
    <xf numFmtId="0" fontId="16" fillId="34" borderId="0" xfId="0" applyFont="1" applyFill="1" applyAlignment="1">
      <alignment horizontal="center" vertical="top"/>
    </xf>
    <xf numFmtId="0" fontId="16" fillId="0" borderId="1" xfId="0" applyFont="1" applyFill="1" applyBorder="1" applyAlignment="1">
      <alignment horizontal="center" vertical="top"/>
    </xf>
    <xf numFmtId="0" fontId="16" fillId="0" borderId="8" xfId="0" applyFont="1" applyFill="1" applyBorder="1" applyAlignment="1">
      <alignment horizontal="center" vertical="top"/>
    </xf>
    <xf numFmtId="0" fontId="16" fillId="0" borderId="9" xfId="0" applyFont="1" applyFill="1" applyBorder="1" applyAlignment="1">
      <alignment horizontal="center" vertical="top"/>
    </xf>
    <xf numFmtId="0" fontId="16" fillId="0" borderId="10" xfId="0" applyFont="1" applyFill="1" applyBorder="1" applyAlignment="1">
      <alignment horizontal="center" vertical="top"/>
    </xf>
    <xf numFmtId="0" fontId="16" fillId="0" borderId="2" xfId="0" applyFont="1" applyFill="1" applyBorder="1" applyAlignment="1">
      <alignment horizontal="right" vertical="top"/>
    </xf>
    <xf numFmtId="0" fontId="16" fillId="0" borderId="3" xfId="0" applyFont="1" applyFill="1" applyBorder="1" applyAlignment="1">
      <alignment horizontal="right" vertical="top"/>
    </xf>
    <xf numFmtId="0" fontId="16" fillId="0" borderId="2" xfId="0" applyFont="1" applyFill="1" applyBorder="1" applyAlignment="1">
      <alignment horizontal="center" vertical="top" wrapText="1"/>
    </xf>
    <xf numFmtId="0" fontId="16" fillId="0" borderId="11" xfId="0" applyFont="1" applyFill="1" applyBorder="1" applyAlignment="1">
      <alignment horizontal="center" vertical="top"/>
    </xf>
    <xf numFmtId="0" fontId="16" fillId="0" borderId="3" xfId="0" applyFont="1" applyFill="1" applyBorder="1" applyAlignment="1">
      <alignment horizontal="center" vertical="top"/>
    </xf>
    <xf numFmtId="3" fontId="16" fillId="0" borderId="2" xfId="0" applyNumberFormat="1" applyFont="1" applyFill="1" applyBorder="1" applyAlignment="1" applyProtection="1">
      <alignment horizontal="center" vertical="top" wrapText="1"/>
    </xf>
    <xf numFmtId="3" fontId="16" fillId="0" borderId="3" xfId="0" applyNumberFormat="1" applyFont="1" applyFill="1" applyBorder="1" applyAlignment="1" applyProtection="1">
      <alignment horizontal="center" vertical="top" wrapText="1"/>
    </xf>
    <xf numFmtId="0" fontId="16" fillId="0" borderId="8" xfId="0" applyNumberFormat="1" applyFont="1" applyFill="1" applyBorder="1" applyAlignment="1" applyProtection="1">
      <alignment horizontal="center" wrapText="1"/>
    </xf>
    <xf numFmtId="0" fontId="16" fillId="0" borderId="9" xfId="0" applyNumberFormat="1" applyFont="1" applyFill="1" applyBorder="1" applyAlignment="1" applyProtection="1">
      <alignment horizontal="center" wrapText="1"/>
    </xf>
    <xf numFmtId="0" fontId="16" fillId="0" borderId="10" xfId="0" applyNumberFormat="1" applyFont="1" applyFill="1" applyBorder="1" applyAlignment="1" applyProtection="1">
      <alignment horizontal="center" wrapText="1"/>
    </xf>
    <xf numFmtId="0" fontId="16" fillId="0" borderId="4" xfId="0" applyNumberFormat="1" applyFont="1" applyFill="1" applyBorder="1" applyAlignment="1" applyProtection="1">
      <alignment horizontal="left" vertical="top" wrapText="1"/>
    </xf>
    <xf numFmtId="0" fontId="16" fillId="0" borderId="5" xfId="0" applyNumberFormat="1" applyFont="1" applyFill="1" applyBorder="1" applyAlignment="1" applyProtection="1">
      <alignment horizontal="left" vertical="top" wrapText="1"/>
    </xf>
    <xf numFmtId="0" fontId="16" fillId="0" borderId="6" xfId="0" applyNumberFormat="1" applyFont="1" applyFill="1" applyBorder="1" applyAlignment="1" applyProtection="1">
      <alignment horizontal="left" vertical="top" wrapText="1"/>
    </xf>
    <xf numFmtId="0" fontId="16" fillId="0" borderId="7" xfId="0" applyNumberFormat="1" applyFont="1" applyFill="1" applyBorder="1" applyAlignment="1" applyProtection="1">
      <alignment horizontal="left" vertical="top" wrapText="1"/>
    </xf>
    <xf numFmtId="0" fontId="16" fillId="34" borderId="0" xfId="0" applyFont="1" applyFill="1" applyAlignment="1">
      <alignment horizontal="left"/>
    </xf>
    <xf numFmtId="0" fontId="16" fillId="0" borderId="2" xfId="0" applyNumberFormat="1" applyFont="1" applyFill="1" applyBorder="1" applyAlignment="1" applyProtection="1">
      <alignment horizontal="center" wrapText="1"/>
    </xf>
    <xf numFmtId="0" fontId="16" fillId="0" borderId="3" xfId="0" applyNumberFormat="1" applyFont="1" applyFill="1" applyBorder="1" applyAlignment="1" applyProtection="1">
      <alignment horizontal="center" wrapText="1"/>
    </xf>
    <xf numFmtId="0" fontId="16" fillId="0" borderId="0" xfId="0" applyFont="1" applyFill="1" applyAlignment="1">
      <alignment horizontal="left"/>
    </xf>
    <xf numFmtId="166" fontId="16" fillId="0" borderId="8" xfId="0" applyNumberFormat="1" applyFont="1" applyFill="1" applyBorder="1" applyAlignment="1">
      <alignment horizontal="center" vertical="top" wrapText="1"/>
    </xf>
    <xf numFmtId="166" fontId="16" fillId="0" borderId="9" xfId="0" applyNumberFormat="1" applyFont="1" applyFill="1" applyBorder="1" applyAlignment="1">
      <alignment horizontal="center" vertical="top" wrapText="1"/>
    </xf>
    <xf numFmtId="166" fontId="16" fillId="0" borderId="10" xfId="0" applyNumberFormat="1" applyFont="1" applyFill="1" applyBorder="1" applyAlignment="1">
      <alignment horizontal="center" vertical="top" wrapText="1"/>
    </xf>
    <xf numFmtId="0" fontId="16" fillId="0" borderId="1" xfId="0" applyFont="1" applyFill="1" applyBorder="1" applyAlignment="1">
      <alignment horizontal="left" vertical="top" wrapText="1"/>
    </xf>
    <xf numFmtId="0" fontId="16" fillId="0" borderId="8" xfId="0" applyFont="1" applyFill="1" applyBorder="1" applyAlignment="1">
      <alignment horizontal="center" vertical="top" wrapText="1"/>
    </xf>
    <xf numFmtId="0" fontId="16" fillId="0" borderId="9" xfId="0" applyFont="1" applyFill="1" applyBorder="1" applyAlignment="1">
      <alignment horizontal="center" vertical="top" wrapText="1"/>
    </xf>
    <xf numFmtId="0" fontId="16" fillId="0" borderId="10" xfId="0" applyFont="1" applyFill="1" applyBorder="1" applyAlignment="1">
      <alignment horizontal="center" vertical="top" wrapText="1"/>
    </xf>
    <xf numFmtId="0" fontId="8" fillId="0" borderId="0" xfId="0" applyFont="1" applyFill="1" applyAlignment="1">
      <alignment horizontal="left" vertical="top" wrapText="1"/>
    </xf>
  </cellXfs>
  <cellStyles count="99">
    <cellStyle name="20 % - Akzent1" xfId="20" builtinId="30" customBuiltin="1"/>
    <cellStyle name="20 % - Akzent1 2" xfId="47"/>
    <cellStyle name="20 % - Akzent1 2 2" xfId="81"/>
    <cellStyle name="20 % - Akzent1 3" xfId="65"/>
    <cellStyle name="20 % - Akzent2" xfId="24" builtinId="34" customBuiltin="1"/>
    <cellStyle name="20 % - Akzent2 2" xfId="49"/>
    <cellStyle name="20 % - Akzent2 2 2" xfId="83"/>
    <cellStyle name="20 % - Akzent2 3" xfId="67"/>
    <cellStyle name="20 % - Akzent3" xfId="28" builtinId="38" customBuiltin="1"/>
    <cellStyle name="20 % - Akzent3 2" xfId="51"/>
    <cellStyle name="20 % - Akzent3 2 2" xfId="85"/>
    <cellStyle name="20 % - Akzent3 3" xfId="69"/>
    <cellStyle name="20 % - Akzent4" xfId="32" builtinId="42" customBuiltin="1"/>
    <cellStyle name="20 % - Akzent4 2" xfId="53"/>
    <cellStyle name="20 % - Akzent4 2 2" xfId="87"/>
    <cellStyle name="20 % - Akzent4 3" xfId="71"/>
    <cellStyle name="20 % - Akzent5" xfId="36" builtinId="46" customBuiltin="1"/>
    <cellStyle name="20 % - Akzent5 2" xfId="55"/>
    <cellStyle name="20 % - Akzent5 2 2" xfId="89"/>
    <cellStyle name="20 % - Akzent5 3" xfId="73"/>
    <cellStyle name="20 % - Akzent6" xfId="40" builtinId="50" customBuiltin="1"/>
    <cellStyle name="20 % - Akzent6 2" xfId="57"/>
    <cellStyle name="20 % - Akzent6 2 2" xfId="91"/>
    <cellStyle name="20 % - Akzent6 3" xfId="75"/>
    <cellStyle name="40 % - Akzent1" xfId="21" builtinId="31" customBuiltin="1"/>
    <cellStyle name="40 % - Akzent1 2" xfId="48"/>
    <cellStyle name="40 % - Akzent1 2 2" xfId="82"/>
    <cellStyle name="40 % - Akzent1 3" xfId="66"/>
    <cellStyle name="40 % - Akzent2" xfId="25" builtinId="35" customBuiltin="1"/>
    <cellStyle name="40 % - Akzent2 2" xfId="50"/>
    <cellStyle name="40 % - Akzent2 2 2" xfId="84"/>
    <cellStyle name="40 % - Akzent2 3" xfId="68"/>
    <cellStyle name="40 % - Akzent3" xfId="29" builtinId="39" customBuiltin="1"/>
    <cellStyle name="40 % - Akzent3 2" xfId="52"/>
    <cellStyle name="40 % - Akzent3 2 2" xfId="86"/>
    <cellStyle name="40 % - Akzent3 3" xfId="70"/>
    <cellStyle name="40 % - Akzent4" xfId="33" builtinId="43" customBuiltin="1"/>
    <cellStyle name="40 % - Akzent4 2" xfId="54"/>
    <cellStyle name="40 % - Akzent4 2 2" xfId="88"/>
    <cellStyle name="40 % - Akzent4 3" xfId="72"/>
    <cellStyle name="40 % - Akzent5" xfId="37" builtinId="47" customBuiltin="1"/>
    <cellStyle name="40 % - Akzent5 2" xfId="56"/>
    <cellStyle name="40 % - Akzent5 2 2" xfId="90"/>
    <cellStyle name="40 % - Akzent5 3" xfId="74"/>
    <cellStyle name="40 % - Akzent6" xfId="41" builtinId="51" customBuiltin="1"/>
    <cellStyle name="40 % - Akzent6 2" xfId="58"/>
    <cellStyle name="40 % - Akzent6 2 2" xfId="92"/>
    <cellStyle name="40 % - Akzent6 3" xfId="76"/>
    <cellStyle name="60 % - Akzent1" xfId="22" builtinId="32" customBuiltin="1"/>
    <cellStyle name="60 % - Akzent2" xfId="26" builtinId="36" customBuiltin="1"/>
    <cellStyle name="60 % - Akzent3" xfId="30" builtinId="40" customBuiltin="1"/>
    <cellStyle name="60 % - Akzent4" xfId="34" builtinId="44" customBuiltin="1"/>
    <cellStyle name="60 % - Akzent5" xfId="38" builtinId="48" customBuiltin="1"/>
    <cellStyle name="60 % - Akzent6" xfId="42" builtinId="52" customBuiltin="1"/>
    <cellStyle name="Akzent1" xfId="19" builtinId="29" customBuiltin="1"/>
    <cellStyle name="Akzent2" xfId="23" builtinId="33" customBuiltin="1"/>
    <cellStyle name="Akzent3" xfId="27" builtinId="37" customBuiltin="1"/>
    <cellStyle name="Akzent4" xfId="31" builtinId="41" customBuiltin="1"/>
    <cellStyle name="Akzent5" xfId="35" builtinId="45" customBuiltin="1"/>
    <cellStyle name="Akzent6" xfId="39" builtinId="49" customBuiltin="1"/>
    <cellStyle name="Ausgabe" xfId="12" builtinId="21" customBuiltin="1"/>
    <cellStyle name="Berechnung" xfId="13" builtinId="22" customBuiltin="1"/>
    <cellStyle name="Eingabe" xfId="11" builtinId="20" customBuiltin="1"/>
    <cellStyle name="Ergebnis" xfId="18" builtinId="25" customBuiltin="1"/>
    <cellStyle name="Erklärender Text" xfId="17" builtinId="53" customBuiltin="1"/>
    <cellStyle name="Gut" xfId="8" builtinId="26" customBuiltin="1"/>
    <cellStyle name="Komma 2" xfId="61"/>
    <cellStyle name="Komma 3" xfId="96"/>
    <cellStyle name="Link" xfId="1" builtinId="8"/>
    <cellStyle name="Milliers 3" xfId="2"/>
    <cellStyle name="Milliers 3 2" xfId="64"/>
    <cellStyle name="Neutral" xfId="10" builtinId="28" customBuiltin="1"/>
    <cellStyle name="Notiz 2" xfId="44"/>
    <cellStyle name="Notiz 2 2" xfId="78"/>
    <cellStyle name="Notiz 3" xfId="46"/>
    <cellStyle name="Notiz 3 2" xfId="80"/>
    <cellStyle name="Prozent 2" xfId="62"/>
    <cellStyle name="Prozent 3" xfId="93"/>
    <cellStyle name="Prozent 4" xfId="97"/>
    <cellStyle name="Schlecht" xfId="9" builtinId="27" customBuiltin="1"/>
    <cellStyle name="Standard" xfId="0" builtinId="0"/>
    <cellStyle name="Standard 2" xfId="43"/>
    <cellStyle name="Standard 2 2" xfId="77"/>
    <cellStyle name="Standard 3" xfId="45"/>
    <cellStyle name="Standard 3 2" xfId="79"/>
    <cellStyle name="Standard 30" xfId="98"/>
    <cellStyle name="Standard 4" xfId="59"/>
    <cellStyle name="Standard 4 2" xfId="94"/>
    <cellStyle name="Standard 5" xfId="60"/>
    <cellStyle name="Standard 6" xfId="63"/>
    <cellStyle name="Standard 7" xfId="95"/>
    <cellStyle name="Überschrift" xfId="3" builtinId="15" customBuiltin="1"/>
    <cellStyle name="Überschrift 1" xfId="4" builtinId="16" customBuiltin="1"/>
    <cellStyle name="Überschrift 2" xfId="5" builtinId="17" customBuiltin="1"/>
    <cellStyle name="Überschrift 3" xfId="6" builtinId="18" customBuiltin="1"/>
    <cellStyle name="Überschrift 4" xfId="7" builtinId="19" customBuiltin="1"/>
    <cellStyle name="Verknüpfte Zelle" xfId="14" builtinId="24" customBuiltin="1"/>
    <cellStyle name="Warnender Text" xfId="16" builtinId="11" customBuiltin="1"/>
    <cellStyle name="Zelle überprüfen" xfId="15" builtinId="23" customBuiltin="1"/>
  </cellStyles>
  <dxfs count="0"/>
  <tableStyles count="0" defaultTableStyle="TableStyleMedium2" defaultPivotStyle="PivotStyleLight16"/>
  <colors>
    <mruColors>
      <color rgb="FFCCCCCC"/>
      <color rgb="FF0000FF"/>
      <color rgb="FF63CC00"/>
      <color rgb="FF005078"/>
      <color rgb="FFA6A6A6"/>
      <color rgb="FF000023"/>
      <color rgb="FFFF5C1F"/>
      <color rgb="FF0096DF"/>
      <color rgb="FF0072AB"/>
      <color rgb="FF9937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endParaRPr lang="de-CH"/>
          </a:p>
        </c:rich>
      </c:tx>
      <c:layout/>
      <c:overlay val="0"/>
    </c:title>
    <c:autoTitleDeleted val="0"/>
    <c:plotArea>
      <c:layout>
        <c:manualLayout>
          <c:layoutTarget val="inner"/>
          <c:xMode val="edge"/>
          <c:yMode val="edge"/>
          <c:x val="0.12210907407407408"/>
          <c:y val="0.13494402533705765"/>
          <c:w val="0.85277111111111115"/>
          <c:h val="0.68363490278663641"/>
        </c:manualLayout>
      </c:layout>
      <c:barChart>
        <c:barDir val="bar"/>
        <c:grouping val="percentStacked"/>
        <c:varyColors val="0"/>
        <c:ser>
          <c:idx val="0"/>
          <c:order val="0"/>
          <c:tx>
            <c:strRef>
              <c:f>'T1'!$R$44</c:f>
              <c:strCache>
                <c:ptCount val="1"/>
                <c:pt idx="0">
                  <c:v>Sektor 1 </c:v>
                </c:pt>
              </c:strCache>
            </c:strRef>
          </c:tx>
          <c:spPr>
            <a:solidFill>
              <a:srgbClr val="0096DF"/>
            </a:solidFill>
          </c:spPr>
          <c:invertIfNegative val="0"/>
          <c:cat>
            <c:strRef>
              <c:f>'T1'!$P$45:$P$71</c:f>
              <c:strCache>
                <c:ptCount val="27"/>
                <c:pt idx="0">
                  <c:v>Appenzell I.Rh.</c:v>
                </c:pt>
                <c:pt idx="1">
                  <c:v>Uri</c:v>
                </c:pt>
                <c:pt idx="2">
                  <c:v>Glarus</c:v>
                </c:pt>
                <c:pt idx="3">
                  <c:v>Obwalden</c:v>
                </c:pt>
                <c:pt idx="4">
                  <c:v>Nidwalden</c:v>
                </c:pt>
                <c:pt idx="5">
                  <c:v>Appenzell A.Rh.</c:v>
                </c:pt>
                <c:pt idx="6">
                  <c:v>Jura</c:v>
                </c:pt>
                <c:pt idx="7">
                  <c:v>Schaffhausen</c:v>
                </c:pt>
                <c:pt idx="8">
                  <c:v>Schwyz</c:v>
                </c:pt>
                <c:pt idx="9">
                  <c:v>Neuenburg</c:v>
                </c:pt>
                <c:pt idx="10">
                  <c:v>Thurgau</c:v>
                </c:pt>
                <c:pt idx="11">
                  <c:v>Zug</c:v>
                </c:pt>
                <c:pt idx="12">
                  <c:v>Graubünden</c:v>
                </c:pt>
                <c:pt idx="13">
                  <c:v>Solothurn</c:v>
                </c:pt>
                <c:pt idx="14">
                  <c:v>Basel-Landschaft</c:v>
                </c:pt>
                <c:pt idx="15">
                  <c:v>Freiburg</c:v>
                </c:pt>
                <c:pt idx="16">
                  <c:v>Wallis</c:v>
                </c:pt>
                <c:pt idx="17">
                  <c:v>Basel-Stadt</c:v>
                </c:pt>
                <c:pt idx="18">
                  <c:v>Tessin</c:v>
                </c:pt>
                <c:pt idx="19">
                  <c:v>Luzern</c:v>
                </c:pt>
                <c:pt idx="20">
                  <c:v>St. Gallen</c:v>
                </c:pt>
                <c:pt idx="21">
                  <c:v>Aargau</c:v>
                </c:pt>
                <c:pt idx="22">
                  <c:v>Genf</c:v>
                </c:pt>
                <c:pt idx="23">
                  <c:v>Waadt</c:v>
                </c:pt>
                <c:pt idx="24">
                  <c:v>Bern</c:v>
                </c:pt>
                <c:pt idx="25">
                  <c:v>Zürich</c:v>
                </c:pt>
                <c:pt idx="26">
                  <c:v>Schweiz</c:v>
                </c:pt>
              </c:strCache>
            </c:strRef>
          </c:cat>
          <c:val>
            <c:numRef>
              <c:f>'T1'!$R$45:$R$71</c:f>
              <c:numCache>
                <c:formatCode>#,##0.0</c:formatCode>
                <c:ptCount val="27"/>
                <c:pt idx="0">
                  <c:v>11.584821428571429</c:v>
                </c:pt>
                <c:pt idx="1">
                  <c:v>7.4474252885679642</c:v>
                </c:pt>
                <c:pt idx="2">
                  <c:v>4.6275912676573103</c:v>
                </c:pt>
                <c:pt idx="3">
                  <c:v>7.3520913899631068</c:v>
                </c:pt>
                <c:pt idx="4">
                  <c:v>4.9732908194956309</c:v>
                </c:pt>
                <c:pt idx="5">
                  <c:v>6.0510023584905666</c:v>
                </c:pt>
                <c:pt idx="6">
                  <c:v>6.7943893260348958</c:v>
                </c:pt>
                <c:pt idx="7">
                  <c:v>3.8604432677114913</c:v>
                </c:pt>
                <c:pt idx="8">
                  <c:v>5.0578204856449753</c:v>
                </c:pt>
                <c:pt idx="9">
                  <c:v>2.2581069896922727</c:v>
                </c:pt>
                <c:pt idx="10">
                  <c:v>6.1391977830674671</c:v>
                </c:pt>
                <c:pt idx="11">
                  <c:v>1.4998122033666814</c:v>
                </c:pt>
                <c:pt idx="12">
                  <c:v>5.3326325731608852</c:v>
                </c:pt>
                <c:pt idx="13">
                  <c:v>2.7830955762778156</c:v>
                </c:pt>
                <c:pt idx="14">
                  <c:v>2.0119259254400066</c:v>
                </c:pt>
                <c:pt idx="15">
                  <c:v>5.5556974472269403</c:v>
                </c:pt>
                <c:pt idx="16">
                  <c:v>5.5834323693824546</c:v>
                </c:pt>
                <c:pt idx="17">
                  <c:v>4.7675046880462764E-2</c:v>
                </c:pt>
                <c:pt idx="18">
                  <c:v>1.3977416255093094</c:v>
                </c:pt>
                <c:pt idx="19">
                  <c:v>5.2125589138743642</c:v>
                </c:pt>
                <c:pt idx="20">
                  <c:v>3.5997519663196376</c:v>
                </c:pt>
                <c:pt idx="21">
                  <c:v>2.8599605522682445</c:v>
                </c:pt>
                <c:pt idx="22">
                  <c:v>0.5511247641489887</c:v>
                </c:pt>
                <c:pt idx="23">
                  <c:v>2.8960473044265234</c:v>
                </c:pt>
                <c:pt idx="24">
                  <c:v>4.9595118089909134</c:v>
                </c:pt>
                <c:pt idx="25">
                  <c:v>1.0707622268003876</c:v>
                </c:pt>
                <c:pt idx="26">
                  <c:v>3.0059584913322275</c:v>
                </c:pt>
              </c:numCache>
            </c:numRef>
          </c:val>
          <c:extLst>
            <c:ext xmlns:c16="http://schemas.microsoft.com/office/drawing/2014/chart" uri="{C3380CC4-5D6E-409C-BE32-E72D297353CC}">
              <c16:uniqueId val="{00000000-C03B-485D-AF0F-558404463EBD}"/>
            </c:ext>
          </c:extLst>
        </c:ser>
        <c:ser>
          <c:idx val="1"/>
          <c:order val="1"/>
          <c:tx>
            <c:strRef>
              <c:f>'T1'!$T$44</c:f>
              <c:strCache>
                <c:ptCount val="1"/>
                <c:pt idx="0">
                  <c:v>Sektor 2</c:v>
                </c:pt>
              </c:strCache>
            </c:strRef>
          </c:tx>
          <c:spPr>
            <a:solidFill>
              <a:srgbClr val="FF5C1F"/>
            </a:solidFill>
          </c:spPr>
          <c:invertIfNegative val="0"/>
          <c:cat>
            <c:strRef>
              <c:f>'T1'!$P$45:$P$71</c:f>
              <c:strCache>
                <c:ptCount val="27"/>
                <c:pt idx="0">
                  <c:v>Appenzell I.Rh.</c:v>
                </c:pt>
                <c:pt idx="1">
                  <c:v>Uri</c:v>
                </c:pt>
                <c:pt idx="2">
                  <c:v>Glarus</c:v>
                </c:pt>
                <c:pt idx="3">
                  <c:v>Obwalden</c:v>
                </c:pt>
                <c:pt idx="4">
                  <c:v>Nidwalden</c:v>
                </c:pt>
                <c:pt idx="5">
                  <c:v>Appenzell A.Rh.</c:v>
                </c:pt>
                <c:pt idx="6">
                  <c:v>Jura</c:v>
                </c:pt>
                <c:pt idx="7">
                  <c:v>Schaffhausen</c:v>
                </c:pt>
                <c:pt idx="8">
                  <c:v>Schwyz</c:v>
                </c:pt>
                <c:pt idx="9">
                  <c:v>Neuenburg</c:v>
                </c:pt>
                <c:pt idx="10">
                  <c:v>Thurgau</c:v>
                </c:pt>
                <c:pt idx="11">
                  <c:v>Zug</c:v>
                </c:pt>
                <c:pt idx="12">
                  <c:v>Graubünden</c:v>
                </c:pt>
                <c:pt idx="13">
                  <c:v>Solothurn</c:v>
                </c:pt>
                <c:pt idx="14">
                  <c:v>Basel-Landschaft</c:v>
                </c:pt>
                <c:pt idx="15">
                  <c:v>Freiburg</c:v>
                </c:pt>
                <c:pt idx="16">
                  <c:v>Wallis</c:v>
                </c:pt>
                <c:pt idx="17">
                  <c:v>Basel-Stadt</c:v>
                </c:pt>
                <c:pt idx="18">
                  <c:v>Tessin</c:v>
                </c:pt>
                <c:pt idx="19">
                  <c:v>Luzern</c:v>
                </c:pt>
                <c:pt idx="20">
                  <c:v>St. Gallen</c:v>
                </c:pt>
                <c:pt idx="21">
                  <c:v>Aargau</c:v>
                </c:pt>
                <c:pt idx="22">
                  <c:v>Genf</c:v>
                </c:pt>
                <c:pt idx="23">
                  <c:v>Waadt</c:v>
                </c:pt>
                <c:pt idx="24">
                  <c:v>Bern</c:v>
                </c:pt>
                <c:pt idx="25">
                  <c:v>Zürich</c:v>
                </c:pt>
                <c:pt idx="26">
                  <c:v>Schweiz</c:v>
                </c:pt>
              </c:strCache>
            </c:strRef>
          </c:cat>
          <c:val>
            <c:numRef>
              <c:f>'T1'!$T$45:$T$71</c:f>
              <c:numCache>
                <c:formatCode>0.0</c:formatCode>
                <c:ptCount val="27"/>
                <c:pt idx="0">
                  <c:v>30.859375</c:v>
                </c:pt>
                <c:pt idx="1">
                  <c:v>27.634006219364359</c:v>
                </c:pt>
                <c:pt idx="2">
                  <c:v>35.034855989726658</c:v>
                </c:pt>
                <c:pt idx="3">
                  <c:v>32.573231986487087</c:v>
                </c:pt>
                <c:pt idx="4">
                  <c:v>27.62433227048739</c:v>
                </c:pt>
                <c:pt idx="5">
                  <c:v>27.609080188679247</c:v>
                </c:pt>
                <c:pt idx="6">
                  <c:v>36.806933515794277</c:v>
                </c:pt>
                <c:pt idx="7">
                  <c:v>27.757611991288378</c:v>
                </c:pt>
                <c:pt idx="8">
                  <c:v>25.148967238983492</c:v>
                </c:pt>
                <c:pt idx="9">
                  <c:v>32.414791964487243</c:v>
                </c:pt>
                <c:pt idx="10">
                  <c:v>29.117845596333535</c:v>
                </c:pt>
                <c:pt idx="11">
                  <c:v>18.821490763820123</c:v>
                </c:pt>
                <c:pt idx="12">
                  <c:v>20.900172143259752</c:v>
                </c:pt>
                <c:pt idx="13">
                  <c:v>25.003259295854864</c:v>
                </c:pt>
                <c:pt idx="14">
                  <c:v>26.002191011604491</c:v>
                </c:pt>
                <c:pt idx="15">
                  <c:v>24.368830372763608</c:v>
                </c:pt>
                <c:pt idx="16">
                  <c:v>21.135393283155068</c:v>
                </c:pt>
                <c:pt idx="17">
                  <c:v>18.191738444098359</c:v>
                </c:pt>
                <c:pt idx="18">
                  <c:v>21.428121839765353</c:v>
                </c:pt>
                <c:pt idx="19">
                  <c:v>22.39821480213536</c:v>
                </c:pt>
                <c:pt idx="20">
                  <c:v>28.478182826931238</c:v>
                </c:pt>
                <c:pt idx="21">
                  <c:v>26.768186564566655</c:v>
                </c:pt>
                <c:pt idx="22">
                  <c:v>13.55131537872907</c:v>
                </c:pt>
                <c:pt idx="23">
                  <c:v>16.106870062937688</c:v>
                </c:pt>
                <c:pt idx="24">
                  <c:v>19.976299595506877</c:v>
                </c:pt>
                <c:pt idx="25">
                  <c:v>13.145479648817169</c:v>
                </c:pt>
                <c:pt idx="26">
                  <c:v>20.385761175621418</c:v>
                </c:pt>
              </c:numCache>
            </c:numRef>
          </c:val>
          <c:extLst>
            <c:ext xmlns:c16="http://schemas.microsoft.com/office/drawing/2014/chart" uri="{C3380CC4-5D6E-409C-BE32-E72D297353CC}">
              <c16:uniqueId val="{00000001-C03B-485D-AF0F-558404463EBD}"/>
            </c:ext>
          </c:extLst>
        </c:ser>
        <c:ser>
          <c:idx val="2"/>
          <c:order val="2"/>
          <c:tx>
            <c:strRef>
              <c:f>'T1'!$V$44</c:f>
              <c:strCache>
                <c:ptCount val="1"/>
                <c:pt idx="0">
                  <c:v>Sektor 3 </c:v>
                </c:pt>
              </c:strCache>
            </c:strRef>
          </c:tx>
          <c:spPr>
            <a:solidFill>
              <a:srgbClr val="63CC00"/>
            </a:solidFill>
          </c:spPr>
          <c:invertIfNegative val="0"/>
          <c:cat>
            <c:strRef>
              <c:f>'T1'!$P$45:$P$71</c:f>
              <c:strCache>
                <c:ptCount val="27"/>
                <c:pt idx="0">
                  <c:v>Appenzell I.Rh.</c:v>
                </c:pt>
                <c:pt idx="1">
                  <c:v>Uri</c:v>
                </c:pt>
                <c:pt idx="2">
                  <c:v>Glarus</c:v>
                </c:pt>
                <c:pt idx="3">
                  <c:v>Obwalden</c:v>
                </c:pt>
                <c:pt idx="4">
                  <c:v>Nidwalden</c:v>
                </c:pt>
                <c:pt idx="5">
                  <c:v>Appenzell A.Rh.</c:v>
                </c:pt>
                <c:pt idx="6">
                  <c:v>Jura</c:v>
                </c:pt>
                <c:pt idx="7">
                  <c:v>Schaffhausen</c:v>
                </c:pt>
                <c:pt idx="8">
                  <c:v>Schwyz</c:v>
                </c:pt>
                <c:pt idx="9">
                  <c:v>Neuenburg</c:v>
                </c:pt>
                <c:pt idx="10">
                  <c:v>Thurgau</c:v>
                </c:pt>
                <c:pt idx="11">
                  <c:v>Zug</c:v>
                </c:pt>
                <c:pt idx="12">
                  <c:v>Graubünden</c:v>
                </c:pt>
                <c:pt idx="13">
                  <c:v>Solothurn</c:v>
                </c:pt>
                <c:pt idx="14">
                  <c:v>Basel-Landschaft</c:v>
                </c:pt>
                <c:pt idx="15">
                  <c:v>Freiburg</c:v>
                </c:pt>
                <c:pt idx="16">
                  <c:v>Wallis</c:v>
                </c:pt>
                <c:pt idx="17">
                  <c:v>Basel-Stadt</c:v>
                </c:pt>
                <c:pt idx="18">
                  <c:v>Tessin</c:v>
                </c:pt>
                <c:pt idx="19">
                  <c:v>Luzern</c:v>
                </c:pt>
                <c:pt idx="20">
                  <c:v>St. Gallen</c:v>
                </c:pt>
                <c:pt idx="21">
                  <c:v>Aargau</c:v>
                </c:pt>
                <c:pt idx="22">
                  <c:v>Genf</c:v>
                </c:pt>
                <c:pt idx="23">
                  <c:v>Waadt</c:v>
                </c:pt>
                <c:pt idx="24">
                  <c:v>Bern</c:v>
                </c:pt>
                <c:pt idx="25">
                  <c:v>Zürich</c:v>
                </c:pt>
                <c:pt idx="26">
                  <c:v>Schweiz</c:v>
                </c:pt>
              </c:strCache>
            </c:strRef>
          </c:cat>
          <c:val>
            <c:numRef>
              <c:f>'T1'!$V$45:$V$71</c:f>
              <c:numCache>
                <c:formatCode>0.0</c:formatCode>
                <c:ptCount val="27"/>
                <c:pt idx="0">
                  <c:v>57.555803571428569</c:v>
                </c:pt>
                <c:pt idx="1">
                  <c:v>64.918568492067678</c:v>
                </c:pt>
                <c:pt idx="2">
                  <c:v>60.337552742616033</c:v>
                </c:pt>
                <c:pt idx="3">
                  <c:v>60.074676623549806</c:v>
                </c:pt>
                <c:pt idx="4">
                  <c:v>67.402376910016969</c:v>
                </c:pt>
                <c:pt idx="5">
                  <c:v>66.339917452830193</c:v>
                </c:pt>
                <c:pt idx="6">
                  <c:v>56.398677158170827</c:v>
                </c:pt>
                <c:pt idx="7">
                  <c:v>68.381944741000126</c:v>
                </c:pt>
                <c:pt idx="8">
                  <c:v>69.793212275371545</c:v>
                </c:pt>
                <c:pt idx="9">
                  <c:v>65.327101045820484</c:v>
                </c:pt>
                <c:pt idx="10">
                  <c:v>64.742956620599003</c:v>
                </c:pt>
                <c:pt idx="11">
                  <c:v>79.67869703281319</c:v>
                </c:pt>
                <c:pt idx="12">
                  <c:v>73.767195283579355</c:v>
                </c:pt>
                <c:pt idx="13">
                  <c:v>72.213645127867323</c:v>
                </c:pt>
                <c:pt idx="14">
                  <c:v>71.985883062955509</c:v>
                </c:pt>
                <c:pt idx="15">
                  <c:v>70.075472180009442</c:v>
                </c:pt>
                <c:pt idx="16">
                  <c:v>73.281174347462468</c:v>
                </c:pt>
                <c:pt idx="17">
                  <c:v>81.760586509021181</c:v>
                </c:pt>
                <c:pt idx="18">
                  <c:v>77.174136534725349</c:v>
                </c:pt>
                <c:pt idx="19">
                  <c:v>72.389226283990268</c:v>
                </c:pt>
                <c:pt idx="20">
                  <c:v>67.922065206749139</c:v>
                </c:pt>
                <c:pt idx="21">
                  <c:v>70.371852883165104</c:v>
                </c:pt>
                <c:pt idx="22">
                  <c:v>85.897559857121934</c:v>
                </c:pt>
                <c:pt idx="23">
                  <c:v>80.997082632635795</c:v>
                </c:pt>
                <c:pt idx="24">
                  <c:v>75.064188595502216</c:v>
                </c:pt>
                <c:pt idx="25">
                  <c:v>85.783758124382445</c:v>
                </c:pt>
                <c:pt idx="26">
                  <c:v>76.608280333046366</c:v>
                </c:pt>
              </c:numCache>
            </c:numRef>
          </c:val>
          <c:extLst>
            <c:ext xmlns:c16="http://schemas.microsoft.com/office/drawing/2014/chart" uri="{C3380CC4-5D6E-409C-BE32-E72D297353CC}">
              <c16:uniqueId val="{00000002-C03B-485D-AF0F-558404463EBD}"/>
            </c:ext>
          </c:extLst>
        </c:ser>
        <c:dLbls>
          <c:showLegendKey val="0"/>
          <c:showVal val="0"/>
          <c:showCatName val="0"/>
          <c:showSerName val="0"/>
          <c:showPercent val="0"/>
          <c:showBubbleSize val="0"/>
        </c:dLbls>
        <c:gapWidth val="100"/>
        <c:overlap val="100"/>
        <c:axId val="126838272"/>
        <c:axId val="126839808"/>
      </c:barChart>
      <c:catAx>
        <c:axId val="126838272"/>
        <c:scaling>
          <c:orientation val="minMax"/>
        </c:scaling>
        <c:delete val="0"/>
        <c:axPos val="l"/>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26839808"/>
        <c:crosses val="autoZero"/>
        <c:auto val="1"/>
        <c:lblAlgn val="ctr"/>
        <c:lblOffset val="100"/>
        <c:noMultiLvlLbl val="0"/>
      </c:catAx>
      <c:valAx>
        <c:axId val="126839808"/>
        <c:scaling>
          <c:orientation val="minMax"/>
        </c:scaling>
        <c:delete val="0"/>
        <c:axPos val="b"/>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26838272"/>
        <c:crosses val="autoZero"/>
        <c:crossBetween val="between"/>
      </c:valAx>
      <c:spPr>
        <a:ln>
          <a:solidFill>
            <a:schemeClr val="accent1"/>
          </a:solidFill>
        </a:ln>
      </c:spPr>
    </c:plotArea>
    <c:legend>
      <c:legendPos val="r"/>
      <c:layout>
        <c:manualLayout>
          <c:xMode val="edge"/>
          <c:yMode val="edge"/>
          <c:x val="0.28835911111111118"/>
          <c:y val="0.89832333333333336"/>
          <c:w val="0.3733456140350877"/>
          <c:h val="7.699282407407405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CH">
                <a:solidFill>
                  <a:schemeClr val="bg1"/>
                </a:solidFill>
              </a:rPr>
              <a:t>D</a:t>
            </a:r>
          </a:p>
        </c:rich>
      </c:tx>
      <c:layout/>
      <c:overlay val="0"/>
    </c:title>
    <c:autoTitleDeleted val="0"/>
    <c:plotArea>
      <c:layout>
        <c:manualLayout>
          <c:layoutTarget val="inner"/>
          <c:xMode val="edge"/>
          <c:yMode val="edge"/>
          <c:x val="5.9444222222222225E-2"/>
          <c:y val="0.19041203703703702"/>
          <c:w val="0.90073777777777775"/>
          <c:h val="0.54711074074074084"/>
        </c:manualLayout>
      </c:layout>
      <c:barChart>
        <c:barDir val="col"/>
        <c:grouping val="clustered"/>
        <c:varyColors val="0"/>
        <c:ser>
          <c:idx val="0"/>
          <c:order val="0"/>
          <c:tx>
            <c:strRef>
              <c:f>'T2'!$Q$7</c:f>
              <c:strCache>
                <c:ptCount val="1"/>
                <c:pt idx="0">
                  <c:v>Arbeitsstätten</c:v>
                </c:pt>
              </c:strCache>
            </c:strRef>
          </c:tx>
          <c:spPr>
            <a:solidFill>
              <a:srgbClr val="00B0F0"/>
            </a:solidFill>
          </c:spPr>
          <c:invertIfNegative val="0"/>
          <c:cat>
            <c:strRef>
              <c:f>'T2'!$P$8:$P$33</c:f>
              <c:strCache>
                <c:ptCount val="26"/>
                <c:pt idx="0">
                  <c:v>Zürich</c:v>
                </c:pt>
                <c:pt idx="1">
                  <c:v>Bern</c:v>
                </c:pt>
                <c:pt idx="2">
                  <c:v>Waadt</c:v>
                </c:pt>
                <c:pt idx="3">
                  <c:v>Genf</c:v>
                </c:pt>
                <c:pt idx="4">
                  <c:v>Aargau</c:v>
                </c:pt>
                <c:pt idx="5">
                  <c:v>St. Gallen</c:v>
                </c:pt>
                <c:pt idx="6">
                  <c:v>Luzern</c:v>
                </c:pt>
                <c:pt idx="7">
                  <c:v>Tessin</c:v>
                </c:pt>
                <c:pt idx="8">
                  <c:v>Basel-Stadt</c:v>
                </c:pt>
                <c:pt idx="9">
                  <c:v>Wallis</c:v>
                </c:pt>
                <c:pt idx="10">
                  <c:v>Freiburg</c:v>
                </c:pt>
                <c:pt idx="11">
                  <c:v>Basel-Landschaft</c:v>
                </c:pt>
                <c:pt idx="12">
                  <c:v>Solothurn</c:v>
                </c:pt>
                <c:pt idx="13">
                  <c:v>Thurgau</c:v>
                </c:pt>
                <c:pt idx="14">
                  <c:v>Graubünden</c:v>
                </c:pt>
                <c:pt idx="15">
                  <c:v>Zug</c:v>
                </c:pt>
                <c:pt idx="16">
                  <c:v>Neuenburg</c:v>
                </c:pt>
                <c:pt idx="17">
                  <c:v>Schwyz</c:v>
                </c:pt>
                <c:pt idx="18">
                  <c:v>Schaffhausen</c:v>
                </c:pt>
                <c:pt idx="19">
                  <c:v>Jura</c:v>
                </c:pt>
                <c:pt idx="20">
                  <c:v>Appenzell A.Rh.</c:v>
                </c:pt>
                <c:pt idx="21">
                  <c:v>Nidwalden</c:v>
                </c:pt>
                <c:pt idx="22">
                  <c:v>Obwalden</c:v>
                </c:pt>
                <c:pt idx="23">
                  <c:v>Glarus</c:v>
                </c:pt>
                <c:pt idx="24">
                  <c:v>Uri</c:v>
                </c:pt>
                <c:pt idx="25">
                  <c:v>Appenzell I.Rh.</c:v>
                </c:pt>
              </c:strCache>
            </c:strRef>
          </c:cat>
          <c:val>
            <c:numRef>
              <c:f>'T2'!$Q$8:$Q$33</c:f>
              <c:numCache>
                <c:formatCode>0.00</c:formatCode>
                <c:ptCount val="26"/>
                <c:pt idx="0">
                  <c:v>17.498571636221293</c:v>
                </c:pt>
                <c:pt idx="1">
                  <c:v>11.558449221487772</c:v>
                </c:pt>
                <c:pt idx="2">
                  <c:v>8.9829330316859295</c:v>
                </c:pt>
                <c:pt idx="3">
                  <c:v>6.5055673806326819</c:v>
                </c:pt>
                <c:pt idx="4">
                  <c:v>6.1138287201140962</c:v>
                </c:pt>
                <c:pt idx="5">
                  <c:v>5.6983439615111733</c:v>
                </c:pt>
                <c:pt idx="6">
                  <c:v>5.5591774351623586</c:v>
                </c:pt>
                <c:pt idx="7">
                  <c:v>4.7132406803760807</c:v>
                </c:pt>
                <c:pt idx="8">
                  <c:v>4.2983315847570198</c:v>
                </c:pt>
                <c:pt idx="9">
                  <c:v>3.261130803582351</c:v>
                </c:pt>
                <c:pt idx="10">
                  <c:v>3.0425227854604797</c:v>
                </c:pt>
                <c:pt idx="11">
                  <c:v>2.9876908862475555</c:v>
                </c:pt>
                <c:pt idx="12">
                  <c:v>2.8298153129232024</c:v>
                </c:pt>
                <c:pt idx="13">
                  <c:v>2.7100774122797553</c:v>
                </c:pt>
                <c:pt idx="14">
                  <c:v>2.6220009757487577</c:v>
                </c:pt>
                <c:pt idx="15">
                  <c:v>2.473911673150071</c:v>
                </c:pt>
                <c:pt idx="16">
                  <c:v>1.9788415070281253</c:v>
                </c:pt>
                <c:pt idx="17">
                  <c:v>2.2994857890396645</c:v>
                </c:pt>
                <c:pt idx="18">
                  <c:v>0.94250422032925041</c:v>
                </c:pt>
                <c:pt idx="19">
                  <c:v>0.92883222446251068</c:v>
                </c:pt>
                <c:pt idx="20">
                  <c:v>0.72994066353793829</c:v>
                </c:pt>
                <c:pt idx="21">
                  <c:v>0.59336462061650619</c:v>
                </c:pt>
                <c:pt idx="22">
                  <c:v>0.53392741753267969</c:v>
                </c:pt>
                <c:pt idx="23">
                  <c:v>0.47247539400533356</c:v>
                </c:pt>
                <c:pt idx="24">
                  <c:v>0.40022968953056126</c:v>
                </c:pt>
                <c:pt idx="25">
                  <c:v>0.26480497257685459</c:v>
                </c:pt>
              </c:numCache>
            </c:numRef>
          </c:val>
          <c:extLst>
            <c:ext xmlns:c16="http://schemas.microsoft.com/office/drawing/2014/chart" uri="{C3380CC4-5D6E-409C-BE32-E72D297353CC}">
              <c16:uniqueId val="{00000000-E049-45B2-B23C-2D3E891A3165}"/>
            </c:ext>
          </c:extLst>
        </c:ser>
        <c:ser>
          <c:idx val="1"/>
          <c:order val="1"/>
          <c:tx>
            <c:strRef>
              <c:f>'T2'!$R$7</c:f>
              <c:strCache>
                <c:ptCount val="1"/>
                <c:pt idx="0">
                  <c:v>Beschäftigte</c:v>
                </c:pt>
              </c:strCache>
            </c:strRef>
          </c:tx>
          <c:spPr>
            <a:solidFill>
              <a:srgbClr val="FF5C1F"/>
            </a:solidFill>
          </c:spPr>
          <c:invertIfNegative val="0"/>
          <c:cat>
            <c:strRef>
              <c:f>'T2'!$P$8:$P$33</c:f>
              <c:strCache>
                <c:ptCount val="26"/>
                <c:pt idx="0">
                  <c:v>Zürich</c:v>
                </c:pt>
                <c:pt idx="1">
                  <c:v>Bern</c:v>
                </c:pt>
                <c:pt idx="2">
                  <c:v>Waadt</c:v>
                </c:pt>
                <c:pt idx="3">
                  <c:v>Genf</c:v>
                </c:pt>
                <c:pt idx="4">
                  <c:v>Aargau</c:v>
                </c:pt>
                <c:pt idx="5">
                  <c:v>St. Gallen</c:v>
                </c:pt>
                <c:pt idx="6">
                  <c:v>Luzern</c:v>
                </c:pt>
                <c:pt idx="7">
                  <c:v>Tessin</c:v>
                </c:pt>
                <c:pt idx="8">
                  <c:v>Basel-Stadt</c:v>
                </c:pt>
                <c:pt idx="9">
                  <c:v>Wallis</c:v>
                </c:pt>
                <c:pt idx="10">
                  <c:v>Freiburg</c:v>
                </c:pt>
                <c:pt idx="11">
                  <c:v>Basel-Landschaft</c:v>
                </c:pt>
                <c:pt idx="12">
                  <c:v>Solothurn</c:v>
                </c:pt>
                <c:pt idx="13">
                  <c:v>Thurgau</c:v>
                </c:pt>
                <c:pt idx="14">
                  <c:v>Graubünden</c:v>
                </c:pt>
                <c:pt idx="15">
                  <c:v>Zug</c:v>
                </c:pt>
                <c:pt idx="16">
                  <c:v>Neuenburg</c:v>
                </c:pt>
                <c:pt idx="17">
                  <c:v>Schwyz</c:v>
                </c:pt>
                <c:pt idx="18">
                  <c:v>Schaffhausen</c:v>
                </c:pt>
                <c:pt idx="19">
                  <c:v>Jura</c:v>
                </c:pt>
                <c:pt idx="20">
                  <c:v>Appenzell A.Rh.</c:v>
                </c:pt>
                <c:pt idx="21">
                  <c:v>Nidwalden</c:v>
                </c:pt>
                <c:pt idx="22">
                  <c:v>Obwalden</c:v>
                </c:pt>
                <c:pt idx="23">
                  <c:v>Glarus</c:v>
                </c:pt>
                <c:pt idx="24">
                  <c:v>Uri</c:v>
                </c:pt>
                <c:pt idx="25">
                  <c:v>Appenzell I.Rh.</c:v>
                </c:pt>
              </c:strCache>
            </c:strRef>
          </c:cat>
          <c:val>
            <c:numRef>
              <c:f>'T2'!$R$8:$R$33</c:f>
              <c:numCache>
                <c:formatCode>0.00</c:formatCode>
                <c:ptCount val="26"/>
                <c:pt idx="0">
                  <c:v>20.032142353458507</c:v>
                </c:pt>
                <c:pt idx="1">
                  <c:v>12.156452839291635</c:v>
                </c:pt>
                <c:pt idx="2">
                  <c:v>8.689910794665904</c:v>
                </c:pt>
                <c:pt idx="3">
                  <c:v>6.843379662030773</c:v>
                </c:pt>
                <c:pt idx="4">
                  <c:v>6.5177024928567295</c:v>
                </c:pt>
                <c:pt idx="5">
                  <c:v>5.7926941084703287</c:v>
                </c:pt>
                <c:pt idx="6">
                  <c:v>4.837460115086337</c:v>
                </c:pt>
                <c:pt idx="7">
                  <c:v>4.5053174213370628</c:v>
                </c:pt>
                <c:pt idx="8">
                  <c:v>3.5688561352723855</c:v>
                </c:pt>
                <c:pt idx="9">
                  <c:v>3.4360293058408637</c:v>
                </c:pt>
                <c:pt idx="10">
                  <c:v>2.9607943445186908</c:v>
                </c:pt>
                <c:pt idx="11">
                  <c:v>2.8819036016752895</c:v>
                </c:pt>
                <c:pt idx="12">
                  <c:v>2.7551641959666471</c:v>
                </c:pt>
                <c:pt idx="13">
                  <c:v>2.6606011727932239</c:v>
                </c:pt>
                <c:pt idx="14">
                  <c:v>2.4819674250991666</c:v>
                </c:pt>
                <c:pt idx="15">
                  <c:v>2.2146879325710063</c:v>
                </c:pt>
                <c:pt idx="16">
                  <c:v>2.0101353714481678</c:v>
                </c:pt>
                <c:pt idx="17">
                  <c:v>1.6053784090045473</c:v>
                </c:pt>
                <c:pt idx="18">
                  <c:v>0.88539876595443812</c:v>
                </c:pt>
                <c:pt idx="19">
                  <c:v>0.8288915935703195</c:v>
                </c:pt>
                <c:pt idx="20">
                  <c:v>0.51300723647221325</c:v>
                </c:pt>
                <c:pt idx="21">
                  <c:v>0.45653787417332975</c:v>
                </c:pt>
                <c:pt idx="22">
                  <c:v>0.42530674376899241</c:v>
                </c:pt>
                <c:pt idx="23">
                  <c:v>0.4122055492349696</c:v>
                </c:pt>
                <c:pt idx="24">
                  <c:v>0.35868537358443769</c:v>
                </c:pt>
                <c:pt idx="25">
                  <c:v>0.16938918185403265</c:v>
                </c:pt>
              </c:numCache>
            </c:numRef>
          </c:val>
          <c:extLst>
            <c:ext xmlns:c16="http://schemas.microsoft.com/office/drawing/2014/chart" uri="{C3380CC4-5D6E-409C-BE32-E72D297353CC}">
              <c16:uniqueId val="{00000001-E049-45B2-B23C-2D3E891A3165}"/>
            </c:ext>
          </c:extLst>
        </c:ser>
        <c:ser>
          <c:idx val="2"/>
          <c:order val="2"/>
          <c:tx>
            <c:strRef>
              <c:f>'T2'!$S$7</c:f>
              <c:strCache>
                <c:ptCount val="1"/>
                <c:pt idx="0">
                  <c:v>Vollzeitäquivalente</c:v>
                </c:pt>
              </c:strCache>
            </c:strRef>
          </c:tx>
          <c:spPr>
            <a:solidFill>
              <a:srgbClr val="63CC00"/>
            </a:solidFill>
          </c:spPr>
          <c:invertIfNegative val="0"/>
          <c:cat>
            <c:strRef>
              <c:f>'T2'!$P$8:$P$33</c:f>
              <c:strCache>
                <c:ptCount val="26"/>
                <c:pt idx="0">
                  <c:v>Zürich</c:v>
                </c:pt>
                <c:pt idx="1">
                  <c:v>Bern</c:v>
                </c:pt>
                <c:pt idx="2">
                  <c:v>Waadt</c:v>
                </c:pt>
                <c:pt idx="3">
                  <c:v>Genf</c:v>
                </c:pt>
                <c:pt idx="4">
                  <c:v>Aargau</c:v>
                </c:pt>
                <c:pt idx="5">
                  <c:v>St. Gallen</c:v>
                </c:pt>
                <c:pt idx="6">
                  <c:v>Luzern</c:v>
                </c:pt>
                <c:pt idx="7">
                  <c:v>Tessin</c:v>
                </c:pt>
                <c:pt idx="8">
                  <c:v>Basel-Stadt</c:v>
                </c:pt>
                <c:pt idx="9">
                  <c:v>Wallis</c:v>
                </c:pt>
                <c:pt idx="10">
                  <c:v>Freiburg</c:v>
                </c:pt>
                <c:pt idx="11">
                  <c:v>Basel-Landschaft</c:v>
                </c:pt>
                <c:pt idx="12">
                  <c:v>Solothurn</c:v>
                </c:pt>
                <c:pt idx="13">
                  <c:v>Thurgau</c:v>
                </c:pt>
                <c:pt idx="14">
                  <c:v>Graubünden</c:v>
                </c:pt>
                <c:pt idx="15">
                  <c:v>Zug</c:v>
                </c:pt>
                <c:pt idx="16">
                  <c:v>Neuenburg</c:v>
                </c:pt>
                <c:pt idx="17">
                  <c:v>Schwyz</c:v>
                </c:pt>
                <c:pt idx="18">
                  <c:v>Schaffhausen</c:v>
                </c:pt>
                <c:pt idx="19">
                  <c:v>Jura</c:v>
                </c:pt>
                <c:pt idx="20">
                  <c:v>Appenzell A.Rh.</c:v>
                </c:pt>
                <c:pt idx="21">
                  <c:v>Nidwalden</c:v>
                </c:pt>
                <c:pt idx="22">
                  <c:v>Obwalden</c:v>
                </c:pt>
                <c:pt idx="23">
                  <c:v>Glarus</c:v>
                </c:pt>
                <c:pt idx="24">
                  <c:v>Uri</c:v>
                </c:pt>
                <c:pt idx="25">
                  <c:v>Appenzell I.Rh.</c:v>
                </c:pt>
              </c:strCache>
            </c:strRef>
          </c:cat>
          <c:val>
            <c:numRef>
              <c:f>'T2'!$S$8:$S$33</c:f>
              <c:numCache>
                <c:formatCode>0.00</c:formatCode>
                <c:ptCount val="26"/>
                <c:pt idx="0">
                  <c:v>19.931815712779311</c:v>
                </c:pt>
                <c:pt idx="1">
                  <c:v>11.701592800958787</c:v>
                </c:pt>
                <c:pt idx="2">
                  <c:v>9.0183910417624098</c:v>
                </c:pt>
                <c:pt idx="3">
                  <c:v>7.3295593944163029</c:v>
                </c:pt>
                <c:pt idx="4">
                  <c:v>6.4791347417468144</c:v>
                </c:pt>
                <c:pt idx="5">
                  <c:v>5.7379924951483883</c:v>
                </c:pt>
                <c:pt idx="6">
                  <c:v>4.6906079895277744</c:v>
                </c:pt>
                <c:pt idx="7">
                  <c:v>4.6457551879866887</c:v>
                </c:pt>
                <c:pt idx="8">
                  <c:v>3.6083051488417643</c:v>
                </c:pt>
                <c:pt idx="9">
                  <c:v>3.4480321482416851</c:v>
                </c:pt>
                <c:pt idx="10">
                  <c:v>2.8919474974101527</c:v>
                </c:pt>
                <c:pt idx="11">
                  <c:v>2.8813126995830327</c:v>
                </c:pt>
                <c:pt idx="12">
                  <c:v>2.6965601338778855</c:v>
                </c:pt>
                <c:pt idx="13">
                  <c:v>2.6239920821011911</c:v>
                </c:pt>
                <c:pt idx="14">
                  <c:v>2.4469147597582079</c:v>
                </c:pt>
                <c:pt idx="15">
                  <c:v>2.2475914857280994</c:v>
                </c:pt>
                <c:pt idx="16">
                  <c:v>2.057811799707058</c:v>
                </c:pt>
                <c:pt idx="17">
                  <c:v>1.5656566020239946</c:v>
                </c:pt>
                <c:pt idx="18">
                  <c:v>0.8809474578067874</c:v>
                </c:pt>
                <c:pt idx="19">
                  <c:v>0.84020173091425787</c:v>
                </c:pt>
                <c:pt idx="20">
                  <c:v>0.49774983704157871</c:v>
                </c:pt>
                <c:pt idx="21">
                  <c:v>0.44393060422442737</c:v>
                </c:pt>
                <c:pt idx="22">
                  <c:v>0.41632305346045839</c:v>
                </c:pt>
                <c:pt idx="23">
                  <c:v>0.41163371515968578</c:v>
                </c:pt>
                <c:pt idx="24">
                  <c:v>0.34228475399692326</c:v>
                </c:pt>
                <c:pt idx="25">
                  <c:v>0.16395512579633742</c:v>
                </c:pt>
              </c:numCache>
            </c:numRef>
          </c:val>
          <c:extLst>
            <c:ext xmlns:c16="http://schemas.microsoft.com/office/drawing/2014/chart" uri="{C3380CC4-5D6E-409C-BE32-E72D297353CC}">
              <c16:uniqueId val="{00000002-E049-45B2-B23C-2D3E891A3165}"/>
            </c:ext>
          </c:extLst>
        </c:ser>
        <c:dLbls>
          <c:showLegendKey val="0"/>
          <c:showVal val="0"/>
          <c:showCatName val="0"/>
          <c:showSerName val="0"/>
          <c:showPercent val="0"/>
          <c:showBubbleSize val="0"/>
        </c:dLbls>
        <c:gapWidth val="150"/>
        <c:axId val="134157056"/>
        <c:axId val="134158592"/>
      </c:barChart>
      <c:catAx>
        <c:axId val="134157056"/>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34158592"/>
        <c:crosses val="autoZero"/>
        <c:auto val="1"/>
        <c:lblAlgn val="ctr"/>
        <c:lblOffset val="100"/>
        <c:noMultiLvlLbl val="0"/>
      </c:catAx>
      <c:valAx>
        <c:axId val="134158592"/>
        <c:scaling>
          <c:orientation val="minMax"/>
          <c:max val="20"/>
        </c:scaling>
        <c:delete val="0"/>
        <c:axPos val="l"/>
        <c:majorGridlines/>
        <c:title>
          <c:tx>
            <c:rich>
              <a:bodyPr rot="0" vert="horz"/>
              <a:lstStyle/>
              <a:p>
                <a:pPr>
                  <a:defRPr sz="1000" b="0">
                    <a:latin typeface="Arial" panose="020B0604020202020204" pitchFamily="34" charset="0"/>
                    <a:cs typeface="Arial" panose="020B0604020202020204" pitchFamily="34" charset="0"/>
                  </a:defRPr>
                </a:pPr>
                <a:r>
                  <a:rPr lang="de-DE" sz="1000" b="0">
                    <a:latin typeface="Arial" panose="020B0604020202020204" pitchFamily="34" charset="0"/>
                    <a:cs typeface="Arial" panose="020B0604020202020204" pitchFamily="34" charset="0"/>
                  </a:rPr>
                  <a:t>Prozent</a:t>
                </a:r>
              </a:p>
            </c:rich>
          </c:tx>
          <c:layout>
            <c:manualLayout>
              <c:xMode val="edge"/>
              <c:yMode val="edge"/>
              <c:x val="2.5399999999999999E-2"/>
              <c:y val="0.1238837037037037"/>
            </c:manualLayout>
          </c:layout>
          <c:overlay val="0"/>
        </c:title>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34157056"/>
        <c:crosses val="autoZero"/>
        <c:crossBetween val="between"/>
      </c:valAx>
      <c:spPr>
        <a:ln>
          <a:solidFill>
            <a:schemeClr val="accent1"/>
          </a:solidFill>
        </a:ln>
      </c:spPr>
    </c:plotArea>
    <c:legend>
      <c:legendPos val="r"/>
      <c:layout>
        <c:manualLayout>
          <c:xMode val="edge"/>
          <c:yMode val="edge"/>
          <c:x val="0.22646160943021659"/>
          <c:y val="0.91001962962962968"/>
          <c:w val="0.52086998305834031"/>
          <c:h val="7.1224722222222217E-2"/>
        </c:manualLayout>
      </c:layout>
      <c:overlay val="0"/>
      <c:spPr>
        <a:noFill/>
      </c:spPr>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chemeClr val="bg1"/>
                </a:solidFill>
              </a:rPr>
              <a:t>D</a:t>
            </a:r>
          </a:p>
        </c:rich>
      </c:tx>
      <c:layout/>
      <c:overlay val="0"/>
    </c:title>
    <c:autoTitleDeleted val="0"/>
    <c:plotArea>
      <c:layout>
        <c:manualLayout>
          <c:layoutTarget val="inner"/>
          <c:xMode val="edge"/>
          <c:yMode val="edge"/>
          <c:x val="6.2613555555555547E-2"/>
          <c:y val="0.1763301851851852"/>
          <c:w val="0.91284433333333348"/>
          <c:h val="0.55539481481481479"/>
        </c:manualLayout>
      </c:layout>
      <c:barChart>
        <c:barDir val="col"/>
        <c:grouping val="clustered"/>
        <c:varyColors val="0"/>
        <c:ser>
          <c:idx val="0"/>
          <c:order val="0"/>
          <c:tx>
            <c:strRef>
              <c:f>'T3'!$O$5</c:f>
              <c:strCache>
                <c:ptCount val="1"/>
                <c:pt idx="0">
                  <c:v>Beschäftigte Frauen</c:v>
                </c:pt>
              </c:strCache>
            </c:strRef>
          </c:tx>
          <c:spPr>
            <a:solidFill>
              <a:srgbClr val="FF5C1F"/>
            </a:solidFill>
          </c:spPr>
          <c:invertIfNegative val="0"/>
          <c:cat>
            <c:strRef>
              <c:f>'T3'!$N$6:$N$32</c:f>
              <c:strCache>
                <c:ptCount val="27"/>
                <c:pt idx="0">
                  <c:v>Tessin</c:v>
                </c:pt>
                <c:pt idx="1">
                  <c:v>Zug</c:v>
                </c:pt>
                <c:pt idx="2">
                  <c:v>Basel-Landschaft</c:v>
                </c:pt>
                <c:pt idx="3">
                  <c:v>Nidwalden</c:v>
                </c:pt>
                <c:pt idx="4">
                  <c:v>Uri</c:v>
                </c:pt>
                <c:pt idx="5">
                  <c:v>Genf</c:v>
                </c:pt>
                <c:pt idx="6">
                  <c:v>Graubünden</c:v>
                </c:pt>
                <c:pt idx="7">
                  <c:v>Schwyz</c:v>
                </c:pt>
                <c:pt idx="8">
                  <c:v>Obwalden</c:v>
                </c:pt>
                <c:pt idx="9">
                  <c:v>Jura</c:v>
                </c:pt>
                <c:pt idx="10">
                  <c:v>Wallis</c:v>
                </c:pt>
                <c:pt idx="11">
                  <c:v>St. Gallen</c:v>
                </c:pt>
                <c:pt idx="12">
                  <c:v>Glarus</c:v>
                </c:pt>
                <c:pt idx="13">
                  <c:v>Thurgau</c:v>
                </c:pt>
                <c:pt idx="14">
                  <c:v>Aargau</c:v>
                </c:pt>
                <c:pt idx="15">
                  <c:v>Neuenburg</c:v>
                </c:pt>
                <c:pt idx="16">
                  <c:v>Solothurn</c:v>
                </c:pt>
                <c:pt idx="17">
                  <c:v>Appenzell I.Rh.</c:v>
                </c:pt>
                <c:pt idx="18">
                  <c:v>Zürich</c:v>
                </c:pt>
                <c:pt idx="19">
                  <c:v>Freiburg</c:v>
                </c:pt>
                <c:pt idx="20">
                  <c:v>Waadt</c:v>
                </c:pt>
                <c:pt idx="21">
                  <c:v>Luzern</c:v>
                </c:pt>
                <c:pt idx="22">
                  <c:v>Schaffhausen</c:v>
                </c:pt>
                <c:pt idx="23">
                  <c:v>Bern</c:v>
                </c:pt>
                <c:pt idx="24">
                  <c:v>Basel-Stadt</c:v>
                </c:pt>
                <c:pt idx="25">
                  <c:v>Appenzell A.Rh.</c:v>
                </c:pt>
                <c:pt idx="26">
                  <c:v>Schweiz</c:v>
                </c:pt>
              </c:strCache>
            </c:strRef>
          </c:cat>
          <c:val>
            <c:numRef>
              <c:f>'T3'!$O$6:$O$32</c:f>
              <c:numCache>
                <c:formatCode>#,##0.00</c:formatCode>
                <c:ptCount val="27"/>
                <c:pt idx="0">
                  <c:v>42.37536349254971</c:v>
                </c:pt>
                <c:pt idx="1">
                  <c:v>42.670809574213813</c:v>
                </c:pt>
                <c:pt idx="2">
                  <c:v>43.382029768894192</c:v>
                </c:pt>
                <c:pt idx="3">
                  <c:v>43.463497453310694</c:v>
                </c:pt>
                <c:pt idx="4">
                  <c:v>44.236546671585934</c:v>
                </c:pt>
                <c:pt idx="5">
                  <c:v>44.583369016014387</c:v>
                </c:pt>
                <c:pt idx="6">
                  <c:v>44.709260698018063</c:v>
                </c:pt>
                <c:pt idx="7">
                  <c:v>44.731387927176804</c:v>
                </c:pt>
                <c:pt idx="8">
                  <c:v>44.819309241232162</c:v>
                </c:pt>
                <c:pt idx="9">
                  <c:v>44.988026000684229</c:v>
                </c:pt>
                <c:pt idx="10">
                  <c:v>45.07020555482196</c:v>
                </c:pt>
                <c:pt idx="11">
                  <c:v>45.120916419176922</c:v>
                </c:pt>
                <c:pt idx="12">
                  <c:v>45.138506696019078</c:v>
                </c:pt>
                <c:pt idx="13">
                  <c:v>45.285820869009129</c:v>
                </c:pt>
                <c:pt idx="14">
                  <c:v>45.547627334957653</c:v>
                </c:pt>
                <c:pt idx="15">
                  <c:v>45.623918441050336</c:v>
                </c:pt>
                <c:pt idx="16">
                  <c:v>45.804428525357324</c:v>
                </c:pt>
                <c:pt idx="17">
                  <c:v>46.049107142857146</c:v>
                </c:pt>
                <c:pt idx="18">
                  <c:v>46.247943836416674</c:v>
                </c:pt>
                <c:pt idx="19">
                  <c:v>46.374525904452987</c:v>
                </c:pt>
                <c:pt idx="20">
                  <c:v>46.520152895285868</c:v>
                </c:pt>
                <c:pt idx="21">
                  <c:v>46.673075870909244</c:v>
                </c:pt>
                <c:pt idx="22">
                  <c:v>47.014989110475298</c:v>
                </c:pt>
                <c:pt idx="23">
                  <c:v>47.3101440530491</c:v>
                </c:pt>
                <c:pt idx="24">
                  <c:v>47.87740096833317</c:v>
                </c:pt>
                <c:pt idx="25">
                  <c:v>48.540683962264154</c:v>
                </c:pt>
                <c:pt idx="26">
                  <c:v>45.745892784966109</c:v>
                </c:pt>
              </c:numCache>
            </c:numRef>
          </c:val>
          <c:extLst>
            <c:ext xmlns:c16="http://schemas.microsoft.com/office/drawing/2014/chart" uri="{C3380CC4-5D6E-409C-BE32-E72D297353CC}">
              <c16:uniqueId val="{00000000-959D-4561-980F-BB7D6E5570CB}"/>
            </c:ext>
          </c:extLst>
        </c:ser>
        <c:ser>
          <c:idx val="1"/>
          <c:order val="1"/>
          <c:tx>
            <c:strRef>
              <c:f>'T3'!$P$5</c:f>
              <c:strCache>
                <c:ptCount val="1"/>
                <c:pt idx="0">
                  <c:v>Beschäftigte Männer</c:v>
                </c:pt>
              </c:strCache>
            </c:strRef>
          </c:tx>
          <c:spPr>
            <a:solidFill>
              <a:srgbClr val="0096DF"/>
            </a:solidFill>
          </c:spPr>
          <c:invertIfNegative val="0"/>
          <c:cat>
            <c:strRef>
              <c:f>'T3'!$N$6:$N$32</c:f>
              <c:strCache>
                <c:ptCount val="27"/>
                <c:pt idx="0">
                  <c:v>Tessin</c:v>
                </c:pt>
                <c:pt idx="1">
                  <c:v>Zug</c:v>
                </c:pt>
                <c:pt idx="2">
                  <c:v>Basel-Landschaft</c:v>
                </c:pt>
                <c:pt idx="3">
                  <c:v>Nidwalden</c:v>
                </c:pt>
                <c:pt idx="4">
                  <c:v>Uri</c:v>
                </c:pt>
                <c:pt idx="5">
                  <c:v>Genf</c:v>
                </c:pt>
                <c:pt idx="6">
                  <c:v>Graubünden</c:v>
                </c:pt>
                <c:pt idx="7">
                  <c:v>Schwyz</c:v>
                </c:pt>
                <c:pt idx="8">
                  <c:v>Obwalden</c:v>
                </c:pt>
                <c:pt idx="9">
                  <c:v>Jura</c:v>
                </c:pt>
                <c:pt idx="10">
                  <c:v>Wallis</c:v>
                </c:pt>
                <c:pt idx="11">
                  <c:v>St. Gallen</c:v>
                </c:pt>
                <c:pt idx="12">
                  <c:v>Glarus</c:v>
                </c:pt>
                <c:pt idx="13">
                  <c:v>Thurgau</c:v>
                </c:pt>
                <c:pt idx="14">
                  <c:v>Aargau</c:v>
                </c:pt>
                <c:pt idx="15">
                  <c:v>Neuenburg</c:v>
                </c:pt>
                <c:pt idx="16">
                  <c:v>Solothurn</c:v>
                </c:pt>
                <c:pt idx="17">
                  <c:v>Appenzell I.Rh.</c:v>
                </c:pt>
                <c:pt idx="18">
                  <c:v>Zürich</c:v>
                </c:pt>
                <c:pt idx="19">
                  <c:v>Freiburg</c:v>
                </c:pt>
                <c:pt idx="20">
                  <c:v>Waadt</c:v>
                </c:pt>
                <c:pt idx="21">
                  <c:v>Luzern</c:v>
                </c:pt>
                <c:pt idx="22">
                  <c:v>Schaffhausen</c:v>
                </c:pt>
                <c:pt idx="23">
                  <c:v>Bern</c:v>
                </c:pt>
                <c:pt idx="24">
                  <c:v>Basel-Stadt</c:v>
                </c:pt>
                <c:pt idx="25">
                  <c:v>Appenzell A.Rh.</c:v>
                </c:pt>
                <c:pt idx="26">
                  <c:v>Schweiz</c:v>
                </c:pt>
              </c:strCache>
            </c:strRef>
          </c:cat>
          <c:val>
            <c:numRef>
              <c:f>'T3'!$P$6:$P$32</c:f>
              <c:numCache>
                <c:formatCode>#,##0.00</c:formatCode>
                <c:ptCount val="27"/>
                <c:pt idx="0">
                  <c:v>57.62463650745029</c:v>
                </c:pt>
                <c:pt idx="1">
                  <c:v>57.329190425786187</c:v>
                </c:pt>
                <c:pt idx="2">
                  <c:v>56.617970231105808</c:v>
                </c:pt>
                <c:pt idx="3">
                  <c:v>56.536502546689306</c:v>
                </c:pt>
                <c:pt idx="4">
                  <c:v>55.763453328414066</c:v>
                </c:pt>
                <c:pt idx="5">
                  <c:v>55.416630983985613</c:v>
                </c:pt>
                <c:pt idx="6">
                  <c:v>55.290739301981937</c:v>
                </c:pt>
                <c:pt idx="7">
                  <c:v>55.268612072823196</c:v>
                </c:pt>
                <c:pt idx="8">
                  <c:v>55.180690758767838</c:v>
                </c:pt>
                <c:pt idx="9">
                  <c:v>55.011973999315771</c:v>
                </c:pt>
                <c:pt idx="10">
                  <c:v>54.92979444517804</c:v>
                </c:pt>
                <c:pt idx="11">
                  <c:v>54.879083580823078</c:v>
                </c:pt>
                <c:pt idx="12">
                  <c:v>54.861493303980922</c:v>
                </c:pt>
                <c:pt idx="13">
                  <c:v>54.714179130990871</c:v>
                </c:pt>
                <c:pt idx="14">
                  <c:v>54.452372665042347</c:v>
                </c:pt>
                <c:pt idx="15">
                  <c:v>54.376081558949664</c:v>
                </c:pt>
                <c:pt idx="16">
                  <c:v>54.195571474642676</c:v>
                </c:pt>
                <c:pt idx="17">
                  <c:v>53.950892857142854</c:v>
                </c:pt>
                <c:pt idx="18">
                  <c:v>53.752056163583326</c:v>
                </c:pt>
                <c:pt idx="19">
                  <c:v>53.625474095547013</c:v>
                </c:pt>
                <c:pt idx="20">
                  <c:v>53.479847104714132</c:v>
                </c:pt>
                <c:pt idx="21">
                  <c:v>53.326924129090756</c:v>
                </c:pt>
                <c:pt idx="22">
                  <c:v>52.985010889524702</c:v>
                </c:pt>
                <c:pt idx="23">
                  <c:v>52.6898559469509</c:v>
                </c:pt>
                <c:pt idx="24">
                  <c:v>52.12259903166683</c:v>
                </c:pt>
                <c:pt idx="25">
                  <c:v>51.459316037735846</c:v>
                </c:pt>
                <c:pt idx="26">
                  <c:v>54.254107215033891</c:v>
                </c:pt>
              </c:numCache>
            </c:numRef>
          </c:val>
          <c:extLst>
            <c:ext xmlns:c16="http://schemas.microsoft.com/office/drawing/2014/chart" uri="{C3380CC4-5D6E-409C-BE32-E72D297353CC}">
              <c16:uniqueId val="{00000001-959D-4561-980F-BB7D6E5570CB}"/>
            </c:ext>
          </c:extLst>
        </c:ser>
        <c:dLbls>
          <c:showLegendKey val="0"/>
          <c:showVal val="0"/>
          <c:showCatName val="0"/>
          <c:showSerName val="0"/>
          <c:showPercent val="0"/>
          <c:showBubbleSize val="0"/>
        </c:dLbls>
        <c:gapWidth val="150"/>
        <c:axId val="106934272"/>
        <c:axId val="106935808"/>
      </c:barChart>
      <c:catAx>
        <c:axId val="106934272"/>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06935808"/>
        <c:crosses val="autoZero"/>
        <c:auto val="1"/>
        <c:lblAlgn val="ctr"/>
        <c:lblOffset val="100"/>
        <c:noMultiLvlLbl val="0"/>
      </c:catAx>
      <c:valAx>
        <c:axId val="106935808"/>
        <c:scaling>
          <c:orientation val="minMax"/>
          <c:min val="0"/>
        </c:scaling>
        <c:delete val="0"/>
        <c:axPos val="l"/>
        <c:majorGridlines/>
        <c:title>
          <c:tx>
            <c:rich>
              <a:bodyPr rot="0" vert="horz"/>
              <a:lstStyle/>
              <a:p>
                <a:pPr>
                  <a:defRPr sz="1000" b="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Prozent</a:t>
                </a:r>
              </a:p>
            </c:rich>
          </c:tx>
          <c:layout>
            <c:manualLayout>
              <c:xMode val="edge"/>
              <c:yMode val="edge"/>
              <c:x val="2.9633333333333334E-2"/>
              <c:y val="0.11159203703703703"/>
            </c:manualLayout>
          </c:layout>
          <c:overlay val="0"/>
        </c:title>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06934272"/>
        <c:crosses val="autoZero"/>
        <c:crossBetween val="between"/>
      </c:valAx>
      <c:spPr>
        <a:ln>
          <a:solidFill>
            <a:schemeClr val="accent1"/>
          </a:solidFill>
        </a:ln>
      </c:spPr>
    </c:plotArea>
    <c:legend>
      <c:legendPos val="r"/>
      <c:layout>
        <c:manualLayout>
          <c:xMode val="edge"/>
          <c:yMode val="edge"/>
          <c:x val="0.13806917423856857"/>
          <c:y val="0.9313866666666667"/>
          <c:w val="0.57244136365265763"/>
          <c:h val="4.4982592592592595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chemeClr val="bg1"/>
                </a:solidFill>
              </a:rPr>
              <a:t>B</a:t>
            </a:r>
          </a:p>
        </c:rich>
      </c:tx>
      <c:layout/>
      <c:overlay val="0"/>
    </c:title>
    <c:autoTitleDeleted val="0"/>
    <c:plotArea>
      <c:layout/>
      <c:pieChart>
        <c:varyColors val="1"/>
        <c:ser>
          <c:idx val="0"/>
          <c:order val="0"/>
          <c:tx>
            <c:strRef>
              <c:f>'T4'!$F$61</c:f>
              <c:strCache>
                <c:ptCount val="1"/>
                <c:pt idx="0">
                  <c:v>Beschäftigte</c:v>
                </c:pt>
              </c:strCache>
            </c:strRef>
          </c:tx>
          <c:dPt>
            <c:idx val="0"/>
            <c:bubble3D val="0"/>
            <c:spPr>
              <a:solidFill>
                <a:srgbClr val="0096DF"/>
              </a:solidFill>
            </c:spPr>
            <c:extLst>
              <c:ext xmlns:c16="http://schemas.microsoft.com/office/drawing/2014/chart" uri="{C3380CC4-5D6E-409C-BE32-E72D297353CC}">
                <c16:uniqueId val="{00000001-5AC6-4CB7-B439-4B8C0EC833CD}"/>
              </c:ext>
            </c:extLst>
          </c:dPt>
          <c:dPt>
            <c:idx val="1"/>
            <c:bubble3D val="0"/>
            <c:spPr>
              <a:solidFill>
                <a:srgbClr val="FF5C1F"/>
              </a:solidFill>
            </c:spPr>
            <c:extLst>
              <c:ext xmlns:c16="http://schemas.microsoft.com/office/drawing/2014/chart" uri="{C3380CC4-5D6E-409C-BE32-E72D297353CC}">
                <c16:uniqueId val="{00000003-5AC6-4CB7-B439-4B8C0EC833CD}"/>
              </c:ext>
            </c:extLst>
          </c:dPt>
          <c:dPt>
            <c:idx val="2"/>
            <c:bubble3D val="0"/>
            <c:spPr>
              <a:solidFill>
                <a:srgbClr val="63CC00"/>
              </a:solidFill>
            </c:spPr>
            <c:extLst>
              <c:ext xmlns:c16="http://schemas.microsoft.com/office/drawing/2014/chart" uri="{C3380CC4-5D6E-409C-BE32-E72D297353CC}">
                <c16:uniqueId val="{00000005-5AC6-4CB7-B439-4B8C0EC833CD}"/>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'T4'!$D$62:$D$64</c:f>
              <c:strCache>
                <c:ptCount val="3"/>
                <c:pt idx="0">
                  <c:v>Sektor 1</c:v>
                </c:pt>
                <c:pt idx="1">
                  <c:v>Sektor 2</c:v>
                </c:pt>
                <c:pt idx="2">
                  <c:v>Sektor 3</c:v>
                </c:pt>
              </c:strCache>
            </c:strRef>
          </c:cat>
          <c:val>
            <c:numRef>
              <c:f>'T4'!$F$62:$F$64</c:f>
              <c:numCache>
                <c:formatCode>0.00</c:formatCode>
                <c:ptCount val="3"/>
                <c:pt idx="0">
                  <c:v>2.8599605522682445</c:v>
                </c:pt>
                <c:pt idx="1">
                  <c:v>26.768186564566655</c:v>
                </c:pt>
                <c:pt idx="2">
                  <c:v>70.371852883165104</c:v>
                </c:pt>
              </c:numCache>
            </c:numRef>
          </c:val>
          <c:extLst>
            <c:ext xmlns:c16="http://schemas.microsoft.com/office/drawing/2014/chart" uri="{C3380CC4-5D6E-409C-BE32-E72D297353CC}">
              <c16:uniqueId val="{00000006-5AC6-4CB7-B439-4B8C0EC833C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7523870370370365"/>
          <c:y val="0.32754756944444446"/>
          <c:w val="0.20246500000000001"/>
          <c:h val="0.22573229166666667"/>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CH">
                <a:solidFill>
                  <a:schemeClr val="bg1"/>
                </a:solidFill>
              </a:rPr>
              <a:t>B</a:t>
            </a:r>
          </a:p>
        </c:rich>
      </c:tx>
      <c:layout/>
      <c:overlay val="0"/>
    </c:title>
    <c:autoTitleDeleted val="0"/>
    <c:plotArea>
      <c:layout/>
      <c:pieChart>
        <c:varyColors val="1"/>
        <c:ser>
          <c:idx val="0"/>
          <c:order val="0"/>
          <c:tx>
            <c:strRef>
              <c:f>'T4'!$I$61</c:f>
              <c:strCache>
                <c:ptCount val="1"/>
                <c:pt idx="0">
                  <c:v>Beschäftigte</c:v>
                </c:pt>
              </c:strCache>
            </c:strRef>
          </c:tx>
          <c:dPt>
            <c:idx val="0"/>
            <c:bubble3D val="0"/>
            <c:spPr>
              <a:solidFill>
                <a:srgbClr val="0096DF"/>
              </a:solidFill>
            </c:spPr>
            <c:extLst>
              <c:ext xmlns:c16="http://schemas.microsoft.com/office/drawing/2014/chart" uri="{C3380CC4-5D6E-409C-BE32-E72D297353CC}">
                <c16:uniqueId val="{00000001-8F59-4789-ABAE-17FB2DAC1BD2}"/>
              </c:ext>
            </c:extLst>
          </c:dPt>
          <c:dPt>
            <c:idx val="1"/>
            <c:bubble3D val="0"/>
            <c:spPr>
              <a:solidFill>
                <a:srgbClr val="FF5C1F"/>
              </a:solidFill>
            </c:spPr>
            <c:extLst>
              <c:ext xmlns:c16="http://schemas.microsoft.com/office/drawing/2014/chart" uri="{C3380CC4-5D6E-409C-BE32-E72D297353CC}">
                <c16:uniqueId val="{00000003-8F59-4789-ABAE-17FB2DAC1BD2}"/>
              </c:ext>
            </c:extLst>
          </c:dPt>
          <c:dPt>
            <c:idx val="2"/>
            <c:bubble3D val="0"/>
            <c:spPr>
              <a:solidFill>
                <a:srgbClr val="63CC00"/>
              </a:solidFill>
            </c:spPr>
            <c:extLst>
              <c:ext xmlns:c16="http://schemas.microsoft.com/office/drawing/2014/chart" uri="{C3380CC4-5D6E-409C-BE32-E72D297353CC}">
                <c16:uniqueId val="{00000005-8F59-4789-ABAE-17FB2DAC1BD2}"/>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'T4'!$G$62:$G$64</c:f>
              <c:strCache>
                <c:ptCount val="3"/>
                <c:pt idx="0">
                  <c:v>Sektor 1</c:v>
                </c:pt>
                <c:pt idx="1">
                  <c:v>Sektor 2</c:v>
                </c:pt>
                <c:pt idx="2">
                  <c:v>Sektor 3</c:v>
                </c:pt>
              </c:strCache>
            </c:strRef>
          </c:cat>
          <c:val>
            <c:numRef>
              <c:f>'T4'!$I$62:$I$64</c:f>
              <c:numCache>
                <c:formatCode>0.00</c:formatCode>
                <c:ptCount val="3"/>
                <c:pt idx="0">
                  <c:v>3.0059584913322275</c:v>
                </c:pt>
                <c:pt idx="1">
                  <c:v>20.385761175621418</c:v>
                </c:pt>
                <c:pt idx="2">
                  <c:v>76.608280333046366</c:v>
                </c:pt>
              </c:numCache>
            </c:numRef>
          </c:val>
          <c:extLst>
            <c:ext xmlns:c16="http://schemas.microsoft.com/office/drawing/2014/chart" uri="{C3380CC4-5D6E-409C-BE32-E72D297353CC}">
              <c16:uniqueId val="{00000006-8F59-4789-ABAE-17FB2DAC1BD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8464611111111107"/>
          <c:y val="0.31431840277777773"/>
          <c:w val="0.20246500000000001"/>
          <c:h val="0.22573229166666667"/>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CH">
                <a:solidFill>
                  <a:schemeClr val="bg1"/>
                </a:solidFill>
              </a:rPr>
              <a:t>D</a:t>
            </a:r>
          </a:p>
        </c:rich>
      </c:tx>
      <c:layout/>
      <c:overlay val="0"/>
    </c:title>
    <c:autoTitleDeleted val="0"/>
    <c:plotArea>
      <c:layout>
        <c:manualLayout>
          <c:layoutTarget val="inner"/>
          <c:xMode val="edge"/>
          <c:yMode val="edge"/>
          <c:x val="9.5966374269005852E-2"/>
          <c:y val="0.20571365740740741"/>
          <c:w val="0.86838918128654974"/>
          <c:h val="0.63638379629629627"/>
        </c:manualLayout>
      </c:layout>
      <c:barChart>
        <c:barDir val="col"/>
        <c:grouping val="clustered"/>
        <c:varyColors val="0"/>
        <c:ser>
          <c:idx val="0"/>
          <c:order val="0"/>
          <c:tx>
            <c:strRef>
              <c:f>'T7'!$F$125</c:f>
              <c:strCache>
                <c:ptCount val="1"/>
                <c:pt idx="0">
                  <c:v>Beschäftigte</c:v>
                </c:pt>
              </c:strCache>
            </c:strRef>
          </c:tx>
          <c:spPr>
            <a:solidFill>
              <a:srgbClr val="FF5C1F"/>
            </a:solidFill>
          </c:spPr>
          <c:invertIfNegative val="0"/>
          <c:cat>
            <c:strRef>
              <c:f>'T7'!$D$126:$D$129</c:f>
              <c:strCache>
                <c:ptCount val="4"/>
                <c:pt idx="0">
                  <c:v>Mikrounternehmen
0 bis &lt;10 VZÄ</c:v>
                </c:pt>
                <c:pt idx="1">
                  <c:v>Kleine Unternehmen
10 bis &lt;50 VZÄ</c:v>
                </c:pt>
                <c:pt idx="2">
                  <c:v>Mittlere Unternehmen
50 bis &lt;250 VZÄ</c:v>
                </c:pt>
                <c:pt idx="3">
                  <c:v>Grosse Unternehmen
250 VZÄ u. mehr</c:v>
                </c:pt>
              </c:strCache>
            </c:strRef>
          </c:cat>
          <c:val>
            <c:numRef>
              <c:f>'T7'!$F$126:$F$129</c:f>
              <c:numCache>
                <c:formatCode>0.00</c:formatCode>
                <c:ptCount val="4"/>
                <c:pt idx="0">
                  <c:v>33.243995823181343</c:v>
                </c:pt>
                <c:pt idx="1">
                  <c:v>27.332927253741733</c:v>
                </c:pt>
                <c:pt idx="2">
                  <c:v>23.130873651235643</c:v>
                </c:pt>
                <c:pt idx="3">
                  <c:v>16.292203271841281</c:v>
                </c:pt>
              </c:numCache>
            </c:numRef>
          </c:val>
          <c:extLst>
            <c:ext xmlns:c16="http://schemas.microsoft.com/office/drawing/2014/chart" uri="{C3380CC4-5D6E-409C-BE32-E72D297353CC}">
              <c16:uniqueId val="{00000000-EC7B-4060-8469-583F8F744791}"/>
            </c:ext>
          </c:extLst>
        </c:ser>
        <c:ser>
          <c:idx val="1"/>
          <c:order val="1"/>
          <c:tx>
            <c:strRef>
              <c:f>'T7'!$H$125</c:f>
              <c:strCache>
                <c:ptCount val="1"/>
                <c:pt idx="0">
                  <c:v>Arbeitsstätten</c:v>
                </c:pt>
              </c:strCache>
            </c:strRef>
          </c:tx>
          <c:spPr>
            <a:solidFill>
              <a:srgbClr val="0096DF"/>
            </a:solidFill>
          </c:spPr>
          <c:invertIfNegative val="0"/>
          <c:cat>
            <c:strRef>
              <c:f>'T7'!$D$126:$D$129</c:f>
              <c:strCache>
                <c:ptCount val="4"/>
                <c:pt idx="0">
                  <c:v>Mikrounternehmen
0 bis &lt;10 VZÄ</c:v>
                </c:pt>
                <c:pt idx="1">
                  <c:v>Kleine Unternehmen
10 bis &lt;50 VZÄ</c:v>
                </c:pt>
                <c:pt idx="2">
                  <c:v>Mittlere Unternehmen
50 bis &lt;250 VZÄ</c:v>
                </c:pt>
                <c:pt idx="3">
                  <c:v>Grosse Unternehmen
250 VZÄ u. mehr</c:v>
                </c:pt>
              </c:strCache>
            </c:strRef>
          </c:cat>
          <c:val>
            <c:numRef>
              <c:f>'T7'!$H$126:$H$129</c:f>
              <c:numCache>
                <c:formatCode>0.00</c:formatCode>
                <c:ptCount val="4"/>
                <c:pt idx="0">
                  <c:v>90.326077338288641</c:v>
                </c:pt>
                <c:pt idx="1">
                  <c:v>7.9395628705424297</c:v>
                </c:pt>
                <c:pt idx="2">
                  <c:v>1.5352623661622866</c:v>
                </c:pt>
                <c:pt idx="3">
                  <c:v>0.19909742500663657</c:v>
                </c:pt>
              </c:numCache>
            </c:numRef>
          </c:val>
          <c:extLst>
            <c:ext xmlns:c16="http://schemas.microsoft.com/office/drawing/2014/chart" uri="{C3380CC4-5D6E-409C-BE32-E72D297353CC}">
              <c16:uniqueId val="{00000001-EC7B-4060-8469-583F8F744791}"/>
            </c:ext>
          </c:extLst>
        </c:ser>
        <c:dLbls>
          <c:showLegendKey val="0"/>
          <c:showVal val="0"/>
          <c:showCatName val="0"/>
          <c:showSerName val="0"/>
          <c:showPercent val="0"/>
          <c:showBubbleSize val="0"/>
        </c:dLbls>
        <c:gapWidth val="150"/>
        <c:axId val="127490688"/>
        <c:axId val="127500672"/>
      </c:barChart>
      <c:catAx>
        <c:axId val="127490688"/>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27500672"/>
        <c:crosses val="autoZero"/>
        <c:auto val="1"/>
        <c:lblAlgn val="ctr"/>
        <c:lblOffset val="100"/>
        <c:noMultiLvlLbl val="0"/>
      </c:catAx>
      <c:valAx>
        <c:axId val="127500672"/>
        <c:scaling>
          <c:orientation val="minMax"/>
        </c:scaling>
        <c:delete val="0"/>
        <c:axPos val="l"/>
        <c:majorGridlines/>
        <c:title>
          <c:tx>
            <c:rich>
              <a:bodyPr rot="0" vert="horz"/>
              <a:lstStyle/>
              <a:p>
                <a:pPr>
                  <a:defRPr b="0">
                    <a:latin typeface="Arial" panose="020B0604020202020204" pitchFamily="34" charset="0"/>
                    <a:cs typeface="Arial" panose="020B0604020202020204" pitchFamily="34" charset="0"/>
                  </a:defRPr>
                </a:pPr>
                <a:r>
                  <a:rPr lang="de-DE" b="0">
                    <a:latin typeface="Arial" panose="020B0604020202020204" pitchFamily="34" charset="0"/>
                    <a:cs typeface="Arial" panose="020B0604020202020204" pitchFamily="34" charset="0"/>
                  </a:rPr>
                  <a:t>Prozent</a:t>
                </a:r>
              </a:p>
            </c:rich>
          </c:tx>
          <c:layout>
            <c:manualLayout>
              <c:xMode val="edge"/>
              <c:yMode val="edge"/>
              <c:x val="4.4561403508771927E-2"/>
              <c:y val="0.1340787037037037"/>
            </c:manualLayout>
          </c:layout>
          <c:overlay val="0"/>
        </c:title>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27490688"/>
        <c:crosses val="autoZero"/>
        <c:crossBetween val="between"/>
      </c:valAx>
      <c:spPr>
        <a:ln>
          <a:solidFill>
            <a:schemeClr val="accent1"/>
          </a:solidFill>
        </a:ln>
      </c:spPr>
    </c:plotArea>
    <c:legend>
      <c:legendPos val="r"/>
      <c:layout>
        <c:manualLayout>
          <c:xMode val="edge"/>
          <c:yMode val="edge"/>
          <c:x val="0.23094912280701754"/>
          <c:y val="0.90988148148148151"/>
          <c:w val="0.45712105263157893"/>
          <c:h val="7.386712962962963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35350877192982"/>
          <c:y val="0.196894212962963"/>
          <c:w val="0.86406301169590638"/>
          <c:h val="0.60404583333333328"/>
        </c:manualLayout>
      </c:layout>
      <c:barChart>
        <c:barDir val="col"/>
        <c:grouping val="clustered"/>
        <c:varyColors val="0"/>
        <c:ser>
          <c:idx val="0"/>
          <c:order val="0"/>
          <c:tx>
            <c:strRef>
              <c:f>'T8'!$J$64</c:f>
              <c:strCache>
                <c:ptCount val="1"/>
                <c:pt idx="0">
                  <c:v>Sektor 1</c:v>
                </c:pt>
              </c:strCache>
            </c:strRef>
          </c:tx>
          <c:spPr>
            <a:solidFill>
              <a:srgbClr val="0096DF"/>
            </a:solidFill>
          </c:spPr>
          <c:invertIfNegative val="0"/>
          <c:cat>
            <c:strRef>
              <c:f>'T8'!$K$63:$N$63</c:f>
              <c:strCache>
                <c:ptCount val="4"/>
                <c:pt idx="0">
                  <c:v>Mikrounternehmen
0 bis &lt;10 VZÄ</c:v>
                </c:pt>
                <c:pt idx="1">
                  <c:v>Kleine Unternehmen
10 bis &lt;50 VZÄ</c:v>
                </c:pt>
                <c:pt idx="2">
                  <c:v>Mittlere Unternehmen
50 bis &lt;250 VZÄ</c:v>
                </c:pt>
                <c:pt idx="3">
                  <c:v>Grosse Unternehmen
250 VZÄ u. mehr</c:v>
                </c:pt>
              </c:strCache>
            </c:strRef>
          </c:cat>
          <c:val>
            <c:numRef>
              <c:f>'T8'!$K$64:$N$64</c:f>
              <c:numCache>
                <c:formatCode>0.00</c:formatCode>
                <c:ptCount val="4"/>
                <c:pt idx="0">
                  <c:v>7.883991205109413</c:v>
                </c:pt>
                <c:pt idx="1">
                  <c:v>0.8022667218490338</c:v>
                </c:pt>
                <c:pt idx="2">
                  <c:v>8.5270734582298793E-2</c:v>
                </c:pt>
                <c:pt idx="3">
                  <c:v>0</c:v>
                </c:pt>
              </c:numCache>
            </c:numRef>
          </c:val>
          <c:extLst>
            <c:ext xmlns:c16="http://schemas.microsoft.com/office/drawing/2014/chart" uri="{C3380CC4-5D6E-409C-BE32-E72D297353CC}">
              <c16:uniqueId val="{00000000-C577-47F7-A02D-E6C9540366C9}"/>
            </c:ext>
          </c:extLst>
        </c:ser>
        <c:ser>
          <c:idx val="1"/>
          <c:order val="1"/>
          <c:tx>
            <c:strRef>
              <c:f>'T8'!$J$65</c:f>
              <c:strCache>
                <c:ptCount val="1"/>
                <c:pt idx="0">
                  <c:v>Sektor 2</c:v>
                </c:pt>
              </c:strCache>
            </c:strRef>
          </c:tx>
          <c:spPr>
            <a:solidFill>
              <a:srgbClr val="FF5C1F"/>
            </a:solidFill>
          </c:spPr>
          <c:invertIfNegative val="0"/>
          <c:dPt>
            <c:idx val="0"/>
            <c:invertIfNegative val="0"/>
            <c:bubble3D val="0"/>
            <c:extLst>
              <c:ext xmlns:c16="http://schemas.microsoft.com/office/drawing/2014/chart" uri="{C3380CC4-5D6E-409C-BE32-E72D297353CC}">
                <c16:uniqueId val="{00000001-C577-47F7-A02D-E6C9540366C9}"/>
              </c:ext>
            </c:extLst>
          </c:dPt>
          <c:dPt>
            <c:idx val="1"/>
            <c:invertIfNegative val="0"/>
            <c:bubble3D val="0"/>
            <c:extLst>
              <c:ext xmlns:c16="http://schemas.microsoft.com/office/drawing/2014/chart" uri="{C3380CC4-5D6E-409C-BE32-E72D297353CC}">
                <c16:uniqueId val="{00000002-C577-47F7-A02D-E6C9540366C9}"/>
              </c:ext>
            </c:extLst>
          </c:dPt>
          <c:dPt>
            <c:idx val="2"/>
            <c:invertIfNegative val="0"/>
            <c:bubble3D val="0"/>
            <c:extLst>
              <c:ext xmlns:c16="http://schemas.microsoft.com/office/drawing/2014/chart" uri="{C3380CC4-5D6E-409C-BE32-E72D297353CC}">
                <c16:uniqueId val="{00000003-C577-47F7-A02D-E6C9540366C9}"/>
              </c:ext>
            </c:extLst>
          </c:dPt>
          <c:dPt>
            <c:idx val="3"/>
            <c:invertIfNegative val="0"/>
            <c:bubble3D val="0"/>
            <c:extLst>
              <c:ext xmlns:c16="http://schemas.microsoft.com/office/drawing/2014/chart" uri="{C3380CC4-5D6E-409C-BE32-E72D297353CC}">
                <c16:uniqueId val="{00000004-C577-47F7-A02D-E6C9540366C9}"/>
              </c:ext>
            </c:extLst>
          </c:dPt>
          <c:cat>
            <c:strRef>
              <c:f>'T8'!$K$63:$N$63</c:f>
              <c:strCache>
                <c:ptCount val="4"/>
                <c:pt idx="0">
                  <c:v>Mikrounternehmen
0 bis &lt;10 VZÄ</c:v>
                </c:pt>
                <c:pt idx="1">
                  <c:v>Kleine Unternehmen
10 bis &lt;50 VZÄ</c:v>
                </c:pt>
                <c:pt idx="2">
                  <c:v>Mittlere Unternehmen
50 bis &lt;250 VZÄ</c:v>
                </c:pt>
                <c:pt idx="3">
                  <c:v>Grosse Unternehmen
250 VZÄ u. mehr</c:v>
                </c:pt>
              </c:strCache>
            </c:strRef>
          </c:cat>
          <c:val>
            <c:numRef>
              <c:f>'T8'!$K$65:$N$65</c:f>
              <c:numCache>
                <c:formatCode>0.00</c:formatCode>
                <c:ptCount val="4"/>
                <c:pt idx="0">
                  <c:v>14.624995637455067</c:v>
                </c:pt>
                <c:pt idx="1">
                  <c:v>26.570309764095384</c:v>
                </c:pt>
                <c:pt idx="2">
                  <c:v>34.708950919168359</c:v>
                </c:pt>
                <c:pt idx="3">
                  <c:v>40.604247894746216</c:v>
                </c:pt>
              </c:numCache>
            </c:numRef>
          </c:val>
          <c:extLst>
            <c:ext xmlns:c16="http://schemas.microsoft.com/office/drawing/2014/chart" uri="{C3380CC4-5D6E-409C-BE32-E72D297353CC}">
              <c16:uniqueId val="{00000005-C577-47F7-A02D-E6C9540366C9}"/>
            </c:ext>
          </c:extLst>
        </c:ser>
        <c:ser>
          <c:idx val="2"/>
          <c:order val="2"/>
          <c:tx>
            <c:strRef>
              <c:f>'T8'!$J$66</c:f>
              <c:strCache>
                <c:ptCount val="1"/>
                <c:pt idx="0">
                  <c:v>Sektor 3</c:v>
                </c:pt>
              </c:strCache>
            </c:strRef>
          </c:tx>
          <c:spPr>
            <a:solidFill>
              <a:srgbClr val="63CC00"/>
            </a:solidFill>
          </c:spPr>
          <c:invertIfNegative val="0"/>
          <c:cat>
            <c:strRef>
              <c:f>'T8'!$K$63:$N$63</c:f>
              <c:strCache>
                <c:ptCount val="4"/>
                <c:pt idx="0">
                  <c:v>Mikrounternehmen
0 bis &lt;10 VZÄ</c:v>
                </c:pt>
                <c:pt idx="1">
                  <c:v>Kleine Unternehmen
10 bis &lt;50 VZÄ</c:v>
                </c:pt>
                <c:pt idx="2">
                  <c:v>Mittlere Unternehmen
50 bis &lt;250 VZÄ</c:v>
                </c:pt>
                <c:pt idx="3">
                  <c:v>Grosse Unternehmen
250 VZÄ u. mehr</c:v>
                </c:pt>
              </c:strCache>
            </c:strRef>
          </c:cat>
          <c:val>
            <c:numRef>
              <c:f>'T8'!$K$66:$N$66</c:f>
              <c:numCache>
                <c:formatCode>0.00</c:formatCode>
                <c:ptCount val="4"/>
                <c:pt idx="0">
                  <c:v>77.491013157435518</c:v>
                </c:pt>
                <c:pt idx="1">
                  <c:v>72.627423514055593</c:v>
                </c:pt>
                <c:pt idx="2">
                  <c:v>65.205778346249332</c:v>
                </c:pt>
                <c:pt idx="3">
                  <c:v>59.395752105253784</c:v>
                </c:pt>
              </c:numCache>
            </c:numRef>
          </c:val>
          <c:extLst>
            <c:ext xmlns:c16="http://schemas.microsoft.com/office/drawing/2014/chart" uri="{C3380CC4-5D6E-409C-BE32-E72D297353CC}">
              <c16:uniqueId val="{00000006-C577-47F7-A02D-E6C9540366C9}"/>
            </c:ext>
          </c:extLst>
        </c:ser>
        <c:dLbls>
          <c:showLegendKey val="0"/>
          <c:showVal val="0"/>
          <c:showCatName val="0"/>
          <c:showSerName val="0"/>
          <c:showPercent val="0"/>
          <c:showBubbleSize val="0"/>
        </c:dLbls>
        <c:gapWidth val="150"/>
        <c:axId val="137374336"/>
        <c:axId val="137376128"/>
      </c:barChart>
      <c:catAx>
        <c:axId val="137374336"/>
        <c:scaling>
          <c:orientation val="minMax"/>
        </c:scaling>
        <c:delete val="0"/>
        <c:axPos val="b"/>
        <c:numFmt formatCode="General" sourceLinked="0"/>
        <c:majorTickMark val="out"/>
        <c:minorTickMark val="none"/>
        <c:tickLblPos val="nextTo"/>
        <c:txPr>
          <a:bodyPr/>
          <a:lstStyle/>
          <a:p>
            <a:pPr>
              <a:defRPr baseline="0">
                <a:latin typeface="Arial" panose="020B0604020202020204" pitchFamily="34" charset="0"/>
              </a:defRPr>
            </a:pPr>
            <a:endParaRPr lang="de-DE"/>
          </a:p>
        </c:txPr>
        <c:crossAx val="137376128"/>
        <c:crosses val="autoZero"/>
        <c:auto val="1"/>
        <c:lblAlgn val="ctr"/>
        <c:lblOffset val="100"/>
        <c:noMultiLvlLbl val="0"/>
      </c:catAx>
      <c:valAx>
        <c:axId val="137376128"/>
        <c:scaling>
          <c:orientation val="minMax"/>
        </c:scaling>
        <c:delete val="0"/>
        <c:axPos val="l"/>
        <c:majorGridlines/>
        <c:title>
          <c:tx>
            <c:rich>
              <a:bodyPr rot="0" vert="horz"/>
              <a:lstStyle/>
              <a:p>
                <a:pPr>
                  <a:defRPr sz="1000" b="0">
                    <a:latin typeface="Arial" panose="020B0604020202020204" pitchFamily="34" charset="0"/>
                    <a:cs typeface="Arial" panose="020B0604020202020204" pitchFamily="34" charset="0"/>
                  </a:defRPr>
                </a:pPr>
                <a:r>
                  <a:rPr lang="de-DE" sz="1000" b="0">
                    <a:latin typeface="Arial" panose="020B0604020202020204" pitchFamily="34" charset="0"/>
                    <a:cs typeface="Arial" panose="020B0604020202020204" pitchFamily="34" charset="0"/>
                  </a:rPr>
                  <a:t>Prozent</a:t>
                </a:r>
              </a:p>
            </c:rich>
          </c:tx>
          <c:layout>
            <c:manualLayout>
              <c:xMode val="edge"/>
              <c:yMode val="edge"/>
              <c:x val="6.3785407526977561E-2"/>
              <c:y val="0.12672916666666667"/>
            </c:manualLayout>
          </c:layout>
          <c:overlay val="0"/>
        </c:title>
        <c:numFmt formatCode="0" sourceLinked="0"/>
        <c:majorTickMark val="out"/>
        <c:minorTickMark val="none"/>
        <c:tickLblPos val="nextTo"/>
        <c:txPr>
          <a:bodyPr/>
          <a:lstStyle/>
          <a:p>
            <a:pPr>
              <a:defRPr sz="1000" baseline="0">
                <a:latin typeface="Arial" panose="020B0604020202020204" pitchFamily="34" charset="0"/>
              </a:defRPr>
            </a:pPr>
            <a:endParaRPr lang="de-DE"/>
          </a:p>
        </c:txPr>
        <c:crossAx val="137374336"/>
        <c:crosses val="autoZero"/>
        <c:crossBetween val="between"/>
      </c:valAx>
      <c:spPr>
        <a:ln>
          <a:solidFill>
            <a:schemeClr val="accent1"/>
          </a:solidFill>
        </a:ln>
      </c:spPr>
    </c:plotArea>
    <c:legend>
      <c:legendPos val="r"/>
      <c:layout>
        <c:manualLayout>
          <c:xMode val="edge"/>
          <c:yMode val="edge"/>
          <c:x val="0.24786388888888891"/>
          <c:y val="0.88186041666666681"/>
          <c:w val="0.46620043859649124"/>
          <c:h val="0.10051134259259258"/>
        </c:manualLayout>
      </c:layout>
      <c:overlay val="0"/>
      <c:txPr>
        <a:bodyPr/>
        <a:lstStyle/>
        <a:p>
          <a:pPr>
            <a:defRPr baseline="0">
              <a:latin typeface="Arial" panose="020B0604020202020204" pitchFamily="34" charset="0"/>
            </a:defRPr>
          </a:pPr>
          <a:endParaRPr lang="de-DE"/>
        </a:p>
      </c:txPr>
    </c:legend>
    <c:plotVisOnly val="1"/>
    <c:dispBlanksAs val="gap"/>
    <c:showDLblsOverMax val="0"/>
  </c:chart>
  <c:txPr>
    <a:bodyPr/>
    <a:lstStyle/>
    <a:p>
      <a:pPr>
        <a:defRPr>
          <a:solidFill>
            <a:sysClr val="windowText" lastClr="000000"/>
          </a:solidFill>
        </a:defRPr>
      </a:pPr>
      <a:endParaRPr lang="de-DE"/>
    </a:p>
  </c:txPr>
  <c:printSettings>
    <c:headerFooter/>
    <c:pageMargins b="0.78740157499999996" l="0.7" r="0.7" t="0.78740157499999996" header="0.3" footer="0.3"/>
    <c:pageSetup orientation="portrait"/>
  </c:printSettings>
  <c:userShapes r:id="rId1"/>
</c:chartSpace>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66675</xdr:colOff>
      <xdr:row>0</xdr:row>
      <xdr:rowOff>66675</xdr:rowOff>
    </xdr:to>
    <xdr:sp macro="" textlink="">
      <xdr:nvSpPr>
        <xdr:cNvPr id="2" name="Text Box 7"/>
        <xdr:cNvSpPr txBox="1">
          <a:spLocks noChangeArrowheads="1"/>
        </xdr:cNvSpPr>
      </xdr:nvSpPr>
      <xdr:spPr bwMode="auto">
        <a:xfrm>
          <a:off x="0" y="0"/>
          <a:ext cx="666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de-CH" sz="100" b="0" i="0" u="none" strike="noStrike" baseline="0">
              <a:solidFill>
                <a:srgbClr val="000000"/>
              </a:solidFill>
              <a:latin typeface="ZWAdobeF"/>
              <a:cs typeface="ZWAdobeF"/>
            </a:rPr>
            <a:t>0B</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0.03439</cdr:x>
      <cdr:y>0.0408</cdr:y>
    </cdr:from>
    <cdr:to>
      <cdr:x>0.90063</cdr:x>
      <cdr:y>0.15886</cdr:y>
    </cdr:to>
    <cdr:sp macro="" textlink="">
      <cdr:nvSpPr>
        <cdr:cNvPr id="2" name="Textfeld 1"/>
        <cdr:cNvSpPr txBox="1"/>
      </cdr:nvSpPr>
      <cdr:spPr>
        <a:xfrm xmlns:a="http://schemas.openxmlformats.org/drawingml/2006/main">
          <a:off x="181318" y="125339"/>
          <a:ext cx="4566896" cy="3626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CH" sz="1200" b="1">
              <a:latin typeface="Arial" panose="020B0604020202020204" pitchFamily="34" charset="0"/>
              <a:cs typeface="Arial" panose="020B0604020202020204" pitchFamily="34" charset="0"/>
            </a:rPr>
            <a:t>Beschäftigte in der Schweiz nach Sektor,</a:t>
          </a:r>
          <a:r>
            <a:rPr lang="de-CH" sz="1200" b="1" baseline="0">
              <a:latin typeface="Arial" panose="020B0604020202020204" pitchFamily="34" charset="0"/>
              <a:cs typeface="Arial" panose="020B0604020202020204" pitchFamily="34" charset="0"/>
            </a:rPr>
            <a:t> </a:t>
          </a:r>
          <a:r>
            <a:rPr lang="de-CH" sz="1200" b="1">
              <a:latin typeface="Arial" panose="020B0604020202020204" pitchFamily="34" charset="0"/>
              <a:cs typeface="Arial" panose="020B0604020202020204" pitchFamily="34" charset="0"/>
            </a:rPr>
            <a:t>in Prozent, 2020</a:t>
          </a:r>
        </a:p>
        <a:p xmlns:a="http://schemas.openxmlformats.org/drawingml/2006/main">
          <a:endParaRPr lang="de-CH"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0.7654</cdr:x>
      <cdr:y>0.89086</cdr:y>
    </cdr:from>
    <cdr:to>
      <cdr:x>1</cdr:x>
      <cdr:y>1</cdr:y>
    </cdr:to>
    <cdr:sp macro="" textlink="">
      <cdr:nvSpPr>
        <cdr:cNvPr id="3" name="Textfeld 1"/>
        <cdr:cNvSpPr txBox="1"/>
      </cdr:nvSpPr>
      <cdr:spPr>
        <a:xfrm xmlns:a="http://schemas.openxmlformats.org/drawingml/2006/main">
          <a:off x="4133175" y="256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166687</xdr:colOff>
      <xdr:row>117</xdr:row>
      <xdr:rowOff>0</xdr:rowOff>
    </xdr:from>
    <xdr:to>
      <xdr:col>2</xdr:col>
      <xdr:colOff>6397087</xdr:colOff>
      <xdr:row>143</xdr:row>
      <xdr:rowOff>109950</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0.01114</cdr:x>
      <cdr:y>0.02426</cdr:y>
    </cdr:from>
    <cdr:to>
      <cdr:x>0.94796</cdr:x>
      <cdr:y>0.14332</cdr:y>
    </cdr:to>
    <cdr:sp macro="" textlink="">
      <cdr:nvSpPr>
        <cdr:cNvPr id="2" name="Textfeld 1"/>
        <cdr:cNvSpPr txBox="1"/>
      </cdr:nvSpPr>
      <cdr:spPr>
        <a:xfrm xmlns:a="http://schemas.openxmlformats.org/drawingml/2006/main">
          <a:off x="76200" y="104782"/>
          <a:ext cx="6407849" cy="5143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CH" sz="1200" b="1">
              <a:latin typeface="Arial" panose="020B0604020202020204" pitchFamily="34" charset="0"/>
              <a:cs typeface="Arial" panose="020B0604020202020204" pitchFamily="34" charset="0"/>
            </a:rPr>
            <a:t>Beschäftigte und Arbeitsstätten nach Grössenklasse in Vollzeitäquivalenten, </a:t>
          </a:r>
        </a:p>
        <a:p xmlns:a="http://schemas.openxmlformats.org/drawingml/2006/main">
          <a:pPr algn="ctr"/>
          <a:r>
            <a:rPr lang="de-CH" sz="1200" b="1">
              <a:latin typeface="Arial" panose="020B0604020202020204" pitchFamily="34" charset="0"/>
              <a:cs typeface="Arial" panose="020B0604020202020204" pitchFamily="34" charset="0"/>
            </a:rPr>
            <a:t>Kanton Aargau, in Prozent, 2020</a:t>
          </a:r>
          <a:r>
            <a:rPr lang="de-CH" sz="1200" b="1" baseline="0">
              <a:latin typeface="Arial" panose="020B0604020202020204" pitchFamily="34" charset="0"/>
              <a:cs typeface="Arial" panose="020B0604020202020204" pitchFamily="34" charset="0"/>
            </a:rPr>
            <a:t>	</a:t>
          </a:r>
          <a:endParaRPr lang="de-CH"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0.81479</cdr:x>
      <cdr:y>0.92724</cdr:y>
    </cdr:from>
    <cdr:to>
      <cdr:x>1</cdr:x>
      <cdr:y>1</cdr:y>
    </cdr:to>
    <cdr:sp macro="" textlink="">
      <cdr:nvSpPr>
        <cdr:cNvPr id="3" name="Textfeld 1"/>
        <cdr:cNvSpPr txBox="1"/>
      </cdr:nvSpPr>
      <cdr:spPr>
        <a:xfrm xmlns:a="http://schemas.openxmlformats.org/drawingml/2006/main">
          <a:off x="5573175" y="400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53250</xdr:colOff>
      <xdr:row>48</xdr:row>
      <xdr:rowOff>96116</xdr:rowOff>
    </xdr:from>
    <xdr:to>
      <xdr:col>9</xdr:col>
      <xdr:colOff>511500</xdr:colOff>
      <xdr:row>75</xdr:row>
      <xdr:rowOff>44141</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0.00102</cdr:x>
      <cdr:y>0.0022</cdr:y>
    </cdr:from>
    <cdr:to>
      <cdr:x>0.99748</cdr:x>
      <cdr:y>0.12769</cdr:y>
    </cdr:to>
    <cdr:sp macro="" textlink="">
      <cdr:nvSpPr>
        <cdr:cNvPr id="2" name="Textfeld 1"/>
        <cdr:cNvSpPr txBox="1"/>
      </cdr:nvSpPr>
      <cdr:spPr>
        <a:xfrm xmlns:a="http://schemas.openxmlformats.org/drawingml/2006/main">
          <a:off x="7760" y="9525"/>
          <a:ext cx="7546615" cy="542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de-CH"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Beschäftigte nach Grössenklasse in Vollzeitäquivalenten der Arbeitsstätte und nach Sektor,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de-CH"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Kanton Aargau, in Prozent, 2020</a:t>
          </a:r>
        </a:p>
      </cdr:txBody>
    </cdr:sp>
  </cdr:relSizeAnchor>
  <cdr:relSizeAnchor xmlns:cdr="http://schemas.openxmlformats.org/drawingml/2006/chartDrawing">
    <cdr:from>
      <cdr:x>0.81479</cdr:x>
      <cdr:y>0.92724</cdr:y>
    </cdr:from>
    <cdr:to>
      <cdr:x>1</cdr:x>
      <cdr:y>1</cdr:y>
    </cdr:to>
    <cdr:sp macro="" textlink="">
      <cdr:nvSpPr>
        <cdr:cNvPr id="3" name="Textfeld 1"/>
        <cdr:cNvSpPr txBox="1"/>
      </cdr:nvSpPr>
      <cdr:spPr>
        <a:xfrm xmlns:a="http://schemas.openxmlformats.org/drawingml/2006/main">
          <a:off x="5573175" y="400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694959</xdr:colOff>
      <xdr:row>47</xdr:row>
      <xdr:rowOff>74691</xdr:rowOff>
    </xdr:to>
    <xdr:pic>
      <xdr:nvPicPr>
        <xdr:cNvPr id="5" name="Grafik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523875"/>
          <a:ext cx="7552959" cy="71993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694959</xdr:colOff>
      <xdr:row>46</xdr:row>
      <xdr:rowOff>74691</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361950"/>
          <a:ext cx="7552959" cy="71993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380634</xdr:colOff>
      <xdr:row>46</xdr:row>
      <xdr:rowOff>74691</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361950"/>
          <a:ext cx="7552959" cy="71993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9525</xdr:colOff>
      <xdr:row>2</xdr:row>
      <xdr:rowOff>9525</xdr:rowOff>
    </xdr:to>
    <xdr:pic>
      <xdr:nvPicPr>
        <xdr:cNvPr id="17512" name="Picture 39"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9525</xdr:rowOff>
    </xdr:to>
    <xdr:pic>
      <xdr:nvPicPr>
        <xdr:cNvPr id="17513" name="Picture 40"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9525</xdr:rowOff>
    </xdr:to>
    <xdr:pic>
      <xdr:nvPicPr>
        <xdr:cNvPr id="17514" name="Picture 4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xdr:row>
      <xdr:rowOff>0</xdr:rowOff>
    </xdr:from>
    <xdr:to>
      <xdr:col>1</xdr:col>
      <xdr:colOff>9525</xdr:colOff>
      <xdr:row>12</xdr:row>
      <xdr:rowOff>9525</xdr:rowOff>
    </xdr:to>
    <xdr:pic>
      <xdr:nvPicPr>
        <xdr:cNvPr id="17515" name="Picture 4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90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15</xdr:col>
      <xdr:colOff>0</xdr:colOff>
      <xdr:row>63</xdr:row>
      <xdr:rowOff>0</xdr:rowOff>
    </xdr:from>
    <xdr:ext cx="9525" cy="9525"/>
    <xdr:pic>
      <xdr:nvPicPr>
        <xdr:cNvPr id="6" name="Picture 4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981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85</xdr:row>
      <xdr:rowOff>0</xdr:rowOff>
    </xdr:from>
    <xdr:ext cx="9525" cy="9525"/>
    <xdr:pic>
      <xdr:nvPicPr>
        <xdr:cNvPr id="9" name="Picture 4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981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19046</xdr:colOff>
      <xdr:row>32</xdr:row>
      <xdr:rowOff>161924</xdr:rowOff>
    </xdr:from>
    <xdr:to>
      <xdr:col>12</xdr:col>
      <xdr:colOff>494171</xdr:colOff>
      <xdr:row>77</xdr:row>
      <xdr:rowOff>75299</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0.01416</cdr:x>
      <cdr:y>0</cdr:y>
    </cdr:from>
    <cdr:to>
      <cdr:x>0.98725</cdr:x>
      <cdr:y>0.04692</cdr:y>
    </cdr:to>
    <cdr:sp macro="" textlink="">
      <cdr:nvSpPr>
        <cdr:cNvPr id="2" name="Textfeld 1"/>
        <cdr:cNvSpPr txBox="1"/>
      </cdr:nvSpPr>
      <cdr:spPr>
        <a:xfrm xmlns:a="http://schemas.openxmlformats.org/drawingml/2006/main">
          <a:off x="95251" y="-9524"/>
          <a:ext cx="6543675"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0.24848</cdr:x>
      <cdr:y>0.02026</cdr:y>
    </cdr:from>
    <cdr:to>
      <cdr:x>0.76607</cdr:x>
      <cdr:y>0.06315</cdr:y>
    </cdr:to>
    <cdr:sp macro="" textlink="">
      <cdr:nvSpPr>
        <cdr:cNvPr id="3" name="Textfeld 2"/>
        <cdr:cNvSpPr txBox="1"/>
      </cdr:nvSpPr>
      <cdr:spPr>
        <a:xfrm xmlns:a="http://schemas.openxmlformats.org/drawingml/2006/main">
          <a:off x="2231707" y="149239"/>
          <a:ext cx="4648660" cy="3160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de-CH" sz="1200" b="1" i="0" baseline="0">
              <a:effectLst/>
              <a:latin typeface="Arial" panose="020B0604020202020204" pitchFamily="34" charset="0"/>
              <a:ea typeface="+mn-ea"/>
              <a:cs typeface="Arial" panose="020B0604020202020204" pitchFamily="34" charset="0"/>
            </a:rPr>
            <a:t>Beschäftigte </a:t>
          </a:r>
          <a:r>
            <a:rPr lang="de-CH" sz="1200" b="1" i="0" baseline="0">
              <a:solidFill>
                <a:sysClr val="windowText" lastClr="000000"/>
              </a:solidFill>
              <a:effectLst/>
              <a:latin typeface="Arial" panose="020B0604020202020204" pitchFamily="34" charset="0"/>
              <a:ea typeface="+mn-ea"/>
              <a:cs typeface="Arial" panose="020B0604020202020204" pitchFamily="34" charset="0"/>
            </a:rPr>
            <a:t>nach</a:t>
          </a:r>
          <a:r>
            <a:rPr lang="de-CH" sz="1200" b="1" i="0" baseline="0">
              <a:effectLst/>
              <a:latin typeface="Arial" panose="020B0604020202020204" pitchFamily="34" charset="0"/>
              <a:ea typeface="+mn-ea"/>
              <a:cs typeface="Arial" panose="020B0604020202020204" pitchFamily="34" charset="0"/>
            </a:rPr>
            <a:t> Kanton und</a:t>
          </a:r>
          <a:r>
            <a:rPr lang="de-CH" sz="1200" b="1" i="0" baseline="0">
              <a:solidFill>
                <a:sysClr val="windowText" lastClr="000000"/>
              </a:solidFill>
              <a:effectLst/>
              <a:latin typeface="Arial" panose="020B0604020202020204" pitchFamily="34" charset="0"/>
              <a:ea typeface="+mn-ea"/>
              <a:cs typeface="Arial" panose="020B0604020202020204" pitchFamily="34" charset="0"/>
            </a:rPr>
            <a:t> nach Sektor, in Prozent</a:t>
          </a:r>
          <a:r>
            <a:rPr lang="de-CH" sz="1200" b="1" i="0" baseline="0">
              <a:effectLst/>
              <a:latin typeface="Arial" panose="020B0604020202020204" pitchFamily="34" charset="0"/>
              <a:ea typeface="+mn-ea"/>
              <a:cs typeface="Arial" panose="020B0604020202020204" pitchFamily="34" charset="0"/>
            </a:rPr>
            <a:t>, 2020</a:t>
          </a:r>
          <a:endParaRPr lang="de-CH" sz="1100"/>
        </a:p>
      </cdr:txBody>
    </cdr:sp>
  </cdr:relSizeAnchor>
  <cdr:relSizeAnchor xmlns:cdr="http://schemas.openxmlformats.org/drawingml/2006/chartDrawing">
    <cdr:from>
      <cdr:x>0.85924</cdr:x>
      <cdr:y>0.95634</cdr:y>
    </cdr:from>
    <cdr:to>
      <cdr:x>1</cdr:x>
      <cdr:y>1</cdr:y>
    </cdr:to>
    <cdr:sp macro="" textlink="">
      <cdr:nvSpPr>
        <cdr:cNvPr id="4" name="Textfeld 3"/>
        <cdr:cNvSpPr txBox="1"/>
      </cdr:nvSpPr>
      <cdr:spPr>
        <a:xfrm xmlns:a="http://schemas.openxmlformats.org/drawingml/2006/main">
          <a:off x="7733175" y="6885675"/>
          <a:ext cx="1266825"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9525</xdr:colOff>
      <xdr:row>0</xdr:row>
      <xdr:rowOff>9525</xdr:rowOff>
    </xdr:to>
    <xdr:pic>
      <xdr:nvPicPr>
        <xdr:cNvPr id="14196" name="Picture 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4197" name="Picture 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4198" name="Picture 3"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4199" name="Picture 4"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4200" name="Picture 5"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4201" name="Picture 6"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5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4</xdr:row>
      <xdr:rowOff>9525</xdr:rowOff>
    </xdr:to>
    <xdr:pic>
      <xdr:nvPicPr>
        <xdr:cNvPr id="14202" name="Picture 7"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3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xdr:row>
      <xdr:rowOff>0</xdr:rowOff>
    </xdr:from>
    <xdr:to>
      <xdr:col>1</xdr:col>
      <xdr:colOff>9525</xdr:colOff>
      <xdr:row>5</xdr:row>
      <xdr:rowOff>9525</xdr:rowOff>
    </xdr:to>
    <xdr:pic>
      <xdr:nvPicPr>
        <xdr:cNvPr id="14203"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7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4</xdr:row>
      <xdr:rowOff>0</xdr:rowOff>
    </xdr:from>
    <xdr:to>
      <xdr:col>4</xdr:col>
      <xdr:colOff>9525</xdr:colOff>
      <xdr:row>4</xdr:row>
      <xdr:rowOff>9525</xdr:rowOff>
    </xdr:to>
    <xdr:pic>
      <xdr:nvPicPr>
        <xdr:cNvPr id="14204" name="Picture 7"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0" y="1333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5</xdr:row>
      <xdr:rowOff>0</xdr:rowOff>
    </xdr:from>
    <xdr:to>
      <xdr:col>4</xdr:col>
      <xdr:colOff>9525</xdr:colOff>
      <xdr:row>5</xdr:row>
      <xdr:rowOff>9525</xdr:rowOff>
    </xdr:to>
    <xdr:pic>
      <xdr:nvPicPr>
        <xdr:cNvPr id="14205"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0" y="1657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4</xdr:row>
      <xdr:rowOff>0</xdr:rowOff>
    </xdr:from>
    <xdr:to>
      <xdr:col>7</xdr:col>
      <xdr:colOff>9525</xdr:colOff>
      <xdr:row>4</xdr:row>
      <xdr:rowOff>9525</xdr:rowOff>
    </xdr:to>
    <xdr:pic>
      <xdr:nvPicPr>
        <xdr:cNvPr id="14206" name="Picture 7"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0" y="1333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5</xdr:row>
      <xdr:rowOff>0</xdr:rowOff>
    </xdr:from>
    <xdr:to>
      <xdr:col>7</xdr:col>
      <xdr:colOff>9525</xdr:colOff>
      <xdr:row>5</xdr:row>
      <xdr:rowOff>9525</xdr:rowOff>
    </xdr:to>
    <xdr:pic>
      <xdr:nvPicPr>
        <xdr:cNvPr id="14207"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0" y="1657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15</xdr:col>
      <xdr:colOff>0</xdr:colOff>
      <xdr:row>7</xdr:row>
      <xdr:rowOff>0</xdr:rowOff>
    </xdr:from>
    <xdr:ext cx="9525" cy="9525"/>
    <xdr:pic>
      <xdr:nvPicPr>
        <xdr:cNvPr id="14"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09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142875</xdr:colOff>
      <xdr:row>32</xdr:row>
      <xdr:rowOff>161924</xdr:rowOff>
    </xdr:from>
    <xdr:to>
      <xdr:col>10</xdr:col>
      <xdr:colOff>532275</xdr:colOff>
      <xdr:row>66</xdr:row>
      <xdr:rowOff>56474</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0.11748</cdr:x>
      <cdr:y>0.04127</cdr:y>
    </cdr:from>
    <cdr:to>
      <cdr:x>0.92499</cdr:x>
      <cdr:y>0.13229</cdr:y>
    </cdr:to>
    <cdr:sp macro="" textlink="">
      <cdr:nvSpPr>
        <cdr:cNvPr id="2" name="Textfeld 1"/>
        <cdr:cNvSpPr txBox="1"/>
      </cdr:nvSpPr>
      <cdr:spPr>
        <a:xfrm xmlns:a="http://schemas.openxmlformats.org/drawingml/2006/main">
          <a:off x="1057275" y="222855"/>
          <a:ext cx="7267605" cy="4915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CH" sz="1200" b="1">
              <a:latin typeface="Arial" panose="020B0604020202020204" pitchFamily="34" charset="0"/>
              <a:cs typeface="Arial" panose="020B0604020202020204" pitchFamily="34" charset="0"/>
            </a:rPr>
            <a:t>Arbeitsstätten, Beschäftigte und Vollzeitäquivalente nach Kanton,</a:t>
          </a:r>
          <a:r>
            <a:rPr lang="de-CH" sz="1200" b="1" baseline="0">
              <a:latin typeface="Arial" panose="020B0604020202020204" pitchFamily="34" charset="0"/>
              <a:cs typeface="Arial" panose="020B0604020202020204" pitchFamily="34" charset="0"/>
            </a:rPr>
            <a:t> </a:t>
          </a:r>
          <a:r>
            <a:rPr lang="de-CH" sz="1200" b="1">
              <a:latin typeface="Arial" panose="020B0604020202020204" pitchFamily="34" charset="0"/>
              <a:cs typeface="Arial" panose="020B0604020202020204" pitchFamily="34" charset="0"/>
            </a:rPr>
            <a:t>in Prozent, 2020</a:t>
          </a:r>
        </a:p>
      </cdr:txBody>
    </cdr:sp>
  </cdr:relSizeAnchor>
  <cdr:relSizeAnchor xmlns:cdr="http://schemas.openxmlformats.org/drawingml/2006/chartDrawing">
    <cdr:from>
      <cdr:x>0.85924</cdr:x>
      <cdr:y>0.94179</cdr:y>
    </cdr:from>
    <cdr:to>
      <cdr:x>1</cdr:x>
      <cdr:y>1</cdr:y>
    </cdr:to>
    <cdr:sp macro="" textlink="">
      <cdr:nvSpPr>
        <cdr:cNvPr id="3" name="Textfeld 1"/>
        <cdr:cNvSpPr txBox="1"/>
      </cdr:nvSpPr>
      <cdr:spPr>
        <a:xfrm xmlns:a="http://schemas.openxmlformats.org/drawingml/2006/main">
          <a:off x="7733175" y="508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9525</xdr:colOff>
      <xdr:row>1</xdr:row>
      <xdr:rowOff>9525</xdr:rowOff>
    </xdr:to>
    <xdr:pic>
      <xdr:nvPicPr>
        <xdr:cNvPr id="16085" name="Picture 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6086" name="Picture 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6087" name="Picture 3"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6088" name="Picture 4"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6089" name="Picture 5"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6090" name="Picture 6"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5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4</xdr:row>
      <xdr:rowOff>0</xdr:rowOff>
    </xdr:from>
    <xdr:to>
      <xdr:col>4</xdr:col>
      <xdr:colOff>9525</xdr:colOff>
      <xdr:row>4</xdr:row>
      <xdr:rowOff>9525</xdr:rowOff>
    </xdr:to>
    <xdr:pic>
      <xdr:nvPicPr>
        <xdr:cNvPr id="16091" name="Picture 7"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3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5</xdr:row>
      <xdr:rowOff>0</xdr:rowOff>
    </xdr:from>
    <xdr:to>
      <xdr:col>4</xdr:col>
      <xdr:colOff>9525</xdr:colOff>
      <xdr:row>5</xdr:row>
      <xdr:rowOff>9525</xdr:rowOff>
    </xdr:to>
    <xdr:pic>
      <xdr:nvPicPr>
        <xdr:cNvPr id="16092"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7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16093" name="Picture 9"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00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16094" name="Picture 10"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00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16095" name="Picture 1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00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0</xdr:colOff>
      <xdr:row>5</xdr:row>
      <xdr:rowOff>0</xdr:rowOff>
    </xdr:from>
    <xdr:ext cx="9525" cy="9525"/>
    <xdr:pic>
      <xdr:nvPicPr>
        <xdr:cNvPr id="13"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09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1</xdr:row>
      <xdr:rowOff>0</xdr:rowOff>
    </xdr:from>
    <xdr:to>
      <xdr:col>1</xdr:col>
      <xdr:colOff>9525</xdr:colOff>
      <xdr:row>1</xdr:row>
      <xdr:rowOff>9525</xdr:rowOff>
    </xdr:to>
    <xdr:pic>
      <xdr:nvPicPr>
        <xdr:cNvPr id="28" name="Picture 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29" name="Picture 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30" name="Picture 3"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31" name="Picture 4"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32" name="Picture 5"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33" name="Picture 6"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4</xdr:row>
      <xdr:rowOff>0</xdr:rowOff>
    </xdr:from>
    <xdr:to>
      <xdr:col>4</xdr:col>
      <xdr:colOff>9525</xdr:colOff>
      <xdr:row>4</xdr:row>
      <xdr:rowOff>9525</xdr:rowOff>
    </xdr:to>
    <xdr:pic>
      <xdr:nvPicPr>
        <xdr:cNvPr id="34" name="Picture 7"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685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5</xdr:row>
      <xdr:rowOff>0</xdr:rowOff>
    </xdr:from>
    <xdr:to>
      <xdr:col>4</xdr:col>
      <xdr:colOff>9525</xdr:colOff>
      <xdr:row>5</xdr:row>
      <xdr:rowOff>9525</xdr:rowOff>
    </xdr:to>
    <xdr:pic>
      <xdr:nvPicPr>
        <xdr:cNvPr id="35"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09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36" name="Picture 9"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635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37" name="Picture 10"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635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38" name="Picture 1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635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0</xdr:colOff>
      <xdr:row>5</xdr:row>
      <xdr:rowOff>0</xdr:rowOff>
    </xdr:from>
    <xdr:ext cx="9525" cy="9525"/>
    <xdr:pic>
      <xdr:nvPicPr>
        <xdr:cNvPr id="39"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63150" y="1009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161924</xdr:colOff>
      <xdr:row>33</xdr:row>
      <xdr:rowOff>19049</xdr:rowOff>
    </xdr:from>
    <xdr:to>
      <xdr:col>11</xdr:col>
      <xdr:colOff>360824</xdr:colOff>
      <xdr:row>66</xdr:row>
      <xdr:rowOff>75524</xdr:rowOff>
    </xdr:to>
    <xdr:graphicFrame macro="">
      <xdr:nvGraphicFramePr>
        <xdr:cNvPr id="40" name="Diagramm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0</xdr:colOff>
      <xdr:row>5</xdr:row>
      <xdr:rowOff>0</xdr:rowOff>
    </xdr:from>
    <xdr:to>
      <xdr:col>12</xdr:col>
      <xdr:colOff>9525</xdr:colOff>
      <xdr:row>5</xdr:row>
      <xdr:rowOff>9525</xdr:rowOff>
    </xdr:to>
    <xdr:pic>
      <xdr:nvPicPr>
        <xdr:cNvPr id="42"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84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5</xdr:row>
      <xdr:rowOff>0</xdr:rowOff>
    </xdr:from>
    <xdr:to>
      <xdr:col>12</xdr:col>
      <xdr:colOff>9525</xdr:colOff>
      <xdr:row>5</xdr:row>
      <xdr:rowOff>9525</xdr:rowOff>
    </xdr:to>
    <xdr:pic>
      <xdr:nvPicPr>
        <xdr:cNvPr id="43"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84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44" name="Picture 6"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c:userShapes xmlns:c="http://schemas.openxmlformats.org/drawingml/2006/chart">
  <cdr:relSizeAnchor xmlns:cdr="http://schemas.openxmlformats.org/drawingml/2006/chartDrawing">
    <cdr:from>
      <cdr:x>0.16671</cdr:x>
      <cdr:y>0.03603</cdr:y>
    </cdr:from>
    <cdr:to>
      <cdr:x>0.99316</cdr:x>
      <cdr:y>0.13679</cdr:y>
    </cdr:to>
    <cdr:sp macro="" textlink="">
      <cdr:nvSpPr>
        <cdr:cNvPr id="2" name="Textfeld 1"/>
        <cdr:cNvSpPr txBox="1"/>
      </cdr:nvSpPr>
      <cdr:spPr>
        <a:xfrm xmlns:a="http://schemas.openxmlformats.org/drawingml/2006/main">
          <a:off x="1500375" y="194535"/>
          <a:ext cx="7438050" cy="5441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CH" sz="1200" b="1" baseline="0">
              <a:latin typeface="Arial" panose="020B0604020202020204" pitchFamily="34" charset="0"/>
              <a:cs typeface="Arial" panose="020B0604020202020204" pitchFamily="34" charset="0"/>
            </a:rPr>
            <a:t>Beschäftigte Frauen und Männer in allen Sektoren nach Kanton, in Prozent, 2020</a:t>
          </a:r>
          <a:endParaRPr lang="de-CH"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0.85924</cdr:x>
      <cdr:y>0.94179</cdr:y>
    </cdr:from>
    <cdr:to>
      <cdr:x>1</cdr:x>
      <cdr:y>1</cdr:y>
    </cdr:to>
    <cdr:sp macro="" textlink="">
      <cdr:nvSpPr>
        <cdr:cNvPr id="3" name="Textfeld 1"/>
        <cdr:cNvSpPr txBox="1"/>
      </cdr:nvSpPr>
      <cdr:spPr>
        <a:xfrm xmlns:a="http://schemas.openxmlformats.org/drawingml/2006/main">
          <a:off x="7733175" y="508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3</xdr:col>
      <xdr:colOff>76199</xdr:colOff>
      <xdr:row>70</xdr:row>
      <xdr:rowOff>76199</xdr:rowOff>
    </xdr:from>
    <xdr:to>
      <xdr:col>10</xdr:col>
      <xdr:colOff>475574</xdr:colOff>
      <xdr:row>88</xdr:row>
      <xdr:rowOff>41549</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623886</xdr:colOff>
      <xdr:row>70</xdr:row>
      <xdr:rowOff>80962</xdr:rowOff>
    </xdr:from>
    <xdr:to>
      <xdr:col>19</xdr:col>
      <xdr:colOff>247650</xdr:colOff>
      <xdr:row>88</xdr:row>
      <xdr:rowOff>28576</xdr:rowOff>
    </xdr:to>
    <xdr:graphicFrame macro="">
      <xdr:nvGraphicFramePr>
        <xdr:cNvPr id="5" name="Diagram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0.03255</cdr:x>
      <cdr:y>0.03406</cdr:y>
    </cdr:from>
    <cdr:to>
      <cdr:x>0.92767</cdr:x>
      <cdr:y>0.13932</cdr:y>
    </cdr:to>
    <cdr:sp macro="" textlink="">
      <cdr:nvSpPr>
        <cdr:cNvPr id="2" name="Textfeld 1"/>
        <cdr:cNvSpPr txBox="1"/>
      </cdr:nvSpPr>
      <cdr:spPr>
        <a:xfrm xmlns:a="http://schemas.openxmlformats.org/drawingml/2006/main">
          <a:off x="171450" y="104776"/>
          <a:ext cx="471487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CH" sz="1200" b="1">
              <a:latin typeface="Arial" panose="020B0604020202020204" pitchFamily="34" charset="0"/>
              <a:cs typeface="Arial" panose="020B0604020202020204" pitchFamily="34" charset="0"/>
            </a:rPr>
            <a:t>Beschäftigte im Kanton Aargau nach Sektor,</a:t>
          </a:r>
          <a:r>
            <a:rPr lang="de-CH" sz="1200" b="1" baseline="0">
              <a:latin typeface="Arial" panose="020B0604020202020204" pitchFamily="34" charset="0"/>
              <a:cs typeface="Arial" panose="020B0604020202020204" pitchFamily="34" charset="0"/>
            </a:rPr>
            <a:t> </a:t>
          </a:r>
          <a:r>
            <a:rPr lang="de-CH" sz="1200" b="1">
              <a:latin typeface="Arial" panose="020B0604020202020204" pitchFamily="34" charset="0"/>
              <a:cs typeface="Arial" panose="020B0604020202020204" pitchFamily="34" charset="0"/>
            </a:rPr>
            <a:t>in Prozent, 2020</a:t>
          </a:r>
        </a:p>
      </cdr:txBody>
    </cdr:sp>
  </cdr:relSizeAnchor>
  <cdr:relSizeAnchor xmlns:cdr="http://schemas.openxmlformats.org/drawingml/2006/chartDrawing">
    <cdr:from>
      <cdr:x>0.7654</cdr:x>
      <cdr:y>0.89086</cdr:y>
    </cdr:from>
    <cdr:to>
      <cdr:x>1</cdr:x>
      <cdr:y>1</cdr:y>
    </cdr:to>
    <cdr:sp macro="" textlink="">
      <cdr:nvSpPr>
        <cdr:cNvPr id="3" name="Textfeld 1"/>
        <cdr:cNvSpPr txBox="1"/>
      </cdr:nvSpPr>
      <cdr:spPr>
        <a:xfrm xmlns:a="http://schemas.openxmlformats.org/drawingml/2006/main">
          <a:off x="4133175" y="256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Larissa">
  <a:themeElements>
    <a:clrScheme name="bevoelkerung">
      <a:dk1>
        <a:sysClr val="windowText" lastClr="000000"/>
      </a:dk1>
      <a:lt1>
        <a:sysClr val="window" lastClr="FFFFFF"/>
      </a:lt1>
      <a:dk2>
        <a:srgbClr val="1F497D"/>
      </a:dk2>
      <a:lt2>
        <a:srgbClr val="EEECE1"/>
      </a:lt2>
      <a:accent1>
        <a:srgbClr val="6F83A9"/>
      </a:accent1>
      <a:accent2>
        <a:srgbClr val="586685"/>
      </a:accent2>
      <a:accent3>
        <a:srgbClr val="5C88C6"/>
      </a:accent3>
      <a:accent4>
        <a:srgbClr val="745A8F"/>
      </a:accent4>
      <a:accent5>
        <a:srgbClr val="A971AE"/>
      </a:accent5>
      <a:accent6>
        <a:srgbClr val="1F3C90"/>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3"/>
  <sheetViews>
    <sheetView showGridLines="0" tabSelected="1" zoomScale="115" zoomScaleNormal="115" zoomScaleSheetLayoutView="115" zoomScalePageLayoutView="130" workbookViewId="0">
      <selection activeCell="D18" sqref="D18"/>
    </sheetView>
  </sheetViews>
  <sheetFormatPr baseColWidth="10" defaultColWidth="11.42578125" defaultRowHeight="12.75" x14ac:dyDescent="0.2"/>
  <cols>
    <col min="1" max="1" width="2.7109375" style="10" customWidth="1"/>
    <col min="2" max="2" width="12.7109375" style="10" customWidth="1"/>
    <col min="3" max="3" width="3.7109375" style="10" customWidth="1"/>
    <col min="4" max="4" width="105.7109375" style="10" customWidth="1"/>
    <col min="5" max="8" width="11.7109375" style="10" customWidth="1"/>
    <col min="9" max="9" width="15.42578125" style="10" customWidth="1"/>
    <col min="10" max="10" width="29.85546875" style="10" customWidth="1"/>
    <col min="11" max="11" width="3.85546875" style="8" customWidth="1"/>
    <col min="12" max="16384" width="11.42578125" style="8"/>
  </cols>
  <sheetData>
    <row r="1" spans="1:10" s="79" customFormat="1" ht="12" x14ac:dyDescent="0.2">
      <c r="D1" s="80"/>
      <c r="E1" s="80"/>
    </row>
    <row r="2" spans="1:10" s="79" customFormat="1" ht="12" x14ac:dyDescent="0.2">
      <c r="D2" s="80"/>
      <c r="E2" s="80"/>
    </row>
    <row r="3" spans="1:10" s="79" customFormat="1" ht="12" x14ac:dyDescent="0.2">
      <c r="D3" s="80"/>
      <c r="E3" s="80"/>
    </row>
    <row r="4" spans="1:10" s="79" customFormat="1" ht="12" x14ac:dyDescent="0.2">
      <c r="B4" s="81"/>
      <c r="C4" s="81"/>
      <c r="D4" s="81"/>
      <c r="E4" s="80"/>
    </row>
    <row r="5" spans="1:10" s="79" customFormat="1" ht="12" x14ac:dyDescent="0.2">
      <c r="B5" s="81"/>
      <c r="C5" s="81"/>
      <c r="D5" s="81"/>
      <c r="E5" s="80"/>
    </row>
    <row r="6" spans="1:10" s="79" customFormat="1" ht="20.25" x14ac:dyDescent="0.3">
      <c r="B6" s="86" t="s">
        <v>567</v>
      </c>
      <c r="C6" s="86"/>
      <c r="D6" s="86"/>
      <c r="E6" s="80"/>
    </row>
    <row r="7" spans="1:10" s="79" customFormat="1" x14ac:dyDescent="0.2">
      <c r="B7" s="82"/>
      <c r="C7" s="83"/>
      <c r="D7" s="84"/>
      <c r="E7" s="80"/>
    </row>
    <row r="8" spans="1:10" s="79" customFormat="1" x14ac:dyDescent="0.2">
      <c r="B8" s="85" t="s">
        <v>568</v>
      </c>
      <c r="C8" s="83"/>
      <c r="D8" s="84"/>
      <c r="E8" s="80"/>
    </row>
    <row r="9" spans="1:10" s="79" customFormat="1" x14ac:dyDescent="0.2">
      <c r="B9" s="85" t="s">
        <v>569</v>
      </c>
      <c r="C9" s="83"/>
      <c r="D9" s="84"/>
      <c r="E9" s="80"/>
    </row>
    <row r="10" spans="1:10" x14ac:dyDescent="0.2">
      <c r="A10" s="9"/>
      <c r="B10" s="9"/>
      <c r="C10" s="9"/>
      <c r="D10" s="9"/>
      <c r="E10" s="9"/>
      <c r="F10" s="198"/>
      <c r="G10" s="9"/>
      <c r="H10" s="9"/>
      <c r="I10" s="9"/>
      <c r="J10" s="9"/>
    </row>
    <row r="11" spans="1:10" x14ac:dyDescent="0.2">
      <c r="A11" s="9"/>
      <c r="B11" s="9"/>
      <c r="C11" s="9"/>
      <c r="D11" s="9"/>
      <c r="E11" s="9"/>
      <c r="F11" s="9"/>
      <c r="G11" s="9"/>
      <c r="H11" s="9"/>
      <c r="I11" s="9"/>
      <c r="J11" s="9"/>
    </row>
    <row r="12" spans="1:10" x14ac:dyDescent="0.2">
      <c r="B12" s="11"/>
    </row>
    <row r="13" spans="1:10" ht="15.75" x14ac:dyDescent="0.25">
      <c r="B13" s="12" t="s">
        <v>30</v>
      </c>
      <c r="G13" s="218"/>
    </row>
    <row r="14" spans="1:10" x14ac:dyDescent="0.2">
      <c r="B14" s="11"/>
      <c r="G14" s="218"/>
    </row>
    <row r="15" spans="1:10" x14ac:dyDescent="0.2">
      <c r="B15" s="13" t="s">
        <v>38</v>
      </c>
      <c r="C15" s="65"/>
      <c r="D15" s="66"/>
      <c r="E15" s="66"/>
      <c r="F15" s="66"/>
      <c r="G15" s="66"/>
      <c r="H15" s="66"/>
      <c r="I15" s="66"/>
      <c r="J15" s="66"/>
    </row>
    <row r="16" spans="1:10" x14ac:dyDescent="0.2">
      <c r="B16" s="14" t="s">
        <v>31</v>
      </c>
      <c r="C16" s="65"/>
      <c r="D16" s="190" t="s">
        <v>597</v>
      </c>
      <c r="E16" s="76"/>
      <c r="F16" s="76"/>
      <c r="G16" s="76"/>
      <c r="H16" s="76"/>
      <c r="I16" s="76"/>
      <c r="J16" s="76"/>
    </row>
    <row r="17" spans="2:14" x14ac:dyDescent="0.2">
      <c r="B17" s="14" t="s">
        <v>32</v>
      </c>
      <c r="C17" s="65"/>
      <c r="D17" s="191" t="s">
        <v>570</v>
      </c>
      <c r="E17"/>
      <c r="F17"/>
      <c r="G17"/>
      <c r="H17"/>
      <c r="I17"/>
      <c r="J17"/>
    </row>
    <row r="18" spans="2:14" x14ac:dyDescent="0.2">
      <c r="B18" s="14" t="s">
        <v>33</v>
      </c>
      <c r="C18" s="65"/>
      <c r="D18" s="191" t="s">
        <v>571</v>
      </c>
      <c r="E18"/>
      <c r="F18"/>
      <c r="G18"/>
      <c r="H18"/>
      <c r="I18"/>
      <c r="J18"/>
    </row>
    <row r="19" spans="2:14" ht="25.5" x14ac:dyDescent="0.2">
      <c r="B19" s="14" t="s">
        <v>34</v>
      </c>
      <c r="C19" s="65"/>
      <c r="D19" s="192" t="s">
        <v>573</v>
      </c>
      <c r="E19"/>
      <c r="F19"/>
      <c r="G19"/>
      <c r="H19"/>
      <c r="I19"/>
      <c r="J19"/>
    </row>
    <row r="20" spans="2:14" x14ac:dyDescent="0.2">
      <c r="B20" s="14"/>
      <c r="C20" s="65"/>
      <c r="D20" s="77"/>
      <c r="E20" s="76"/>
      <c r="F20" s="76"/>
      <c r="G20" s="76"/>
      <c r="H20" s="76"/>
      <c r="I20" s="76"/>
      <c r="J20" s="76"/>
    </row>
    <row r="21" spans="2:14" x14ac:dyDescent="0.2">
      <c r="B21" s="13" t="s">
        <v>47</v>
      </c>
      <c r="C21" s="65"/>
      <c r="D21" s="66"/>
      <c r="E21" s="66"/>
      <c r="F21" s="66"/>
      <c r="G21" s="66"/>
      <c r="H21" s="66"/>
      <c r="I21" s="66"/>
      <c r="J21" s="66"/>
    </row>
    <row r="22" spans="2:14" x14ac:dyDescent="0.2">
      <c r="B22" s="14" t="s">
        <v>35</v>
      </c>
      <c r="C22" s="65"/>
      <c r="D22" s="193" t="s">
        <v>575</v>
      </c>
      <c r="E22"/>
      <c r="F22"/>
      <c r="G22"/>
      <c r="H22"/>
      <c r="I22"/>
      <c r="J22"/>
    </row>
    <row r="23" spans="2:14" ht="12.75" customHeight="1" x14ac:dyDescent="0.2">
      <c r="B23" s="34" t="s">
        <v>36</v>
      </c>
      <c r="C23" s="65"/>
      <c r="D23" s="193" t="s">
        <v>598</v>
      </c>
      <c r="E23"/>
      <c r="F23"/>
      <c r="G23"/>
      <c r="H23"/>
      <c r="I23"/>
      <c r="J23"/>
    </row>
    <row r="24" spans="2:14" ht="25.5" x14ac:dyDescent="0.2">
      <c r="B24" s="14" t="s">
        <v>173</v>
      </c>
      <c r="C24" s="65"/>
      <c r="D24" s="199" t="s">
        <v>599</v>
      </c>
      <c r="E24"/>
      <c r="F24"/>
      <c r="G24"/>
      <c r="H24"/>
      <c r="I24"/>
      <c r="J24"/>
    </row>
    <row r="25" spans="2:14" x14ac:dyDescent="0.2">
      <c r="B25" s="14"/>
      <c r="C25" s="65"/>
      <c r="D25" s="77"/>
      <c r="E25" s="76"/>
      <c r="F25" s="76"/>
      <c r="G25" s="76"/>
      <c r="H25" s="76"/>
      <c r="I25" s="76"/>
      <c r="J25" s="76"/>
      <c r="N25" s="10"/>
    </row>
    <row r="26" spans="2:14" x14ac:dyDescent="0.2">
      <c r="B26" s="13" t="s">
        <v>172</v>
      </c>
      <c r="C26" s="65"/>
      <c r="D26" s="66"/>
      <c r="E26" s="66"/>
      <c r="F26" s="66"/>
      <c r="G26" s="66"/>
      <c r="H26" s="66"/>
      <c r="I26" s="66"/>
      <c r="J26" s="66"/>
    </row>
    <row r="27" spans="2:14" x14ac:dyDescent="0.2">
      <c r="B27" s="14" t="s">
        <v>248</v>
      </c>
      <c r="C27" s="65"/>
      <c r="D27" s="195" t="s">
        <v>576</v>
      </c>
      <c r="E27"/>
      <c r="F27"/>
      <c r="G27"/>
      <c r="H27"/>
      <c r="I27"/>
      <c r="J27"/>
    </row>
    <row r="28" spans="2:14" x14ac:dyDescent="0.2">
      <c r="B28" s="14" t="s">
        <v>249</v>
      </c>
      <c r="C28" s="65"/>
      <c r="D28" s="194" t="s">
        <v>577</v>
      </c>
      <c r="E28" s="76"/>
      <c r="F28" s="76"/>
      <c r="G28" s="76"/>
      <c r="H28" s="76"/>
      <c r="I28" s="76"/>
      <c r="J28" s="76"/>
    </row>
    <row r="29" spans="2:14" x14ac:dyDescent="0.2">
      <c r="B29" s="14" t="s">
        <v>250</v>
      </c>
      <c r="C29" s="65"/>
      <c r="D29" s="195" t="s">
        <v>578</v>
      </c>
      <c r="E29"/>
      <c r="F29"/>
      <c r="G29"/>
      <c r="H29"/>
      <c r="I29"/>
      <c r="J29"/>
    </row>
    <row r="30" spans="2:14" x14ac:dyDescent="0.2">
      <c r="B30" s="14" t="s">
        <v>251</v>
      </c>
      <c r="C30" s="65"/>
      <c r="D30" s="195" t="s">
        <v>579</v>
      </c>
      <c r="E30"/>
      <c r="F30"/>
      <c r="G30"/>
      <c r="H30"/>
      <c r="I30"/>
      <c r="J30"/>
    </row>
    <row r="31" spans="2:14" x14ac:dyDescent="0.2">
      <c r="B31" s="14" t="s">
        <v>252</v>
      </c>
      <c r="C31" s="65"/>
      <c r="D31" s="194" t="s">
        <v>580</v>
      </c>
      <c r="E31" s="76"/>
      <c r="F31" s="76"/>
      <c r="G31" s="76"/>
      <c r="H31" s="76"/>
      <c r="I31" s="76"/>
      <c r="J31" s="76"/>
    </row>
    <row r="32" spans="2:14" x14ac:dyDescent="0.2">
      <c r="B32" s="14"/>
      <c r="C32" s="65"/>
      <c r="D32" s="77"/>
      <c r="E32" s="76"/>
      <c r="F32" s="76"/>
      <c r="G32" s="76"/>
      <c r="H32" s="76"/>
      <c r="I32" s="76"/>
      <c r="J32" s="76"/>
    </row>
    <row r="33" spans="2:10" x14ac:dyDescent="0.2">
      <c r="B33" s="13" t="s">
        <v>48</v>
      </c>
      <c r="C33" s="65"/>
      <c r="D33" s="66"/>
      <c r="E33" s="66"/>
      <c r="F33" s="66"/>
      <c r="G33" s="66"/>
      <c r="H33" s="66"/>
      <c r="I33" s="66"/>
      <c r="J33" s="66"/>
    </row>
    <row r="34" spans="2:10" x14ac:dyDescent="0.2">
      <c r="B34" s="14" t="s">
        <v>37</v>
      </c>
      <c r="C34" s="65"/>
      <c r="D34" s="196" t="s">
        <v>582</v>
      </c>
      <c r="E34"/>
      <c r="F34"/>
      <c r="G34"/>
      <c r="H34"/>
      <c r="I34"/>
      <c r="J34" s="76"/>
    </row>
    <row r="35" spans="2:10" x14ac:dyDescent="0.2">
      <c r="B35" s="14" t="s">
        <v>493</v>
      </c>
      <c r="C35" s="65"/>
      <c r="D35" s="196" t="s">
        <v>583</v>
      </c>
      <c r="E35" s="228"/>
      <c r="F35"/>
      <c r="G35"/>
      <c r="H35"/>
      <c r="I35"/>
      <c r="J35"/>
    </row>
    <row r="36" spans="2:10" x14ac:dyDescent="0.2">
      <c r="B36" s="14"/>
      <c r="C36" s="65"/>
      <c r="D36" s="77"/>
      <c r="E36" s="76"/>
      <c r="F36" s="76"/>
      <c r="G36" s="76"/>
      <c r="H36" s="76"/>
      <c r="I36" s="76"/>
      <c r="J36" s="76"/>
    </row>
    <row r="37" spans="2:10" x14ac:dyDescent="0.2">
      <c r="B37" s="13" t="s">
        <v>494</v>
      </c>
      <c r="C37" s="65"/>
      <c r="D37" s="67"/>
      <c r="E37" s="68"/>
      <c r="F37" s="68"/>
      <c r="G37" s="68"/>
      <c r="H37" s="68"/>
      <c r="I37" s="68"/>
      <c r="J37" s="68"/>
    </row>
    <row r="38" spans="2:10" x14ac:dyDescent="0.2">
      <c r="B38" s="14" t="s">
        <v>495</v>
      </c>
      <c r="C38" s="68"/>
      <c r="D38" s="197" t="s">
        <v>584</v>
      </c>
      <c r="E38" s="76"/>
      <c r="F38" s="76"/>
      <c r="G38" s="76"/>
      <c r="H38" s="76"/>
      <c r="I38" s="76"/>
      <c r="J38" s="68"/>
    </row>
    <row r="39" spans="2:10" x14ac:dyDescent="0.2">
      <c r="B39" s="14" t="s">
        <v>496</v>
      </c>
      <c r="C39" s="68"/>
      <c r="D39" s="197" t="s">
        <v>585</v>
      </c>
      <c r="E39" s="76"/>
      <c r="F39" s="76"/>
      <c r="G39" s="76"/>
      <c r="H39" s="76"/>
      <c r="I39" s="76"/>
      <c r="J39" s="68"/>
    </row>
    <row r="40" spans="2:10" x14ac:dyDescent="0.2">
      <c r="B40" s="14" t="s">
        <v>497</v>
      </c>
      <c r="C40" s="68"/>
      <c r="D40" s="197" t="s">
        <v>586</v>
      </c>
      <c r="E40" s="76"/>
      <c r="F40" s="76"/>
      <c r="G40" s="76"/>
      <c r="H40" s="76"/>
      <c r="I40" s="76"/>
      <c r="J40" s="68"/>
    </row>
    <row r="41" spans="2:10" x14ac:dyDescent="0.2">
      <c r="B41" s="14"/>
      <c r="C41" s="68"/>
      <c r="D41" s="68"/>
      <c r="E41" s="68"/>
      <c r="F41" s="68"/>
      <c r="G41" s="68"/>
      <c r="H41" s="68"/>
      <c r="I41" s="68"/>
      <c r="J41" s="68"/>
    </row>
    <row r="42" spans="2:10" ht="15.75" x14ac:dyDescent="0.2">
      <c r="B42" s="229" t="s">
        <v>49</v>
      </c>
      <c r="C42" s="78"/>
      <c r="D42" s="78"/>
      <c r="E42" s="78"/>
      <c r="F42" s="78"/>
      <c r="G42" s="78"/>
      <c r="H42" s="34"/>
      <c r="I42" s="34"/>
      <c r="J42" s="34"/>
    </row>
    <row r="43" spans="2:10" ht="15.75" x14ac:dyDescent="0.2">
      <c r="B43" s="230" t="s">
        <v>498</v>
      </c>
      <c r="C43" s="78"/>
      <c r="D43" s="78"/>
      <c r="E43" s="78"/>
      <c r="F43" s="78"/>
      <c r="G43" s="78"/>
      <c r="H43" s="34"/>
      <c r="I43" s="34"/>
      <c r="J43" s="34"/>
    </row>
  </sheetData>
  <hyperlinks>
    <hyperlink ref="B42" location="Erläuterungen!A1" display="Das Verfahren der Erhebung"/>
    <hyperlink ref="D16:J16" location="'T1'!A1" display="Bevölkerungsentwicklung,1972 – 2011"/>
    <hyperlink ref="D28:J28" location="'T9'!A1" display="Arbeitsstätten nach Wirtschaftszweigen für den Kanton Aargau und seine Bezirke, 2011–2013"/>
    <hyperlink ref="D38" location="'K1'!A1" display="Prozentualer Anteil der Beschäftigten am Gesamttotal, Sektor 1, 2012"/>
    <hyperlink ref="D39" location="'K2'!A1" display="Prozentualer Anteil der Beschäftigten am Gesamttotal, Sektor 2, 2012"/>
    <hyperlink ref="D40" location="'K3'!A1" display="Prozentualer Anteil der Beschäftigten am Gesamttotal, Sektor 3, 2012"/>
    <hyperlink ref="D31" location="'T12'!A1" display="Unternehmen nach Wirtschaftszweigen für den Kanton Aargau und seinen Bezirken, 2011–2013"/>
    <hyperlink ref="B43:G43" location="Definitionen!A1" display="Definitionen"/>
    <hyperlink ref="D17" location="'T2'!A1" display="Anteil Arbeitsstätten, Beschäftigte und Vollzeitäquivalente in Prozent der gesamten Schweiz, 2015"/>
    <hyperlink ref="D19" location="'T4'!A1" display="Beschäftigte und Vollzeitäquivalente nach Wirtschaftszweigen (NOGA BFS-50) auf Ebene Arbeitsstätten für den Kanton Aargau, seine Nachbarkantone, die Kantone Basel-Stadt und Waadt sowie die gesamte Schweiz, 2005–2016"/>
    <hyperlink ref="D22" location="'T5'!A1" display="Arbeitsstätten, Beschäftigte und Vollzeitäquivalente nach Wirtschaftsabteilung (NOGA 2008), Kanton Aargau, 2011–2016"/>
    <hyperlink ref="D23" location="'T6'!A1" display="Arbeitsstätten nach Grössenklassen in Vollzeitäquivalenten und Wirtschaftsabteilung (NOGA 2008), Kanton Aargau, 2015–2016"/>
    <hyperlink ref="D24" location="'T7'!A1" display="Beschäftigte nach Grössenklassen der Arbeitsstätten in Vollzeitäquivalenten und Wirtschaftsabteilung (NOGA 2008), Kanton Aargau, 2015–2016"/>
    <hyperlink ref="D29" location="'T10'!A1" display="Beschäftigte nach Wirtschaftszweigen für den Kanton Aargau und seine Bezirke, 2015–2016"/>
    <hyperlink ref="D30" location="'T11'!A1" display="Vollzeitäquivalente nach Wirtschaftszweigen für den Kanton Aargau und seinen Bezirken, 2015–2016"/>
    <hyperlink ref="D35" location="'T14'!A1" display="Arbeitsstätten, Beschäftigte und Vollzeitäquivalente, prozentuale Anteile an den Gesamttotalen nach Sektoren, 2015"/>
    <hyperlink ref="D34" location="'T13'!A1" display="Arbeitsstätten, Beschäftigte und Vollzeitäquivalente nach Sektoren und Gemeinden, 2015"/>
    <hyperlink ref="D27" location="'T8'!A1" display="Arbeitsstätten, Beschäftigte und Vollzeitäquivalente nach Bezirk, Sektor und Grössenklassen in Vollzeitäquivalenten, 2015"/>
    <hyperlink ref="D18" location="'T3'!A1" display="Alle Sektoren: Anteil der Männer und Frauen an den Beschäftigten nach Kanton, 2015"/>
  </hyperlinks>
  <pageMargins left="0.70866141732283472" right="0.70866141732283472" top="0.78740157480314965" bottom="0.78740157480314965" header="0.31496062992125984" footer="0.31496062992125984"/>
  <pageSetup paperSize="9" scale="65" orientation="portrait" r:id="rId1"/>
  <headerFooter>
    <oddHeader xml:space="preserve">&amp;L&amp;G&amp;R&amp;"Arial,Fett"&amp;8DEPARTEMENT FINANZEN UND RESSOURCEN
Statistik Aargau&amp;"Arial,Standard"&amp;10
</oddHeader>
  </headerFooter>
  <colBreaks count="1" manualBreakCount="1">
    <brk id="5" max="1048575" man="1"/>
  </col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pageSetUpPr fitToPage="1"/>
  </sheetPr>
  <dimension ref="B1:W57"/>
  <sheetViews>
    <sheetView showGridLines="0" zoomScaleNormal="100" workbookViewId="0">
      <pane ySplit="5" topLeftCell="A6" activePane="bottomLeft" state="frozen"/>
      <selection pane="bottomLeft"/>
    </sheetView>
  </sheetViews>
  <sheetFormatPr baseColWidth="10" defaultColWidth="11.42578125" defaultRowHeight="12.75" x14ac:dyDescent="0.2"/>
  <cols>
    <col min="1" max="1" width="2.7109375" style="50" customWidth="1"/>
    <col min="2" max="2" width="20.7109375" style="50" customWidth="1"/>
    <col min="3" max="3" width="104.7109375" style="50" customWidth="1"/>
    <col min="4" max="15" width="12.28515625" style="50" customWidth="1"/>
    <col min="16" max="16384" width="11.42578125" style="50"/>
  </cols>
  <sheetData>
    <row r="1" spans="2:23" ht="15.75" x14ac:dyDescent="0.25">
      <c r="B1" s="99" t="str">
        <f>Inhaltsverzeichnis!B28&amp; " " &amp;Inhaltsverzeichnis!D28</f>
        <v>Tabelle 9: Arbeitsstätten nach Bezirk und Wirtschaftszweig, 2020</v>
      </c>
    </row>
    <row r="2" spans="2:23" x14ac:dyDescent="0.2">
      <c r="B2" s="248"/>
    </row>
    <row r="3" spans="2:23" x14ac:dyDescent="0.2">
      <c r="B3" s="248"/>
    </row>
    <row r="4" spans="2:23" s="94" customFormat="1" ht="12.75" customHeight="1" x14ac:dyDescent="0.2">
      <c r="B4" s="422" t="s">
        <v>595</v>
      </c>
      <c r="C4" s="423"/>
      <c r="D4" s="417" t="s">
        <v>47</v>
      </c>
      <c r="E4" s="419" t="s">
        <v>190</v>
      </c>
      <c r="F4" s="420"/>
      <c r="G4" s="420"/>
      <c r="H4" s="420"/>
      <c r="I4" s="420"/>
      <c r="J4" s="420"/>
      <c r="K4" s="420"/>
      <c r="L4" s="420"/>
      <c r="M4" s="420"/>
      <c r="N4" s="420"/>
      <c r="O4" s="421"/>
    </row>
    <row r="5" spans="2:23" s="94" customFormat="1" x14ac:dyDescent="0.2">
      <c r="B5" s="424"/>
      <c r="C5" s="425"/>
      <c r="D5" s="418"/>
      <c r="E5" s="326" t="s">
        <v>174</v>
      </c>
      <c r="F5" s="326" t="s">
        <v>175</v>
      </c>
      <c r="G5" s="326" t="s">
        <v>176</v>
      </c>
      <c r="H5" s="326" t="s">
        <v>177</v>
      </c>
      <c r="I5" s="326" t="s">
        <v>178</v>
      </c>
      <c r="J5" s="326" t="s">
        <v>179</v>
      </c>
      <c r="K5" s="326" t="s">
        <v>180</v>
      </c>
      <c r="L5" s="326" t="s">
        <v>181</v>
      </c>
      <c r="M5" s="326" t="s">
        <v>182</v>
      </c>
      <c r="N5" s="326" t="s">
        <v>183</v>
      </c>
      <c r="O5" s="326" t="s">
        <v>184</v>
      </c>
    </row>
    <row r="6" spans="2:23" x14ac:dyDescent="0.2">
      <c r="B6" s="331" t="s">
        <v>0</v>
      </c>
      <c r="C6" s="331"/>
      <c r="D6" s="124">
        <v>45204</v>
      </c>
      <c r="E6" s="124">
        <v>5619</v>
      </c>
      <c r="F6" s="124">
        <v>9472</v>
      </c>
      <c r="G6" s="124">
        <v>4883</v>
      </c>
      <c r="H6" s="124">
        <v>3291</v>
      </c>
      <c r="I6" s="124">
        <v>2755</v>
      </c>
      <c r="J6" s="124">
        <v>2286</v>
      </c>
      <c r="K6" s="124">
        <v>4291</v>
      </c>
      <c r="L6" s="124">
        <v>2809</v>
      </c>
      <c r="M6" s="124">
        <v>2901</v>
      </c>
      <c r="N6" s="124">
        <v>4653</v>
      </c>
      <c r="O6" s="124">
        <v>2244</v>
      </c>
      <c r="P6" s="120"/>
      <c r="Q6" s="120"/>
      <c r="R6" s="120"/>
      <c r="S6" s="120"/>
      <c r="T6" s="120"/>
      <c r="U6" s="120"/>
      <c r="V6" s="120"/>
      <c r="W6" s="120"/>
    </row>
    <row r="7" spans="2:23" x14ac:dyDescent="0.2">
      <c r="B7" s="332" t="s">
        <v>39</v>
      </c>
      <c r="C7" s="332"/>
      <c r="D7" s="219">
        <v>3243</v>
      </c>
      <c r="E7" s="219">
        <v>152</v>
      </c>
      <c r="F7" s="219">
        <v>316</v>
      </c>
      <c r="G7" s="219">
        <v>286</v>
      </c>
      <c r="H7" s="219">
        <v>288</v>
      </c>
      <c r="I7" s="219">
        <v>296</v>
      </c>
      <c r="J7" s="219">
        <v>343</v>
      </c>
      <c r="K7" s="219">
        <v>189</v>
      </c>
      <c r="L7" s="219">
        <v>526</v>
      </c>
      <c r="M7" s="219">
        <v>197</v>
      </c>
      <c r="N7" s="219">
        <v>362</v>
      </c>
      <c r="O7" s="219">
        <v>288</v>
      </c>
      <c r="P7" s="120"/>
      <c r="Q7" s="120"/>
      <c r="R7" s="120"/>
      <c r="S7" s="120"/>
      <c r="T7" s="120"/>
      <c r="U7" s="120"/>
      <c r="V7" s="120"/>
      <c r="W7" s="120"/>
    </row>
    <row r="8" spans="2:23" x14ac:dyDescent="0.2">
      <c r="B8" s="111" t="s">
        <v>253</v>
      </c>
      <c r="C8" s="50" t="s">
        <v>254</v>
      </c>
      <c r="D8" s="119">
        <v>3243</v>
      </c>
      <c r="E8" s="125">
        <v>152</v>
      </c>
      <c r="F8" s="125">
        <v>316</v>
      </c>
      <c r="G8" s="125">
        <v>286</v>
      </c>
      <c r="H8" s="125">
        <v>288</v>
      </c>
      <c r="I8" s="125">
        <v>296</v>
      </c>
      <c r="J8" s="125">
        <v>343</v>
      </c>
      <c r="K8" s="125">
        <v>189</v>
      </c>
      <c r="L8" s="125">
        <v>526</v>
      </c>
      <c r="M8" s="125">
        <v>197</v>
      </c>
      <c r="N8" s="125">
        <v>362</v>
      </c>
      <c r="O8" s="125">
        <v>288</v>
      </c>
      <c r="P8" s="120"/>
      <c r="Q8" s="120"/>
      <c r="R8" s="120"/>
      <c r="S8" s="120"/>
      <c r="T8" s="120"/>
      <c r="U8" s="120"/>
      <c r="V8" s="120"/>
      <c r="W8" s="120"/>
    </row>
    <row r="9" spans="2:23" x14ac:dyDescent="0.2">
      <c r="B9" s="332" t="s">
        <v>40</v>
      </c>
      <c r="C9" s="332"/>
      <c r="D9" s="219">
        <v>7203</v>
      </c>
      <c r="E9" s="219">
        <v>686</v>
      </c>
      <c r="F9" s="219">
        <v>1335</v>
      </c>
      <c r="G9" s="219">
        <v>827</v>
      </c>
      <c r="H9" s="219">
        <v>476</v>
      </c>
      <c r="I9" s="219">
        <v>525</v>
      </c>
      <c r="J9" s="219">
        <v>374</v>
      </c>
      <c r="K9" s="219">
        <v>751</v>
      </c>
      <c r="L9" s="219">
        <v>513</v>
      </c>
      <c r="M9" s="219">
        <v>430</v>
      </c>
      <c r="N9" s="219">
        <v>831</v>
      </c>
      <c r="O9" s="219">
        <v>455</v>
      </c>
      <c r="P9" s="120"/>
      <c r="Q9" s="120"/>
      <c r="R9" s="120"/>
      <c r="S9" s="120"/>
      <c r="T9" s="120"/>
      <c r="U9" s="120"/>
      <c r="V9" s="120"/>
      <c r="W9" s="120"/>
    </row>
    <row r="10" spans="2:23" x14ac:dyDescent="0.2">
      <c r="B10" s="111" t="s">
        <v>255</v>
      </c>
      <c r="C10" s="50" t="s">
        <v>201</v>
      </c>
      <c r="D10" s="119">
        <v>31</v>
      </c>
      <c r="E10" s="125">
        <v>2</v>
      </c>
      <c r="F10" s="125">
        <v>5</v>
      </c>
      <c r="G10" s="125">
        <v>1</v>
      </c>
      <c r="H10" s="125">
        <v>3</v>
      </c>
      <c r="I10" s="125">
        <v>1</v>
      </c>
      <c r="J10" s="125">
        <v>2</v>
      </c>
      <c r="K10" s="125">
        <v>9</v>
      </c>
      <c r="L10" s="125">
        <v>0</v>
      </c>
      <c r="M10" s="125">
        <v>2</v>
      </c>
      <c r="N10" s="125">
        <v>3</v>
      </c>
      <c r="O10" s="125">
        <v>3</v>
      </c>
      <c r="P10" s="120"/>
      <c r="Q10" s="120"/>
      <c r="R10" s="120"/>
      <c r="S10" s="120"/>
      <c r="T10" s="120"/>
      <c r="U10" s="120"/>
      <c r="V10" s="120"/>
      <c r="W10" s="120"/>
    </row>
    <row r="11" spans="2:23" x14ac:dyDescent="0.2">
      <c r="B11" s="111" t="s">
        <v>256</v>
      </c>
      <c r="C11" s="50" t="s">
        <v>202</v>
      </c>
      <c r="D11" s="119">
        <v>337</v>
      </c>
      <c r="E11" s="125">
        <v>37</v>
      </c>
      <c r="F11" s="125">
        <v>56</v>
      </c>
      <c r="G11" s="125">
        <v>29</v>
      </c>
      <c r="H11" s="125">
        <v>28</v>
      </c>
      <c r="I11" s="125">
        <v>31</v>
      </c>
      <c r="J11" s="125">
        <v>24</v>
      </c>
      <c r="K11" s="125">
        <v>36</v>
      </c>
      <c r="L11" s="125">
        <v>35</v>
      </c>
      <c r="M11" s="125">
        <v>18</v>
      </c>
      <c r="N11" s="125">
        <v>23</v>
      </c>
      <c r="O11" s="125">
        <v>20</v>
      </c>
      <c r="P11" s="120"/>
      <c r="Q11" s="120"/>
      <c r="R11" s="120"/>
      <c r="S11" s="120"/>
      <c r="T11" s="120"/>
      <c r="U11" s="120"/>
      <c r="V11" s="120"/>
      <c r="W11" s="120"/>
    </row>
    <row r="12" spans="2:23" x14ac:dyDescent="0.2">
      <c r="B12" s="111" t="s">
        <v>257</v>
      </c>
      <c r="C12" s="50" t="s">
        <v>203</v>
      </c>
      <c r="D12" s="119">
        <v>205</v>
      </c>
      <c r="E12" s="125">
        <v>14</v>
      </c>
      <c r="F12" s="125">
        <v>42</v>
      </c>
      <c r="G12" s="125">
        <v>30</v>
      </c>
      <c r="H12" s="125">
        <v>10</v>
      </c>
      <c r="I12" s="125">
        <v>15</v>
      </c>
      <c r="J12" s="125">
        <v>9</v>
      </c>
      <c r="K12" s="125">
        <v>28</v>
      </c>
      <c r="L12" s="125">
        <v>7</v>
      </c>
      <c r="M12" s="125">
        <v>18</v>
      </c>
      <c r="N12" s="125">
        <v>27</v>
      </c>
      <c r="O12" s="125">
        <v>5</v>
      </c>
      <c r="P12" s="120"/>
      <c r="Q12" s="120"/>
      <c r="R12" s="120"/>
      <c r="S12" s="120"/>
      <c r="T12" s="120"/>
      <c r="U12" s="120"/>
      <c r="V12" s="120"/>
      <c r="W12" s="120"/>
    </row>
    <row r="13" spans="2:23" x14ac:dyDescent="0.2">
      <c r="B13" s="111" t="s">
        <v>258</v>
      </c>
      <c r="C13" s="50" t="s">
        <v>204</v>
      </c>
      <c r="D13" s="119">
        <v>640</v>
      </c>
      <c r="E13" s="125">
        <v>61</v>
      </c>
      <c r="F13" s="125">
        <v>92</v>
      </c>
      <c r="G13" s="125">
        <v>80</v>
      </c>
      <c r="H13" s="125">
        <v>43</v>
      </c>
      <c r="I13" s="125">
        <v>45</v>
      </c>
      <c r="J13" s="125">
        <v>29</v>
      </c>
      <c r="K13" s="125">
        <v>70</v>
      </c>
      <c r="L13" s="125">
        <v>51</v>
      </c>
      <c r="M13" s="125">
        <v>48</v>
      </c>
      <c r="N13" s="125">
        <v>79</v>
      </c>
      <c r="O13" s="125">
        <v>42</v>
      </c>
      <c r="P13" s="120"/>
      <c r="Q13" s="120"/>
      <c r="R13" s="120"/>
      <c r="S13" s="120"/>
      <c r="T13" s="120"/>
      <c r="U13" s="120"/>
      <c r="V13" s="120"/>
      <c r="W13" s="120"/>
    </row>
    <row r="14" spans="2:23" x14ac:dyDescent="0.2">
      <c r="B14" s="111" t="s">
        <v>259</v>
      </c>
      <c r="C14" s="50" t="s">
        <v>205</v>
      </c>
      <c r="D14" s="119">
        <v>66</v>
      </c>
      <c r="E14" s="125">
        <v>6</v>
      </c>
      <c r="F14" s="125">
        <v>11</v>
      </c>
      <c r="G14" s="125">
        <v>5</v>
      </c>
      <c r="H14" s="125">
        <v>3</v>
      </c>
      <c r="I14" s="125">
        <v>3</v>
      </c>
      <c r="J14" s="125">
        <v>4</v>
      </c>
      <c r="K14" s="125">
        <v>8</v>
      </c>
      <c r="L14" s="125">
        <v>7</v>
      </c>
      <c r="M14" s="125">
        <v>2</v>
      </c>
      <c r="N14" s="125">
        <v>13</v>
      </c>
      <c r="O14" s="125">
        <v>4</v>
      </c>
      <c r="P14" s="120"/>
      <c r="Q14" s="120"/>
      <c r="R14" s="120"/>
      <c r="S14" s="120"/>
      <c r="T14" s="120"/>
      <c r="U14" s="120"/>
      <c r="V14" s="120"/>
      <c r="W14" s="120"/>
    </row>
    <row r="15" spans="2:23" x14ac:dyDescent="0.2">
      <c r="B15" s="111">
        <v>21</v>
      </c>
      <c r="C15" s="50" t="s">
        <v>206</v>
      </c>
      <c r="D15" s="119">
        <v>19</v>
      </c>
      <c r="E15" s="125">
        <v>0</v>
      </c>
      <c r="F15" s="125">
        <v>3</v>
      </c>
      <c r="G15" s="125">
        <v>2</v>
      </c>
      <c r="H15" s="125">
        <v>1</v>
      </c>
      <c r="I15" s="125">
        <v>0</v>
      </c>
      <c r="J15" s="125">
        <v>3</v>
      </c>
      <c r="K15" s="125">
        <v>0</v>
      </c>
      <c r="L15" s="125">
        <v>0</v>
      </c>
      <c r="M15" s="125">
        <v>6</v>
      </c>
      <c r="N15" s="125">
        <v>4</v>
      </c>
      <c r="O15" s="125">
        <v>0</v>
      </c>
      <c r="P15" s="120"/>
      <c r="Q15" s="120"/>
      <c r="R15" s="120"/>
      <c r="S15" s="120"/>
      <c r="T15" s="120"/>
      <c r="U15" s="120"/>
      <c r="V15" s="120"/>
      <c r="W15" s="120"/>
    </row>
    <row r="16" spans="2:23" x14ac:dyDescent="0.2">
      <c r="B16" s="111" t="s">
        <v>260</v>
      </c>
      <c r="C16" s="50" t="s">
        <v>207</v>
      </c>
      <c r="D16" s="119">
        <v>195</v>
      </c>
      <c r="E16" s="125">
        <v>19</v>
      </c>
      <c r="F16" s="125">
        <v>29</v>
      </c>
      <c r="G16" s="125">
        <v>25</v>
      </c>
      <c r="H16" s="125">
        <v>16</v>
      </c>
      <c r="I16" s="125">
        <v>14</v>
      </c>
      <c r="J16" s="125">
        <v>13</v>
      </c>
      <c r="K16" s="125">
        <v>19</v>
      </c>
      <c r="L16" s="125">
        <v>18</v>
      </c>
      <c r="M16" s="125">
        <v>13</v>
      </c>
      <c r="N16" s="125">
        <v>18</v>
      </c>
      <c r="O16" s="125">
        <v>11</v>
      </c>
      <c r="P16" s="120"/>
      <c r="Q16" s="120"/>
      <c r="R16" s="120"/>
      <c r="S16" s="120"/>
      <c r="T16" s="120"/>
      <c r="U16" s="120"/>
      <c r="V16" s="120"/>
      <c r="W16" s="120"/>
    </row>
    <row r="17" spans="2:23" x14ac:dyDescent="0.2">
      <c r="B17" s="111" t="s">
        <v>261</v>
      </c>
      <c r="C17" s="50" t="s">
        <v>208</v>
      </c>
      <c r="D17" s="119">
        <v>613</v>
      </c>
      <c r="E17" s="125">
        <v>47</v>
      </c>
      <c r="F17" s="125">
        <v>80</v>
      </c>
      <c r="G17" s="125">
        <v>66</v>
      </c>
      <c r="H17" s="125">
        <v>44</v>
      </c>
      <c r="I17" s="125">
        <v>58</v>
      </c>
      <c r="J17" s="125">
        <v>34</v>
      </c>
      <c r="K17" s="125">
        <v>74</v>
      </c>
      <c r="L17" s="125">
        <v>64</v>
      </c>
      <c r="M17" s="125">
        <v>18</v>
      </c>
      <c r="N17" s="125">
        <v>78</v>
      </c>
      <c r="O17" s="125">
        <v>50</v>
      </c>
      <c r="P17" s="120"/>
      <c r="Q17" s="120"/>
      <c r="R17" s="120"/>
      <c r="S17" s="120"/>
      <c r="T17" s="120"/>
      <c r="U17" s="120"/>
      <c r="V17" s="120"/>
      <c r="W17" s="120"/>
    </row>
    <row r="18" spans="2:23" x14ac:dyDescent="0.2">
      <c r="B18" s="111">
        <v>26</v>
      </c>
      <c r="C18" s="50" t="s">
        <v>209</v>
      </c>
      <c r="D18" s="119">
        <v>111</v>
      </c>
      <c r="E18" s="125">
        <v>11</v>
      </c>
      <c r="F18" s="125">
        <v>48</v>
      </c>
      <c r="G18" s="125">
        <v>9</v>
      </c>
      <c r="H18" s="125">
        <v>10</v>
      </c>
      <c r="I18" s="125">
        <v>3</v>
      </c>
      <c r="J18" s="125">
        <v>0</v>
      </c>
      <c r="K18" s="125">
        <v>8</v>
      </c>
      <c r="L18" s="125">
        <v>4</v>
      </c>
      <c r="M18" s="125">
        <v>4</v>
      </c>
      <c r="N18" s="125">
        <v>7</v>
      </c>
      <c r="O18" s="125">
        <v>7</v>
      </c>
      <c r="P18" s="120"/>
      <c r="Q18" s="120"/>
      <c r="R18" s="120"/>
      <c r="S18" s="120"/>
      <c r="T18" s="120"/>
      <c r="U18" s="120"/>
      <c r="V18" s="120"/>
      <c r="W18" s="120"/>
    </row>
    <row r="19" spans="2:23" x14ac:dyDescent="0.2">
      <c r="B19" s="111">
        <v>27</v>
      </c>
      <c r="C19" s="50" t="s">
        <v>210</v>
      </c>
      <c r="D19" s="119">
        <v>92</v>
      </c>
      <c r="E19" s="125">
        <v>6</v>
      </c>
      <c r="F19" s="125">
        <v>25</v>
      </c>
      <c r="G19" s="125">
        <v>11</v>
      </c>
      <c r="H19" s="125">
        <v>15</v>
      </c>
      <c r="I19" s="125">
        <v>7</v>
      </c>
      <c r="J19" s="125">
        <v>0</v>
      </c>
      <c r="K19" s="125">
        <v>8</v>
      </c>
      <c r="L19" s="125">
        <v>7</v>
      </c>
      <c r="M19" s="125">
        <v>3</v>
      </c>
      <c r="N19" s="125">
        <v>3</v>
      </c>
      <c r="O19" s="125">
        <v>7</v>
      </c>
      <c r="P19" s="120"/>
      <c r="Q19" s="120"/>
      <c r="R19" s="120"/>
      <c r="S19" s="120"/>
      <c r="T19" s="120"/>
      <c r="U19" s="120"/>
      <c r="V19" s="120"/>
      <c r="W19" s="120"/>
    </row>
    <row r="20" spans="2:23" x14ac:dyDescent="0.2">
      <c r="B20" s="111">
        <v>28</v>
      </c>
      <c r="C20" s="50" t="s">
        <v>211</v>
      </c>
      <c r="D20" s="119">
        <v>208</v>
      </c>
      <c r="E20" s="125">
        <v>16</v>
      </c>
      <c r="F20" s="125">
        <v>29</v>
      </c>
      <c r="G20" s="125">
        <v>23</v>
      </c>
      <c r="H20" s="125">
        <v>13</v>
      </c>
      <c r="I20" s="125">
        <v>14</v>
      </c>
      <c r="J20" s="125">
        <v>8</v>
      </c>
      <c r="K20" s="125">
        <v>33</v>
      </c>
      <c r="L20" s="125">
        <v>15</v>
      </c>
      <c r="M20" s="125">
        <v>15</v>
      </c>
      <c r="N20" s="125">
        <v>27</v>
      </c>
      <c r="O20" s="125">
        <v>15</v>
      </c>
      <c r="P20" s="120"/>
      <c r="Q20" s="120"/>
      <c r="R20" s="120"/>
      <c r="S20" s="120"/>
      <c r="T20" s="120"/>
      <c r="U20" s="120"/>
      <c r="V20" s="120"/>
      <c r="W20" s="120"/>
    </row>
    <row r="21" spans="2:23" x14ac:dyDescent="0.2">
      <c r="B21" s="111" t="s">
        <v>262</v>
      </c>
      <c r="C21" s="50" t="s">
        <v>212</v>
      </c>
      <c r="D21" s="119">
        <v>22</v>
      </c>
      <c r="E21" s="125">
        <v>3</v>
      </c>
      <c r="F21" s="125">
        <v>2</v>
      </c>
      <c r="G21" s="125">
        <v>1</v>
      </c>
      <c r="H21" s="125">
        <v>1</v>
      </c>
      <c r="I21" s="125">
        <v>2</v>
      </c>
      <c r="J21" s="125">
        <v>1</v>
      </c>
      <c r="K21" s="125">
        <v>2</v>
      </c>
      <c r="L21" s="125">
        <v>2</v>
      </c>
      <c r="M21" s="125">
        <v>3</v>
      </c>
      <c r="N21" s="125">
        <v>4</v>
      </c>
      <c r="O21" s="125">
        <v>1</v>
      </c>
      <c r="P21" s="120"/>
      <c r="Q21" s="120"/>
      <c r="R21" s="120"/>
      <c r="S21" s="120"/>
      <c r="T21" s="120"/>
      <c r="U21" s="120"/>
      <c r="V21" s="120"/>
      <c r="W21" s="120"/>
    </row>
    <row r="22" spans="2:23" x14ac:dyDescent="0.2">
      <c r="B22" s="111" t="s">
        <v>263</v>
      </c>
      <c r="C22" s="50" t="s">
        <v>213</v>
      </c>
      <c r="D22" s="119">
        <v>552</v>
      </c>
      <c r="E22" s="125">
        <v>64</v>
      </c>
      <c r="F22" s="125">
        <v>123</v>
      </c>
      <c r="G22" s="125">
        <v>60</v>
      </c>
      <c r="H22" s="125">
        <v>31</v>
      </c>
      <c r="I22" s="125">
        <v>34</v>
      </c>
      <c r="J22" s="125">
        <v>23</v>
      </c>
      <c r="K22" s="125">
        <v>60</v>
      </c>
      <c r="L22" s="125">
        <v>44</v>
      </c>
      <c r="M22" s="125">
        <v>29</v>
      </c>
      <c r="N22" s="125">
        <v>51</v>
      </c>
      <c r="O22" s="125">
        <v>33</v>
      </c>
      <c r="P22" s="120"/>
      <c r="Q22" s="120"/>
      <c r="R22" s="120"/>
      <c r="S22" s="120"/>
      <c r="T22" s="120"/>
      <c r="U22" s="120"/>
      <c r="V22" s="120"/>
      <c r="W22" s="120"/>
    </row>
    <row r="23" spans="2:23" x14ac:dyDescent="0.2">
      <c r="B23" s="111">
        <v>35</v>
      </c>
      <c r="C23" s="50" t="s">
        <v>214</v>
      </c>
      <c r="D23" s="119">
        <v>109</v>
      </c>
      <c r="E23" s="125">
        <v>13</v>
      </c>
      <c r="F23" s="125">
        <v>22</v>
      </c>
      <c r="G23" s="125">
        <v>14</v>
      </c>
      <c r="H23" s="125">
        <v>7</v>
      </c>
      <c r="I23" s="125">
        <v>1</v>
      </c>
      <c r="J23" s="125">
        <v>7</v>
      </c>
      <c r="K23" s="125">
        <v>9</v>
      </c>
      <c r="L23" s="125">
        <v>13</v>
      </c>
      <c r="M23" s="125">
        <v>4</v>
      </c>
      <c r="N23" s="125">
        <v>9</v>
      </c>
      <c r="O23" s="125">
        <v>10</v>
      </c>
      <c r="P23" s="120"/>
      <c r="Q23" s="120"/>
      <c r="R23" s="120"/>
      <c r="S23" s="120"/>
      <c r="T23" s="120"/>
      <c r="U23" s="120"/>
      <c r="V23" s="120"/>
      <c r="W23" s="120"/>
    </row>
    <row r="24" spans="2:23" x14ac:dyDescent="0.2">
      <c r="B24" s="111" t="s">
        <v>264</v>
      </c>
      <c r="C24" s="50" t="s">
        <v>265</v>
      </c>
      <c r="D24" s="119">
        <v>155</v>
      </c>
      <c r="E24" s="125">
        <v>13</v>
      </c>
      <c r="F24" s="125">
        <v>27</v>
      </c>
      <c r="G24" s="125">
        <v>22</v>
      </c>
      <c r="H24" s="125">
        <v>14</v>
      </c>
      <c r="I24" s="125">
        <v>7</v>
      </c>
      <c r="J24" s="125">
        <v>12</v>
      </c>
      <c r="K24" s="125">
        <v>9</v>
      </c>
      <c r="L24" s="125">
        <v>15</v>
      </c>
      <c r="M24" s="125">
        <v>11</v>
      </c>
      <c r="N24" s="125">
        <v>17</v>
      </c>
      <c r="O24" s="125">
        <v>8</v>
      </c>
      <c r="P24" s="120"/>
      <c r="Q24" s="120"/>
      <c r="R24" s="120"/>
      <c r="S24" s="120"/>
      <c r="T24" s="120"/>
      <c r="U24" s="120"/>
      <c r="V24" s="120"/>
      <c r="W24" s="120"/>
    </row>
    <row r="25" spans="2:23" x14ac:dyDescent="0.2">
      <c r="B25" s="111" t="s">
        <v>266</v>
      </c>
      <c r="C25" s="50" t="s">
        <v>267</v>
      </c>
      <c r="D25" s="119">
        <v>652</v>
      </c>
      <c r="E25" s="125">
        <v>74</v>
      </c>
      <c r="F25" s="125">
        <v>127</v>
      </c>
      <c r="G25" s="125">
        <v>77</v>
      </c>
      <c r="H25" s="125">
        <v>36</v>
      </c>
      <c r="I25" s="125">
        <v>59</v>
      </c>
      <c r="J25" s="125">
        <v>39</v>
      </c>
      <c r="K25" s="125">
        <v>58</v>
      </c>
      <c r="L25" s="125">
        <v>39</v>
      </c>
      <c r="M25" s="125">
        <v>32</v>
      </c>
      <c r="N25" s="125">
        <v>77</v>
      </c>
      <c r="O25" s="125">
        <v>34</v>
      </c>
      <c r="P25" s="120"/>
      <c r="Q25" s="120"/>
      <c r="R25" s="120"/>
      <c r="S25" s="120"/>
      <c r="T25" s="120"/>
      <c r="U25" s="120"/>
      <c r="V25" s="120"/>
      <c r="W25" s="120"/>
    </row>
    <row r="26" spans="2:23" x14ac:dyDescent="0.2">
      <c r="B26" s="111">
        <v>43</v>
      </c>
      <c r="C26" s="50" t="s">
        <v>217</v>
      </c>
      <c r="D26" s="119">
        <v>3196</v>
      </c>
      <c r="E26" s="125">
        <v>300</v>
      </c>
      <c r="F26" s="125">
        <v>614</v>
      </c>
      <c r="G26" s="125">
        <v>372</v>
      </c>
      <c r="H26" s="125">
        <v>201</v>
      </c>
      <c r="I26" s="125">
        <v>231</v>
      </c>
      <c r="J26" s="125">
        <v>166</v>
      </c>
      <c r="K26" s="125">
        <v>320</v>
      </c>
      <c r="L26" s="125">
        <v>192</v>
      </c>
      <c r="M26" s="125">
        <v>204</v>
      </c>
      <c r="N26" s="125">
        <v>391</v>
      </c>
      <c r="O26" s="125">
        <v>205</v>
      </c>
      <c r="P26" s="120"/>
      <c r="Q26" s="120"/>
      <c r="R26" s="120"/>
      <c r="S26" s="120"/>
      <c r="T26" s="120"/>
      <c r="U26" s="120"/>
      <c r="V26" s="120"/>
      <c r="W26" s="120"/>
    </row>
    <row r="27" spans="2:23" x14ac:dyDescent="0.2">
      <c r="B27" s="332" t="s">
        <v>41</v>
      </c>
      <c r="C27" s="332"/>
      <c r="D27" s="219">
        <v>34758</v>
      </c>
      <c r="E27" s="219">
        <v>4781</v>
      </c>
      <c r="F27" s="219">
        <v>7821</v>
      </c>
      <c r="G27" s="219">
        <v>3770</v>
      </c>
      <c r="H27" s="219">
        <v>2527</v>
      </c>
      <c r="I27" s="219">
        <v>1934</v>
      </c>
      <c r="J27" s="219">
        <v>1569</v>
      </c>
      <c r="K27" s="219">
        <v>3351</v>
      </c>
      <c r="L27" s="219">
        <v>1770</v>
      </c>
      <c r="M27" s="219">
        <v>2274</v>
      </c>
      <c r="N27" s="219">
        <v>3460</v>
      </c>
      <c r="O27" s="219">
        <v>1501</v>
      </c>
      <c r="P27" s="120"/>
      <c r="Q27" s="120"/>
      <c r="R27" s="120"/>
      <c r="S27" s="120"/>
      <c r="T27" s="120"/>
      <c r="U27" s="120"/>
      <c r="V27" s="120"/>
      <c r="W27" s="120"/>
    </row>
    <row r="28" spans="2:23" x14ac:dyDescent="0.2">
      <c r="B28" s="111">
        <v>45</v>
      </c>
      <c r="C28" s="50" t="s">
        <v>218</v>
      </c>
      <c r="D28" s="119">
        <v>1427</v>
      </c>
      <c r="E28" s="125">
        <v>124</v>
      </c>
      <c r="F28" s="125">
        <v>247</v>
      </c>
      <c r="G28" s="125">
        <v>160</v>
      </c>
      <c r="H28" s="125">
        <v>91</v>
      </c>
      <c r="I28" s="125">
        <v>104</v>
      </c>
      <c r="J28" s="125">
        <v>62</v>
      </c>
      <c r="K28" s="125">
        <v>197</v>
      </c>
      <c r="L28" s="125">
        <v>93</v>
      </c>
      <c r="M28" s="125">
        <v>68</v>
      </c>
      <c r="N28" s="125">
        <v>209</v>
      </c>
      <c r="O28" s="125">
        <v>72</v>
      </c>
      <c r="P28" s="120"/>
      <c r="Q28" s="120"/>
      <c r="R28" s="120"/>
      <c r="S28" s="120"/>
      <c r="T28" s="120"/>
      <c r="U28" s="120"/>
      <c r="V28" s="120"/>
      <c r="W28" s="120"/>
    </row>
    <row r="29" spans="2:23" x14ac:dyDescent="0.2">
      <c r="B29" s="111">
        <v>46</v>
      </c>
      <c r="C29" s="50" t="s">
        <v>219</v>
      </c>
      <c r="D29" s="119">
        <v>1707</v>
      </c>
      <c r="E29" s="125">
        <v>171</v>
      </c>
      <c r="F29" s="125">
        <v>439</v>
      </c>
      <c r="G29" s="125">
        <v>156</v>
      </c>
      <c r="H29" s="125">
        <v>95</v>
      </c>
      <c r="I29" s="125">
        <v>86</v>
      </c>
      <c r="J29" s="125">
        <v>78</v>
      </c>
      <c r="K29" s="125">
        <v>188</v>
      </c>
      <c r="L29" s="125">
        <v>94</v>
      </c>
      <c r="M29" s="125">
        <v>100</v>
      </c>
      <c r="N29" s="125">
        <v>215</v>
      </c>
      <c r="O29" s="125">
        <v>85</v>
      </c>
      <c r="P29" s="120"/>
      <c r="Q29" s="120"/>
      <c r="R29" s="120"/>
      <c r="S29" s="120"/>
      <c r="T29" s="120"/>
      <c r="U29" s="120"/>
      <c r="V29" s="120"/>
      <c r="W29" s="120"/>
    </row>
    <row r="30" spans="2:23" x14ac:dyDescent="0.2">
      <c r="B30" s="111">
        <v>47</v>
      </c>
      <c r="C30" s="50" t="s">
        <v>220</v>
      </c>
      <c r="D30" s="119">
        <v>3338</v>
      </c>
      <c r="E30" s="125">
        <v>467</v>
      </c>
      <c r="F30" s="125">
        <v>774</v>
      </c>
      <c r="G30" s="125">
        <v>373</v>
      </c>
      <c r="H30" s="125">
        <v>205</v>
      </c>
      <c r="I30" s="125">
        <v>219</v>
      </c>
      <c r="J30" s="125">
        <v>139</v>
      </c>
      <c r="K30" s="125">
        <v>315</v>
      </c>
      <c r="L30" s="125">
        <v>147</v>
      </c>
      <c r="M30" s="125">
        <v>189</v>
      </c>
      <c r="N30" s="125">
        <v>371</v>
      </c>
      <c r="O30" s="125">
        <v>139</v>
      </c>
      <c r="P30" s="120"/>
      <c r="Q30" s="120"/>
      <c r="R30" s="120"/>
      <c r="S30" s="120"/>
      <c r="T30" s="120"/>
      <c r="U30" s="120"/>
      <c r="V30" s="120"/>
      <c r="W30" s="120"/>
    </row>
    <row r="31" spans="2:23" x14ac:dyDescent="0.2">
      <c r="B31" s="111">
        <v>49</v>
      </c>
      <c r="C31" s="50" t="s">
        <v>221</v>
      </c>
      <c r="D31" s="119">
        <v>748</v>
      </c>
      <c r="E31" s="125">
        <v>71</v>
      </c>
      <c r="F31" s="125">
        <v>173</v>
      </c>
      <c r="G31" s="125">
        <v>87</v>
      </c>
      <c r="H31" s="125">
        <v>63</v>
      </c>
      <c r="I31" s="125">
        <v>47</v>
      </c>
      <c r="J31" s="125">
        <v>32</v>
      </c>
      <c r="K31" s="125">
        <v>84</v>
      </c>
      <c r="L31" s="125">
        <v>35</v>
      </c>
      <c r="M31" s="125">
        <v>47</v>
      </c>
      <c r="N31" s="125">
        <v>71</v>
      </c>
      <c r="O31" s="125">
        <v>38</v>
      </c>
      <c r="P31" s="120"/>
      <c r="Q31" s="120"/>
      <c r="R31" s="120"/>
      <c r="S31" s="120"/>
      <c r="T31" s="120"/>
      <c r="U31" s="120"/>
      <c r="V31" s="120"/>
      <c r="W31" s="120"/>
    </row>
    <row r="32" spans="2:23" x14ac:dyDescent="0.2">
      <c r="B32" s="111" t="s">
        <v>268</v>
      </c>
      <c r="C32" s="50" t="s">
        <v>222</v>
      </c>
      <c r="D32" s="119">
        <v>16</v>
      </c>
      <c r="E32" s="125">
        <v>1</v>
      </c>
      <c r="F32" s="125">
        <v>2</v>
      </c>
      <c r="G32" s="125">
        <v>2</v>
      </c>
      <c r="H32" s="125">
        <v>0</v>
      </c>
      <c r="I32" s="125">
        <v>1</v>
      </c>
      <c r="J32" s="125">
        <v>1</v>
      </c>
      <c r="K32" s="125">
        <v>1</v>
      </c>
      <c r="L32" s="125">
        <v>0</v>
      </c>
      <c r="M32" s="125">
        <v>6</v>
      </c>
      <c r="N32" s="125">
        <v>1</v>
      </c>
      <c r="O32" s="125">
        <v>1</v>
      </c>
      <c r="P32" s="120"/>
      <c r="Q32" s="120"/>
      <c r="R32" s="120"/>
      <c r="S32" s="120"/>
      <c r="T32" s="120"/>
      <c r="U32" s="120"/>
      <c r="V32" s="120"/>
      <c r="W32" s="120"/>
    </row>
    <row r="33" spans="2:23" x14ac:dyDescent="0.2">
      <c r="B33" s="111">
        <v>52</v>
      </c>
      <c r="C33" s="50" t="s">
        <v>223</v>
      </c>
      <c r="D33" s="119">
        <v>152</v>
      </c>
      <c r="E33" s="125">
        <v>17</v>
      </c>
      <c r="F33" s="125">
        <v>21</v>
      </c>
      <c r="G33" s="125">
        <v>10</v>
      </c>
      <c r="H33" s="125">
        <v>6</v>
      </c>
      <c r="I33" s="125">
        <v>11</v>
      </c>
      <c r="J33" s="125">
        <v>6</v>
      </c>
      <c r="K33" s="125">
        <v>20</v>
      </c>
      <c r="L33" s="125">
        <v>4</v>
      </c>
      <c r="M33" s="125">
        <v>23</v>
      </c>
      <c r="N33" s="125">
        <v>19</v>
      </c>
      <c r="O33" s="125">
        <v>15</v>
      </c>
      <c r="P33" s="120"/>
      <c r="Q33" s="120"/>
      <c r="R33" s="120"/>
      <c r="S33" s="120"/>
      <c r="T33" s="120"/>
      <c r="U33" s="120"/>
      <c r="V33" s="120"/>
      <c r="W33" s="120"/>
    </row>
    <row r="34" spans="2:23" x14ac:dyDescent="0.2">
      <c r="B34" s="111">
        <v>53</v>
      </c>
      <c r="C34" s="50" t="s">
        <v>224</v>
      </c>
      <c r="D34" s="119">
        <v>176</v>
      </c>
      <c r="E34" s="125">
        <v>25</v>
      </c>
      <c r="F34" s="125">
        <v>38</v>
      </c>
      <c r="G34" s="125">
        <v>20</v>
      </c>
      <c r="H34" s="125">
        <v>10</v>
      </c>
      <c r="I34" s="125">
        <v>12</v>
      </c>
      <c r="J34" s="125">
        <v>8</v>
      </c>
      <c r="K34" s="125">
        <v>18</v>
      </c>
      <c r="L34" s="125">
        <v>9</v>
      </c>
      <c r="M34" s="125">
        <v>12</v>
      </c>
      <c r="N34" s="125">
        <v>15</v>
      </c>
      <c r="O34" s="125">
        <v>9</v>
      </c>
      <c r="P34" s="120"/>
      <c r="Q34" s="120"/>
      <c r="R34" s="120"/>
      <c r="S34" s="120"/>
      <c r="T34" s="120"/>
      <c r="U34" s="120"/>
      <c r="V34" s="120"/>
      <c r="W34" s="120"/>
    </row>
    <row r="35" spans="2:23" x14ac:dyDescent="0.2">
      <c r="B35" s="111">
        <v>55</v>
      </c>
      <c r="C35" s="50" t="s">
        <v>225</v>
      </c>
      <c r="D35" s="119">
        <v>167</v>
      </c>
      <c r="E35" s="125">
        <v>18</v>
      </c>
      <c r="F35" s="125">
        <v>37</v>
      </c>
      <c r="G35" s="125">
        <v>15</v>
      </c>
      <c r="H35" s="125">
        <v>14</v>
      </c>
      <c r="I35" s="125">
        <v>14</v>
      </c>
      <c r="J35" s="125">
        <v>8</v>
      </c>
      <c r="K35" s="125">
        <v>19</v>
      </c>
      <c r="L35" s="125">
        <v>7</v>
      </c>
      <c r="M35" s="125">
        <v>9</v>
      </c>
      <c r="N35" s="125">
        <v>14</v>
      </c>
      <c r="O35" s="125">
        <v>12</v>
      </c>
      <c r="P35" s="120"/>
      <c r="Q35" s="120"/>
      <c r="R35" s="120"/>
      <c r="S35" s="120"/>
      <c r="T35" s="120"/>
      <c r="U35" s="120"/>
      <c r="V35" s="120"/>
      <c r="W35" s="120"/>
    </row>
    <row r="36" spans="2:23" x14ac:dyDescent="0.2">
      <c r="B36" s="111">
        <v>56</v>
      </c>
      <c r="C36" s="50" t="s">
        <v>226</v>
      </c>
      <c r="D36" s="119">
        <v>1469</v>
      </c>
      <c r="E36" s="125">
        <v>204</v>
      </c>
      <c r="F36" s="125">
        <v>338</v>
      </c>
      <c r="G36" s="125">
        <v>134</v>
      </c>
      <c r="H36" s="125">
        <v>114</v>
      </c>
      <c r="I36" s="125">
        <v>103</v>
      </c>
      <c r="J36" s="125">
        <v>58</v>
      </c>
      <c r="K36" s="125">
        <v>129</v>
      </c>
      <c r="L36" s="125">
        <v>70</v>
      </c>
      <c r="M36" s="125">
        <v>93</v>
      </c>
      <c r="N36" s="125">
        <v>161</v>
      </c>
      <c r="O36" s="125">
        <v>65</v>
      </c>
      <c r="P36" s="120"/>
      <c r="Q36" s="120"/>
      <c r="R36" s="120"/>
      <c r="S36" s="120"/>
      <c r="T36" s="120"/>
      <c r="U36" s="120"/>
      <c r="V36" s="120"/>
      <c r="W36" s="120"/>
    </row>
    <row r="37" spans="2:23" x14ac:dyDescent="0.2">
      <c r="B37" s="111" t="s">
        <v>269</v>
      </c>
      <c r="C37" s="50" t="s">
        <v>227</v>
      </c>
      <c r="D37" s="119">
        <v>240</v>
      </c>
      <c r="E37" s="125">
        <v>41</v>
      </c>
      <c r="F37" s="125">
        <v>53</v>
      </c>
      <c r="G37" s="125">
        <v>22</v>
      </c>
      <c r="H37" s="125">
        <v>21</v>
      </c>
      <c r="I37" s="125">
        <v>10</v>
      </c>
      <c r="J37" s="125">
        <v>10</v>
      </c>
      <c r="K37" s="125">
        <v>24</v>
      </c>
      <c r="L37" s="125">
        <v>11</v>
      </c>
      <c r="M37" s="125">
        <v>18</v>
      </c>
      <c r="N37" s="125">
        <v>20</v>
      </c>
      <c r="O37" s="125">
        <v>10</v>
      </c>
      <c r="P37" s="120"/>
      <c r="Q37" s="120"/>
      <c r="R37" s="120"/>
      <c r="S37" s="120"/>
      <c r="T37" s="120"/>
      <c r="U37" s="120"/>
      <c r="V37" s="120"/>
      <c r="W37" s="120"/>
    </row>
    <row r="38" spans="2:23" x14ac:dyDescent="0.2">
      <c r="B38" s="111">
        <v>61</v>
      </c>
      <c r="C38" s="50" t="s">
        <v>228</v>
      </c>
      <c r="D38" s="119">
        <v>59</v>
      </c>
      <c r="E38" s="125">
        <v>12</v>
      </c>
      <c r="F38" s="125">
        <v>19</v>
      </c>
      <c r="G38" s="125">
        <v>6</v>
      </c>
      <c r="H38" s="125">
        <v>3</v>
      </c>
      <c r="I38" s="125">
        <v>1</v>
      </c>
      <c r="J38" s="125">
        <v>1</v>
      </c>
      <c r="K38" s="125">
        <v>8</v>
      </c>
      <c r="L38" s="125">
        <v>2</v>
      </c>
      <c r="M38" s="125">
        <v>0</v>
      </c>
      <c r="N38" s="125">
        <v>7</v>
      </c>
      <c r="O38" s="125">
        <v>0</v>
      </c>
      <c r="P38" s="120"/>
      <c r="Q38" s="120"/>
      <c r="R38" s="120"/>
      <c r="S38" s="120"/>
      <c r="T38" s="120"/>
      <c r="U38" s="120"/>
      <c r="V38" s="120"/>
      <c r="W38" s="120"/>
    </row>
    <row r="39" spans="2:23" x14ac:dyDescent="0.2">
      <c r="B39" s="111" t="s">
        <v>270</v>
      </c>
      <c r="C39" s="50" t="s">
        <v>229</v>
      </c>
      <c r="D39" s="119">
        <v>1229</v>
      </c>
      <c r="E39" s="125">
        <v>177</v>
      </c>
      <c r="F39" s="125">
        <v>334</v>
      </c>
      <c r="G39" s="125">
        <v>124</v>
      </c>
      <c r="H39" s="125">
        <v>107</v>
      </c>
      <c r="I39" s="125">
        <v>52</v>
      </c>
      <c r="J39" s="125">
        <v>52</v>
      </c>
      <c r="K39" s="125">
        <v>133</v>
      </c>
      <c r="L39" s="125">
        <v>53</v>
      </c>
      <c r="M39" s="125">
        <v>52</v>
      </c>
      <c r="N39" s="125">
        <v>93</v>
      </c>
      <c r="O39" s="125">
        <v>52</v>
      </c>
      <c r="P39" s="120"/>
      <c r="Q39" s="120"/>
      <c r="R39" s="120"/>
      <c r="S39" s="120"/>
      <c r="T39" s="120"/>
      <c r="U39" s="120"/>
      <c r="V39" s="120"/>
      <c r="W39" s="120"/>
    </row>
    <row r="40" spans="2:23" x14ac:dyDescent="0.2">
      <c r="B40" s="111">
        <v>64</v>
      </c>
      <c r="C40" s="50" t="s">
        <v>230</v>
      </c>
      <c r="D40" s="119">
        <v>339</v>
      </c>
      <c r="E40" s="125">
        <v>53</v>
      </c>
      <c r="F40" s="125">
        <v>76</v>
      </c>
      <c r="G40" s="125">
        <v>25</v>
      </c>
      <c r="H40" s="125">
        <v>22</v>
      </c>
      <c r="I40" s="125">
        <v>22</v>
      </c>
      <c r="J40" s="125">
        <v>19</v>
      </c>
      <c r="K40" s="125">
        <v>30</v>
      </c>
      <c r="L40" s="125">
        <v>18</v>
      </c>
      <c r="M40" s="125">
        <v>22</v>
      </c>
      <c r="N40" s="125">
        <v>39</v>
      </c>
      <c r="O40" s="125">
        <v>13</v>
      </c>
      <c r="P40" s="120"/>
      <c r="Q40" s="120"/>
      <c r="R40" s="120"/>
      <c r="S40" s="120"/>
      <c r="T40" s="120"/>
      <c r="U40" s="120"/>
      <c r="V40" s="120"/>
      <c r="W40" s="120"/>
    </row>
    <row r="41" spans="2:23" x14ac:dyDescent="0.2">
      <c r="B41" s="111">
        <v>65</v>
      </c>
      <c r="C41" s="50" t="s">
        <v>231</v>
      </c>
      <c r="D41" s="119">
        <v>77</v>
      </c>
      <c r="E41" s="125">
        <v>25</v>
      </c>
      <c r="F41" s="125">
        <v>13</v>
      </c>
      <c r="G41" s="125">
        <v>6</v>
      </c>
      <c r="H41" s="125">
        <v>9</v>
      </c>
      <c r="I41" s="125">
        <v>3</v>
      </c>
      <c r="J41" s="125">
        <v>5</v>
      </c>
      <c r="K41" s="125">
        <v>3</v>
      </c>
      <c r="L41" s="125">
        <v>3</v>
      </c>
      <c r="M41" s="125">
        <v>2</v>
      </c>
      <c r="N41" s="125">
        <v>5</v>
      </c>
      <c r="O41" s="125">
        <v>3</v>
      </c>
      <c r="P41" s="120"/>
      <c r="Q41" s="120"/>
      <c r="R41" s="120"/>
      <c r="S41" s="120"/>
      <c r="T41" s="120"/>
      <c r="U41" s="120"/>
      <c r="V41" s="120"/>
      <c r="W41" s="120"/>
    </row>
    <row r="42" spans="2:23" x14ac:dyDescent="0.2">
      <c r="B42" s="111">
        <v>66</v>
      </c>
      <c r="C42" s="50" t="s">
        <v>232</v>
      </c>
      <c r="D42" s="119">
        <v>414</v>
      </c>
      <c r="E42" s="125">
        <v>57</v>
      </c>
      <c r="F42" s="125">
        <v>108</v>
      </c>
      <c r="G42" s="125">
        <v>50</v>
      </c>
      <c r="H42" s="125">
        <v>28</v>
      </c>
      <c r="I42" s="125">
        <v>19</v>
      </c>
      <c r="J42" s="125">
        <v>19</v>
      </c>
      <c r="K42" s="125">
        <v>37</v>
      </c>
      <c r="L42" s="125">
        <v>13</v>
      </c>
      <c r="M42" s="125">
        <v>28</v>
      </c>
      <c r="N42" s="125">
        <v>41</v>
      </c>
      <c r="O42" s="125">
        <v>14</v>
      </c>
      <c r="P42" s="120"/>
      <c r="Q42" s="120"/>
      <c r="R42" s="120"/>
      <c r="S42" s="120"/>
      <c r="T42" s="120"/>
      <c r="U42" s="120"/>
      <c r="V42" s="120"/>
      <c r="W42" s="120"/>
    </row>
    <row r="43" spans="2:23" x14ac:dyDescent="0.2">
      <c r="B43" s="111">
        <v>68</v>
      </c>
      <c r="C43" s="50" t="s">
        <v>233</v>
      </c>
      <c r="D43" s="119">
        <v>1340</v>
      </c>
      <c r="E43" s="125">
        <v>171</v>
      </c>
      <c r="F43" s="125">
        <v>313</v>
      </c>
      <c r="G43" s="125">
        <v>166</v>
      </c>
      <c r="H43" s="125">
        <v>72</v>
      </c>
      <c r="I43" s="125">
        <v>67</v>
      </c>
      <c r="J43" s="125">
        <v>62</v>
      </c>
      <c r="K43" s="125">
        <v>136</v>
      </c>
      <c r="L43" s="125">
        <v>83</v>
      </c>
      <c r="M43" s="125">
        <v>99</v>
      </c>
      <c r="N43" s="125">
        <v>128</v>
      </c>
      <c r="O43" s="125">
        <v>43</v>
      </c>
      <c r="P43" s="120"/>
      <c r="Q43" s="120"/>
      <c r="R43" s="120"/>
      <c r="S43" s="120"/>
      <c r="T43" s="120"/>
      <c r="U43" s="120"/>
      <c r="V43" s="120"/>
      <c r="W43" s="120"/>
    </row>
    <row r="44" spans="2:23" x14ac:dyDescent="0.2">
      <c r="B44" s="111">
        <v>69</v>
      </c>
      <c r="C44" s="50" t="s">
        <v>234</v>
      </c>
      <c r="D44" s="119">
        <v>1284</v>
      </c>
      <c r="E44" s="125">
        <v>221</v>
      </c>
      <c r="F44" s="125">
        <v>315</v>
      </c>
      <c r="G44" s="125">
        <v>155</v>
      </c>
      <c r="H44" s="125">
        <v>77</v>
      </c>
      <c r="I44" s="125">
        <v>59</v>
      </c>
      <c r="J44" s="125">
        <v>53</v>
      </c>
      <c r="K44" s="125">
        <v>126</v>
      </c>
      <c r="L44" s="125">
        <v>80</v>
      </c>
      <c r="M44" s="125">
        <v>69</v>
      </c>
      <c r="N44" s="125">
        <v>91</v>
      </c>
      <c r="O44" s="125">
        <v>38</v>
      </c>
      <c r="P44" s="120"/>
      <c r="Q44" s="120"/>
      <c r="R44" s="120"/>
      <c r="S44" s="120"/>
      <c r="T44" s="120"/>
      <c r="U44" s="120"/>
      <c r="V44" s="120"/>
      <c r="W44" s="120"/>
    </row>
    <row r="45" spans="2:23" x14ac:dyDescent="0.2">
      <c r="B45" s="111">
        <v>70</v>
      </c>
      <c r="C45" s="50" t="s">
        <v>235</v>
      </c>
      <c r="D45" s="119">
        <v>1364</v>
      </c>
      <c r="E45" s="125">
        <v>186</v>
      </c>
      <c r="F45" s="125">
        <v>329</v>
      </c>
      <c r="G45" s="125">
        <v>160</v>
      </c>
      <c r="H45" s="125">
        <v>110</v>
      </c>
      <c r="I45" s="125">
        <v>68</v>
      </c>
      <c r="J45" s="125">
        <v>63</v>
      </c>
      <c r="K45" s="125">
        <v>147</v>
      </c>
      <c r="L45" s="125">
        <v>55</v>
      </c>
      <c r="M45" s="125">
        <v>101</v>
      </c>
      <c r="N45" s="125">
        <v>104</v>
      </c>
      <c r="O45" s="125">
        <v>41</v>
      </c>
      <c r="P45" s="120"/>
      <c r="Q45" s="120"/>
      <c r="R45" s="120"/>
      <c r="S45" s="120"/>
      <c r="T45" s="120"/>
      <c r="U45" s="120"/>
      <c r="V45" s="120"/>
      <c r="W45" s="120"/>
    </row>
    <row r="46" spans="2:23" x14ac:dyDescent="0.2">
      <c r="B46" s="111">
        <v>71</v>
      </c>
      <c r="C46" s="50" t="s">
        <v>236</v>
      </c>
      <c r="D46" s="119">
        <v>1715</v>
      </c>
      <c r="E46" s="125">
        <v>225</v>
      </c>
      <c r="F46" s="125">
        <v>432</v>
      </c>
      <c r="G46" s="125">
        <v>189</v>
      </c>
      <c r="H46" s="125">
        <v>132</v>
      </c>
      <c r="I46" s="125">
        <v>90</v>
      </c>
      <c r="J46" s="125">
        <v>70</v>
      </c>
      <c r="K46" s="125">
        <v>175</v>
      </c>
      <c r="L46" s="125">
        <v>74</v>
      </c>
      <c r="M46" s="125">
        <v>119</v>
      </c>
      <c r="N46" s="125">
        <v>138</v>
      </c>
      <c r="O46" s="125">
        <v>71</v>
      </c>
      <c r="P46" s="120"/>
      <c r="Q46" s="120"/>
      <c r="R46" s="120"/>
      <c r="S46" s="120"/>
      <c r="T46" s="120"/>
      <c r="U46" s="120"/>
      <c r="V46" s="120"/>
      <c r="W46" s="120"/>
    </row>
    <row r="47" spans="2:23" x14ac:dyDescent="0.2">
      <c r="B47" s="111">
        <v>72</v>
      </c>
      <c r="C47" s="50" t="s">
        <v>237</v>
      </c>
      <c r="D47" s="119">
        <v>74</v>
      </c>
      <c r="E47" s="125">
        <v>10</v>
      </c>
      <c r="F47" s="125">
        <v>19</v>
      </c>
      <c r="G47" s="125">
        <v>3</v>
      </c>
      <c r="H47" s="125">
        <v>18</v>
      </c>
      <c r="I47" s="125">
        <v>2</v>
      </c>
      <c r="J47" s="125">
        <v>5</v>
      </c>
      <c r="K47" s="125">
        <v>5</v>
      </c>
      <c r="L47" s="125">
        <v>3</v>
      </c>
      <c r="M47" s="125">
        <v>5</v>
      </c>
      <c r="N47" s="125">
        <v>3</v>
      </c>
      <c r="O47" s="125">
        <v>1</v>
      </c>
      <c r="P47" s="120"/>
      <c r="Q47" s="120"/>
      <c r="R47" s="120"/>
      <c r="S47" s="120"/>
      <c r="T47" s="120"/>
      <c r="U47" s="120"/>
      <c r="V47" s="120"/>
      <c r="W47" s="120"/>
    </row>
    <row r="48" spans="2:23" x14ac:dyDescent="0.2">
      <c r="B48" s="111" t="s">
        <v>271</v>
      </c>
      <c r="C48" s="50" t="s">
        <v>238</v>
      </c>
      <c r="D48" s="119">
        <v>1440</v>
      </c>
      <c r="E48" s="125">
        <v>205</v>
      </c>
      <c r="F48" s="125">
        <v>373</v>
      </c>
      <c r="G48" s="125">
        <v>146</v>
      </c>
      <c r="H48" s="125">
        <v>100</v>
      </c>
      <c r="I48" s="125">
        <v>66</v>
      </c>
      <c r="J48" s="125">
        <v>63</v>
      </c>
      <c r="K48" s="125">
        <v>148</v>
      </c>
      <c r="L48" s="125">
        <v>61</v>
      </c>
      <c r="M48" s="125">
        <v>88</v>
      </c>
      <c r="N48" s="125">
        <v>142</v>
      </c>
      <c r="O48" s="125">
        <v>48</v>
      </c>
      <c r="P48" s="120"/>
      <c r="Q48" s="120"/>
      <c r="R48" s="120"/>
      <c r="S48" s="120"/>
      <c r="T48" s="120"/>
      <c r="U48" s="120"/>
      <c r="V48" s="120"/>
      <c r="W48" s="120"/>
    </row>
    <row r="49" spans="2:23" x14ac:dyDescent="0.2">
      <c r="B49" s="111" t="s">
        <v>272</v>
      </c>
      <c r="C49" s="50" t="s">
        <v>239</v>
      </c>
      <c r="D49" s="119">
        <v>2090</v>
      </c>
      <c r="E49" s="125">
        <v>203</v>
      </c>
      <c r="F49" s="125">
        <v>459</v>
      </c>
      <c r="G49" s="125">
        <v>264</v>
      </c>
      <c r="H49" s="125">
        <v>163</v>
      </c>
      <c r="I49" s="125">
        <v>129</v>
      </c>
      <c r="J49" s="125">
        <v>98</v>
      </c>
      <c r="K49" s="125">
        <v>193</v>
      </c>
      <c r="L49" s="125">
        <v>128</v>
      </c>
      <c r="M49" s="125">
        <v>134</v>
      </c>
      <c r="N49" s="125">
        <v>218</v>
      </c>
      <c r="O49" s="125">
        <v>101</v>
      </c>
      <c r="P49" s="120"/>
      <c r="Q49" s="120"/>
      <c r="R49" s="120"/>
      <c r="S49" s="120"/>
      <c r="T49" s="120"/>
      <c r="U49" s="120"/>
      <c r="V49" s="120"/>
      <c r="W49" s="120"/>
    </row>
    <row r="50" spans="2:23" x14ac:dyDescent="0.2">
      <c r="B50" s="111">
        <v>78</v>
      </c>
      <c r="C50" s="50" t="s">
        <v>240</v>
      </c>
      <c r="D50" s="119">
        <v>168</v>
      </c>
      <c r="E50" s="125">
        <v>37</v>
      </c>
      <c r="F50" s="125">
        <v>42</v>
      </c>
      <c r="G50" s="125">
        <v>15</v>
      </c>
      <c r="H50" s="125">
        <v>11</v>
      </c>
      <c r="I50" s="125">
        <v>1</v>
      </c>
      <c r="J50" s="125">
        <v>8</v>
      </c>
      <c r="K50" s="125">
        <v>14</v>
      </c>
      <c r="L50" s="125">
        <v>5</v>
      </c>
      <c r="M50" s="125">
        <v>11</v>
      </c>
      <c r="N50" s="125">
        <v>15</v>
      </c>
      <c r="O50" s="125">
        <v>9</v>
      </c>
      <c r="P50" s="120"/>
      <c r="Q50" s="120"/>
      <c r="R50" s="120"/>
      <c r="S50" s="120"/>
      <c r="T50" s="120"/>
      <c r="U50" s="120"/>
      <c r="V50" s="120"/>
      <c r="W50" s="120"/>
    </row>
    <row r="51" spans="2:23" x14ac:dyDescent="0.2">
      <c r="B51" s="111">
        <v>84</v>
      </c>
      <c r="C51" s="50" t="s">
        <v>241</v>
      </c>
      <c r="D51" s="119">
        <v>570</v>
      </c>
      <c r="E51" s="125">
        <v>141</v>
      </c>
      <c r="F51" s="125">
        <v>65</v>
      </c>
      <c r="G51" s="125">
        <v>42</v>
      </c>
      <c r="H51" s="125">
        <v>50</v>
      </c>
      <c r="I51" s="125">
        <v>31</v>
      </c>
      <c r="J51" s="125">
        <v>32</v>
      </c>
      <c r="K51" s="125">
        <v>52</v>
      </c>
      <c r="L51" s="125">
        <v>38</v>
      </c>
      <c r="M51" s="125">
        <v>33</v>
      </c>
      <c r="N51" s="125">
        <v>43</v>
      </c>
      <c r="O51" s="125">
        <v>43</v>
      </c>
      <c r="P51" s="120"/>
      <c r="Q51" s="120"/>
      <c r="R51" s="120"/>
      <c r="S51" s="120"/>
      <c r="T51" s="120"/>
      <c r="U51" s="120"/>
      <c r="V51" s="120"/>
      <c r="W51" s="120"/>
    </row>
    <row r="52" spans="2:23" x14ac:dyDescent="0.2">
      <c r="B52" s="111">
        <v>85</v>
      </c>
      <c r="C52" s="50" t="s">
        <v>242</v>
      </c>
      <c r="D52" s="119">
        <v>2601</v>
      </c>
      <c r="E52" s="125">
        <v>356</v>
      </c>
      <c r="F52" s="125">
        <v>529</v>
      </c>
      <c r="G52" s="125">
        <v>295</v>
      </c>
      <c r="H52" s="125">
        <v>198</v>
      </c>
      <c r="I52" s="125">
        <v>150</v>
      </c>
      <c r="J52" s="125">
        <v>122</v>
      </c>
      <c r="K52" s="125">
        <v>239</v>
      </c>
      <c r="L52" s="125">
        <v>154</v>
      </c>
      <c r="M52" s="125">
        <v>177</v>
      </c>
      <c r="N52" s="125">
        <v>270</v>
      </c>
      <c r="O52" s="125">
        <v>111</v>
      </c>
      <c r="P52" s="120"/>
      <c r="Q52" s="120"/>
      <c r="R52" s="120"/>
      <c r="S52" s="120"/>
      <c r="T52" s="120"/>
      <c r="U52" s="120"/>
      <c r="V52" s="120"/>
      <c r="W52" s="120"/>
    </row>
    <row r="53" spans="2:23" x14ac:dyDescent="0.2">
      <c r="B53" s="111">
        <v>86</v>
      </c>
      <c r="C53" s="50" t="s">
        <v>243</v>
      </c>
      <c r="D53" s="119">
        <v>3767</v>
      </c>
      <c r="E53" s="125">
        <v>620</v>
      </c>
      <c r="F53" s="125">
        <v>896</v>
      </c>
      <c r="G53" s="125">
        <v>403</v>
      </c>
      <c r="H53" s="125">
        <v>281</v>
      </c>
      <c r="I53" s="125">
        <v>168</v>
      </c>
      <c r="J53" s="125">
        <v>149</v>
      </c>
      <c r="K53" s="125">
        <v>299</v>
      </c>
      <c r="L53" s="125">
        <v>145</v>
      </c>
      <c r="M53" s="125">
        <v>330</v>
      </c>
      <c r="N53" s="125">
        <v>337</v>
      </c>
      <c r="O53" s="125">
        <v>139</v>
      </c>
      <c r="P53" s="120"/>
      <c r="Q53" s="120"/>
      <c r="R53" s="120"/>
      <c r="S53" s="120"/>
      <c r="T53" s="120"/>
      <c r="U53" s="120"/>
      <c r="V53" s="120"/>
      <c r="W53" s="120"/>
    </row>
    <row r="54" spans="2:23" x14ac:dyDescent="0.2">
      <c r="B54" s="111">
        <v>87</v>
      </c>
      <c r="C54" s="50" t="s">
        <v>244</v>
      </c>
      <c r="D54" s="119">
        <v>217</v>
      </c>
      <c r="E54" s="125">
        <v>32</v>
      </c>
      <c r="F54" s="125">
        <v>29</v>
      </c>
      <c r="G54" s="125">
        <v>21</v>
      </c>
      <c r="H54" s="125">
        <v>18</v>
      </c>
      <c r="I54" s="125">
        <v>27</v>
      </c>
      <c r="J54" s="125">
        <v>16</v>
      </c>
      <c r="K54" s="125">
        <v>23</v>
      </c>
      <c r="L54" s="125">
        <v>10</v>
      </c>
      <c r="M54" s="125">
        <v>12</v>
      </c>
      <c r="N54" s="125">
        <v>18</v>
      </c>
      <c r="O54" s="125">
        <v>11</v>
      </c>
      <c r="P54" s="120"/>
      <c r="Q54" s="120"/>
      <c r="R54" s="120"/>
      <c r="S54" s="120"/>
      <c r="T54" s="120"/>
      <c r="U54" s="120"/>
      <c r="V54" s="120"/>
      <c r="W54" s="120"/>
    </row>
    <row r="55" spans="2:23" x14ac:dyDescent="0.2">
      <c r="B55" s="111">
        <v>88</v>
      </c>
      <c r="C55" s="50" t="s">
        <v>273</v>
      </c>
      <c r="D55" s="119">
        <v>1039</v>
      </c>
      <c r="E55" s="125">
        <v>141</v>
      </c>
      <c r="F55" s="125">
        <v>215</v>
      </c>
      <c r="G55" s="125">
        <v>132</v>
      </c>
      <c r="H55" s="125">
        <v>79</v>
      </c>
      <c r="I55" s="125">
        <v>42</v>
      </c>
      <c r="J55" s="125">
        <v>49</v>
      </c>
      <c r="K55" s="125">
        <v>92</v>
      </c>
      <c r="L55" s="125">
        <v>60</v>
      </c>
      <c r="M55" s="125">
        <v>86</v>
      </c>
      <c r="N55" s="125">
        <v>99</v>
      </c>
      <c r="O55" s="125">
        <v>44</v>
      </c>
      <c r="P55" s="120"/>
      <c r="Q55" s="120"/>
      <c r="R55" s="120"/>
      <c r="S55" s="120"/>
      <c r="T55" s="120"/>
      <c r="U55" s="120"/>
      <c r="V55" s="120"/>
      <c r="W55" s="120"/>
    </row>
    <row r="56" spans="2:23" x14ac:dyDescent="0.2">
      <c r="B56" s="50" t="s">
        <v>274</v>
      </c>
      <c r="C56" s="50" t="s">
        <v>246</v>
      </c>
      <c r="D56" s="119">
        <v>1523</v>
      </c>
      <c r="E56" s="125">
        <v>227</v>
      </c>
      <c r="F56" s="125">
        <v>326</v>
      </c>
      <c r="G56" s="125">
        <v>152</v>
      </c>
      <c r="H56" s="125">
        <v>124</v>
      </c>
      <c r="I56" s="125">
        <v>95</v>
      </c>
      <c r="J56" s="125">
        <v>83</v>
      </c>
      <c r="K56" s="125">
        <v>141</v>
      </c>
      <c r="L56" s="125">
        <v>73</v>
      </c>
      <c r="M56" s="125">
        <v>94</v>
      </c>
      <c r="N56" s="125">
        <v>142</v>
      </c>
      <c r="O56" s="125">
        <v>66</v>
      </c>
      <c r="P56" s="120"/>
      <c r="Q56" s="120"/>
      <c r="R56" s="120"/>
      <c r="S56" s="120"/>
      <c r="T56" s="120"/>
      <c r="U56" s="120"/>
      <c r="V56" s="120"/>
      <c r="W56" s="120"/>
    </row>
    <row r="57" spans="2:23" ht="13.5" thickBot="1" x14ac:dyDescent="0.25">
      <c r="B57" s="181" t="s">
        <v>275</v>
      </c>
      <c r="C57" s="181" t="s">
        <v>247</v>
      </c>
      <c r="D57" s="182">
        <v>4008</v>
      </c>
      <c r="E57" s="227">
        <v>543</v>
      </c>
      <c r="F57" s="227">
        <v>807</v>
      </c>
      <c r="G57" s="227">
        <v>437</v>
      </c>
      <c r="H57" s="227">
        <v>306</v>
      </c>
      <c r="I57" s="227">
        <v>235</v>
      </c>
      <c r="J57" s="227">
        <v>198</v>
      </c>
      <c r="K57" s="227">
        <v>355</v>
      </c>
      <c r="L57" s="227">
        <v>242</v>
      </c>
      <c r="M57" s="227">
        <v>247</v>
      </c>
      <c r="N57" s="227">
        <v>431</v>
      </c>
      <c r="O57" s="227">
        <v>207</v>
      </c>
      <c r="P57" s="120"/>
      <c r="Q57" s="120"/>
      <c r="R57" s="120"/>
      <c r="S57" s="120"/>
      <c r="T57" s="120"/>
      <c r="U57" s="120"/>
      <c r="V57" s="120"/>
      <c r="W57" s="120"/>
    </row>
  </sheetData>
  <mergeCells count="3">
    <mergeCell ref="D4:D5"/>
    <mergeCell ref="E4:O4"/>
    <mergeCell ref="B4:C5"/>
  </mergeCells>
  <pageMargins left="0.70866141732283472" right="0.70866141732283472" top="0.78740157480314965" bottom="0.78740157480314965" header="0.31496062992125984" footer="0.31496062992125984"/>
  <pageSetup paperSize="9" scale="4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sheetPr>
  <dimension ref="B1:AA80"/>
  <sheetViews>
    <sheetView showGridLines="0" zoomScaleNormal="100" workbookViewId="0"/>
  </sheetViews>
  <sheetFormatPr baseColWidth="10" defaultColWidth="11.42578125" defaultRowHeight="12.75" x14ac:dyDescent="0.2"/>
  <cols>
    <col min="1" max="1" width="2.7109375" style="50" customWidth="1"/>
    <col min="2" max="2" width="20.7109375" style="50" customWidth="1"/>
    <col min="3" max="3" width="104.7109375" style="50" customWidth="1"/>
    <col min="4" max="15" width="12.28515625" style="50" customWidth="1"/>
    <col min="16" max="16" width="10.7109375" style="50" customWidth="1"/>
    <col min="17" max="29" width="10.42578125" style="50" customWidth="1"/>
    <col min="30" max="16384" width="11.42578125" style="50"/>
  </cols>
  <sheetData>
    <row r="1" spans="2:27" ht="15.75" x14ac:dyDescent="0.25">
      <c r="B1" s="99" t="str">
        <f>Inhaltsverzeichnis!B29&amp; " " &amp;Inhaltsverzeichnis!D29</f>
        <v>Tabelle 10: Beschäftigte nach Bezirk und Wirtschaftszweig, 2020</v>
      </c>
    </row>
    <row r="2" spans="2:27" x14ac:dyDescent="0.2">
      <c r="B2" s="248"/>
    </row>
    <row r="3" spans="2:27" x14ac:dyDescent="0.2">
      <c r="B3" s="248"/>
    </row>
    <row r="4" spans="2:27" s="94" customFormat="1" ht="12.75" customHeight="1" x14ac:dyDescent="0.2">
      <c r="B4" s="422" t="s">
        <v>595</v>
      </c>
      <c r="C4" s="423"/>
      <c r="D4" s="427" t="s">
        <v>47</v>
      </c>
      <c r="E4" s="419" t="s">
        <v>190</v>
      </c>
      <c r="F4" s="420"/>
      <c r="G4" s="420"/>
      <c r="H4" s="420"/>
      <c r="I4" s="420"/>
      <c r="J4" s="420"/>
      <c r="K4" s="420"/>
      <c r="L4" s="420"/>
      <c r="M4" s="420"/>
      <c r="N4" s="420"/>
      <c r="O4" s="421"/>
    </row>
    <row r="5" spans="2:27" s="94" customFormat="1" ht="12.75" customHeight="1" x14ac:dyDescent="0.2">
      <c r="B5" s="424"/>
      <c r="C5" s="425"/>
      <c r="D5" s="428"/>
      <c r="E5" s="327" t="s">
        <v>174</v>
      </c>
      <c r="F5" s="327" t="s">
        <v>175</v>
      </c>
      <c r="G5" s="327" t="s">
        <v>176</v>
      </c>
      <c r="H5" s="327" t="s">
        <v>177</v>
      </c>
      <c r="I5" s="327" t="s">
        <v>178</v>
      </c>
      <c r="J5" s="327" t="s">
        <v>179</v>
      </c>
      <c r="K5" s="327" t="s">
        <v>180</v>
      </c>
      <c r="L5" s="327" t="s">
        <v>181</v>
      </c>
      <c r="M5" s="327" t="s">
        <v>182</v>
      </c>
      <c r="N5" s="327" t="s">
        <v>183</v>
      </c>
      <c r="O5" s="327" t="s">
        <v>184</v>
      </c>
    </row>
    <row r="6" spans="2:27" x14ac:dyDescent="0.2">
      <c r="B6" s="7" t="s">
        <v>0</v>
      </c>
      <c r="C6" s="7"/>
      <c r="D6" s="119">
        <v>344760</v>
      </c>
      <c r="E6" s="119">
        <v>59433</v>
      </c>
      <c r="F6" s="119">
        <v>76295</v>
      </c>
      <c r="G6" s="119">
        <v>28933</v>
      </c>
      <c r="H6" s="119">
        <v>27508</v>
      </c>
      <c r="I6" s="119">
        <v>15069</v>
      </c>
      <c r="J6" s="119">
        <v>14157</v>
      </c>
      <c r="K6" s="119">
        <v>32982</v>
      </c>
      <c r="L6" s="119">
        <v>15258</v>
      </c>
      <c r="M6" s="119">
        <v>25998</v>
      </c>
      <c r="N6" s="119">
        <v>34077</v>
      </c>
      <c r="O6" s="119">
        <v>15050</v>
      </c>
      <c r="Q6" s="118"/>
      <c r="R6" s="120"/>
      <c r="S6" s="118"/>
      <c r="T6" s="118"/>
      <c r="U6" s="118"/>
      <c r="V6" s="118"/>
      <c r="W6" s="118"/>
      <c r="X6" s="118"/>
      <c r="Y6" s="118"/>
      <c r="Z6" s="118"/>
      <c r="AA6" s="118"/>
    </row>
    <row r="7" spans="2:27" x14ac:dyDescent="0.2">
      <c r="B7" s="426" t="s">
        <v>39</v>
      </c>
      <c r="C7" s="426"/>
      <c r="D7" s="220">
        <v>9860</v>
      </c>
      <c r="E7" s="220">
        <v>522</v>
      </c>
      <c r="F7" s="220">
        <v>1096</v>
      </c>
      <c r="G7" s="220">
        <v>888</v>
      </c>
      <c r="H7" s="220">
        <v>943</v>
      </c>
      <c r="I7" s="220">
        <v>714</v>
      </c>
      <c r="J7" s="220">
        <v>1026</v>
      </c>
      <c r="K7" s="220">
        <v>666</v>
      </c>
      <c r="L7" s="220">
        <v>1563</v>
      </c>
      <c r="M7" s="220">
        <v>568</v>
      </c>
      <c r="N7" s="220">
        <v>985</v>
      </c>
      <c r="O7" s="220">
        <v>889</v>
      </c>
      <c r="Q7" s="118"/>
      <c r="R7" s="120"/>
      <c r="S7" s="118"/>
      <c r="T7" s="118"/>
      <c r="U7" s="118"/>
      <c r="V7" s="118"/>
      <c r="W7" s="118"/>
      <c r="X7" s="118"/>
      <c r="Y7" s="118"/>
      <c r="Z7" s="118"/>
      <c r="AA7" s="118"/>
    </row>
    <row r="8" spans="2:27" x14ac:dyDescent="0.2">
      <c r="B8" s="111" t="s">
        <v>253</v>
      </c>
      <c r="C8" s="50" t="s">
        <v>254</v>
      </c>
      <c r="D8" s="121">
        <v>9860</v>
      </c>
      <c r="E8" s="125">
        <v>522</v>
      </c>
      <c r="F8" s="125">
        <v>1096</v>
      </c>
      <c r="G8" s="125">
        <v>888</v>
      </c>
      <c r="H8" s="125">
        <v>943</v>
      </c>
      <c r="I8" s="125">
        <v>714</v>
      </c>
      <c r="J8" s="125">
        <v>1026</v>
      </c>
      <c r="K8" s="125">
        <v>666</v>
      </c>
      <c r="L8" s="125">
        <v>1563</v>
      </c>
      <c r="M8" s="125">
        <v>568</v>
      </c>
      <c r="N8" s="125">
        <v>985</v>
      </c>
      <c r="O8" s="125">
        <v>889</v>
      </c>
      <c r="Q8" s="118"/>
      <c r="R8" s="120"/>
      <c r="S8" s="118"/>
      <c r="T8" s="118"/>
      <c r="U8" s="118"/>
      <c r="V8" s="118"/>
      <c r="W8" s="118"/>
      <c r="X8" s="118"/>
      <c r="Y8" s="118"/>
      <c r="Z8" s="118"/>
      <c r="AA8" s="118"/>
    </row>
    <row r="9" spans="2:27" x14ac:dyDescent="0.2">
      <c r="B9" s="426" t="s">
        <v>40</v>
      </c>
      <c r="C9" s="426"/>
      <c r="D9" s="220">
        <v>92286</v>
      </c>
      <c r="E9" s="220">
        <v>10593</v>
      </c>
      <c r="F9" s="220">
        <v>19155</v>
      </c>
      <c r="G9" s="220">
        <v>8013</v>
      </c>
      <c r="H9" s="220">
        <v>5239</v>
      </c>
      <c r="I9" s="220">
        <v>4755</v>
      </c>
      <c r="J9" s="220">
        <v>5310</v>
      </c>
      <c r="K9" s="220">
        <v>8517</v>
      </c>
      <c r="L9" s="220">
        <v>4981</v>
      </c>
      <c r="M9" s="220">
        <v>10403</v>
      </c>
      <c r="N9" s="220">
        <v>10153</v>
      </c>
      <c r="O9" s="220">
        <v>5167</v>
      </c>
      <c r="Q9" s="118"/>
      <c r="R9" s="120"/>
      <c r="S9" s="118"/>
      <c r="T9" s="118"/>
      <c r="U9" s="118"/>
      <c r="V9" s="118"/>
      <c r="W9" s="118"/>
      <c r="X9" s="118"/>
      <c r="Y9" s="118"/>
      <c r="Z9" s="118"/>
      <c r="AA9" s="118"/>
    </row>
    <row r="10" spans="2:27" x14ac:dyDescent="0.2">
      <c r="B10" s="111" t="s">
        <v>255</v>
      </c>
      <c r="C10" s="50" t="s">
        <v>201</v>
      </c>
      <c r="D10" s="121">
        <v>440</v>
      </c>
      <c r="E10" s="125">
        <v>15</v>
      </c>
      <c r="F10" s="125">
        <v>74</v>
      </c>
      <c r="G10" s="125">
        <v>31</v>
      </c>
      <c r="H10" s="125">
        <v>73</v>
      </c>
      <c r="I10" s="125">
        <v>5</v>
      </c>
      <c r="J10" s="125">
        <v>19</v>
      </c>
      <c r="K10" s="125">
        <v>109</v>
      </c>
      <c r="L10" s="125">
        <v>0</v>
      </c>
      <c r="M10" s="125">
        <v>35</v>
      </c>
      <c r="N10" s="125">
        <v>24</v>
      </c>
      <c r="O10" s="125">
        <v>55</v>
      </c>
      <c r="Q10" s="118"/>
      <c r="R10" s="120"/>
      <c r="S10" s="118"/>
      <c r="T10" s="118"/>
      <c r="U10" s="118"/>
      <c r="V10" s="118"/>
      <c r="W10" s="118"/>
      <c r="X10" s="118"/>
      <c r="Y10" s="118"/>
      <c r="Z10" s="118"/>
      <c r="AA10" s="118"/>
    </row>
    <row r="11" spans="2:27" x14ac:dyDescent="0.2">
      <c r="B11" s="111" t="s">
        <v>256</v>
      </c>
      <c r="C11" s="50" t="s">
        <v>202</v>
      </c>
      <c r="D11" s="121">
        <v>7142</v>
      </c>
      <c r="E11" s="125">
        <v>2126</v>
      </c>
      <c r="F11" s="125">
        <v>1400</v>
      </c>
      <c r="G11" s="125">
        <v>370</v>
      </c>
      <c r="H11" s="125">
        <v>252</v>
      </c>
      <c r="I11" s="125">
        <v>243</v>
      </c>
      <c r="J11" s="125">
        <v>171</v>
      </c>
      <c r="K11" s="125">
        <v>902</v>
      </c>
      <c r="L11" s="125">
        <v>432</v>
      </c>
      <c r="M11" s="125">
        <v>368</v>
      </c>
      <c r="N11" s="125">
        <v>509</v>
      </c>
      <c r="O11" s="125">
        <v>369</v>
      </c>
      <c r="Q11" s="118"/>
      <c r="R11" s="120"/>
      <c r="S11" s="118"/>
      <c r="T11" s="118"/>
      <c r="U11" s="118"/>
      <c r="V11" s="118"/>
      <c r="W11" s="118"/>
      <c r="X11" s="118"/>
      <c r="Y11" s="118"/>
      <c r="Z11" s="118"/>
      <c r="AA11" s="118"/>
    </row>
    <row r="12" spans="2:27" x14ac:dyDescent="0.2">
      <c r="B12" s="111" t="s">
        <v>257</v>
      </c>
      <c r="C12" s="50" t="s">
        <v>203</v>
      </c>
      <c r="D12" s="121">
        <v>977</v>
      </c>
      <c r="E12" s="125">
        <v>124</v>
      </c>
      <c r="F12" s="125">
        <v>76</v>
      </c>
      <c r="G12" s="125">
        <v>188</v>
      </c>
      <c r="H12" s="125">
        <v>21</v>
      </c>
      <c r="I12" s="125">
        <v>86</v>
      </c>
      <c r="J12" s="125">
        <v>65</v>
      </c>
      <c r="K12" s="125">
        <v>172</v>
      </c>
      <c r="L12" s="125">
        <v>14</v>
      </c>
      <c r="M12" s="125">
        <v>21</v>
      </c>
      <c r="N12" s="125">
        <v>191</v>
      </c>
      <c r="O12" s="125">
        <v>19</v>
      </c>
      <c r="Q12" s="118"/>
      <c r="R12" s="120"/>
      <c r="S12" s="118"/>
      <c r="T12" s="118"/>
      <c r="U12" s="118"/>
      <c r="V12" s="118"/>
      <c r="W12" s="118"/>
      <c r="X12" s="118"/>
      <c r="Y12" s="118"/>
      <c r="Z12" s="118"/>
      <c r="AA12" s="118"/>
    </row>
    <row r="13" spans="2:27" x14ac:dyDescent="0.2">
      <c r="B13" s="111" t="s">
        <v>258</v>
      </c>
      <c r="C13" s="50" t="s">
        <v>204</v>
      </c>
      <c r="D13" s="121">
        <v>5616</v>
      </c>
      <c r="E13" s="125">
        <v>742</v>
      </c>
      <c r="F13" s="125">
        <v>554</v>
      </c>
      <c r="G13" s="125">
        <v>661</v>
      </c>
      <c r="H13" s="125">
        <v>509</v>
      </c>
      <c r="I13" s="125">
        <v>361</v>
      </c>
      <c r="J13" s="125">
        <v>123</v>
      </c>
      <c r="K13" s="125">
        <v>698</v>
      </c>
      <c r="L13" s="125">
        <v>247</v>
      </c>
      <c r="M13" s="125">
        <v>327</v>
      </c>
      <c r="N13" s="125">
        <v>946</v>
      </c>
      <c r="O13" s="125">
        <v>448</v>
      </c>
      <c r="Q13" s="118"/>
      <c r="R13" s="120"/>
      <c r="S13" s="118"/>
      <c r="T13" s="118"/>
      <c r="U13" s="118"/>
      <c r="V13" s="118"/>
      <c r="W13" s="118"/>
      <c r="X13" s="118"/>
      <c r="Y13" s="118"/>
      <c r="Z13" s="118"/>
      <c r="AA13" s="118"/>
    </row>
    <row r="14" spans="2:27" x14ac:dyDescent="0.2">
      <c r="B14" s="111" t="s">
        <v>259</v>
      </c>
      <c r="C14" s="50" t="s">
        <v>205</v>
      </c>
      <c r="D14" s="121">
        <v>3152</v>
      </c>
      <c r="E14" s="125">
        <v>554</v>
      </c>
      <c r="F14" s="125">
        <v>239</v>
      </c>
      <c r="G14" s="125">
        <v>68</v>
      </c>
      <c r="H14" s="125">
        <v>60</v>
      </c>
      <c r="I14" s="125">
        <v>104</v>
      </c>
      <c r="J14" s="125">
        <v>598</v>
      </c>
      <c r="K14" s="125">
        <v>204</v>
      </c>
      <c r="L14" s="125">
        <v>288</v>
      </c>
      <c r="M14" s="125">
        <v>60</v>
      </c>
      <c r="N14" s="125">
        <v>961</v>
      </c>
      <c r="O14" s="125">
        <v>16</v>
      </c>
      <c r="Q14" s="118"/>
      <c r="R14" s="120"/>
      <c r="S14" s="118"/>
      <c r="T14" s="118"/>
      <c r="U14" s="118"/>
      <c r="V14" s="118"/>
      <c r="W14" s="118"/>
      <c r="X14" s="118"/>
      <c r="Y14" s="118"/>
      <c r="Z14" s="118"/>
      <c r="AA14" s="118"/>
    </row>
    <row r="15" spans="2:27" x14ac:dyDescent="0.2">
      <c r="B15" s="111">
        <v>21</v>
      </c>
      <c r="C15" s="50" t="s">
        <v>206</v>
      </c>
      <c r="D15" s="121">
        <v>8251</v>
      </c>
      <c r="E15" s="125">
        <v>0</v>
      </c>
      <c r="F15" s="125">
        <v>27</v>
      </c>
      <c r="G15" s="125">
        <v>725</v>
      </c>
      <c r="H15" s="125">
        <v>3</v>
      </c>
      <c r="I15" s="125">
        <v>0</v>
      </c>
      <c r="J15" s="125">
        <v>1182</v>
      </c>
      <c r="K15" s="125">
        <v>0</v>
      </c>
      <c r="L15" s="125">
        <v>0</v>
      </c>
      <c r="M15" s="125">
        <v>6125</v>
      </c>
      <c r="N15" s="125">
        <v>189</v>
      </c>
      <c r="O15" s="125">
        <v>0</v>
      </c>
      <c r="Q15" s="118"/>
      <c r="R15" s="120"/>
      <c r="S15" s="118"/>
      <c r="T15" s="118"/>
      <c r="U15" s="118"/>
      <c r="V15" s="118"/>
      <c r="W15" s="118"/>
      <c r="X15" s="118"/>
      <c r="Y15" s="118"/>
      <c r="Z15" s="118"/>
      <c r="AA15" s="118"/>
    </row>
    <row r="16" spans="2:27" x14ac:dyDescent="0.2">
      <c r="B16" s="111" t="s">
        <v>260</v>
      </c>
      <c r="C16" s="50" t="s">
        <v>207</v>
      </c>
      <c r="D16" s="121">
        <v>5212</v>
      </c>
      <c r="E16" s="125">
        <v>124</v>
      </c>
      <c r="F16" s="125">
        <v>793</v>
      </c>
      <c r="G16" s="125">
        <v>897</v>
      </c>
      <c r="H16" s="125">
        <v>360</v>
      </c>
      <c r="I16" s="125">
        <v>708</v>
      </c>
      <c r="J16" s="125">
        <v>343</v>
      </c>
      <c r="K16" s="125">
        <v>589</v>
      </c>
      <c r="L16" s="125">
        <v>842</v>
      </c>
      <c r="M16" s="125">
        <v>190</v>
      </c>
      <c r="N16" s="125">
        <v>262</v>
      </c>
      <c r="O16" s="125">
        <v>104</v>
      </c>
      <c r="Q16" s="118"/>
      <c r="R16" s="120"/>
      <c r="S16" s="118"/>
      <c r="T16" s="118"/>
      <c r="U16" s="118"/>
      <c r="V16" s="118"/>
      <c r="W16" s="118"/>
      <c r="X16" s="118"/>
      <c r="Y16" s="118"/>
      <c r="Z16" s="118"/>
      <c r="AA16" s="118"/>
    </row>
    <row r="17" spans="2:27" x14ac:dyDescent="0.2">
      <c r="B17" s="111" t="s">
        <v>261</v>
      </c>
      <c r="C17" s="50" t="s">
        <v>208</v>
      </c>
      <c r="D17" s="121">
        <v>7927</v>
      </c>
      <c r="E17" s="125">
        <v>744</v>
      </c>
      <c r="F17" s="125">
        <v>812</v>
      </c>
      <c r="G17" s="125">
        <v>864</v>
      </c>
      <c r="H17" s="125">
        <v>623</v>
      </c>
      <c r="I17" s="125">
        <v>879</v>
      </c>
      <c r="J17" s="125">
        <v>384</v>
      </c>
      <c r="K17" s="125">
        <v>834</v>
      </c>
      <c r="L17" s="125">
        <v>662</v>
      </c>
      <c r="M17" s="125">
        <v>315</v>
      </c>
      <c r="N17" s="125">
        <v>1204</v>
      </c>
      <c r="O17" s="125">
        <v>606</v>
      </c>
      <c r="Q17" s="118"/>
      <c r="R17" s="120"/>
      <c r="S17" s="118"/>
      <c r="T17" s="118"/>
      <c r="U17" s="118"/>
      <c r="V17" s="118"/>
      <c r="W17" s="118"/>
      <c r="X17" s="118"/>
      <c r="Y17" s="118"/>
      <c r="Z17" s="118"/>
      <c r="AA17" s="118"/>
    </row>
    <row r="18" spans="2:27" x14ac:dyDescent="0.2">
      <c r="B18" s="111">
        <v>26</v>
      </c>
      <c r="C18" s="50" t="s">
        <v>209</v>
      </c>
      <c r="D18" s="121">
        <v>6312</v>
      </c>
      <c r="E18" s="125">
        <v>379</v>
      </c>
      <c r="F18" s="125">
        <v>4577</v>
      </c>
      <c r="G18" s="125">
        <v>125</v>
      </c>
      <c r="H18" s="125">
        <v>230</v>
      </c>
      <c r="I18" s="125">
        <v>3</v>
      </c>
      <c r="J18" s="125">
        <v>0</v>
      </c>
      <c r="K18" s="125">
        <v>561</v>
      </c>
      <c r="L18" s="125">
        <v>48</v>
      </c>
      <c r="M18" s="125">
        <v>14</v>
      </c>
      <c r="N18" s="125">
        <v>221</v>
      </c>
      <c r="O18" s="125">
        <v>154</v>
      </c>
      <c r="Q18" s="118"/>
      <c r="R18" s="120"/>
      <c r="S18" s="118"/>
      <c r="T18" s="118"/>
      <c r="U18" s="118"/>
      <c r="V18" s="118"/>
      <c r="W18" s="118"/>
      <c r="X18" s="118"/>
      <c r="Y18" s="118"/>
      <c r="Z18" s="118"/>
      <c r="AA18" s="118"/>
    </row>
    <row r="19" spans="2:27" x14ac:dyDescent="0.2">
      <c r="B19" s="111">
        <v>27</v>
      </c>
      <c r="C19" s="50" t="s">
        <v>210</v>
      </c>
      <c r="D19" s="121">
        <v>5330</v>
      </c>
      <c r="E19" s="125">
        <v>788</v>
      </c>
      <c r="F19" s="125">
        <v>2450</v>
      </c>
      <c r="G19" s="125">
        <v>315</v>
      </c>
      <c r="H19" s="125">
        <v>1040</v>
      </c>
      <c r="I19" s="125">
        <v>36</v>
      </c>
      <c r="J19" s="125">
        <v>0</v>
      </c>
      <c r="K19" s="125">
        <v>277</v>
      </c>
      <c r="L19" s="125">
        <v>98</v>
      </c>
      <c r="M19" s="125">
        <v>159</v>
      </c>
      <c r="N19" s="125">
        <v>91</v>
      </c>
      <c r="O19" s="125">
        <v>76</v>
      </c>
      <c r="Q19" s="118"/>
      <c r="R19" s="120"/>
      <c r="S19" s="118"/>
      <c r="T19" s="118"/>
      <c r="U19" s="118"/>
      <c r="V19" s="118"/>
      <c r="W19" s="118"/>
      <c r="X19" s="118"/>
      <c r="Y19" s="118"/>
      <c r="Z19" s="118"/>
      <c r="AA19" s="118"/>
    </row>
    <row r="20" spans="2:27" x14ac:dyDescent="0.2">
      <c r="B20" s="111">
        <v>28</v>
      </c>
      <c r="C20" s="50" t="s">
        <v>211</v>
      </c>
      <c r="D20" s="121">
        <v>6390</v>
      </c>
      <c r="E20" s="125">
        <v>286</v>
      </c>
      <c r="F20" s="125">
        <v>917</v>
      </c>
      <c r="G20" s="125">
        <v>538</v>
      </c>
      <c r="H20" s="125">
        <v>199</v>
      </c>
      <c r="I20" s="125">
        <v>501</v>
      </c>
      <c r="J20" s="125">
        <v>317</v>
      </c>
      <c r="K20" s="125">
        <v>1362</v>
      </c>
      <c r="L20" s="125">
        <v>356</v>
      </c>
      <c r="M20" s="125">
        <v>480</v>
      </c>
      <c r="N20" s="125">
        <v>1324</v>
      </c>
      <c r="O20" s="125">
        <v>110</v>
      </c>
      <c r="Q20" s="118"/>
      <c r="R20" s="120"/>
      <c r="S20" s="118"/>
      <c r="T20" s="118"/>
      <c r="U20" s="118"/>
      <c r="V20" s="118"/>
      <c r="W20" s="118"/>
      <c r="X20" s="118"/>
      <c r="Y20" s="118"/>
      <c r="Z20" s="118"/>
      <c r="AA20" s="118"/>
    </row>
    <row r="21" spans="2:27" x14ac:dyDescent="0.2">
      <c r="B21" s="111" t="s">
        <v>262</v>
      </c>
      <c r="C21" s="50" t="s">
        <v>212</v>
      </c>
      <c r="D21" s="121">
        <v>182</v>
      </c>
      <c r="E21" s="125">
        <v>33</v>
      </c>
      <c r="F21" s="125">
        <v>28</v>
      </c>
      <c r="G21" s="125">
        <v>18</v>
      </c>
      <c r="H21" s="125">
        <v>3</v>
      </c>
      <c r="I21" s="125">
        <v>11</v>
      </c>
      <c r="J21" s="125">
        <v>1</v>
      </c>
      <c r="K21" s="125">
        <v>6</v>
      </c>
      <c r="L21" s="125">
        <v>8</v>
      </c>
      <c r="M21" s="125">
        <v>44</v>
      </c>
      <c r="N21" s="125">
        <v>21</v>
      </c>
      <c r="O21" s="125">
        <v>9</v>
      </c>
      <c r="Q21" s="118"/>
      <c r="R21" s="120"/>
      <c r="S21" s="118"/>
      <c r="T21" s="118"/>
      <c r="U21" s="118"/>
      <c r="V21" s="118"/>
      <c r="W21" s="118"/>
      <c r="X21" s="118"/>
      <c r="Y21" s="118"/>
      <c r="Z21" s="118"/>
      <c r="AA21" s="118"/>
    </row>
    <row r="22" spans="2:27" x14ac:dyDescent="0.2">
      <c r="B22" s="111" t="s">
        <v>263</v>
      </c>
      <c r="C22" s="50" t="s">
        <v>213</v>
      </c>
      <c r="D22" s="121">
        <v>3249</v>
      </c>
      <c r="E22" s="125">
        <v>505</v>
      </c>
      <c r="F22" s="125">
        <v>732</v>
      </c>
      <c r="G22" s="125">
        <v>194</v>
      </c>
      <c r="H22" s="125">
        <v>152</v>
      </c>
      <c r="I22" s="125">
        <v>305</v>
      </c>
      <c r="J22" s="125">
        <v>79</v>
      </c>
      <c r="K22" s="125">
        <v>262</v>
      </c>
      <c r="L22" s="125">
        <v>295</v>
      </c>
      <c r="M22" s="125">
        <v>221</v>
      </c>
      <c r="N22" s="125">
        <v>176</v>
      </c>
      <c r="O22" s="125">
        <v>328</v>
      </c>
      <c r="Q22" s="118"/>
      <c r="R22" s="120"/>
      <c r="S22" s="118"/>
      <c r="T22" s="118"/>
      <c r="U22" s="118"/>
      <c r="V22" s="118"/>
      <c r="W22" s="118"/>
      <c r="X22" s="118"/>
      <c r="Y22" s="118"/>
      <c r="Z22" s="118"/>
      <c r="AA22" s="118"/>
    </row>
    <row r="23" spans="2:27" x14ac:dyDescent="0.2">
      <c r="B23" s="111">
        <v>35</v>
      </c>
      <c r="C23" s="50" t="s">
        <v>214</v>
      </c>
      <c r="D23" s="121">
        <v>4249</v>
      </c>
      <c r="E23" s="125">
        <v>1111</v>
      </c>
      <c r="F23" s="125">
        <v>1128</v>
      </c>
      <c r="G23" s="125">
        <v>147</v>
      </c>
      <c r="H23" s="125">
        <v>53</v>
      </c>
      <c r="I23" s="125">
        <v>57</v>
      </c>
      <c r="J23" s="125">
        <v>154</v>
      </c>
      <c r="K23" s="125">
        <v>194</v>
      </c>
      <c r="L23" s="125">
        <v>79</v>
      </c>
      <c r="M23" s="125">
        <v>50</v>
      </c>
      <c r="N23" s="125">
        <v>170</v>
      </c>
      <c r="O23" s="125">
        <v>1106</v>
      </c>
      <c r="Q23" s="118"/>
      <c r="R23" s="120"/>
      <c r="S23" s="118"/>
      <c r="T23" s="118"/>
      <c r="U23" s="118"/>
      <c r="V23" s="118"/>
      <c r="W23" s="118"/>
      <c r="X23" s="118"/>
      <c r="Y23" s="118"/>
      <c r="Z23" s="118"/>
      <c r="AA23" s="118"/>
    </row>
    <row r="24" spans="2:27" x14ac:dyDescent="0.2">
      <c r="B24" s="111" t="s">
        <v>264</v>
      </c>
      <c r="C24" s="50" t="s">
        <v>265</v>
      </c>
      <c r="D24" s="121">
        <v>1758</v>
      </c>
      <c r="E24" s="125">
        <v>153</v>
      </c>
      <c r="F24" s="125">
        <v>473</v>
      </c>
      <c r="G24" s="125">
        <v>156</v>
      </c>
      <c r="H24" s="125">
        <v>98</v>
      </c>
      <c r="I24" s="125">
        <v>58</v>
      </c>
      <c r="J24" s="125">
        <v>70</v>
      </c>
      <c r="K24" s="125">
        <v>81</v>
      </c>
      <c r="L24" s="125">
        <v>222</v>
      </c>
      <c r="M24" s="125">
        <v>192</v>
      </c>
      <c r="N24" s="125">
        <v>220</v>
      </c>
      <c r="O24" s="125">
        <v>35</v>
      </c>
      <c r="Q24" s="118"/>
      <c r="R24" s="120"/>
      <c r="S24" s="118"/>
      <c r="T24" s="118"/>
      <c r="U24" s="118"/>
      <c r="V24" s="118"/>
      <c r="W24" s="118"/>
      <c r="X24" s="118"/>
      <c r="Y24" s="118"/>
      <c r="Z24" s="118"/>
      <c r="AA24" s="118"/>
    </row>
    <row r="25" spans="2:27" x14ac:dyDescent="0.2">
      <c r="B25" s="111" t="s">
        <v>266</v>
      </c>
      <c r="C25" s="50" t="s">
        <v>267</v>
      </c>
      <c r="D25" s="121">
        <v>7765</v>
      </c>
      <c r="E25" s="125">
        <v>1018</v>
      </c>
      <c r="F25" s="125">
        <v>1099</v>
      </c>
      <c r="G25" s="125">
        <v>976</v>
      </c>
      <c r="H25" s="125">
        <v>518</v>
      </c>
      <c r="I25" s="125">
        <v>430</v>
      </c>
      <c r="J25" s="125">
        <v>690</v>
      </c>
      <c r="K25" s="125">
        <v>508</v>
      </c>
      <c r="L25" s="125">
        <v>272</v>
      </c>
      <c r="M25" s="125">
        <v>428</v>
      </c>
      <c r="N25" s="125">
        <v>1125</v>
      </c>
      <c r="O25" s="125">
        <v>701</v>
      </c>
      <c r="Q25" s="118"/>
      <c r="R25" s="120"/>
      <c r="S25" s="118"/>
      <c r="T25" s="118"/>
      <c r="U25" s="118"/>
      <c r="V25" s="118"/>
      <c r="W25" s="118"/>
      <c r="X25" s="118"/>
      <c r="Y25" s="118"/>
      <c r="Z25" s="118"/>
      <c r="AA25" s="118"/>
    </row>
    <row r="26" spans="2:27" x14ac:dyDescent="0.2">
      <c r="B26" s="111">
        <v>43</v>
      </c>
      <c r="C26" s="50" t="s">
        <v>217</v>
      </c>
      <c r="D26" s="121">
        <v>18334</v>
      </c>
      <c r="E26" s="125">
        <v>1891</v>
      </c>
      <c r="F26" s="125">
        <v>3776</v>
      </c>
      <c r="G26" s="125">
        <v>1740</v>
      </c>
      <c r="H26" s="125">
        <v>1045</v>
      </c>
      <c r="I26" s="125">
        <v>968</v>
      </c>
      <c r="J26" s="125">
        <v>1114</v>
      </c>
      <c r="K26" s="125">
        <v>1758</v>
      </c>
      <c r="L26" s="125">
        <v>1118</v>
      </c>
      <c r="M26" s="125">
        <v>1374</v>
      </c>
      <c r="N26" s="125">
        <v>2519</v>
      </c>
      <c r="O26" s="125">
        <v>1031</v>
      </c>
      <c r="Q26" s="118"/>
      <c r="R26" s="120"/>
      <c r="S26" s="118"/>
      <c r="T26" s="118"/>
      <c r="U26" s="118"/>
      <c r="V26" s="118"/>
      <c r="W26" s="118"/>
      <c r="X26" s="118"/>
      <c r="Y26" s="118"/>
      <c r="Z26" s="118"/>
      <c r="AA26" s="118"/>
    </row>
    <row r="27" spans="2:27" x14ac:dyDescent="0.2">
      <c r="B27" s="426" t="s">
        <v>41</v>
      </c>
      <c r="C27" s="426"/>
      <c r="D27" s="220">
        <v>242614</v>
      </c>
      <c r="E27" s="220">
        <v>48318</v>
      </c>
      <c r="F27" s="220">
        <v>56044</v>
      </c>
      <c r="G27" s="220">
        <v>20032</v>
      </c>
      <c r="H27" s="220">
        <v>21326</v>
      </c>
      <c r="I27" s="220">
        <v>9600</v>
      </c>
      <c r="J27" s="220">
        <v>7821</v>
      </c>
      <c r="K27" s="220">
        <v>23799</v>
      </c>
      <c r="L27" s="220">
        <v>8714</v>
      </c>
      <c r="M27" s="220">
        <v>15027</v>
      </c>
      <c r="N27" s="220">
        <v>22939</v>
      </c>
      <c r="O27" s="220">
        <v>8994</v>
      </c>
      <c r="Q27" s="118"/>
      <c r="R27" s="120"/>
      <c r="S27" s="118"/>
      <c r="T27" s="118"/>
      <c r="U27" s="118"/>
      <c r="V27" s="118"/>
      <c r="W27" s="118"/>
      <c r="X27" s="118"/>
      <c r="Y27" s="118"/>
      <c r="Z27" s="118"/>
      <c r="AA27" s="118"/>
    </row>
    <row r="28" spans="2:27" x14ac:dyDescent="0.2">
      <c r="B28" s="111">
        <v>45</v>
      </c>
      <c r="C28" s="50" t="s">
        <v>218</v>
      </c>
      <c r="D28" s="121">
        <v>7482</v>
      </c>
      <c r="E28" s="125">
        <v>798</v>
      </c>
      <c r="F28" s="125">
        <v>1458</v>
      </c>
      <c r="G28" s="125">
        <v>767</v>
      </c>
      <c r="H28" s="125">
        <v>647</v>
      </c>
      <c r="I28" s="125">
        <v>318</v>
      </c>
      <c r="J28" s="125">
        <v>289</v>
      </c>
      <c r="K28" s="125">
        <v>864</v>
      </c>
      <c r="L28" s="125">
        <v>436</v>
      </c>
      <c r="M28" s="125">
        <v>238</v>
      </c>
      <c r="N28" s="125">
        <v>1336</v>
      </c>
      <c r="O28" s="125">
        <v>331</v>
      </c>
      <c r="Q28" s="118"/>
      <c r="R28" s="120"/>
      <c r="S28" s="118"/>
      <c r="T28" s="118"/>
      <c r="U28" s="118"/>
      <c r="V28" s="118"/>
      <c r="W28" s="118"/>
      <c r="X28" s="118"/>
      <c r="Y28" s="118"/>
      <c r="Z28" s="118"/>
      <c r="AA28" s="118"/>
    </row>
    <row r="29" spans="2:27" x14ac:dyDescent="0.2">
      <c r="B29" s="111">
        <v>46</v>
      </c>
      <c r="C29" s="50" t="s">
        <v>219</v>
      </c>
      <c r="D29" s="121">
        <v>18166</v>
      </c>
      <c r="E29" s="125">
        <v>2228</v>
      </c>
      <c r="F29" s="125">
        <v>4831</v>
      </c>
      <c r="G29" s="125">
        <v>1531</v>
      </c>
      <c r="H29" s="125">
        <v>1331</v>
      </c>
      <c r="I29" s="125">
        <v>467</v>
      </c>
      <c r="J29" s="125">
        <v>474</v>
      </c>
      <c r="K29" s="125">
        <v>2627</v>
      </c>
      <c r="L29" s="125">
        <v>733</v>
      </c>
      <c r="M29" s="125">
        <v>994</v>
      </c>
      <c r="N29" s="125">
        <v>2109</v>
      </c>
      <c r="O29" s="125">
        <v>841</v>
      </c>
      <c r="Q29" s="118"/>
      <c r="R29" s="120"/>
      <c r="S29" s="118"/>
      <c r="T29" s="118"/>
      <c r="U29" s="118"/>
      <c r="V29" s="118"/>
      <c r="W29" s="118"/>
      <c r="X29" s="118"/>
      <c r="Y29" s="118"/>
      <c r="Z29" s="118"/>
      <c r="AA29" s="118"/>
    </row>
    <row r="30" spans="2:27" x14ac:dyDescent="0.2">
      <c r="B30" s="111">
        <v>47</v>
      </c>
      <c r="C30" s="50" t="s">
        <v>220</v>
      </c>
      <c r="D30" s="121">
        <v>22617</v>
      </c>
      <c r="E30" s="125">
        <v>4138</v>
      </c>
      <c r="F30" s="125">
        <v>6093</v>
      </c>
      <c r="G30" s="125">
        <v>2167</v>
      </c>
      <c r="H30" s="125">
        <v>1248</v>
      </c>
      <c r="I30" s="125">
        <v>1002</v>
      </c>
      <c r="J30" s="125">
        <v>889</v>
      </c>
      <c r="K30" s="125">
        <v>1759</v>
      </c>
      <c r="L30" s="125">
        <v>807</v>
      </c>
      <c r="M30" s="125">
        <v>1070</v>
      </c>
      <c r="N30" s="125">
        <v>2817</v>
      </c>
      <c r="O30" s="125">
        <v>627</v>
      </c>
      <c r="Q30" s="118"/>
      <c r="R30" s="120"/>
      <c r="S30" s="118"/>
      <c r="T30" s="118"/>
      <c r="U30" s="118"/>
      <c r="V30" s="118"/>
      <c r="W30" s="118"/>
      <c r="X30" s="118"/>
      <c r="Y30" s="118"/>
      <c r="Z30" s="118"/>
      <c r="AA30" s="118"/>
    </row>
    <row r="31" spans="2:27" x14ac:dyDescent="0.2">
      <c r="B31" s="111">
        <v>49</v>
      </c>
      <c r="C31" s="50" t="s">
        <v>221</v>
      </c>
      <c r="D31" s="121">
        <v>7707</v>
      </c>
      <c r="E31" s="125">
        <v>804</v>
      </c>
      <c r="F31" s="125">
        <v>1544</v>
      </c>
      <c r="G31" s="125">
        <v>689</v>
      </c>
      <c r="H31" s="125">
        <v>915</v>
      </c>
      <c r="I31" s="125">
        <v>208</v>
      </c>
      <c r="J31" s="125">
        <v>266</v>
      </c>
      <c r="K31" s="125">
        <v>1302</v>
      </c>
      <c r="L31" s="125">
        <v>222</v>
      </c>
      <c r="M31" s="125">
        <v>282</v>
      </c>
      <c r="N31" s="125">
        <v>1071</v>
      </c>
      <c r="O31" s="125">
        <v>404</v>
      </c>
      <c r="Q31" s="118"/>
      <c r="R31" s="120"/>
      <c r="S31" s="118"/>
      <c r="T31" s="118"/>
      <c r="U31" s="118"/>
      <c r="V31" s="118"/>
      <c r="W31" s="118"/>
      <c r="X31" s="118"/>
      <c r="Y31" s="118"/>
      <c r="Z31" s="118"/>
      <c r="AA31" s="118"/>
    </row>
    <row r="32" spans="2:27" x14ac:dyDescent="0.2">
      <c r="B32" s="111" t="s">
        <v>268</v>
      </c>
      <c r="C32" s="50" t="s">
        <v>222</v>
      </c>
      <c r="D32" s="121">
        <v>452</v>
      </c>
      <c r="E32" s="125">
        <v>1</v>
      </c>
      <c r="F32" s="125">
        <v>7</v>
      </c>
      <c r="G32" s="125">
        <v>3</v>
      </c>
      <c r="H32" s="125">
        <v>0</v>
      </c>
      <c r="I32" s="125">
        <v>3</v>
      </c>
      <c r="J32" s="125">
        <v>1</v>
      </c>
      <c r="K32" s="125">
        <v>33</v>
      </c>
      <c r="L32" s="125">
        <v>0</v>
      </c>
      <c r="M32" s="125">
        <v>401</v>
      </c>
      <c r="N32" s="125">
        <v>1</v>
      </c>
      <c r="O32" s="125">
        <v>2</v>
      </c>
      <c r="Q32" s="118"/>
      <c r="R32" s="120"/>
      <c r="S32" s="118"/>
      <c r="T32" s="118"/>
      <c r="U32" s="118"/>
      <c r="V32" s="118"/>
      <c r="W32" s="118"/>
      <c r="X32" s="118"/>
      <c r="Y32" s="118"/>
      <c r="Z32" s="118"/>
      <c r="AA32" s="118"/>
    </row>
    <row r="33" spans="2:27" x14ac:dyDescent="0.2">
      <c r="B33" s="111">
        <v>52</v>
      </c>
      <c r="C33" s="50" t="s">
        <v>223</v>
      </c>
      <c r="D33" s="121">
        <v>8298</v>
      </c>
      <c r="E33" s="125">
        <v>702</v>
      </c>
      <c r="F33" s="125">
        <v>598</v>
      </c>
      <c r="G33" s="125">
        <v>1213</v>
      </c>
      <c r="H33" s="125">
        <v>317</v>
      </c>
      <c r="I33" s="125">
        <v>589</v>
      </c>
      <c r="J33" s="125">
        <v>239</v>
      </c>
      <c r="K33" s="125">
        <v>2698</v>
      </c>
      <c r="L33" s="125">
        <v>69</v>
      </c>
      <c r="M33" s="125">
        <v>1259</v>
      </c>
      <c r="N33" s="125">
        <v>527</v>
      </c>
      <c r="O33" s="125">
        <v>87</v>
      </c>
      <c r="Q33" s="118"/>
      <c r="R33" s="120"/>
      <c r="S33" s="118"/>
      <c r="T33" s="118"/>
      <c r="U33" s="118"/>
      <c r="V33" s="118"/>
      <c r="W33" s="118"/>
      <c r="X33" s="118"/>
      <c r="Y33" s="118"/>
      <c r="Z33" s="118"/>
      <c r="AA33" s="118"/>
    </row>
    <row r="34" spans="2:27" x14ac:dyDescent="0.2">
      <c r="B34" s="111">
        <v>53</v>
      </c>
      <c r="C34" s="50" t="s">
        <v>224</v>
      </c>
      <c r="D34" s="121">
        <v>2766</v>
      </c>
      <c r="E34" s="125">
        <v>1164</v>
      </c>
      <c r="F34" s="125">
        <v>613</v>
      </c>
      <c r="G34" s="125">
        <v>147</v>
      </c>
      <c r="H34" s="125">
        <v>88</v>
      </c>
      <c r="I34" s="125">
        <v>119</v>
      </c>
      <c r="J34" s="125">
        <v>71</v>
      </c>
      <c r="K34" s="125">
        <v>128</v>
      </c>
      <c r="L34" s="125">
        <v>69</v>
      </c>
      <c r="M34" s="125">
        <v>171</v>
      </c>
      <c r="N34" s="125">
        <v>126</v>
      </c>
      <c r="O34" s="125">
        <v>70</v>
      </c>
      <c r="Q34" s="118"/>
      <c r="R34" s="120"/>
      <c r="S34" s="118"/>
      <c r="T34" s="118"/>
      <c r="U34" s="118"/>
      <c r="V34" s="118"/>
      <c r="W34" s="118"/>
      <c r="X34" s="118"/>
      <c r="Y34" s="118"/>
      <c r="Z34" s="118"/>
      <c r="AA34" s="118"/>
    </row>
    <row r="35" spans="2:27" x14ac:dyDescent="0.2">
      <c r="B35" s="111">
        <v>55</v>
      </c>
      <c r="C35" s="50" t="s">
        <v>225</v>
      </c>
      <c r="D35" s="121">
        <v>1969</v>
      </c>
      <c r="E35" s="125">
        <v>167</v>
      </c>
      <c r="F35" s="125">
        <v>363</v>
      </c>
      <c r="G35" s="125">
        <v>79</v>
      </c>
      <c r="H35" s="125">
        <v>215</v>
      </c>
      <c r="I35" s="125">
        <v>104</v>
      </c>
      <c r="J35" s="125">
        <v>42</v>
      </c>
      <c r="K35" s="125">
        <v>478</v>
      </c>
      <c r="L35" s="125">
        <v>42</v>
      </c>
      <c r="M35" s="125">
        <v>252</v>
      </c>
      <c r="N35" s="125">
        <v>90</v>
      </c>
      <c r="O35" s="125">
        <v>137</v>
      </c>
      <c r="Q35" s="118"/>
      <c r="R35" s="120"/>
      <c r="S35" s="118"/>
      <c r="T35" s="118"/>
      <c r="U35" s="118"/>
      <c r="V35" s="118"/>
      <c r="W35" s="118"/>
      <c r="X35" s="118"/>
      <c r="Y35" s="118"/>
      <c r="Z35" s="118"/>
      <c r="AA35" s="118"/>
    </row>
    <row r="36" spans="2:27" x14ac:dyDescent="0.2">
      <c r="B36" s="111">
        <v>56</v>
      </c>
      <c r="C36" s="50" t="s">
        <v>226</v>
      </c>
      <c r="D36" s="121">
        <v>8478</v>
      </c>
      <c r="E36" s="125">
        <v>1387</v>
      </c>
      <c r="F36" s="125">
        <v>2125</v>
      </c>
      <c r="G36" s="125">
        <v>719</v>
      </c>
      <c r="H36" s="125">
        <v>707</v>
      </c>
      <c r="I36" s="125">
        <v>369</v>
      </c>
      <c r="J36" s="125">
        <v>282</v>
      </c>
      <c r="K36" s="125">
        <v>670</v>
      </c>
      <c r="L36" s="125">
        <v>490</v>
      </c>
      <c r="M36" s="125">
        <v>507</v>
      </c>
      <c r="N36" s="125">
        <v>941</v>
      </c>
      <c r="O36" s="125">
        <v>281</v>
      </c>
      <c r="Q36" s="118"/>
      <c r="R36" s="120"/>
      <c r="S36" s="118"/>
      <c r="T36" s="118"/>
      <c r="U36" s="118"/>
      <c r="V36" s="118"/>
      <c r="W36" s="118"/>
      <c r="X36" s="118"/>
      <c r="Y36" s="118"/>
      <c r="Z36" s="118"/>
      <c r="AA36" s="118"/>
    </row>
    <row r="37" spans="2:27" x14ac:dyDescent="0.2">
      <c r="B37" s="111" t="s">
        <v>269</v>
      </c>
      <c r="C37" s="50" t="s">
        <v>227</v>
      </c>
      <c r="D37" s="121">
        <v>1308</v>
      </c>
      <c r="E37" s="125">
        <v>346</v>
      </c>
      <c r="F37" s="125">
        <v>237</v>
      </c>
      <c r="G37" s="125">
        <v>61</v>
      </c>
      <c r="H37" s="125">
        <v>45</v>
      </c>
      <c r="I37" s="125">
        <v>115</v>
      </c>
      <c r="J37" s="125">
        <v>41</v>
      </c>
      <c r="K37" s="125">
        <v>44</v>
      </c>
      <c r="L37" s="125">
        <v>18</v>
      </c>
      <c r="M37" s="125">
        <v>70</v>
      </c>
      <c r="N37" s="125">
        <v>254</v>
      </c>
      <c r="O37" s="125">
        <v>77</v>
      </c>
      <c r="Q37" s="118"/>
      <c r="R37" s="120"/>
      <c r="S37" s="118"/>
      <c r="T37" s="118"/>
      <c r="U37" s="118"/>
      <c r="V37" s="118"/>
      <c r="W37" s="118"/>
      <c r="X37" s="118"/>
      <c r="Y37" s="118"/>
      <c r="Z37" s="118"/>
      <c r="AA37" s="118"/>
    </row>
    <row r="38" spans="2:27" x14ac:dyDescent="0.2">
      <c r="B38" s="111">
        <v>61</v>
      </c>
      <c r="C38" s="50" t="s">
        <v>228</v>
      </c>
      <c r="D38" s="121">
        <v>658</v>
      </c>
      <c r="E38" s="125">
        <v>156</v>
      </c>
      <c r="F38" s="125">
        <v>256</v>
      </c>
      <c r="G38" s="125">
        <v>16</v>
      </c>
      <c r="H38" s="125">
        <v>63</v>
      </c>
      <c r="I38" s="125">
        <v>5</v>
      </c>
      <c r="J38" s="125">
        <v>1</v>
      </c>
      <c r="K38" s="125">
        <v>19</v>
      </c>
      <c r="L38" s="125">
        <v>5</v>
      </c>
      <c r="M38" s="125">
        <v>0</v>
      </c>
      <c r="N38" s="125">
        <v>137</v>
      </c>
      <c r="O38" s="125">
        <v>0</v>
      </c>
      <c r="Q38" s="118"/>
      <c r="R38" s="120"/>
      <c r="S38" s="118"/>
      <c r="T38" s="118"/>
      <c r="U38" s="118"/>
      <c r="V38" s="118"/>
      <c r="W38" s="118"/>
      <c r="X38" s="118"/>
      <c r="Y38" s="118"/>
      <c r="Z38" s="118"/>
      <c r="AA38" s="118"/>
    </row>
    <row r="39" spans="2:27" x14ac:dyDescent="0.2">
      <c r="B39" s="111" t="s">
        <v>270</v>
      </c>
      <c r="C39" s="50" t="s">
        <v>229</v>
      </c>
      <c r="D39" s="121">
        <v>5998</v>
      </c>
      <c r="E39" s="125">
        <v>734</v>
      </c>
      <c r="F39" s="125">
        <v>2434</v>
      </c>
      <c r="G39" s="125">
        <v>462</v>
      </c>
      <c r="H39" s="125">
        <v>467</v>
      </c>
      <c r="I39" s="125">
        <v>131</v>
      </c>
      <c r="J39" s="125">
        <v>83</v>
      </c>
      <c r="K39" s="125">
        <v>960</v>
      </c>
      <c r="L39" s="125">
        <v>112</v>
      </c>
      <c r="M39" s="125">
        <v>172</v>
      </c>
      <c r="N39" s="125">
        <v>341</v>
      </c>
      <c r="O39" s="125">
        <v>102</v>
      </c>
      <c r="Q39" s="118"/>
      <c r="R39" s="120"/>
      <c r="S39" s="118"/>
      <c r="T39" s="118"/>
      <c r="U39" s="118"/>
      <c r="V39" s="118"/>
      <c r="W39" s="118"/>
      <c r="X39" s="118"/>
      <c r="Y39" s="118"/>
      <c r="Z39" s="118"/>
      <c r="AA39" s="118"/>
    </row>
    <row r="40" spans="2:27" x14ac:dyDescent="0.2">
      <c r="B40" s="111">
        <v>64</v>
      </c>
      <c r="C40" s="50" t="s">
        <v>230</v>
      </c>
      <c r="D40" s="121">
        <v>4096</v>
      </c>
      <c r="E40" s="125">
        <v>1029</v>
      </c>
      <c r="F40" s="125">
        <v>656</v>
      </c>
      <c r="G40" s="125">
        <v>303</v>
      </c>
      <c r="H40" s="125">
        <v>294</v>
      </c>
      <c r="I40" s="125">
        <v>112</v>
      </c>
      <c r="J40" s="125">
        <v>179</v>
      </c>
      <c r="K40" s="125">
        <v>414</v>
      </c>
      <c r="L40" s="125">
        <v>145</v>
      </c>
      <c r="M40" s="125">
        <v>165</v>
      </c>
      <c r="N40" s="125">
        <v>653</v>
      </c>
      <c r="O40" s="125">
        <v>146</v>
      </c>
      <c r="Q40" s="118"/>
      <c r="R40" s="120"/>
      <c r="S40" s="118"/>
      <c r="T40" s="118"/>
      <c r="U40" s="118"/>
      <c r="V40" s="118"/>
      <c r="W40" s="118"/>
      <c r="X40" s="118"/>
      <c r="Y40" s="118"/>
      <c r="Z40" s="118"/>
      <c r="AA40" s="118"/>
    </row>
    <row r="41" spans="2:27" x14ac:dyDescent="0.2">
      <c r="B41" s="111">
        <v>65</v>
      </c>
      <c r="C41" s="50" t="s">
        <v>231</v>
      </c>
      <c r="D41" s="121">
        <v>1446</v>
      </c>
      <c r="E41" s="125">
        <v>911</v>
      </c>
      <c r="F41" s="125">
        <v>143</v>
      </c>
      <c r="G41" s="125">
        <v>24</v>
      </c>
      <c r="H41" s="125">
        <v>269</v>
      </c>
      <c r="I41" s="125">
        <v>14</v>
      </c>
      <c r="J41" s="125">
        <v>17</v>
      </c>
      <c r="K41" s="125">
        <v>8</v>
      </c>
      <c r="L41" s="125">
        <v>10</v>
      </c>
      <c r="M41" s="125">
        <v>5</v>
      </c>
      <c r="N41" s="125">
        <v>38</v>
      </c>
      <c r="O41" s="125">
        <v>7</v>
      </c>
      <c r="Q41" s="118"/>
      <c r="R41" s="120"/>
      <c r="S41" s="118"/>
      <c r="T41" s="118"/>
      <c r="U41" s="118"/>
      <c r="V41" s="118"/>
      <c r="W41" s="118"/>
      <c r="X41" s="118"/>
      <c r="Y41" s="118"/>
      <c r="Z41" s="118"/>
      <c r="AA41" s="118"/>
    </row>
    <row r="42" spans="2:27" x14ac:dyDescent="0.2">
      <c r="B42" s="111">
        <v>66</v>
      </c>
      <c r="C42" s="50" t="s">
        <v>232</v>
      </c>
      <c r="D42" s="121">
        <v>2783</v>
      </c>
      <c r="E42" s="125">
        <v>1052</v>
      </c>
      <c r="F42" s="125">
        <v>574</v>
      </c>
      <c r="G42" s="125">
        <v>183</v>
      </c>
      <c r="H42" s="125">
        <v>151</v>
      </c>
      <c r="I42" s="125">
        <v>104</v>
      </c>
      <c r="J42" s="125">
        <v>62</v>
      </c>
      <c r="K42" s="125">
        <v>140</v>
      </c>
      <c r="L42" s="125">
        <v>58</v>
      </c>
      <c r="M42" s="125">
        <v>127</v>
      </c>
      <c r="N42" s="125">
        <v>302</v>
      </c>
      <c r="O42" s="125">
        <v>30</v>
      </c>
      <c r="Q42" s="118"/>
      <c r="R42" s="120"/>
      <c r="S42" s="118"/>
      <c r="T42" s="118"/>
      <c r="U42" s="118"/>
      <c r="V42" s="118"/>
      <c r="W42" s="118"/>
      <c r="X42" s="118"/>
      <c r="Y42" s="118"/>
      <c r="Z42" s="118"/>
      <c r="AA42" s="118"/>
    </row>
    <row r="43" spans="2:27" x14ac:dyDescent="0.2">
      <c r="B43" s="111">
        <v>68</v>
      </c>
      <c r="C43" s="50" t="s">
        <v>233</v>
      </c>
      <c r="D43" s="121">
        <v>3848</v>
      </c>
      <c r="E43" s="125">
        <v>516</v>
      </c>
      <c r="F43" s="125">
        <v>1075</v>
      </c>
      <c r="G43" s="125">
        <v>386</v>
      </c>
      <c r="H43" s="125">
        <v>279</v>
      </c>
      <c r="I43" s="125">
        <v>164</v>
      </c>
      <c r="J43" s="125">
        <v>132</v>
      </c>
      <c r="K43" s="125">
        <v>470</v>
      </c>
      <c r="L43" s="125">
        <v>168</v>
      </c>
      <c r="M43" s="125">
        <v>190</v>
      </c>
      <c r="N43" s="125">
        <v>366</v>
      </c>
      <c r="O43" s="125">
        <v>102</v>
      </c>
      <c r="Q43" s="118"/>
      <c r="R43" s="120"/>
      <c r="S43" s="118"/>
      <c r="T43" s="118"/>
      <c r="U43" s="118"/>
      <c r="V43" s="118"/>
      <c r="W43" s="118"/>
      <c r="X43" s="118"/>
      <c r="Y43" s="118"/>
      <c r="Z43" s="118"/>
      <c r="AA43" s="118"/>
    </row>
    <row r="44" spans="2:27" x14ac:dyDescent="0.2">
      <c r="B44" s="111">
        <v>69</v>
      </c>
      <c r="C44" s="50" t="s">
        <v>234</v>
      </c>
      <c r="D44" s="121">
        <v>3624</v>
      </c>
      <c r="E44" s="125">
        <v>788</v>
      </c>
      <c r="F44" s="125">
        <v>952</v>
      </c>
      <c r="G44" s="125">
        <v>315</v>
      </c>
      <c r="H44" s="125">
        <v>168</v>
      </c>
      <c r="I44" s="125">
        <v>160</v>
      </c>
      <c r="J44" s="125">
        <v>172</v>
      </c>
      <c r="K44" s="125">
        <v>301</v>
      </c>
      <c r="L44" s="125">
        <v>156</v>
      </c>
      <c r="M44" s="125">
        <v>193</v>
      </c>
      <c r="N44" s="125">
        <v>290</v>
      </c>
      <c r="O44" s="125">
        <v>129</v>
      </c>
      <c r="Q44" s="118"/>
      <c r="R44" s="120"/>
      <c r="S44" s="118"/>
      <c r="T44" s="118"/>
      <c r="U44" s="118"/>
      <c r="V44" s="118"/>
      <c r="W44" s="118"/>
      <c r="X44" s="118"/>
      <c r="Y44" s="118"/>
      <c r="Z44" s="118"/>
      <c r="AA44" s="118"/>
    </row>
    <row r="45" spans="2:27" x14ac:dyDescent="0.2">
      <c r="B45" s="111">
        <v>70</v>
      </c>
      <c r="C45" s="50" t="s">
        <v>235</v>
      </c>
      <c r="D45" s="121">
        <v>5348</v>
      </c>
      <c r="E45" s="125">
        <v>999</v>
      </c>
      <c r="F45" s="125">
        <v>2114</v>
      </c>
      <c r="G45" s="125">
        <v>336</v>
      </c>
      <c r="H45" s="125">
        <v>366</v>
      </c>
      <c r="I45" s="125">
        <v>109</v>
      </c>
      <c r="J45" s="125">
        <v>134</v>
      </c>
      <c r="K45" s="125">
        <v>427</v>
      </c>
      <c r="L45" s="125">
        <v>120</v>
      </c>
      <c r="M45" s="125">
        <v>210</v>
      </c>
      <c r="N45" s="125">
        <v>394</v>
      </c>
      <c r="O45" s="125">
        <v>139</v>
      </c>
      <c r="Q45" s="118"/>
      <c r="R45" s="120"/>
      <c r="S45" s="118"/>
      <c r="T45" s="118"/>
      <c r="U45" s="118"/>
      <c r="V45" s="118"/>
      <c r="W45" s="118"/>
      <c r="X45" s="118"/>
      <c r="Y45" s="118"/>
      <c r="Z45" s="118"/>
      <c r="AA45" s="118"/>
    </row>
    <row r="46" spans="2:27" x14ac:dyDescent="0.2">
      <c r="B46" s="111">
        <v>71</v>
      </c>
      <c r="C46" s="50" t="s">
        <v>236</v>
      </c>
      <c r="D46" s="121">
        <v>8486</v>
      </c>
      <c r="E46" s="125">
        <v>1687</v>
      </c>
      <c r="F46" s="125">
        <v>2135</v>
      </c>
      <c r="G46" s="125">
        <v>625</v>
      </c>
      <c r="H46" s="125">
        <v>937</v>
      </c>
      <c r="I46" s="125">
        <v>316</v>
      </c>
      <c r="J46" s="125">
        <v>407</v>
      </c>
      <c r="K46" s="125">
        <v>890</v>
      </c>
      <c r="L46" s="125">
        <v>242</v>
      </c>
      <c r="M46" s="125">
        <v>531</v>
      </c>
      <c r="N46" s="125">
        <v>469</v>
      </c>
      <c r="O46" s="125">
        <v>247</v>
      </c>
      <c r="Q46" s="118"/>
      <c r="R46" s="120"/>
      <c r="S46" s="118"/>
      <c r="T46" s="118"/>
      <c r="U46" s="118"/>
      <c r="V46" s="118"/>
      <c r="W46" s="118"/>
      <c r="X46" s="118"/>
      <c r="Y46" s="118"/>
      <c r="Z46" s="118"/>
      <c r="AA46" s="118"/>
    </row>
    <row r="47" spans="2:27" x14ac:dyDescent="0.2">
      <c r="B47" s="111">
        <v>72</v>
      </c>
      <c r="C47" s="50" t="s">
        <v>237</v>
      </c>
      <c r="D47" s="121">
        <v>3508</v>
      </c>
      <c r="E47" s="125">
        <v>224</v>
      </c>
      <c r="F47" s="125">
        <v>1271</v>
      </c>
      <c r="G47" s="125">
        <v>9</v>
      </c>
      <c r="H47" s="125">
        <v>899</v>
      </c>
      <c r="I47" s="125">
        <v>4</v>
      </c>
      <c r="J47" s="125">
        <v>212</v>
      </c>
      <c r="K47" s="125">
        <v>125</v>
      </c>
      <c r="L47" s="125">
        <v>3</v>
      </c>
      <c r="M47" s="125">
        <v>732</v>
      </c>
      <c r="N47" s="125">
        <v>28</v>
      </c>
      <c r="O47" s="125">
        <v>1</v>
      </c>
      <c r="Q47" s="118"/>
      <c r="R47" s="120"/>
      <c r="S47" s="118"/>
      <c r="T47" s="118"/>
      <c r="U47" s="118"/>
      <c r="V47" s="118"/>
      <c r="W47" s="118"/>
      <c r="X47" s="118"/>
      <c r="Y47" s="118"/>
      <c r="Z47" s="118"/>
      <c r="AA47" s="118"/>
    </row>
    <row r="48" spans="2:27" x14ac:dyDescent="0.2">
      <c r="B48" s="111" t="s">
        <v>271</v>
      </c>
      <c r="C48" s="50" t="s">
        <v>238</v>
      </c>
      <c r="D48" s="121">
        <v>3215</v>
      </c>
      <c r="E48" s="125">
        <v>544</v>
      </c>
      <c r="F48" s="125">
        <v>784</v>
      </c>
      <c r="G48" s="125">
        <v>292</v>
      </c>
      <c r="H48" s="125">
        <v>269</v>
      </c>
      <c r="I48" s="125">
        <v>104</v>
      </c>
      <c r="J48" s="125">
        <v>121</v>
      </c>
      <c r="K48" s="125">
        <v>266</v>
      </c>
      <c r="L48" s="125">
        <v>106</v>
      </c>
      <c r="M48" s="125">
        <v>177</v>
      </c>
      <c r="N48" s="125">
        <v>474</v>
      </c>
      <c r="O48" s="125">
        <v>78</v>
      </c>
      <c r="Q48" s="118"/>
      <c r="R48" s="120"/>
      <c r="S48" s="118"/>
      <c r="T48" s="118"/>
      <c r="U48" s="118"/>
      <c r="V48" s="118"/>
      <c r="W48" s="118"/>
      <c r="X48" s="118"/>
      <c r="Y48" s="118"/>
      <c r="Z48" s="118"/>
      <c r="AA48" s="118"/>
    </row>
    <row r="49" spans="2:27" x14ac:dyDescent="0.2">
      <c r="B49" s="111" t="s">
        <v>272</v>
      </c>
      <c r="C49" s="50" t="s">
        <v>239</v>
      </c>
      <c r="D49" s="121">
        <v>13284</v>
      </c>
      <c r="E49" s="125">
        <v>1848</v>
      </c>
      <c r="F49" s="125">
        <v>3411</v>
      </c>
      <c r="G49" s="125">
        <v>1326</v>
      </c>
      <c r="H49" s="125">
        <v>1735</v>
      </c>
      <c r="I49" s="125">
        <v>585</v>
      </c>
      <c r="J49" s="125">
        <v>402</v>
      </c>
      <c r="K49" s="125">
        <v>712</v>
      </c>
      <c r="L49" s="125">
        <v>609</v>
      </c>
      <c r="M49" s="125">
        <v>757</v>
      </c>
      <c r="N49" s="125">
        <v>1428</v>
      </c>
      <c r="O49" s="125">
        <v>471</v>
      </c>
      <c r="Q49" s="118"/>
      <c r="R49" s="120"/>
      <c r="S49" s="118"/>
      <c r="T49" s="118"/>
      <c r="U49" s="118"/>
      <c r="V49" s="118"/>
      <c r="W49" s="118"/>
      <c r="X49" s="118"/>
      <c r="Y49" s="118"/>
      <c r="Z49" s="118"/>
      <c r="AA49" s="118"/>
    </row>
    <row r="50" spans="2:27" x14ac:dyDescent="0.2">
      <c r="B50" s="111">
        <v>78</v>
      </c>
      <c r="C50" s="50" t="s">
        <v>240</v>
      </c>
      <c r="D50" s="121">
        <v>7566</v>
      </c>
      <c r="E50" s="125">
        <v>2981</v>
      </c>
      <c r="F50" s="125">
        <v>1706</v>
      </c>
      <c r="G50" s="125">
        <v>532</v>
      </c>
      <c r="H50" s="125">
        <v>275</v>
      </c>
      <c r="I50" s="125">
        <v>1</v>
      </c>
      <c r="J50" s="125">
        <v>253</v>
      </c>
      <c r="K50" s="125">
        <v>926</v>
      </c>
      <c r="L50" s="125">
        <v>6</v>
      </c>
      <c r="M50" s="125">
        <v>157</v>
      </c>
      <c r="N50" s="125">
        <v>324</v>
      </c>
      <c r="O50" s="125">
        <v>405</v>
      </c>
      <c r="Q50" s="118"/>
      <c r="R50" s="120"/>
      <c r="S50" s="118"/>
      <c r="T50" s="118"/>
      <c r="U50" s="118"/>
      <c r="V50" s="118"/>
      <c r="W50" s="118"/>
      <c r="X50" s="118"/>
      <c r="Y50" s="118"/>
      <c r="Z50" s="118"/>
      <c r="AA50" s="118"/>
    </row>
    <row r="51" spans="2:27" x14ac:dyDescent="0.2">
      <c r="B51" s="111">
        <v>84</v>
      </c>
      <c r="C51" s="50" t="s">
        <v>241</v>
      </c>
      <c r="D51" s="121">
        <v>9848</v>
      </c>
      <c r="E51" s="125">
        <v>3624</v>
      </c>
      <c r="F51" s="125">
        <v>1274</v>
      </c>
      <c r="G51" s="125">
        <v>659</v>
      </c>
      <c r="H51" s="125">
        <v>573</v>
      </c>
      <c r="I51" s="125">
        <v>329</v>
      </c>
      <c r="J51" s="125">
        <v>262</v>
      </c>
      <c r="K51" s="125">
        <v>1288</v>
      </c>
      <c r="L51" s="125">
        <v>275</v>
      </c>
      <c r="M51" s="125">
        <v>522</v>
      </c>
      <c r="N51" s="125">
        <v>646</v>
      </c>
      <c r="O51" s="125">
        <v>396</v>
      </c>
      <c r="Q51" s="118"/>
      <c r="R51" s="120"/>
      <c r="S51" s="118"/>
      <c r="T51" s="118"/>
      <c r="U51" s="118"/>
      <c r="V51" s="118"/>
      <c r="W51" s="118"/>
      <c r="X51" s="118"/>
      <c r="Y51" s="118"/>
      <c r="Z51" s="118"/>
      <c r="AA51" s="118"/>
    </row>
    <row r="52" spans="2:27" x14ac:dyDescent="0.2">
      <c r="B52" s="111">
        <v>85</v>
      </c>
      <c r="C52" s="50" t="s">
        <v>242</v>
      </c>
      <c r="D52" s="121">
        <v>23529</v>
      </c>
      <c r="E52" s="125">
        <v>4265</v>
      </c>
      <c r="F52" s="125">
        <v>4909</v>
      </c>
      <c r="G52" s="125">
        <v>2293</v>
      </c>
      <c r="H52" s="125">
        <v>2815</v>
      </c>
      <c r="I52" s="125">
        <v>1122</v>
      </c>
      <c r="J52" s="125">
        <v>859</v>
      </c>
      <c r="K52" s="125">
        <v>2045</v>
      </c>
      <c r="L52" s="125">
        <v>970</v>
      </c>
      <c r="M52" s="125">
        <v>1189</v>
      </c>
      <c r="N52" s="125">
        <v>2125</v>
      </c>
      <c r="O52" s="125">
        <v>937</v>
      </c>
      <c r="Q52" s="118"/>
      <c r="R52" s="120"/>
      <c r="S52" s="118"/>
      <c r="T52" s="118"/>
      <c r="U52" s="118"/>
      <c r="V52" s="118"/>
      <c r="W52" s="118"/>
      <c r="X52" s="118"/>
      <c r="Y52" s="118"/>
      <c r="Z52" s="118"/>
      <c r="AA52" s="118"/>
    </row>
    <row r="53" spans="2:27" x14ac:dyDescent="0.2">
      <c r="B53" s="111">
        <v>86</v>
      </c>
      <c r="C53" s="50" t="s">
        <v>243</v>
      </c>
      <c r="D53" s="121">
        <v>28478</v>
      </c>
      <c r="E53" s="125">
        <v>8366</v>
      </c>
      <c r="F53" s="125">
        <v>6783</v>
      </c>
      <c r="G53" s="125">
        <v>1212</v>
      </c>
      <c r="H53" s="125">
        <v>2443</v>
      </c>
      <c r="I53" s="125">
        <v>869</v>
      </c>
      <c r="J53" s="125">
        <v>679</v>
      </c>
      <c r="K53" s="125">
        <v>1079</v>
      </c>
      <c r="L53" s="125">
        <v>1195</v>
      </c>
      <c r="M53" s="125">
        <v>2659</v>
      </c>
      <c r="N53" s="125">
        <v>1889</v>
      </c>
      <c r="O53" s="125">
        <v>1304</v>
      </c>
      <c r="Q53" s="118"/>
      <c r="R53" s="120"/>
      <c r="S53" s="118"/>
      <c r="T53" s="118"/>
      <c r="U53" s="118"/>
      <c r="V53" s="118"/>
      <c r="W53" s="118"/>
      <c r="X53" s="118"/>
      <c r="Y53" s="118"/>
      <c r="Z53" s="118"/>
      <c r="AA53" s="118"/>
    </row>
    <row r="54" spans="2:27" x14ac:dyDescent="0.2">
      <c r="B54" s="111">
        <v>87</v>
      </c>
      <c r="C54" s="50" t="s">
        <v>244</v>
      </c>
      <c r="D54" s="121">
        <v>13267</v>
      </c>
      <c r="E54" s="125">
        <v>1968</v>
      </c>
      <c r="F54" s="125">
        <v>1946</v>
      </c>
      <c r="G54" s="125">
        <v>1623</v>
      </c>
      <c r="H54" s="125">
        <v>1455</v>
      </c>
      <c r="I54" s="125">
        <v>1214</v>
      </c>
      <c r="J54" s="125">
        <v>428</v>
      </c>
      <c r="K54" s="125">
        <v>1303</v>
      </c>
      <c r="L54" s="125">
        <v>798</v>
      </c>
      <c r="M54" s="125">
        <v>595</v>
      </c>
      <c r="N54" s="125">
        <v>1452</v>
      </c>
      <c r="O54" s="125">
        <v>485</v>
      </c>
      <c r="Q54" s="118"/>
      <c r="R54" s="120"/>
      <c r="S54" s="118"/>
      <c r="T54" s="118"/>
      <c r="U54" s="118"/>
      <c r="V54" s="118"/>
      <c r="W54" s="118"/>
      <c r="X54" s="118"/>
      <c r="Y54" s="118"/>
      <c r="Z54" s="118"/>
      <c r="AA54" s="118"/>
    </row>
    <row r="55" spans="2:27" x14ac:dyDescent="0.2">
      <c r="B55" s="111">
        <v>88</v>
      </c>
      <c r="C55" s="50" t="s">
        <v>273</v>
      </c>
      <c r="D55" s="121">
        <v>7247</v>
      </c>
      <c r="E55" s="125">
        <v>1380</v>
      </c>
      <c r="F55" s="125">
        <v>1930</v>
      </c>
      <c r="G55" s="125">
        <v>825</v>
      </c>
      <c r="H55" s="125">
        <v>518</v>
      </c>
      <c r="I55" s="125">
        <v>222</v>
      </c>
      <c r="J55" s="125">
        <v>188</v>
      </c>
      <c r="K55" s="125">
        <v>471</v>
      </c>
      <c r="L55" s="125">
        <v>177</v>
      </c>
      <c r="M55" s="125">
        <v>419</v>
      </c>
      <c r="N55" s="125">
        <v>886</v>
      </c>
      <c r="O55" s="125">
        <v>231</v>
      </c>
      <c r="Q55" s="118"/>
      <c r="R55" s="120"/>
      <c r="S55" s="118"/>
      <c r="T55" s="118"/>
      <c r="U55" s="118"/>
      <c r="V55" s="118"/>
      <c r="W55" s="118"/>
      <c r="X55" s="118"/>
      <c r="Y55" s="118"/>
      <c r="Z55" s="118"/>
      <c r="AA55" s="118"/>
    </row>
    <row r="56" spans="2:27" x14ac:dyDescent="0.2">
      <c r="B56" s="111" t="s">
        <v>274</v>
      </c>
      <c r="C56" s="50" t="s">
        <v>246</v>
      </c>
      <c r="D56" s="121">
        <v>5202</v>
      </c>
      <c r="E56" s="125">
        <v>1179</v>
      </c>
      <c r="F56" s="125">
        <v>1426</v>
      </c>
      <c r="G56" s="125">
        <v>379</v>
      </c>
      <c r="H56" s="125">
        <v>344</v>
      </c>
      <c r="I56" s="125">
        <v>183</v>
      </c>
      <c r="J56" s="125">
        <v>181</v>
      </c>
      <c r="K56" s="125">
        <v>435</v>
      </c>
      <c r="L56" s="125">
        <v>203</v>
      </c>
      <c r="M56" s="125">
        <v>274</v>
      </c>
      <c r="N56" s="125">
        <v>414</v>
      </c>
      <c r="O56" s="125">
        <v>184</v>
      </c>
      <c r="Q56" s="118"/>
      <c r="R56" s="120"/>
      <c r="S56" s="118"/>
      <c r="T56" s="118"/>
      <c r="U56" s="118"/>
      <c r="V56" s="118"/>
      <c r="W56" s="118"/>
      <c r="X56" s="118"/>
      <c r="Y56" s="118"/>
      <c r="Z56" s="118"/>
      <c r="AA56" s="118"/>
    </row>
    <row r="57" spans="2:27" ht="13.5" thickBot="1" x14ac:dyDescent="0.25">
      <c r="B57" s="184" t="s">
        <v>275</v>
      </c>
      <c r="C57" s="181" t="s">
        <v>247</v>
      </c>
      <c r="D57" s="185">
        <v>11940</v>
      </c>
      <c r="E57" s="227">
        <v>2332</v>
      </c>
      <c r="F57" s="227">
        <v>2396</v>
      </c>
      <c r="G57" s="227">
        <v>856</v>
      </c>
      <c r="H57" s="227">
        <v>1493</v>
      </c>
      <c r="I57" s="227">
        <v>558</v>
      </c>
      <c r="J57" s="227">
        <v>455</v>
      </c>
      <c r="K57" s="227">
        <v>917</v>
      </c>
      <c r="L57" s="227">
        <v>470</v>
      </c>
      <c r="M57" s="227">
        <v>709</v>
      </c>
      <c r="N57" s="227">
        <v>1011</v>
      </c>
      <c r="O57" s="227">
        <v>743</v>
      </c>
      <c r="Q57" s="118"/>
      <c r="R57" s="120"/>
      <c r="S57" s="118"/>
      <c r="T57" s="118"/>
      <c r="U57" s="118"/>
      <c r="V57" s="118"/>
      <c r="W57" s="118"/>
      <c r="X57" s="118"/>
      <c r="Y57" s="118"/>
      <c r="Z57" s="118"/>
      <c r="AA57" s="118"/>
    </row>
    <row r="58" spans="2:27" x14ac:dyDescent="0.2">
      <c r="D58" s="117"/>
      <c r="E58" s="117"/>
      <c r="F58" s="117"/>
      <c r="G58" s="117"/>
      <c r="H58" s="117"/>
      <c r="I58" s="117"/>
      <c r="J58" s="117"/>
      <c r="K58" s="117"/>
      <c r="L58" s="117"/>
      <c r="M58" s="117"/>
      <c r="N58" s="117"/>
      <c r="O58" s="117"/>
    </row>
    <row r="59" spans="2:27" s="273" customFormat="1" x14ac:dyDescent="0.2"/>
    <row r="60" spans="2:27" s="273" customFormat="1" x14ac:dyDescent="0.2"/>
    <row r="61" spans="2:27" s="273" customFormat="1" x14ac:dyDescent="0.2"/>
    <row r="62" spans="2:27" s="273" customFormat="1" x14ac:dyDescent="0.2"/>
    <row r="63" spans="2:27" s="273" customFormat="1" x14ac:dyDescent="0.2"/>
    <row r="64" spans="2:27" s="273" customFormat="1" x14ac:dyDescent="0.2"/>
    <row r="65" s="273" customFormat="1" x14ac:dyDescent="0.2"/>
    <row r="66" s="273" customFormat="1" x14ac:dyDescent="0.2"/>
    <row r="67" s="273" customFormat="1" x14ac:dyDescent="0.2"/>
    <row r="68" s="273" customFormat="1" x14ac:dyDescent="0.2"/>
    <row r="69" s="273" customFormat="1" x14ac:dyDescent="0.2"/>
    <row r="70" s="273" customFormat="1" x14ac:dyDescent="0.2"/>
    <row r="71" s="273" customFormat="1" x14ac:dyDescent="0.2"/>
    <row r="72" s="273" customFormat="1" x14ac:dyDescent="0.2"/>
    <row r="73" s="273" customFormat="1" x14ac:dyDescent="0.2"/>
    <row r="74" s="273" customFormat="1" x14ac:dyDescent="0.2"/>
    <row r="75" s="273" customFormat="1" x14ac:dyDescent="0.2"/>
    <row r="76" s="273" customFormat="1" x14ac:dyDescent="0.2"/>
    <row r="77" s="273" customFormat="1" x14ac:dyDescent="0.2"/>
    <row r="78" s="273" customFormat="1" x14ac:dyDescent="0.2"/>
    <row r="79" s="273" customFormat="1" x14ac:dyDescent="0.2"/>
    <row r="80" s="273" customFormat="1" x14ac:dyDescent="0.2"/>
  </sheetData>
  <mergeCells count="6">
    <mergeCell ref="B9:C9"/>
    <mergeCell ref="B27:C27"/>
    <mergeCell ref="D4:D5"/>
    <mergeCell ref="E4:O4"/>
    <mergeCell ref="B7:C7"/>
    <mergeCell ref="B4:C5"/>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pageSetUpPr fitToPage="1"/>
  </sheetPr>
  <dimension ref="B1:AC63"/>
  <sheetViews>
    <sheetView showGridLines="0" zoomScaleNormal="100" workbookViewId="0">
      <pane ySplit="5" topLeftCell="A6" activePane="bottomLeft" state="frozen"/>
      <selection activeCell="B1" sqref="B1"/>
      <selection pane="bottomLeft"/>
    </sheetView>
  </sheetViews>
  <sheetFormatPr baseColWidth="10" defaultColWidth="11.42578125" defaultRowHeight="12.75" x14ac:dyDescent="0.2"/>
  <cols>
    <col min="1" max="1" width="2.7109375" style="50" customWidth="1"/>
    <col min="2" max="2" width="20.7109375" style="50" customWidth="1"/>
    <col min="3" max="3" width="104.7109375" style="50" customWidth="1"/>
    <col min="4" max="15" width="12.28515625" style="50" customWidth="1"/>
    <col min="16" max="31" width="10.7109375" style="50" customWidth="1"/>
    <col min="32" max="16384" width="11.42578125" style="50"/>
  </cols>
  <sheetData>
    <row r="1" spans="2:29" ht="15.75" x14ac:dyDescent="0.25">
      <c r="B1" s="99" t="str">
        <f>Inhaltsverzeichnis!B30&amp; " " &amp;Inhaltsverzeichnis!D30</f>
        <v>Tabelle 11: Vollzeitäquivalente nach Bezirk und Wirtschaftszweig, 2020</v>
      </c>
    </row>
    <row r="2" spans="2:29" x14ac:dyDescent="0.2">
      <c r="B2" s="248"/>
    </row>
    <row r="3" spans="2:29" x14ac:dyDescent="0.2">
      <c r="B3" s="248"/>
    </row>
    <row r="4" spans="2:29" s="94" customFormat="1" x14ac:dyDescent="0.2">
      <c r="B4" s="422" t="s">
        <v>595</v>
      </c>
      <c r="C4" s="423"/>
      <c r="D4" s="427" t="s">
        <v>47</v>
      </c>
      <c r="E4" s="419" t="s">
        <v>190</v>
      </c>
      <c r="F4" s="420"/>
      <c r="G4" s="420"/>
      <c r="H4" s="420"/>
      <c r="I4" s="420"/>
      <c r="J4" s="420"/>
      <c r="K4" s="420"/>
      <c r="L4" s="420"/>
      <c r="M4" s="420"/>
      <c r="N4" s="420"/>
      <c r="O4" s="421"/>
    </row>
    <row r="5" spans="2:29" s="94" customFormat="1" ht="12.75" customHeight="1" x14ac:dyDescent="0.2">
      <c r="B5" s="424"/>
      <c r="C5" s="425"/>
      <c r="D5" s="428"/>
      <c r="E5" s="327" t="s">
        <v>174</v>
      </c>
      <c r="F5" s="327" t="s">
        <v>175</v>
      </c>
      <c r="G5" s="327" t="s">
        <v>176</v>
      </c>
      <c r="H5" s="327" t="s">
        <v>177</v>
      </c>
      <c r="I5" s="327" t="s">
        <v>178</v>
      </c>
      <c r="J5" s="327" t="s">
        <v>179</v>
      </c>
      <c r="K5" s="327" t="s">
        <v>180</v>
      </c>
      <c r="L5" s="327" t="s">
        <v>181</v>
      </c>
      <c r="M5" s="327" t="s">
        <v>182</v>
      </c>
      <c r="N5" s="327" t="s">
        <v>183</v>
      </c>
      <c r="O5" s="327" t="s">
        <v>184</v>
      </c>
    </row>
    <row r="6" spans="2:29" x14ac:dyDescent="0.2">
      <c r="B6" s="429" t="s">
        <v>0</v>
      </c>
      <c r="C6" s="429"/>
      <c r="D6" s="119">
        <v>266888.62</v>
      </c>
      <c r="E6" s="119">
        <v>44712.11</v>
      </c>
      <c r="F6" s="119">
        <v>59853.919999999991</v>
      </c>
      <c r="G6" s="119">
        <v>22235.460000000003</v>
      </c>
      <c r="H6" s="119">
        <v>20884.349999999995</v>
      </c>
      <c r="I6" s="119">
        <v>11301.98</v>
      </c>
      <c r="J6" s="119">
        <v>10911.269999999999</v>
      </c>
      <c r="K6" s="119">
        <v>26340.79</v>
      </c>
      <c r="L6" s="119">
        <v>11324.25</v>
      </c>
      <c r="M6" s="119">
        <v>21369.920000000006</v>
      </c>
      <c r="N6" s="119">
        <v>26429.07</v>
      </c>
      <c r="O6" s="119">
        <v>11525.560000000001</v>
      </c>
      <c r="Q6" s="112"/>
      <c r="R6" s="112"/>
      <c r="S6" s="112"/>
      <c r="T6" s="112"/>
      <c r="U6" s="112"/>
      <c r="V6" s="112"/>
      <c r="W6" s="112"/>
      <c r="X6" s="112"/>
      <c r="Y6" s="112"/>
      <c r="Z6" s="112"/>
      <c r="AA6" s="112"/>
      <c r="AB6" s="112"/>
      <c r="AC6" s="123"/>
    </row>
    <row r="7" spans="2:29" x14ac:dyDescent="0.2">
      <c r="B7" s="426" t="s">
        <v>39</v>
      </c>
      <c r="C7" s="426"/>
      <c r="D7" s="220">
        <v>6150.34</v>
      </c>
      <c r="E7" s="207">
        <v>326.39999999999998</v>
      </c>
      <c r="F7" s="207">
        <v>729.22999999999979</v>
      </c>
      <c r="G7" s="207">
        <v>571.13</v>
      </c>
      <c r="H7" s="207">
        <v>601.58000000000004</v>
      </c>
      <c r="I7" s="207">
        <v>412.37000000000006</v>
      </c>
      <c r="J7" s="207">
        <v>584.26</v>
      </c>
      <c r="K7" s="207">
        <v>430.95</v>
      </c>
      <c r="L7" s="207">
        <v>963.53</v>
      </c>
      <c r="M7" s="207">
        <v>344.35999999999996</v>
      </c>
      <c r="N7" s="207">
        <v>637.18999999999994</v>
      </c>
      <c r="O7" s="207">
        <v>549.36</v>
      </c>
      <c r="Q7" s="112"/>
      <c r="R7" s="112"/>
      <c r="S7" s="112"/>
      <c r="T7" s="112"/>
      <c r="U7" s="112"/>
      <c r="V7" s="112"/>
      <c r="W7" s="112"/>
      <c r="X7" s="112"/>
      <c r="Y7" s="112"/>
      <c r="Z7" s="112"/>
      <c r="AA7" s="112"/>
      <c r="AB7" s="112"/>
    </row>
    <row r="8" spans="2:29" x14ac:dyDescent="0.2">
      <c r="B8" s="111" t="s">
        <v>253</v>
      </c>
      <c r="C8" s="50" t="s">
        <v>254</v>
      </c>
      <c r="D8" s="121">
        <v>6150.34</v>
      </c>
      <c r="E8" s="141">
        <v>326.39999999999998</v>
      </c>
      <c r="F8" s="141">
        <v>729.22999999999979</v>
      </c>
      <c r="G8" s="141">
        <v>571.13</v>
      </c>
      <c r="H8" s="141">
        <v>601.58000000000004</v>
      </c>
      <c r="I8" s="141">
        <v>412.37000000000006</v>
      </c>
      <c r="J8" s="141">
        <v>584.26</v>
      </c>
      <c r="K8" s="141">
        <v>430.95</v>
      </c>
      <c r="L8" s="141">
        <v>963.53</v>
      </c>
      <c r="M8" s="141">
        <v>344.35999999999996</v>
      </c>
      <c r="N8" s="141">
        <v>637.18999999999994</v>
      </c>
      <c r="O8" s="141">
        <v>549.36</v>
      </c>
      <c r="Q8" s="112"/>
      <c r="R8" s="112"/>
      <c r="S8" s="112"/>
      <c r="T8" s="112"/>
      <c r="U8" s="112"/>
      <c r="V8" s="112"/>
      <c r="W8" s="112"/>
      <c r="X8" s="112"/>
      <c r="Y8" s="112"/>
      <c r="Z8" s="112"/>
      <c r="AA8" s="112"/>
      <c r="AB8" s="112"/>
    </row>
    <row r="9" spans="2:29" x14ac:dyDescent="0.2">
      <c r="B9" s="426" t="s">
        <v>40</v>
      </c>
      <c r="C9" s="426"/>
      <c r="D9" s="220">
        <v>84665.83</v>
      </c>
      <c r="E9" s="207">
        <v>9602.5500000000011</v>
      </c>
      <c r="F9" s="207">
        <v>17694.599999999999</v>
      </c>
      <c r="G9" s="207">
        <v>7281.43</v>
      </c>
      <c r="H9" s="207">
        <v>4833.07</v>
      </c>
      <c r="I9" s="207">
        <v>4284.170000000001</v>
      </c>
      <c r="J9" s="207">
        <v>4901.43</v>
      </c>
      <c r="K9" s="207">
        <v>7754.1499999999987</v>
      </c>
      <c r="L9" s="207">
        <v>4458.7400000000007</v>
      </c>
      <c r="M9" s="207">
        <v>9773.659999999998</v>
      </c>
      <c r="N9" s="207">
        <v>9332.4500000000007</v>
      </c>
      <c r="O9" s="207">
        <v>4749.739999999998</v>
      </c>
      <c r="Q9" s="112"/>
      <c r="R9" s="112"/>
      <c r="S9" s="112"/>
      <c r="T9" s="112"/>
      <c r="U9" s="112"/>
      <c r="V9" s="112"/>
      <c r="W9" s="112"/>
      <c r="X9" s="112"/>
      <c r="Y9" s="112"/>
      <c r="Z9" s="112"/>
      <c r="AA9" s="112"/>
      <c r="AB9" s="112"/>
    </row>
    <row r="10" spans="2:29" x14ac:dyDescent="0.2">
      <c r="B10" s="122" t="s">
        <v>255</v>
      </c>
      <c r="C10" s="50" t="s">
        <v>201</v>
      </c>
      <c r="D10" s="121">
        <v>410</v>
      </c>
      <c r="E10" s="141" t="s">
        <v>511</v>
      </c>
      <c r="F10" s="141">
        <v>68.52</v>
      </c>
      <c r="G10" s="141" t="s">
        <v>511</v>
      </c>
      <c r="H10" s="141" t="s">
        <v>511</v>
      </c>
      <c r="I10" s="141">
        <v>4.0999999999999996</v>
      </c>
      <c r="J10" s="141" t="s">
        <v>511</v>
      </c>
      <c r="K10" s="141">
        <v>102.23</v>
      </c>
      <c r="L10" s="141">
        <v>0</v>
      </c>
      <c r="M10" s="141" t="s">
        <v>511</v>
      </c>
      <c r="N10" s="141" t="s">
        <v>511</v>
      </c>
      <c r="O10" s="141" t="s">
        <v>511</v>
      </c>
      <c r="Q10" s="112"/>
      <c r="R10" s="112"/>
      <c r="S10" s="112"/>
      <c r="T10" s="112"/>
      <c r="U10" s="112"/>
      <c r="V10" s="112"/>
      <c r="W10" s="112"/>
      <c r="X10" s="112"/>
      <c r="Y10" s="112"/>
      <c r="Z10" s="112"/>
      <c r="AA10" s="112"/>
      <c r="AB10" s="112"/>
    </row>
    <row r="11" spans="2:29" x14ac:dyDescent="0.2">
      <c r="B11" s="122" t="s">
        <v>256</v>
      </c>
      <c r="C11" s="50" t="s">
        <v>202</v>
      </c>
      <c r="D11" s="121">
        <v>6119.03</v>
      </c>
      <c r="E11" s="141">
        <v>1897.2799999999997</v>
      </c>
      <c r="F11" s="141">
        <v>1210.0600000000002</v>
      </c>
      <c r="G11" s="141">
        <v>281.94</v>
      </c>
      <c r="H11" s="141">
        <v>198.88</v>
      </c>
      <c r="I11" s="141">
        <v>193.03</v>
      </c>
      <c r="J11" s="141">
        <v>125.57</v>
      </c>
      <c r="K11" s="141">
        <v>797.32999999999981</v>
      </c>
      <c r="L11" s="141">
        <v>340.82000000000005</v>
      </c>
      <c r="M11" s="141">
        <v>332.19</v>
      </c>
      <c r="N11" s="141">
        <v>431.27000000000004</v>
      </c>
      <c r="O11" s="141">
        <v>310.66000000000003</v>
      </c>
      <c r="Q11" s="112"/>
      <c r="R11" s="112"/>
      <c r="S11" s="112"/>
      <c r="T11" s="112"/>
      <c r="U11" s="112"/>
      <c r="V11" s="112"/>
      <c r="W11" s="112"/>
      <c r="X11" s="112"/>
      <c r="Y11" s="112"/>
      <c r="Z11" s="112"/>
      <c r="AA11" s="112"/>
      <c r="AB11" s="112"/>
    </row>
    <row r="12" spans="2:29" x14ac:dyDescent="0.2">
      <c r="B12" s="122" t="s">
        <v>257</v>
      </c>
      <c r="C12" s="50" t="s">
        <v>203</v>
      </c>
      <c r="D12" s="121">
        <v>753.18</v>
      </c>
      <c r="E12" s="141">
        <v>104.99000000000001</v>
      </c>
      <c r="F12" s="141">
        <v>52.439999999999991</v>
      </c>
      <c r="G12" s="141">
        <v>137.42000000000002</v>
      </c>
      <c r="H12" s="141">
        <v>14.48</v>
      </c>
      <c r="I12" s="141">
        <v>66.440000000000012</v>
      </c>
      <c r="J12" s="141">
        <v>51.72</v>
      </c>
      <c r="K12" s="141">
        <v>127.68</v>
      </c>
      <c r="L12" s="141">
        <v>7.5399999999999991</v>
      </c>
      <c r="M12" s="141">
        <v>13.1</v>
      </c>
      <c r="N12" s="141">
        <v>162.9</v>
      </c>
      <c r="O12" s="141">
        <v>14.42</v>
      </c>
      <c r="Q12" s="112"/>
      <c r="R12" s="112"/>
      <c r="S12" s="112"/>
      <c r="T12" s="112"/>
      <c r="U12" s="112"/>
      <c r="V12" s="112"/>
      <c r="W12" s="112"/>
      <c r="X12" s="112"/>
      <c r="Y12" s="112"/>
      <c r="Z12" s="112"/>
      <c r="AA12" s="112"/>
      <c r="AB12" s="112"/>
    </row>
    <row r="13" spans="2:29" x14ac:dyDescent="0.2">
      <c r="B13" s="122" t="s">
        <v>258</v>
      </c>
      <c r="C13" s="50" t="s">
        <v>204</v>
      </c>
      <c r="D13" s="121">
        <v>5027.58</v>
      </c>
      <c r="E13" s="141">
        <v>663.5</v>
      </c>
      <c r="F13" s="141">
        <v>479.84999999999997</v>
      </c>
      <c r="G13" s="141">
        <v>601.88</v>
      </c>
      <c r="H13" s="141">
        <v>467.43000000000006</v>
      </c>
      <c r="I13" s="141">
        <v>316.96000000000004</v>
      </c>
      <c r="J13" s="141">
        <v>107.66999999999997</v>
      </c>
      <c r="K13" s="141">
        <v>637.25</v>
      </c>
      <c r="L13" s="141">
        <v>209.3</v>
      </c>
      <c r="M13" s="141">
        <v>298.99</v>
      </c>
      <c r="N13" s="141">
        <v>838.2</v>
      </c>
      <c r="O13" s="141">
        <v>406.59</v>
      </c>
      <c r="Q13" s="112"/>
      <c r="R13" s="112"/>
      <c r="S13" s="112"/>
      <c r="T13" s="112"/>
      <c r="U13" s="112"/>
      <c r="V13" s="112"/>
      <c r="W13" s="112"/>
      <c r="X13" s="112"/>
      <c r="Y13" s="112"/>
      <c r="Z13" s="112"/>
      <c r="AA13" s="112"/>
      <c r="AB13" s="112"/>
    </row>
    <row r="14" spans="2:29" x14ac:dyDescent="0.2">
      <c r="B14" s="122" t="s">
        <v>259</v>
      </c>
      <c r="C14" s="50" t="s">
        <v>205</v>
      </c>
      <c r="D14" s="121">
        <v>2964.72</v>
      </c>
      <c r="E14" s="141">
        <v>508.51</v>
      </c>
      <c r="F14" s="141">
        <v>225.06</v>
      </c>
      <c r="G14" s="141">
        <v>62.260000000000005</v>
      </c>
      <c r="H14" s="141" t="s">
        <v>511</v>
      </c>
      <c r="I14" s="141" t="s">
        <v>511</v>
      </c>
      <c r="J14" s="141">
        <v>565.12</v>
      </c>
      <c r="K14" s="141">
        <v>190.29</v>
      </c>
      <c r="L14" s="141">
        <v>273.13</v>
      </c>
      <c r="M14" s="141" t="s">
        <v>511</v>
      </c>
      <c r="N14" s="141">
        <v>915.38</v>
      </c>
      <c r="O14" s="141">
        <v>15.07</v>
      </c>
      <c r="Q14" s="112"/>
      <c r="R14" s="112"/>
      <c r="S14" s="112"/>
      <c r="T14" s="112"/>
      <c r="U14" s="112"/>
      <c r="V14" s="112"/>
      <c r="W14" s="112"/>
      <c r="X14" s="112"/>
      <c r="Y14" s="112"/>
      <c r="Z14" s="112"/>
      <c r="AA14" s="112"/>
      <c r="AB14" s="112"/>
    </row>
    <row r="15" spans="2:29" x14ac:dyDescent="0.2">
      <c r="B15" s="122">
        <v>21</v>
      </c>
      <c r="C15" s="50" t="s">
        <v>206</v>
      </c>
      <c r="D15" s="121">
        <v>7841.61</v>
      </c>
      <c r="E15" s="141">
        <v>0</v>
      </c>
      <c r="F15" s="141" t="s">
        <v>511</v>
      </c>
      <c r="G15" s="141" t="s">
        <v>511</v>
      </c>
      <c r="H15" s="141" t="s">
        <v>511</v>
      </c>
      <c r="I15" s="141">
        <v>0</v>
      </c>
      <c r="J15" s="141" t="s">
        <v>511</v>
      </c>
      <c r="K15" s="141">
        <v>0</v>
      </c>
      <c r="L15" s="141">
        <v>0</v>
      </c>
      <c r="M15" s="141">
        <v>5823.29</v>
      </c>
      <c r="N15" s="141">
        <v>170.94</v>
      </c>
      <c r="O15" s="141">
        <v>0</v>
      </c>
      <c r="Q15" s="112"/>
      <c r="R15" s="112"/>
      <c r="S15" s="112"/>
      <c r="T15" s="112"/>
      <c r="U15" s="112"/>
      <c r="V15" s="112"/>
      <c r="W15" s="112"/>
      <c r="X15" s="112"/>
      <c r="Y15" s="112"/>
      <c r="Z15" s="112"/>
      <c r="AA15" s="112"/>
      <c r="AB15" s="112"/>
    </row>
    <row r="16" spans="2:29" x14ac:dyDescent="0.2">
      <c r="B16" s="122" t="s">
        <v>260</v>
      </c>
      <c r="C16" s="50" t="s">
        <v>207</v>
      </c>
      <c r="D16" s="121">
        <v>4900.49</v>
      </c>
      <c r="E16" s="141">
        <v>108</v>
      </c>
      <c r="F16" s="141">
        <v>753.42000000000007</v>
      </c>
      <c r="G16" s="141">
        <v>845.01</v>
      </c>
      <c r="H16" s="141">
        <v>339.14</v>
      </c>
      <c r="I16" s="141">
        <v>667.89</v>
      </c>
      <c r="J16" s="141">
        <v>322.35000000000008</v>
      </c>
      <c r="K16" s="141">
        <v>555.83000000000004</v>
      </c>
      <c r="L16" s="141">
        <v>797.56999999999994</v>
      </c>
      <c r="M16" s="141">
        <v>173.25</v>
      </c>
      <c r="N16" s="141">
        <v>244.59999999999997</v>
      </c>
      <c r="O16" s="141">
        <v>93.45</v>
      </c>
      <c r="Q16" s="112"/>
      <c r="R16" s="112"/>
      <c r="S16" s="112"/>
      <c r="T16" s="112"/>
      <c r="U16" s="112"/>
      <c r="V16" s="112"/>
      <c r="W16" s="112"/>
      <c r="X16" s="112"/>
      <c r="Y16" s="112"/>
      <c r="Z16" s="112"/>
      <c r="AA16" s="112"/>
      <c r="AB16" s="112"/>
    </row>
    <row r="17" spans="2:28" x14ac:dyDescent="0.2">
      <c r="B17" s="122" t="s">
        <v>261</v>
      </c>
      <c r="C17" s="50" t="s">
        <v>208</v>
      </c>
      <c r="D17" s="121">
        <v>7315.5</v>
      </c>
      <c r="E17" s="141">
        <v>666.90000000000009</v>
      </c>
      <c r="F17" s="141">
        <v>748.42000000000007</v>
      </c>
      <c r="G17" s="141">
        <v>797.52</v>
      </c>
      <c r="H17" s="141">
        <v>581.54999999999995</v>
      </c>
      <c r="I17" s="141">
        <v>818.66000000000008</v>
      </c>
      <c r="J17" s="141">
        <v>347.83000000000004</v>
      </c>
      <c r="K17" s="141">
        <v>744.99</v>
      </c>
      <c r="L17" s="141">
        <v>609.3599999999999</v>
      </c>
      <c r="M17" s="141">
        <v>292.39</v>
      </c>
      <c r="N17" s="141">
        <v>1142.7900000000002</v>
      </c>
      <c r="O17" s="141">
        <v>565.04999999999995</v>
      </c>
      <c r="Q17" s="112"/>
      <c r="R17" s="112"/>
      <c r="S17" s="112"/>
      <c r="T17" s="112"/>
      <c r="U17" s="112"/>
      <c r="V17" s="112"/>
      <c r="W17" s="112"/>
      <c r="X17" s="112"/>
      <c r="Y17" s="112"/>
      <c r="Z17" s="112"/>
      <c r="AA17" s="112"/>
      <c r="AB17" s="112"/>
    </row>
    <row r="18" spans="2:28" x14ac:dyDescent="0.2">
      <c r="B18" s="122">
        <v>26</v>
      </c>
      <c r="C18" s="50" t="s">
        <v>209</v>
      </c>
      <c r="D18" s="121">
        <v>5944</v>
      </c>
      <c r="E18" s="141">
        <v>358.83000000000004</v>
      </c>
      <c r="F18" s="141">
        <v>4315.5999999999995</v>
      </c>
      <c r="G18" s="141">
        <v>114.63999999999999</v>
      </c>
      <c r="H18" s="141">
        <v>216.33</v>
      </c>
      <c r="I18" s="141" t="s">
        <v>511</v>
      </c>
      <c r="J18" s="141">
        <v>0</v>
      </c>
      <c r="K18" s="141">
        <v>537.13</v>
      </c>
      <c r="L18" s="141">
        <v>41.61</v>
      </c>
      <c r="M18" s="141">
        <v>10.77</v>
      </c>
      <c r="N18" s="141">
        <v>205.49</v>
      </c>
      <c r="O18" s="141">
        <v>141.91</v>
      </c>
      <c r="Q18" s="112"/>
      <c r="R18" s="112"/>
      <c r="S18" s="112"/>
      <c r="T18" s="112"/>
      <c r="U18" s="112"/>
      <c r="V18" s="112"/>
      <c r="W18" s="112"/>
      <c r="X18" s="112"/>
      <c r="Y18" s="112"/>
      <c r="Z18" s="112"/>
      <c r="AA18" s="112"/>
      <c r="AB18" s="112"/>
    </row>
    <row r="19" spans="2:28" x14ac:dyDescent="0.2">
      <c r="B19" s="122">
        <v>27</v>
      </c>
      <c r="C19" s="50" t="s">
        <v>210</v>
      </c>
      <c r="D19" s="121">
        <v>5117.13</v>
      </c>
      <c r="E19" s="141">
        <v>761.95</v>
      </c>
      <c r="F19" s="141">
        <v>2362.7600000000002</v>
      </c>
      <c r="G19" s="141">
        <v>300.64000000000004</v>
      </c>
      <c r="H19" s="141">
        <v>1011.25</v>
      </c>
      <c r="I19" s="141">
        <v>30.629999999999995</v>
      </c>
      <c r="J19" s="141">
        <v>0</v>
      </c>
      <c r="K19" s="141">
        <v>256.75</v>
      </c>
      <c r="L19" s="141">
        <v>87.899999999999991</v>
      </c>
      <c r="M19" s="141" t="s">
        <v>511</v>
      </c>
      <c r="N19" s="141" t="s">
        <v>511</v>
      </c>
      <c r="O19" s="141">
        <v>71.179999999999993</v>
      </c>
      <c r="Q19" s="112"/>
      <c r="R19" s="112"/>
      <c r="S19" s="112"/>
      <c r="T19" s="112"/>
      <c r="U19" s="112"/>
      <c r="V19" s="112"/>
      <c r="W19" s="112"/>
      <c r="X19" s="112"/>
      <c r="Y19" s="112"/>
      <c r="Z19" s="112"/>
      <c r="AA19" s="112"/>
      <c r="AB19" s="112"/>
    </row>
    <row r="20" spans="2:28" x14ac:dyDescent="0.2">
      <c r="B20" s="122">
        <v>28</v>
      </c>
      <c r="C20" s="50" t="s">
        <v>211</v>
      </c>
      <c r="D20" s="121">
        <v>6025</v>
      </c>
      <c r="E20" s="141">
        <v>261.23</v>
      </c>
      <c r="F20" s="141">
        <v>880.62</v>
      </c>
      <c r="G20" s="141">
        <v>505.51</v>
      </c>
      <c r="H20" s="141">
        <v>186.76</v>
      </c>
      <c r="I20" s="141">
        <v>468.24</v>
      </c>
      <c r="J20" s="141">
        <v>289.99</v>
      </c>
      <c r="K20" s="141">
        <v>1290.03</v>
      </c>
      <c r="L20" s="141">
        <v>328.22</v>
      </c>
      <c r="M20" s="141">
        <v>458.22</v>
      </c>
      <c r="N20" s="141">
        <v>1257.9299999999998</v>
      </c>
      <c r="O20" s="141">
        <v>98.28</v>
      </c>
      <c r="Q20" s="112"/>
      <c r="R20" s="112"/>
      <c r="S20" s="112"/>
      <c r="T20" s="112"/>
      <c r="U20" s="112"/>
      <c r="V20" s="112"/>
      <c r="W20" s="112"/>
      <c r="X20" s="112"/>
      <c r="Y20" s="112"/>
      <c r="Z20" s="112"/>
      <c r="AA20" s="112"/>
      <c r="AB20" s="112"/>
    </row>
    <row r="21" spans="2:28" x14ac:dyDescent="0.2">
      <c r="B21" s="122" t="s">
        <v>262</v>
      </c>
      <c r="C21" s="50" t="s">
        <v>212</v>
      </c>
      <c r="D21" s="121">
        <v>161.63</v>
      </c>
      <c r="E21" s="141" t="s">
        <v>511</v>
      </c>
      <c r="F21" s="141" t="s">
        <v>511</v>
      </c>
      <c r="G21" s="141" t="s">
        <v>511</v>
      </c>
      <c r="H21" s="141" t="s">
        <v>511</v>
      </c>
      <c r="I21" s="141" t="s">
        <v>511</v>
      </c>
      <c r="J21" s="141" t="s">
        <v>511</v>
      </c>
      <c r="K21" s="141" t="s">
        <v>511</v>
      </c>
      <c r="L21" s="141" t="s">
        <v>511</v>
      </c>
      <c r="M21" s="141" t="s">
        <v>511</v>
      </c>
      <c r="N21" s="141">
        <v>17.990000000000002</v>
      </c>
      <c r="O21" s="141" t="s">
        <v>511</v>
      </c>
      <c r="Q21" s="112"/>
      <c r="R21" s="112"/>
      <c r="S21" s="112"/>
      <c r="T21" s="112"/>
      <c r="U21" s="112"/>
      <c r="V21" s="112"/>
      <c r="W21" s="112"/>
      <c r="X21" s="112"/>
      <c r="Y21" s="112"/>
      <c r="Z21" s="112"/>
      <c r="AA21" s="112"/>
      <c r="AB21" s="112"/>
    </row>
    <row r="22" spans="2:28" x14ac:dyDescent="0.2">
      <c r="B22" s="122" t="s">
        <v>263</v>
      </c>
      <c r="C22" s="50" t="s">
        <v>213</v>
      </c>
      <c r="D22" s="121">
        <v>2872.74</v>
      </c>
      <c r="E22" s="141">
        <v>445.00999999999993</v>
      </c>
      <c r="F22" s="141">
        <v>652.18999999999983</v>
      </c>
      <c r="G22" s="141">
        <v>160.83000000000001</v>
      </c>
      <c r="H22" s="141">
        <v>133.44999999999999</v>
      </c>
      <c r="I22" s="141">
        <v>276.33</v>
      </c>
      <c r="J22" s="141">
        <v>68.310000000000016</v>
      </c>
      <c r="K22" s="141">
        <v>229.82000000000005</v>
      </c>
      <c r="L22" s="141">
        <v>259.94</v>
      </c>
      <c r="M22" s="141">
        <v>199.72000000000003</v>
      </c>
      <c r="N22" s="141">
        <v>149.69</v>
      </c>
      <c r="O22" s="141">
        <v>297.44000000000005</v>
      </c>
      <c r="Q22" s="112"/>
      <c r="R22" s="112"/>
      <c r="S22" s="112"/>
      <c r="T22" s="112"/>
      <c r="U22" s="112"/>
      <c r="V22" s="112"/>
      <c r="W22" s="112"/>
      <c r="X22" s="112"/>
      <c r="Y22" s="112"/>
      <c r="Z22" s="112"/>
      <c r="AA22" s="112"/>
      <c r="AB22" s="112"/>
    </row>
    <row r="23" spans="2:28" x14ac:dyDescent="0.2">
      <c r="B23" s="122">
        <v>35</v>
      </c>
      <c r="C23" s="50" t="s">
        <v>214</v>
      </c>
      <c r="D23" s="121">
        <v>3761.05</v>
      </c>
      <c r="E23" s="141">
        <v>974.79999999999984</v>
      </c>
      <c r="F23" s="141">
        <v>997.65000000000009</v>
      </c>
      <c r="G23" s="141">
        <v>106.97000000000003</v>
      </c>
      <c r="H23" s="141">
        <v>44.83</v>
      </c>
      <c r="I23" s="141" t="s">
        <v>511</v>
      </c>
      <c r="J23" s="141">
        <v>134.67999999999998</v>
      </c>
      <c r="K23" s="141">
        <v>168.83999999999997</v>
      </c>
      <c r="L23" s="141">
        <v>50.970000000000006</v>
      </c>
      <c r="M23" s="141">
        <v>43.449999999999996</v>
      </c>
      <c r="N23" s="141">
        <v>129.89999999999998</v>
      </c>
      <c r="O23" s="141">
        <v>1061.67</v>
      </c>
      <c r="Q23" s="112"/>
      <c r="R23" s="112"/>
      <c r="S23" s="112"/>
      <c r="T23" s="112"/>
      <c r="U23" s="112"/>
      <c r="V23" s="112"/>
      <c r="W23" s="112"/>
      <c r="X23" s="112"/>
      <c r="Y23" s="112"/>
      <c r="Z23" s="112"/>
      <c r="AA23" s="112"/>
      <c r="AB23" s="112"/>
    </row>
    <row r="24" spans="2:28" x14ac:dyDescent="0.2">
      <c r="B24" s="122" t="s">
        <v>264</v>
      </c>
      <c r="C24" s="50" t="s">
        <v>265</v>
      </c>
      <c r="D24" s="121">
        <v>1540.23</v>
      </c>
      <c r="E24" s="141">
        <v>129.20000000000002</v>
      </c>
      <c r="F24" s="141">
        <v>418.88</v>
      </c>
      <c r="G24" s="141">
        <v>131.96</v>
      </c>
      <c r="H24" s="141">
        <v>85.07</v>
      </c>
      <c r="I24" s="141">
        <v>38.900000000000006</v>
      </c>
      <c r="J24" s="141">
        <v>59.26</v>
      </c>
      <c r="K24" s="141">
        <v>71.730000000000018</v>
      </c>
      <c r="L24" s="141">
        <v>196.98999999999998</v>
      </c>
      <c r="M24" s="141">
        <v>181.54</v>
      </c>
      <c r="N24" s="141">
        <v>201.74</v>
      </c>
      <c r="O24" s="141">
        <v>24.97</v>
      </c>
      <c r="Q24" s="112"/>
      <c r="R24" s="112"/>
      <c r="S24" s="112"/>
      <c r="T24" s="112"/>
      <c r="U24" s="112"/>
      <c r="V24" s="112"/>
      <c r="W24" s="112"/>
      <c r="X24" s="112"/>
      <c r="Y24" s="112"/>
      <c r="Z24" s="112"/>
      <c r="AA24" s="112"/>
      <c r="AB24" s="112"/>
    </row>
    <row r="25" spans="2:28" x14ac:dyDescent="0.2">
      <c r="B25" s="122" t="s">
        <v>266</v>
      </c>
      <c r="C25" s="50" t="s">
        <v>267</v>
      </c>
      <c r="D25" s="121">
        <v>7227.43</v>
      </c>
      <c r="E25" s="141">
        <v>945.06000000000006</v>
      </c>
      <c r="F25" s="141">
        <v>1017.4900000000001</v>
      </c>
      <c r="G25" s="141">
        <v>915.48</v>
      </c>
      <c r="H25" s="141">
        <v>484.25</v>
      </c>
      <c r="I25" s="141">
        <v>385.49999999999994</v>
      </c>
      <c r="J25" s="141">
        <v>654.49</v>
      </c>
      <c r="K25" s="141">
        <v>459.53999999999996</v>
      </c>
      <c r="L25" s="141">
        <v>241.18</v>
      </c>
      <c r="M25" s="141">
        <v>403.94</v>
      </c>
      <c r="N25" s="141">
        <v>1057.8900000000001</v>
      </c>
      <c r="O25" s="141">
        <v>662.6</v>
      </c>
      <c r="Q25" s="112"/>
      <c r="R25" s="112"/>
      <c r="S25" s="112"/>
      <c r="T25" s="112"/>
      <c r="U25" s="112"/>
      <c r="V25" s="112"/>
      <c r="W25" s="112"/>
      <c r="X25" s="112"/>
      <c r="Y25" s="112"/>
      <c r="Z25" s="112"/>
      <c r="AA25" s="112"/>
      <c r="AB25" s="112"/>
    </row>
    <row r="26" spans="2:28" x14ac:dyDescent="0.2">
      <c r="B26" s="122">
        <v>43</v>
      </c>
      <c r="C26" s="50" t="s">
        <v>217</v>
      </c>
      <c r="D26" s="121">
        <v>16684.509999999998</v>
      </c>
      <c r="E26" s="141">
        <v>1734.3400000000001</v>
      </c>
      <c r="F26" s="141">
        <v>3464.3800000000006</v>
      </c>
      <c r="G26" s="141">
        <v>1588.4499999999998</v>
      </c>
      <c r="H26" s="141">
        <v>942.89</v>
      </c>
      <c r="I26" s="141">
        <v>860.6099999999999</v>
      </c>
      <c r="J26" s="141">
        <v>1018.56</v>
      </c>
      <c r="K26" s="141">
        <v>1579.6</v>
      </c>
      <c r="L26" s="141">
        <v>1007.6899999999999</v>
      </c>
      <c r="M26" s="141">
        <v>1262.6900000000003</v>
      </c>
      <c r="N26" s="141">
        <v>2299.1</v>
      </c>
      <c r="O26" s="141">
        <v>926.22</v>
      </c>
      <c r="Q26" s="112"/>
      <c r="R26" s="112"/>
      <c r="S26" s="112"/>
      <c r="T26" s="112"/>
      <c r="U26" s="112"/>
      <c r="V26" s="112"/>
      <c r="W26" s="112"/>
      <c r="X26" s="112"/>
      <c r="Y26" s="112"/>
      <c r="Z26" s="112"/>
      <c r="AA26" s="112"/>
      <c r="AB26" s="112"/>
    </row>
    <row r="27" spans="2:28" x14ac:dyDescent="0.2">
      <c r="B27" s="426" t="s">
        <v>41</v>
      </c>
      <c r="C27" s="426"/>
      <c r="D27" s="220">
        <v>176072.50000000003</v>
      </c>
      <c r="E27" s="220">
        <v>34783.130000000005</v>
      </c>
      <c r="F27" s="220">
        <v>41430.240000000013</v>
      </c>
      <c r="G27" s="220">
        <v>14382.86</v>
      </c>
      <c r="H27" s="220">
        <v>15449.62</v>
      </c>
      <c r="I27" s="220">
        <v>6605.4400000000014</v>
      </c>
      <c r="J27" s="220">
        <v>5425.51</v>
      </c>
      <c r="K27" s="220">
        <v>18155.679999999997</v>
      </c>
      <c r="L27" s="220">
        <v>5901.9699999999993</v>
      </c>
      <c r="M27" s="220">
        <v>11251.890000000001</v>
      </c>
      <c r="N27" s="220">
        <v>16459.319999999996</v>
      </c>
      <c r="O27" s="220">
        <v>6226.46</v>
      </c>
      <c r="Q27" s="112"/>
      <c r="R27" s="112"/>
      <c r="S27" s="112"/>
      <c r="T27" s="112"/>
      <c r="U27" s="112"/>
      <c r="V27" s="112"/>
      <c r="W27" s="112"/>
      <c r="X27" s="112"/>
      <c r="Y27" s="112"/>
      <c r="Z27" s="112"/>
      <c r="AA27" s="112"/>
      <c r="AB27" s="112"/>
    </row>
    <row r="28" spans="2:28" x14ac:dyDescent="0.2">
      <c r="B28" s="122">
        <v>45</v>
      </c>
      <c r="C28" s="50" t="s">
        <v>218</v>
      </c>
      <c r="D28" s="121">
        <v>6535.77</v>
      </c>
      <c r="E28" s="141">
        <v>706.36999999999989</v>
      </c>
      <c r="F28" s="141">
        <v>1297.27</v>
      </c>
      <c r="G28" s="141">
        <v>663.73</v>
      </c>
      <c r="H28" s="141">
        <v>575.15</v>
      </c>
      <c r="I28" s="141">
        <v>266.17999999999995</v>
      </c>
      <c r="J28" s="141">
        <v>246.08999999999997</v>
      </c>
      <c r="K28" s="141">
        <v>753.04</v>
      </c>
      <c r="L28" s="141">
        <v>370.81</v>
      </c>
      <c r="M28" s="141">
        <v>204.88</v>
      </c>
      <c r="N28" s="141">
        <v>1170.06</v>
      </c>
      <c r="O28" s="141">
        <v>282.10999999999996</v>
      </c>
      <c r="Q28" s="112"/>
      <c r="R28" s="112"/>
      <c r="S28" s="112"/>
      <c r="T28" s="112"/>
      <c r="U28" s="112"/>
      <c r="V28" s="112"/>
      <c r="W28" s="112"/>
      <c r="X28" s="112"/>
      <c r="Y28" s="112"/>
      <c r="Z28" s="112"/>
      <c r="AA28" s="112"/>
      <c r="AB28" s="112"/>
    </row>
    <row r="29" spans="2:28" x14ac:dyDescent="0.2">
      <c r="B29" s="122">
        <v>46</v>
      </c>
      <c r="C29" s="50" t="s">
        <v>219</v>
      </c>
      <c r="D29" s="121">
        <v>15868.63</v>
      </c>
      <c r="E29" s="141">
        <v>1965.6299999999997</v>
      </c>
      <c r="F29" s="141">
        <v>4304.5199999999995</v>
      </c>
      <c r="G29" s="141">
        <v>1318.64</v>
      </c>
      <c r="H29" s="141">
        <v>1153.6399999999999</v>
      </c>
      <c r="I29" s="141">
        <v>397.53</v>
      </c>
      <c r="J29" s="141">
        <v>401.88</v>
      </c>
      <c r="K29" s="141">
        <v>2300.1400000000003</v>
      </c>
      <c r="L29" s="141">
        <v>628.7700000000001</v>
      </c>
      <c r="M29" s="141">
        <v>870.68999999999971</v>
      </c>
      <c r="N29" s="141">
        <v>1824.6</v>
      </c>
      <c r="O29" s="141">
        <v>702.59</v>
      </c>
      <c r="Q29" s="112"/>
      <c r="R29" s="112"/>
      <c r="S29" s="112"/>
      <c r="T29" s="112"/>
      <c r="U29" s="112"/>
      <c r="V29" s="112"/>
      <c r="W29" s="112"/>
      <c r="X29" s="112"/>
      <c r="Y29" s="112"/>
      <c r="Z29" s="112"/>
      <c r="AA29" s="112"/>
      <c r="AB29" s="112"/>
    </row>
    <row r="30" spans="2:28" x14ac:dyDescent="0.2">
      <c r="B30" s="122">
        <v>47</v>
      </c>
      <c r="C30" s="50" t="s">
        <v>220</v>
      </c>
      <c r="D30" s="121">
        <v>16738.55</v>
      </c>
      <c r="E30" s="141">
        <v>3111.91</v>
      </c>
      <c r="F30" s="141">
        <v>4593.3700000000008</v>
      </c>
      <c r="G30" s="141">
        <v>1592.52</v>
      </c>
      <c r="H30" s="141">
        <v>916.73000000000013</v>
      </c>
      <c r="I30" s="141">
        <v>709.18999999999983</v>
      </c>
      <c r="J30" s="141">
        <v>628.4200000000003</v>
      </c>
      <c r="K30" s="141">
        <v>1273.8799999999999</v>
      </c>
      <c r="L30" s="141">
        <v>581.43000000000006</v>
      </c>
      <c r="M30" s="141">
        <v>797.64</v>
      </c>
      <c r="N30" s="141">
        <v>2094.38</v>
      </c>
      <c r="O30" s="141">
        <v>439.04999999999995</v>
      </c>
      <c r="Q30" s="112"/>
      <c r="R30" s="112"/>
      <c r="S30" s="112"/>
      <c r="T30" s="112"/>
      <c r="U30" s="112"/>
      <c r="V30" s="112"/>
      <c r="W30" s="112"/>
      <c r="X30" s="112"/>
      <c r="Y30" s="112"/>
      <c r="Z30" s="112"/>
      <c r="AA30" s="112"/>
      <c r="AB30" s="112"/>
    </row>
    <row r="31" spans="2:28" x14ac:dyDescent="0.2">
      <c r="B31" s="122">
        <v>49</v>
      </c>
      <c r="C31" s="50" t="s">
        <v>221</v>
      </c>
      <c r="D31" s="121">
        <v>6773.56</v>
      </c>
      <c r="E31" s="141">
        <v>721.68999999999994</v>
      </c>
      <c r="F31" s="141">
        <v>1351.6699999999998</v>
      </c>
      <c r="G31" s="141">
        <v>578.13000000000011</v>
      </c>
      <c r="H31" s="141">
        <v>800.03</v>
      </c>
      <c r="I31" s="141">
        <v>181.88000000000002</v>
      </c>
      <c r="J31" s="141">
        <v>227.34999999999997</v>
      </c>
      <c r="K31" s="141">
        <v>1189.6999999999998</v>
      </c>
      <c r="L31" s="141">
        <v>188.96</v>
      </c>
      <c r="M31" s="141">
        <v>245.6</v>
      </c>
      <c r="N31" s="141">
        <v>934.43</v>
      </c>
      <c r="O31" s="141">
        <v>354.15</v>
      </c>
      <c r="Q31" s="112"/>
      <c r="R31" s="112"/>
      <c r="S31" s="112"/>
      <c r="T31" s="112"/>
      <c r="U31" s="112"/>
      <c r="V31" s="112"/>
      <c r="W31" s="112"/>
      <c r="X31" s="112"/>
      <c r="Y31" s="112"/>
      <c r="Z31" s="112"/>
      <c r="AA31" s="112"/>
      <c r="AB31" s="112"/>
    </row>
    <row r="32" spans="2:28" x14ac:dyDescent="0.2">
      <c r="B32" s="122" t="s">
        <v>268</v>
      </c>
      <c r="C32" s="50" t="s">
        <v>222</v>
      </c>
      <c r="D32" s="121">
        <v>336.45</v>
      </c>
      <c r="E32" s="141" t="s">
        <v>511</v>
      </c>
      <c r="F32" s="141" t="s">
        <v>511</v>
      </c>
      <c r="G32" s="141" t="s">
        <v>511</v>
      </c>
      <c r="H32" s="141">
        <v>0</v>
      </c>
      <c r="I32" s="141" t="s">
        <v>511</v>
      </c>
      <c r="J32" s="141" t="s">
        <v>511</v>
      </c>
      <c r="K32" s="141" t="s">
        <v>511</v>
      </c>
      <c r="L32" s="141">
        <v>0</v>
      </c>
      <c r="M32" s="141">
        <v>304.83999999999997</v>
      </c>
      <c r="N32" s="141" t="s">
        <v>511</v>
      </c>
      <c r="O32" s="141" t="s">
        <v>511</v>
      </c>
      <c r="Q32" s="112"/>
      <c r="R32" s="112"/>
      <c r="S32" s="112"/>
      <c r="T32" s="112"/>
      <c r="U32" s="112"/>
      <c r="V32" s="112"/>
      <c r="W32" s="112"/>
      <c r="X32" s="112"/>
      <c r="Y32" s="112"/>
      <c r="Z32" s="112"/>
      <c r="AA32" s="112"/>
      <c r="AB32" s="112"/>
    </row>
    <row r="33" spans="2:28" x14ac:dyDescent="0.2">
      <c r="B33" s="122">
        <v>52</v>
      </c>
      <c r="C33" s="50" t="s">
        <v>223</v>
      </c>
      <c r="D33" s="121">
        <v>7434.21</v>
      </c>
      <c r="E33" s="141">
        <v>640.08000000000004</v>
      </c>
      <c r="F33" s="141">
        <v>556.22</v>
      </c>
      <c r="G33" s="141">
        <v>1031.18</v>
      </c>
      <c r="H33" s="141">
        <v>269.60000000000002</v>
      </c>
      <c r="I33" s="141">
        <v>528.64</v>
      </c>
      <c r="J33" s="141">
        <v>215.35999999999999</v>
      </c>
      <c r="K33" s="141">
        <v>2401.9500000000003</v>
      </c>
      <c r="L33" s="141">
        <v>52.680000000000007</v>
      </c>
      <c r="M33" s="141">
        <v>1186.6199999999999</v>
      </c>
      <c r="N33" s="141">
        <v>479.93</v>
      </c>
      <c r="O33" s="141">
        <v>71.990000000000009</v>
      </c>
      <c r="Q33" s="112"/>
      <c r="R33" s="112"/>
      <c r="S33" s="112"/>
      <c r="T33" s="112"/>
      <c r="U33" s="112"/>
      <c r="V33" s="112"/>
      <c r="W33" s="112"/>
      <c r="X33" s="112"/>
      <c r="Y33" s="112"/>
      <c r="Z33" s="112"/>
      <c r="AA33" s="112"/>
      <c r="AB33" s="112"/>
    </row>
    <row r="34" spans="2:28" x14ac:dyDescent="0.2">
      <c r="B34" s="122">
        <v>53</v>
      </c>
      <c r="C34" s="50" t="s">
        <v>224</v>
      </c>
      <c r="D34" s="121">
        <v>2186.6</v>
      </c>
      <c r="E34" s="141">
        <v>778.06</v>
      </c>
      <c r="F34" s="141">
        <v>549.29999999999984</v>
      </c>
      <c r="G34" s="141">
        <v>126.07</v>
      </c>
      <c r="H34" s="141">
        <v>74.710000000000008</v>
      </c>
      <c r="I34" s="141">
        <v>101.75000000000001</v>
      </c>
      <c r="J34" s="141">
        <v>61.17</v>
      </c>
      <c r="K34" s="141">
        <v>113.87</v>
      </c>
      <c r="L34" s="141">
        <v>59.13</v>
      </c>
      <c r="M34" s="141">
        <v>159.33999999999997</v>
      </c>
      <c r="N34" s="141">
        <v>114.2</v>
      </c>
      <c r="O34" s="141">
        <v>49.010000000000005</v>
      </c>
      <c r="Q34" s="112"/>
      <c r="R34" s="112"/>
      <c r="S34" s="112"/>
      <c r="T34" s="112"/>
      <c r="U34" s="112"/>
      <c r="V34" s="112"/>
      <c r="W34" s="112"/>
      <c r="X34" s="112"/>
      <c r="Y34" s="112"/>
      <c r="Z34" s="112"/>
      <c r="AA34" s="112"/>
      <c r="AB34" s="112"/>
    </row>
    <row r="35" spans="2:28" x14ac:dyDescent="0.2">
      <c r="B35" s="122">
        <v>55</v>
      </c>
      <c r="C35" s="50" t="s">
        <v>225</v>
      </c>
      <c r="D35" s="121">
        <v>1534.7</v>
      </c>
      <c r="E35" s="141">
        <v>129.41000000000003</v>
      </c>
      <c r="F35" s="141">
        <v>282.87999999999994</v>
      </c>
      <c r="G35" s="141">
        <v>61.050000000000004</v>
      </c>
      <c r="H35" s="141">
        <v>179.33</v>
      </c>
      <c r="I35" s="141">
        <v>79.08</v>
      </c>
      <c r="J35" s="141">
        <v>24.130000000000003</v>
      </c>
      <c r="K35" s="141">
        <v>375.98000000000008</v>
      </c>
      <c r="L35" s="141">
        <v>29.13</v>
      </c>
      <c r="M35" s="141">
        <v>197.75</v>
      </c>
      <c r="N35" s="141">
        <v>67.890000000000015</v>
      </c>
      <c r="O35" s="141">
        <v>108.1</v>
      </c>
      <c r="Q35" s="112"/>
      <c r="R35" s="112"/>
      <c r="S35" s="112"/>
      <c r="T35" s="112"/>
      <c r="U35" s="112"/>
      <c r="V35" s="112"/>
      <c r="W35" s="112"/>
      <c r="X35" s="112"/>
      <c r="Y35" s="112"/>
      <c r="Z35" s="112"/>
      <c r="AA35" s="112"/>
      <c r="AB35" s="112"/>
    </row>
    <row r="36" spans="2:28" x14ac:dyDescent="0.2">
      <c r="B36" s="122">
        <v>56</v>
      </c>
      <c r="C36" s="50" t="s">
        <v>226</v>
      </c>
      <c r="D36" s="121">
        <v>5882.54</v>
      </c>
      <c r="E36" s="141">
        <v>906.62</v>
      </c>
      <c r="F36" s="141">
        <v>1495.0099999999998</v>
      </c>
      <c r="G36" s="141">
        <v>490.34999999999991</v>
      </c>
      <c r="H36" s="141">
        <v>525.45000000000005</v>
      </c>
      <c r="I36" s="141">
        <v>256.44</v>
      </c>
      <c r="J36" s="141">
        <v>180.2</v>
      </c>
      <c r="K36" s="141">
        <v>475.03</v>
      </c>
      <c r="L36" s="141">
        <v>342.59999999999997</v>
      </c>
      <c r="M36" s="141">
        <v>363.97999999999996</v>
      </c>
      <c r="N36" s="141">
        <v>637.44000000000005</v>
      </c>
      <c r="O36" s="141">
        <v>209.38</v>
      </c>
      <c r="Q36" s="112"/>
      <c r="R36" s="112"/>
      <c r="S36" s="112"/>
      <c r="T36" s="112"/>
      <c r="U36" s="112"/>
      <c r="V36" s="112"/>
      <c r="W36" s="112"/>
      <c r="X36" s="112"/>
      <c r="Y36" s="112"/>
      <c r="Z36" s="112"/>
      <c r="AA36" s="112"/>
      <c r="AB36" s="112"/>
    </row>
    <row r="37" spans="2:28" x14ac:dyDescent="0.2">
      <c r="B37" s="122" t="s">
        <v>269</v>
      </c>
      <c r="C37" s="50" t="s">
        <v>227</v>
      </c>
      <c r="D37" s="121">
        <v>888.22</v>
      </c>
      <c r="E37" s="141">
        <v>238.09999999999997</v>
      </c>
      <c r="F37" s="141">
        <v>138.52999999999997</v>
      </c>
      <c r="G37" s="141">
        <v>38.809999999999995</v>
      </c>
      <c r="H37" s="141">
        <v>26.830000000000002</v>
      </c>
      <c r="I37" s="141">
        <v>77.720000000000013</v>
      </c>
      <c r="J37" s="141">
        <v>31.18</v>
      </c>
      <c r="K37" s="141">
        <v>29.370000000000005</v>
      </c>
      <c r="L37" s="141">
        <v>12.51</v>
      </c>
      <c r="M37" s="141">
        <v>49.739999999999995</v>
      </c>
      <c r="N37" s="141">
        <v>187.68</v>
      </c>
      <c r="O37" s="141">
        <v>57.75</v>
      </c>
      <c r="Q37" s="112"/>
      <c r="R37" s="112"/>
      <c r="S37" s="112"/>
      <c r="T37" s="112"/>
      <c r="U37" s="112"/>
      <c r="V37" s="112"/>
      <c r="W37" s="112"/>
      <c r="X37" s="112"/>
      <c r="Y37" s="112"/>
      <c r="Z37" s="112"/>
      <c r="AA37" s="112"/>
      <c r="AB37" s="112"/>
    </row>
    <row r="38" spans="2:28" x14ac:dyDescent="0.2">
      <c r="B38" s="122">
        <v>61</v>
      </c>
      <c r="C38" s="50" t="s">
        <v>228</v>
      </c>
      <c r="D38" s="121">
        <v>570.11</v>
      </c>
      <c r="E38" s="141">
        <v>141.82999999999998</v>
      </c>
      <c r="F38" s="141">
        <v>216.65999999999997</v>
      </c>
      <c r="G38" s="141">
        <v>12.559999999999999</v>
      </c>
      <c r="H38" s="141" t="s">
        <v>511</v>
      </c>
      <c r="I38" s="141" t="s">
        <v>511</v>
      </c>
      <c r="J38" s="141" t="s">
        <v>511</v>
      </c>
      <c r="K38" s="141">
        <v>11.690000000000001</v>
      </c>
      <c r="L38" s="141" t="s">
        <v>511</v>
      </c>
      <c r="M38" s="141">
        <v>0</v>
      </c>
      <c r="N38" s="141">
        <v>125.5</v>
      </c>
      <c r="O38" s="141">
        <v>0</v>
      </c>
      <c r="Q38" s="112"/>
      <c r="R38" s="112"/>
      <c r="S38" s="112"/>
      <c r="T38" s="112"/>
      <c r="U38" s="112"/>
      <c r="V38" s="112"/>
      <c r="W38" s="112"/>
      <c r="X38" s="112"/>
      <c r="Y38" s="112"/>
      <c r="Z38" s="112"/>
      <c r="AA38" s="112"/>
      <c r="AB38" s="112"/>
    </row>
    <row r="39" spans="2:28" x14ac:dyDescent="0.2">
      <c r="B39" s="122" t="s">
        <v>270</v>
      </c>
      <c r="C39" s="50" t="s">
        <v>229</v>
      </c>
      <c r="D39" s="121">
        <v>5070.04</v>
      </c>
      <c r="E39" s="141">
        <v>611</v>
      </c>
      <c r="F39" s="141">
        <v>2126.67</v>
      </c>
      <c r="G39" s="141">
        <v>377.96000000000004</v>
      </c>
      <c r="H39" s="141">
        <v>374.3</v>
      </c>
      <c r="I39" s="141">
        <v>101.23</v>
      </c>
      <c r="J39" s="141">
        <v>56.64</v>
      </c>
      <c r="K39" s="141">
        <v>838.13999999999987</v>
      </c>
      <c r="L39" s="141">
        <v>85.55</v>
      </c>
      <c r="M39" s="141">
        <v>143.66</v>
      </c>
      <c r="N39" s="141">
        <v>275.39999999999998</v>
      </c>
      <c r="O39" s="141">
        <v>79.5</v>
      </c>
      <c r="Q39" s="112"/>
      <c r="R39" s="112"/>
      <c r="S39" s="112"/>
      <c r="T39" s="112"/>
      <c r="U39" s="112"/>
      <c r="V39" s="112"/>
      <c r="W39" s="112"/>
      <c r="X39" s="112"/>
      <c r="Y39" s="112"/>
      <c r="Z39" s="112"/>
      <c r="AA39" s="112"/>
      <c r="AB39" s="112"/>
    </row>
    <row r="40" spans="2:28" x14ac:dyDescent="0.2">
      <c r="B40" s="122">
        <v>64</v>
      </c>
      <c r="C40" s="50" t="s">
        <v>230</v>
      </c>
      <c r="D40" s="121">
        <v>3391.31</v>
      </c>
      <c r="E40" s="141">
        <v>883.78</v>
      </c>
      <c r="F40" s="141">
        <v>536.36000000000013</v>
      </c>
      <c r="G40" s="141">
        <v>242.07999999999998</v>
      </c>
      <c r="H40" s="141">
        <v>253.46</v>
      </c>
      <c r="I40" s="141">
        <v>87.08</v>
      </c>
      <c r="J40" s="141">
        <v>126.45</v>
      </c>
      <c r="K40" s="141">
        <v>337.81</v>
      </c>
      <c r="L40" s="141">
        <v>102.8</v>
      </c>
      <c r="M40" s="141">
        <v>130.72999999999999</v>
      </c>
      <c r="N40" s="141">
        <v>580.65</v>
      </c>
      <c r="O40" s="141">
        <v>110.15</v>
      </c>
      <c r="Q40" s="112"/>
      <c r="R40" s="112"/>
      <c r="S40" s="112"/>
      <c r="T40" s="112"/>
      <c r="U40" s="112"/>
      <c r="V40" s="112"/>
      <c r="W40" s="112"/>
      <c r="X40" s="112"/>
      <c r="Y40" s="112"/>
      <c r="Z40" s="112"/>
      <c r="AA40" s="112"/>
      <c r="AB40" s="112"/>
    </row>
    <row r="41" spans="2:28" x14ac:dyDescent="0.2">
      <c r="B41" s="122">
        <v>65</v>
      </c>
      <c r="C41" s="50" t="s">
        <v>231</v>
      </c>
      <c r="D41" s="121">
        <v>1118.3900000000001</v>
      </c>
      <c r="E41" s="141">
        <v>726.72</v>
      </c>
      <c r="F41" s="141">
        <v>111.33</v>
      </c>
      <c r="G41" s="141">
        <v>19.649999999999999</v>
      </c>
      <c r="H41" s="141">
        <v>192.76</v>
      </c>
      <c r="I41" s="141">
        <v>10.5</v>
      </c>
      <c r="J41" s="141">
        <v>14.29</v>
      </c>
      <c r="K41" s="141" t="s">
        <v>511</v>
      </c>
      <c r="L41" s="141" t="s">
        <v>511</v>
      </c>
      <c r="M41" s="141" t="s">
        <v>511</v>
      </c>
      <c r="N41" s="141">
        <v>21.27</v>
      </c>
      <c r="O41" s="141" t="s">
        <v>511</v>
      </c>
      <c r="Q41" s="112"/>
      <c r="R41" s="112"/>
      <c r="S41" s="112"/>
      <c r="T41" s="112"/>
      <c r="U41" s="112"/>
      <c r="V41" s="112"/>
      <c r="W41" s="112"/>
      <c r="X41" s="112"/>
      <c r="Y41" s="112"/>
      <c r="Z41" s="112"/>
      <c r="AA41" s="112"/>
      <c r="AB41" s="112"/>
    </row>
    <row r="42" spans="2:28" x14ac:dyDescent="0.2">
      <c r="B42" s="122">
        <v>66</v>
      </c>
      <c r="C42" s="50" t="s">
        <v>232</v>
      </c>
      <c r="D42" s="121">
        <v>2243.54</v>
      </c>
      <c r="E42" s="141">
        <v>891.53</v>
      </c>
      <c r="F42" s="141">
        <v>454.10000000000008</v>
      </c>
      <c r="G42" s="141">
        <v>147.5</v>
      </c>
      <c r="H42" s="141">
        <v>120.10000000000001</v>
      </c>
      <c r="I42" s="141">
        <v>80.48</v>
      </c>
      <c r="J42" s="141">
        <v>49.82</v>
      </c>
      <c r="K42" s="141">
        <v>99.69</v>
      </c>
      <c r="L42" s="141">
        <v>46.84</v>
      </c>
      <c r="M42" s="141">
        <v>103.52</v>
      </c>
      <c r="N42" s="141">
        <v>227.05</v>
      </c>
      <c r="O42" s="141">
        <v>22.939999999999998</v>
      </c>
      <c r="Q42" s="112"/>
      <c r="R42" s="112"/>
      <c r="S42" s="112"/>
      <c r="T42" s="112"/>
      <c r="U42" s="112"/>
      <c r="V42" s="112"/>
      <c r="W42" s="112"/>
      <c r="X42" s="112"/>
      <c r="Y42" s="112"/>
      <c r="Z42" s="112"/>
      <c r="AA42" s="112"/>
      <c r="AB42" s="112"/>
    </row>
    <row r="43" spans="2:28" x14ac:dyDescent="0.2">
      <c r="B43" s="122">
        <v>68</v>
      </c>
      <c r="C43" s="50" t="s">
        <v>233</v>
      </c>
      <c r="D43" s="121">
        <v>2291.52</v>
      </c>
      <c r="E43" s="141">
        <v>309.03000000000003</v>
      </c>
      <c r="F43" s="141">
        <v>646.41999999999985</v>
      </c>
      <c r="G43" s="141">
        <v>235.57</v>
      </c>
      <c r="H43" s="141">
        <v>180.72</v>
      </c>
      <c r="I43" s="141">
        <v>100.05999999999999</v>
      </c>
      <c r="J43" s="141">
        <v>81.290000000000006</v>
      </c>
      <c r="K43" s="141">
        <v>269.27</v>
      </c>
      <c r="L43" s="141">
        <v>89.23</v>
      </c>
      <c r="M43" s="141">
        <v>103.91</v>
      </c>
      <c r="N43" s="141">
        <v>214.61</v>
      </c>
      <c r="O43" s="141">
        <v>61.350000000000009</v>
      </c>
      <c r="Q43" s="112"/>
      <c r="R43" s="112"/>
      <c r="S43" s="112"/>
      <c r="T43" s="112"/>
      <c r="U43" s="112"/>
      <c r="V43" s="112"/>
      <c r="W43" s="112"/>
      <c r="X43" s="112"/>
      <c r="Y43" s="112"/>
      <c r="Z43" s="112"/>
      <c r="AA43" s="112"/>
      <c r="AB43" s="112"/>
    </row>
    <row r="44" spans="2:28" x14ac:dyDescent="0.2">
      <c r="B44" s="122">
        <v>69</v>
      </c>
      <c r="C44" s="50" t="s">
        <v>234</v>
      </c>
      <c r="D44" s="121">
        <v>2595.3000000000002</v>
      </c>
      <c r="E44" s="141">
        <v>595.24</v>
      </c>
      <c r="F44" s="141">
        <v>690.55</v>
      </c>
      <c r="G44" s="141">
        <v>216</v>
      </c>
      <c r="H44" s="141">
        <v>115.70000000000002</v>
      </c>
      <c r="I44" s="141">
        <v>106.58000000000001</v>
      </c>
      <c r="J44" s="141">
        <v>117.99</v>
      </c>
      <c r="K44" s="141">
        <v>215.98</v>
      </c>
      <c r="L44" s="141">
        <v>98.000000000000014</v>
      </c>
      <c r="M44" s="141">
        <v>140.47</v>
      </c>
      <c r="N44" s="141">
        <v>210.15</v>
      </c>
      <c r="O44" s="141">
        <v>88.539999999999992</v>
      </c>
      <c r="Q44" s="112"/>
      <c r="R44" s="112"/>
      <c r="S44" s="112"/>
      <c r="T44" s="112"/>
      <c r="U44" s="112"/>
      <c r="V44" s="112"/>
      <c r="W44" s="112"/>
      <c r="X44" s="112"/>
      <c r="Y44" s="112"/>
      <c r="Z44" s="112"/>
      <c r="AA44" s="112"/>
      <c r="AB44" s="112"/>
    </row>
    <row r="45" spans="2:28" x14ac:dyDescent="0.2">
      <c r="B45" s="122">
        <v>70</v>
      </c>
      <c r="C45" s="50" t="s">
        <v>235</v>
      </c>
      <c r="D45" s="121">
        <v>4318.5200000000004</v>
      </c>
      <c r="E45" s="141">
        <v>827.85</v>
      </c>
      <c r="F45" s="141">
        <v>1767.2199999999998</v>
      </c>
      <c r="G45" s="141">
        <v>255.96000000000004</v>
      </c>
      <c r="H45" s="141">
        <v>274.53999999999996</v>
      </c>
      <c r="I45" s="141">
        <v>74.67</v>
      </c>
      <c r="J45" s="141">
        <v>100.83999999999997</v>
      </c>
      <c r="K45" s="141">
        <v>346.2</v>
      </c>
      <c r="L45" s="141">
        <v>87.27</v>
      </c>
      <c r="M45" s="141">
        <v>153.38</v>
      </c>
      <c r="N45" s="141">
        <v>322.88000000000005</v>
      </c>
      <c r="O45" s="141">
        <v>107.66</v>
      </c>
      <c r="Q45" s="112"/>
      <c r="R45" s="112"/>
      <c r="S45" s="112"/>
      <c r="T45" s="112"/>
      <c r="U45" s="112"/>
      <c r="V45" s="112"/>
      <c r="W45" s="112"/>
      <c r="X45" s="112"/>
      <c r="Y45" s="112"/>
      <c r="Z45" s="112"/>
      <c r="AA45" s="112"/>
      <c r="AB45" s="112"/>
    </row>
    <row r="46" spans="2:28" x14ac:dyDescent="0.2">
      <c r="B46" s="122">
        <v>71</v>
      </c>
      <c r="C46" s="50" t="s">
        <v>236</v>
      </c>
      <c r="D46" s="121">
        <v>7031.32</v>
      </c>
      <c r="E46" s="141">
        <v>1445.5100000000002</v>
      </c>
      <c r="F46" s="141">
        <v>1795.6400000000003</v>
      </c>
      <c r="G46" s="141">
        <v>493.14</v>
      </c>
      <c r="H46" s="141">
        <v>800.68</v>
      </c>
      <c r="I46" s="141">
        <v>254.96</v>
      </c>
      <c r="J46" s="141">
        <v>290.55</v>
      </c>
      <c r="K46" s="141">
        <v>756.84999999999991</v>
      </c>
      <c r="L46" s="141">
        <v>164.04</v>
      </c>
      <c r="M46" s="141">
        <v>446</v>
      </c>
      <c r="N46" s="141">
        <v>383.53</v>
      </c>
      <c r="O46" s="141">
        <v>200.32</v>
      </c>
      <c r="Q46" s="112"/>
      <c r="R46" s="112"/>
      <c r="S46" s="112"/>
      <c r="T46" s="112"/>
      <c r="U46" s="112"/>
      <c r="V46" s="112"/>
      <c r="W46" s="112"/>
      <c r="X46" s="112"/>
      <c r="Y46" s="112"/>
      <c r="Z46" s="112"/>
      <c r="AA46" s="112"/>
      <c r="AB46" s="112"/>
    </row>
    <row r="47" spans="2:28" x14ac:dyDescent="0.2">
      <c r="B47" s="122">
        <v>72</v>
      </c>
      <c r="C47" s="50" t="s">
        <v>237</v>
      </c>
      <c r="D47" s="121">
        <v>3217.82</v>
      </c>
      <c r="E47" s="141">
        <v>201.41</v>
      </c>
      <c r="F47" s="141">
        <v>1177.72</v>
      </c>
      <c r="G47" s="141" t="s">
        <v>511</v>
      </c>
      <c r="H47" s="141">
        <v>839.36</v>
      </c>
      <c r="I47" s="141" t="s">
        <v>511</v>
      </c>
      <c r="J47" s="141">
        <v>178.82</v>
      </c>
      <c r="K47" s="141">
        <v>113.94999999999999</v>
      </c>
      <c r="L47" s="141" t="s">
        <v>511</v>
      </c>
      <c r="M47" s="141">
        <v>670.57</v>
      </c>
      <c r="N47" s="141" t="s">
        <v>511</v>
      </c>
      <c r="O47" s="141" t="s">
        <v>511</v>
      </c>
      <c r="Q47" s="112"/>
      <c r="R47" s="112"/>
      <c r="S47" s="112"/>
      <c r="T47" s="112"/>
      <c r="U47" s="112"/>
      <c r="V47" s="112"/>
      <c r="W47" s="112"/>
      <c r="X47" s="112"/>
      <c r="Y47" s="112"/>
      <c r="Z47" s="112"/>
      <c r="AA47" s="112"/>
      <c r="AB47" s="112"/>
    </row>
    <row r="48" spans="2:28" x14ac:dyDescent="0.2">
      <c r="B48" s="122" t="s">
        <v>271</v>
      </c>
      <c r="C48" s="50" t="s">
        <v>238</v>
      </c>
      <c r="D48" s="121">
        <v>2277.13</v>
      </c>
      <c r="E48" s="141">
        <v>390.62999999999994</v>
      </c>
      <c r="F48" s="141">
        <v>562.18999999999994</v>
      </c>
      <c r="G48" s="141">
        <v>200.59</v>
      </c>
      <c r="H48" s="141">
        <v>191.27</v>
      </c>
      <c r="I48" s="141">
        <v>70.040000000000006</v>
      </c>
      <c r="J48" s="141">
        <v>81.67</v>
      </c>
      <c r="K48" s="141">
        <v>184.81999999999996</v>
      </c>
      <c r="L48" s="141">
        <v>67.13</v>
      </c>
      <c r="M48" s="141">
        <v>124.68999999999998</v>
      </c>
      <c r="N48" s="141">
        <v>355.98000000000008</v>
      </c>
      <c r="O48" s="141">
        <v>48.000000000000014</v>
      </c>
      <c r="Q48" s="112"/>
      <c r="R48" s="112"/>
      <c r="S48" s="112"/>
      <c r="T48" s="112"/>
      <c r="U48" s="112"/>
      <c r="V48" s="112"/>
      <c r="W48" s="112"/>
      <c r="X48" s="112"/>
      <c r="Y48" s="112"/>
      <c r="Z48" s="112"/>
      <c r="AA48" s="112"/>
      <c r="AB48" s="112"/>
    </row>
    <row r="49" spans="2:28" x14ac:dyDescent="0.2">
      <c r="B49" s="122" t="s">
        <v>272</v>
      </c>
      <c r="C49" s="50" t="s">
        <v>239</v>
      </c>
      <c r="D49" s="121">
        <v>8504.4500000000007</v>
      </c>
      <c r="E49" s="141">
        <v>1118.0200000000002</v>
      </c>
      <c r="F49" s="141">
        <v>2301.09</v>
      </c>
      <c r="G49" s="141">
        <v>973.25000000000011</v>
      </c>
      <c r="H49" s="141">
        <v>998.22999999999979</v>
      </c>
      <c r="I49" s="141">
        <v>365.39</v>
      </c>
      <c r="J49" s="141">
        <v>284.14000000000004</v>
      </c>
      <c r="K49" s="141">
        <v>508.62</v>
      </c>
      <c r="L49" s="141">
        <v>379.94000000000005</v>
      </c>
      <c r="M49" s="141">
        <v>530.24</v>
      </c>
      <c r="N49" s="141">
        <v>762.59999999999991</v>
      </c>
      <c r="O49" s="141">
        <v>282.85999999999996</v>
      </c>
      <c r="Q49" s="112"/>
      <c r="R49" s="112"/>
      <c r="S49" s="112"/>
      <c r="T49" s="112"/>
      <c r="U49" s="112"/>
      <c r="V49" s="112"/>
      <c r="W49" s="112"/>
      <c r="X49" s="112"/>
      <c r="Y49" s="112"/>
      <c r="Z49" s="112"/>
      <c r="AA49" s="112"/>
      <c r="AB49" s="112"/>
    </row>
    <row r="50" spans="2:28" x14ac:dyDescent="0.2">
      <c r="B50" s="122">
        <v>78</v>
      </c>
      <c r="C50" s="50" t="s">
        <v>240</v>
      </c>
      <c r="D50" s="121">
        <v>5966.39</v>
      </c>
      <c r="E50" s="141">
        <v>2272.3199999999997</v>
      </c>
      <c r="F50" s="141">
        <v>1327.09</v>
      </c>
      <c r="G50" s="141">
        <v>395.25</v>
      </c>
      <c r="H50" s="141">
        <v>223.32000000000002</v>
      </c>
      <c r="I50" s="141" t="s">
        <v>511</v>
      </c>
      <c r="J50" s="141">
        <v>214.93</v>
      </c>
      <c r="K50" s="141">
        <v>786.56000000000006</v>
      </c>
      <c r="L50" s="141">
        <v>4.1399999999999997</v>
      </c>
      <c r="M50" s="141">
        <v>114.99000000000001</v>
      </c>
      <c r="N50" s="141">
        <v>269.86</v>
      </c>
      <c r="O50" s="141">
        <v>357.22</v>
      </c>
      <c r="Q50" s="112"/>
      <c r="R50" s="112"/>
      <c r="S50" s="112"/>
      <c r="T50" s="112"/>
      <c r="U50" s="112"/>
      <c r="V50" s="112"/>
      <c r="W50" s="112"/>
      <c r="X50" s="112"/>
      <c r="Y50" s="112"/>
      <c r="Z50" s="112"/>
      <c r="AA50" s="112"/>
      <c r="AB50" s="112"/>
    </row>
    <row r="51" spans="2:28" x14ac:dyDescent="0.2">
      <c r="B51" s="122">
        <v>84</v>
      </c>
      <c r="C51" s="50" t="s">
        <v>241</v>
      </c>
      <c r="D51" s="121">
        <v>7898.01</v>
      </c>
      <c r="E51" s="141">
        <v>2994.7300000000005</v>
      </c>
      <c r="F51" s="141">
        <v>1012.5300000000001</v>
      </c>
      <c r="G51" s="141">
        <v>524.34</v>
      </c>
      <c r="H51" s="141">
        <v>486.58</v>
      </c>
      <c r="I51" s="141">
        <v>224.39000000000001</v>
      </c>
      <c r="J51" s="141">
        <v>179.33000000000004</v>
      </c>
      <c r="K51" s="141">
        <v>1123.0999999999999</v>
      </c>
      <c r="L51" s="141">
        <v>208.51</v>
      </c>
      <c r="M51" s="141">
        <v>417.98999999999995</v>
      </c>
      <c r="N51" s="141">
        <v>508.61</v>
      </c>
      <c r="O51" s="141">
        <v>217.89</v>
      </c>
      <c r="Q51" s="112"/>
      <c r="R51" s="112"/>
      <c r="S51" s="112"/>
      <c r="T51" s="112"/>
      <c r="U51" s="112"/>
      <c r="V51" s="112"/>
      <c r="W51" s="112"/>
      <c r="X51" s="112"/>
      <c r="Y51" s="112"/>
      <c r="Z51" s="112"/>
      <c r="AA51" s="112"/>
      <c r="AB51" s="112"/>
    </row>
    <row r="52" spans="2:28" x14ac:dyDescent="0.2">
      <c r="B52" s="122">
        <v>85</v>
      </c>
      <c r="C52" s="50" t="s">
        <v>242</v>
      </c>
      <c r="D52" s="121">
        <v>12559.35</v>
      </c>
      <c r="E52" s="141">
        <v>2200.44</v>
      </c>
      <c r="F52" s="141">
        <v>2663.33</v>
      </c>
      <c r="G52" s="141">
        <v>1225.76</v>
      </c>
      <c r="H52" s="141">
        <v>1695.0800000000002</v>
      </c>
      <c r="I52" s="141">
        <v>583.75999999999988</v>
      </c>
      <c r="J52" s="141">
        <v>441.68000000000006</v>
      </c>
      <c r="K52" s="141">
        <v>1065.6200000000001</v>
      </c>
      <c r="L52" s="141">
        <v>490.96000000000004</v>
      </c>
      <c r="M52" s="141">
        <v>648.05999999999995</v>
      </c>
      <c r="N52" s="141">
        <v>1072.5900000000001</v>
      </c>
      <c r="O52" s="141">
        <v>472.08000000000015</v>
      </c>
      <c r="Q52" s="112"/>
      <c r="R52" s="112"/>
      <c r="S52" s="112"/>
      <c r="T52" s="112"/>
      <c r="U52" s="112"/>
      <c r="V52" s="112"/>
      <c r="W52" s="112"/>
      <c r="X52" s="112"/>
      <c r="Y52" s="112"/>
      <c r="Z52" s="112"/>
      <c r="AA52" s="112"/>
      <c r="AB52" s="112"/>
    </row>
    <row r="53" spans="2:28" x14ac:dyDescent="0.2">
      <c r="B53" s="122">
        <v>86</v>
      </c>
      <c r="C53" s="50" t="s">
        <v>243</v>
      </c>
      <c r="D53" s="121">
        <v>19705.509999999998</v>
      </c>
      <c r="E53" s="141">
        <v>5894.5199999999995</v>
      </c>
      <c r="F53" s="141">
        <v>4712.3900000000012</v>
      </c>
      <c r="G53" s="141">
        <v>771.93000000000018</v>
      </c>
      <c r="H53" s="141">
        <v>1800.3200000000002</v>
      </c>
      <c r="I53" s="141">
        <v>581.23</v>
      </c>
      <c r="J53" s="141">
        <v>428.43999999999988</v>
      </c>
      <c r="K53" s="141">
        <v>663.44</v>
      </c>
      <c r="L53" s="141">
        <v>807.69999999999993</v>
      </c>
      <c r="M53" s="141">
        <v>1897.45</v>
      </c>
      <c r="N53" s="141">
        <v>1249.8700000000001</v>
      </c>
      <c r="O53" s="141">
        <v>898.29</v>
      </c>
      <c r="Q53" s="112"/>
      <c r="R53" s="112"/>
      <c r="S53" s="112"/>
      <c r="T53" s="112"/>
      <c r="U53" s="112"/>
      <c r="V53" s="112"/>
      <c r="W53" s="112"/>
      <c r="X53" s="112"/>
      <c r="Y53" s="112"/>
      <c r="Z53" s="112"/>
      <c r="AA53" s="112"/>
      <c r="AB53" s="112"/>
    </row>
    <row r="54" spans="2:28" x14ac:dyDescent="0.2">
      <c r="B54" s="122">
        <v>87</v>
      </c>
      <c r="C54" s="50" t="s">
        <v>244</v>
      </c>
      <c r="D54" s="121">
        <v>9100.67</v>
      </c>
      <c r="E54" s="141">
        <v>1279.99</v>
      </c>
      <c r="F54" s="141">
        <v>1389.5399999999997</v>
      </c>
      <c r="G54" s="141">
        <v>1209.99</v>
      </c>
      <c r="H54" s="141">
        <v>964.97000000000014</v>
      </c>
      <c r="I54" s="141">
        <v>828.08000000000015</v>
      </c>
      <c r="J54" s="141">
        <v>283.47000000000003</v>
      </c>
      <c r="K54" s="141">
        <v>855.35000000000014</v>
      </c>
      <c r="L54" s="141">
        <v>525.66999999999996</v>
      </c>
      <c r="M54" s="141">
        <v>418.71000000000004</v>
      </c>
      <c r="N54" s="141">
        <v>1014.39</v>
      </c>
      <c r="O54" s="141">
        <v>330.56</v>
      </c>
      <c r="Q54" s="112"/>
      <c r="R54" s="112"/>
      <c r="S54" s="112"/>
      <c r="T54" s="112"/>
      <c r="U54" s="112"/>
      <c r="V54" s="112"/>
      <c r="W54" s="112"/>
      <c r="X54" s="112"/>
      <c r="Y54" s="112"/>
      <c r="Z54" s="112"/>
      <c r="AA54" s="112"/>
      <c r="AB54" s="112"/>
    </row>
    <row r="55" spans="2:28" x14ac:dyDescent="0.2">
      <c r="B55" s="122">
        <v>88</v>
      </c>
      <c r="C55" s="50" t="s">
        <v>273</v>
      </c>
      <c r="D55" s="121">
        <v>4107.6400000000003</v>
      </c>
      <c r="E55" s="141">
        <v>824.16</v>
      </c>
      <c r="F55" s="141">
        <v>1144.2999999999997</v>
      </c>
      <c r="G55" s="141">
        <v>435.38</v>
      </c>
      <c r="H55" s="141">
        <v>269.41000000000003</v>
      </c>
      <c r="I55" s="141">
        <v>131.38000000000002</v>
      </c>
      <c r="J55" s="141">
        <v>105.63000000000002</v>
      </c>
      <c r="K55" s="141">
        <v>248.99</v>
      </c>
      <c r="L55" s="141">
        <v>97.9</v>
      </c>
      <c r="M55" s="141">
        <v>233.92999999999998</v>
      </c>
      <c r="N55" s="141">
        <v>511.37000000000006</v>
      </c>
      <c r="O55" s="141">
        <v>105.22999999999999</v>
      </c>
      <c r="Q55" s="112"/>
      <c r="R55" s="112"/>
      <c r="S55" s="112"/>
      <c r="T55" s="112"/>
      <c r="U55" s="112"/>
      <c r="V55" s="112"/>
      <c r="W55" s="112"/>
      <c r="X55" s="112"/>
      <c r="Y55" s="112"/>
      <c r="Z55" s="112"/>
      <c r="AA55" s="112"/>
      <c r="AB55" s="112"/>
    </row>
    <row r="56" spans="2:28" x14ac:dyDescent="0.2">
      <c r="B56" s="122" t="s">
        <v>274</v>
      </c>
      <c r="C56" s="50" t="s">
        <v>246</v>
      </c>
      <c r="D56" s="121">
        <v>2614.7199999999998</v>
      </c>
      <c r="E56" s="141">
        <v>599.93000000000006</v>
      </c>
      <c r="F56" s="141">
        <v>742.16000000000008</v>
      </c>
      <c r="G56" s="141">
        <v>190.15</v>
      </c>
      <c r="H56" s="141">
        <v>184.23</v>
      </c>
      <c r="I56" s="141">
        <v>87.66</v>
      </c>
      <c r="J56" s="141">
        <v>100.14999999999999</v>
      </c>
      <c r="K56" s="141">
        <v>203.62999999999997</v>
      </c>
      <c r="L56" s="141">
        <v>84.320000000000007</v>
      </c>
      <c r="M56" s="141">
        <v>139.95999999999998</v>
      </c>
      <c r="N56" s="141">
        <v>197.20999999999998</v>
      </c>
      <c r="O56" s="141">
        <v>85.279999999999987</v>
      </c>
      <c r="Q56" s="112"/>
      <c r="R56" s="112"/>
      <c r="S56" s="112"/>
      <c r="T56" s="112"/>
      <c r="U56" s="112"/>
      <c r="V56" s="112"/>
      <c r="W56" s="112"/>
      <c r="X56" s="112"/>
      <c r="Y56" s="112"/>
      <c r="Z56" s="112"/>
      <c r="AA56" s="112"/>
      <c r="AB56" s="112"/>
    </row>
    <row r="57" spans="2:28" ht="13.5" thickBot="1" x14ac:dyDescent="0.25">
      <c r="B57" s="186" t="s">
        <v>275</v>
      </c>
      <c r="C57" s="181" t="s">
        <v>247</v>
      </c>
      <c r="D57" s="185">
        <v>7311.53</v>
      </c>
      <c r="E57" s="253">
        <v>1376.5700000000002</v>
      </c>
      <c r="F57" s="253">
        <v>1478.8799999999997</v>
      </c>
      <c r="G57" s="253">
        <v>545.79000000000008</v>
      </c>
      <c r="H57" s="253">
        <v>908.43000000000006</v>
      </c>
      <c r="I57" s="253">
        <v>309.14</v>
      </c>
      <c r="J57" s="253">
        <v>272.62</v>
      </c>
      <c r="K57" s="253">
        <v>588.66999999999985</v>
      </c>
      <c r="L57" s="253">
        <v>283.38</v>
      </c>
      <c r="M57" s="253">
        <v>449.10999999999996</v>
      </c>
      <c r="N57" s="253">
        <v>620.80999999999995</v>
      </c>
      <c r="O57" s="253">
        <v>478.11</v>
      </c>
      <c r="Q57" s="112"/>
      <c r="R57" s="112"/>
      <c r="S57" s="112"/>
      <c r="T57" s="112"/>
      <c r="U57" s="112"/>
      <c r="V57" s="112"/>
      <c r="W57" s="112"/>
      <c r="X57" s="112"/>
      <c r="Y57" s="112"/>
      <c r="Z57" s="112"/>
      <c r="AA57" s="112"/>
      <c r="AB57" s="112"/>
    </row>
    <row r="59" spans="2:28" s="236" customFormat="1" ht="11.25" x14ac:dyDescent="0.2">
      <c r="B59" s="233" t="s">
        <v>549</v>
      </c>
      <c r="D59" s="237"/>
      <c r="E59" s="237"/>
      <c r="F59" s="237"/>
      <c r="G59" s="237"/>
      <c r="H59" s="237"/>
      <c r="I59" s="237"/>
      <c r="J59" s="237"/>
      <c r="K59" s="237"/>
      <c r="L59" s="237"/>
      <c r="M59" s="237"/>
      <c r="N59" s="237"/>
      <c r="O59" s="237"/>
    </row>
    <row r="63" spans="2:28" x14ac:dyDescent="0.2">
      <c r="D63" s="123"/>
      <c r="E63" s="123"/>
      <c r="F63" s="123"/>
      <c r="G63" s="123"/>
      <c r="H63" s="123"/>
      <c r="I63" s="123"/>
      <c r="J63" s="123"/>
      <c r="K63" s="123"/>
      <c r="L63" s="123"/>
      <c r="M63" s="123"/>
      <c r="N63" s="123"/>
      <c r="O63" s="123"/>
    </row>
  </sheetData>
  <mergeCells count="7">
    <mergeCell ref="B27:C27"/>
    <mergeCell ref="D4:D5"/>
    <mergeCell ref="E4:O4"/>
    <mergeCell ref="B6:C6"/>
    <mergeCell ref="B7:C7"/>
    <mergeCell ref="B9:C9"/>
    <mergeCell ref="B4:C5"/>
  </mergeCells>
  <pageMargins left="0.70866141732283472" right="0.70866141732283472" top="0.78740157480314965" bottom="0.78740157480314965" header="0.31496062992125984" footer="0.31496062992125984"/>
  <pageSetup paperSize="9" scale="3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sheetPr>
  <dimension ref="B1:HE60"/>
  <sheetViews>
    <sheetView showGridLines="0" zoomScaleNormal="100" workbookViewId="0">
      <pane ySplit="5" topLeftCell="A6" activePane="bottomLeft" state="frozen"/>
      <selection pane="bottomLeft"/>
    </sheetView>
  </sheetViews>
  <sheetFormatPr baseColWidth="10" defaultColWidth="11.42578125" defaultRowHeight="12.75" x14ac:dyDescent="0.2"/>
  <cols>
    <col min="1" max="1" width="2.7109375" style="50" customWidth="1"/>
    <col min="2" max="2" width="20.7109375" style="50" customWidth="1"/>
    <col min="3" max="3" width="104.7109375" style="50" customWidth="1"/>
    <col min="4" max="15" width="12.28515625" style="50" customWidth="1"/>
    <col min="16" max="16" width="7.140625" style="50" customWidth="1"/>
    <col min="17" max="17" width="8.42578125" style="50" bestFit="1" customWidth="1"/>
    <col min="18" max="27" width="7.140625" style="50" customWidth="1"/>
    <col min="28" max="16384" width="11.42578125" style="50"/>
  </cols>
  <sheetData>
    <row r="1" spans="2:28" ht="15.75" x14ac:dyDescent="0.25">
      <c r="B1" s="99" t="str">
        <f>Inhaltsverzeichnis!B31&amp; " " &amp;Inhaltsverzeichnis!D31</f>
        <v>Tabelle 12: Unternehmen nach Bezirk und Wirtschaftszweig, 2020</v>
      </c>
    </row>
    <row r="2" spans="2:28" x14ac:dyDescent="0.2">
      <c r="B2" s="248"/>
    </row>
    <row r="3" spans="2:28" x14ac:dyDescent="0.2">
      <c r="B3" s="248"/>
    </row>
    <row r="4" spans="2:28" s="94" customFormat="1" ht="12.75" customHeight="1" x14ac:dyDescent="0.2">
      <c r="B4" s="422" t="s">
        <v>595</v>
      </c>
      <c r="C4" s="423"/>
      <c r="D4" s="427" t="s">
        <v>47</v>
      </c>
      <c r="E4" s="419" t="s">
        <v>190</v>
      </c>
      <c r="F4" s="420"/>
      <c r="G4" s="420"/>
      <c r="H4" s="420"/>
      <c r="I4" s="420"/>
      <c r="J4" s="420"/>
      <c r="K4" s="420"/>
      <c r="L4" s="420"/>
      <c r="M4" s="420"/>
      <c r="N4" s="420"/>
      <c r="O4" s="421"/>
    </row>
    <row r="5" spans="2:28" s="94" customFormat="1" ht="12.75" customHeight="1" x14ac:dyDescent="0.2">
      <c r="B5" s="424"/>
      <c r="C5" s="425"/>
      <c r="D5" s="428"/>
      <c r="E5" s="327" t="s">
        <v>174</v>
      </c>
      <c r="F5" s="327" t="s">
        <v>175</v>
      </c>
      <c r="G5" s="327" t="s">
        <v>176</v>
      </c>
      <c r="H5" s="327" t="s">
        <v>177</v>
      </c>
      <c r="I5" s="327" t="s">
        <v>178</v>
      </c>
      <c r="J5" s="327" t="s">
        <v>179</v>
      </c>
      <c r="K5" s="327" t="s">
        <v>180</v>
      </c>
      <c r="L5" s="327" t="s">
        <v>181</v>
      </c>
      <c r="M5" s="327" t="s">
        <v>182</v>
      </c>
      <c r="N5" s="327" t="s">
        <v>183</v>
      </c>
      <c r="O5" s="327" t="s">
        <v>184</v>
      </c>
    </row>
    <row r="6" spans="2:28" x14ac:dyDescent="0.2">
      <c r="B6" s="429" t="s">
        <v>0</v>
      </c>
      <c r="C6" s="429"/>
      <c r="D6" s="119">
        <v>39969</v>
      </c>
      <c r="E6" s="119">
        <v>4122</v>
      </c>
      <c r="F6" s="119">
        <v>8976</v>
      </c>
      <c r="G6" s="119">
        <v>4421</v>
      </c>
      <c r="H6" s="119">
        <v>2866</v>
      </c>
      <c r="I6" s="119">
        <v>2477</v>
      </c>
      <c r="J6" s="119">
        <v>2005</v>
      </c>
      <c r="K6" s="119">
        <v>3816</v>
      </c>
      <c r="L6" s="119">
        <v>2593</v>
      </c>
      <c r="M6" s="119">
        <v>2567</v>
      </c>
      <c r="N6" s="119">
        <v>4106</v>
      </c>
      <c r="O6" s="119">
        <v>2020</v>
      </c>
      <c r="Q6" s="118"/>
      <c r="R6" s="118"/>
      <c r="S6" s="118"/>
      <c r="T6" s="118"/>
      <c r="U6" s="118"/>
      <c r="V6" s="118"/>
      <c r="W6" s="118"/>
      <c r="X6" s="118"/>
      <c r="Y6" s="118"/>
      <c r="Z6" s="118"/>
      <c r="AA6" s="118"/>
      <c r="AB6" s="118"/>
    </row>
    <row r="7" spans="2:28" x14ac:dyDescent="0.2">
      <c r="B7" s="426" t="s">
        <v>39</v>
      </c>
      <c r="C7" s="426"/>
      <c r="D7" s="220">
        <v>3190</v>
      </c>
      <c r="E7" s="220">
        <v>142</v>
      </c>
      <c r="F7" s="220">
        <v>319</v>
      </c>
      <c r="G7" s="220">
        <v>284</v>
      </c>
      <c r="H7" s="220">
        <v>280</v>
      </c>
      <c r="I7" s="220">
        <v>291</v>
      </c>
      <c r="J7" s="220">
        <v>332</v>
      </c>
      <c r="K7" s="220">
        <v>187</v>
      </c>
      <c r="L7" s="220">
        <v>514</v>
      </c>
      <c r="M7" s="220">
        <v>199</v>
      </c>
      <c r="N7" s="220">
        <v>358</v>
      </c>
      <c r="O7" s="220">
        <v>284</v>
      </c>
      <c r="Q7" s="118"/>
      <c r="R7" s="118"/>
      <c r="S7" s="118"/>
      <c r="T7" s="118"/>
      <c r="U7" s="118"/>
      <c r="V7" s="118"/>
      <c r="W7" s="118"/>
      <c r="X7" s="118"/>
      <c r="Y7" s="118"/>
      <c r="Z7" s="118"/>
      <c r="AA7" s="118"/>
      <c r="AB7" s="118"/>
    </row>
    <row r="8" spans="2:28" x14ac:dyDescent="0.2">
      <c r="B8" s="111" t="s">
        <v>253</v>
      </c>
      <c r="C8" s="50" t="s">
        <v>254</v>
      </c>
      <c r="D8" s="121">
        <v>3190</v>
      </c>
      <c r="E8" s="125">
        <v>142</v>
      </c>
      <c r="F8" s="125">
        <v>319</v>
      </c>
      <c r="G8" s="125">
        <v>284</v>
      </c>
      <c r="H8" s="125">
        <v>280</v>
      </c>
      <c r="I8" s="125">
        <v>291</v>
      </c>
      <c r="J8" s="125">
        <v>332</v>
      </c>
      <c r="K8" s="125">
        <v>187</v>
      </c>
      <c r="L8" s="125">
        <v>514</v>
      </c>
      <c r="M8" s="125">
        <v>199</v>
      </c>
      <c r="N8" s="125">
        <v>358</v>
      </c>
      <c r="O8" s="125">
        <v>284</v>
      </c>
      <c r="Q8" s="118"/>
      <c r="R8" s="118"/>
      <c r="S8" s="118"/>
      <c r="T8" s="118"/>
      <c r="U8" s="118"/>
      <c r="V8" s="118"/>
      <c r="W8" s="118"/>
      <c r="X8" s="118"/>
      <c r="Y8" s="118"/>
      <c r="Z8" s="118"/>
      <c r="AA8" s="118"/>
      <c r="AB8" s="118"/>
    </row>
    <row r="9" spans="2:28" x14ac:dyDescent="0.2">
      <c r="B9" s="426" t="s">
        <v>40</v>
      </c>
      <c r="C9" s="426"/>
      <c r="D9" s="220">
        <v>6839</v>
      </c>
      <c r="E9" s="220">
        <v>533</v>
      </c>
      <c r="F9" s="220">
        <v>1368</v>
      </c>
      <c r="G9" s="220">
        <v>786</v>
      </c>
      <c r="H9" s="220">
        <v>454</v>
      </c>
      <c r="I9" s="220">
        <v>512</v>
      </c>
      <c r="J9" s="220">
        <v>352</v>
      </c>
      <c r="K9" s="220">
        <v>699</v>
      </c>
      <c r="L9" s="220">
        <v>500</v>
      </c>
      <c r="M9" s="220">
        <v>405</v>
      </c>
      <c r="N9" s="220">
        <v>799</v>
      </c>
      <c r="O9" s="220">
        <v>431</v>
      </c>
      <c r="Q9" s="118"/>
      <c r="R9" s="118"/>
      <c r="S9" s="118"/>
      <c r="T9" s="118"/>
      <c r="U9" s="118"/>
      <c r="V9" s="118"/>
      <c r="W9" s="118"/>
      <c r="X9" s="118"/>
      <c r="Y9" s="118"/>
      <c r="Z9" s="118"/>
      <c r="AA9" s="118"/>
      <c r="AB9" s="118"/>
    </row>
    <row r="10" spans="2:28" x14ac:dyDescent="0.2">
      <c r="B10" s="122" t="s">
        <v>255</v>
      </c>
      <c r="C10" s="50" t="s">
        <v>201</v>
      </c>
      <c r="D10" s="121">
        <v>27</v>
      </c>
      <c r="E10" s="125">
        <v>2</v>
      </c>
      <c r="F10" s="125">
        <v>5</v>
      </c>
      <c r="G10" s="125">
        <v>1</v>
      </c>
      <c r="H10" s="125">
        <v>3</v>
      </c>
      <c r="I10" s="125">
        <v>0</v>
      </c>
      <c r="J10" s="125">
        <v>2</v>
      </c>
      <c r="K10" s="125">
        <v>7</v>
      </c>
      <c r="L10" s="125">
        <v>0</v>
      </c>
      <c r="M10" s="125">
        <v>2</v>
      </c>
      <c r="N10" s="125">
        <v>3</v>
      </c>
      <c r="O10" s="125">
        <v>2</v>
      </c>
      <c r="Q10" s="118"/>
      <c r="R10" s="118"/>
      <c r="S10" s="118"/>
      <c r="T10" s="118"/>
      <c r="U10" s="118"/>
      <c r="V10" s="118"/>
      <c r="W10" s="118"/>
      <c r="X10" s="118"/>
      <c r="Y10" s="118"/>
      <c r="Z10" s="118"/>
      <c r="AA10" s="118"/>
      <c r="AB10" s="118"/>
    </row>
    <row r="11" spans="2:28" x14ac:dyDescent="0.2">
      <c r="B11" s="122" t="s">
        <v>256</v>
      </c>
      <c r="C11" s="50" t="s">
        <v>202</v>
      </c>
      <c r="D11" s="121">
        <v>286</v>
      </c>
      <c r="E11" s="125">
        <v>24</v>
      </c>
      <c r="F11" s="125">
        <v>51</v>
      </c>
      <c r="G11" s="125">
        <v>24</v>
      </c>
      <c r="H11" s="125">
        <v>22</v>
      </c>
      <c r="I11" s="125">
        <v>28</v>
      </c>
      <c r="J11" s="125">
        <v>23</v>
      </c>
      <c r="K11" s="125">
        <v>30</v>
      </c>
      <c r="L11" s="125">
        <v>33</v>
      </c>
      <c r="M11" s="125">
        <v>13</v>
      </c>
      <c r="N11" s="125">
        <v>19</v>
      </c>
      <c r="O11" s="125">
        <v>19</v>
      </c>
      <c r="Q11" s="118"/>
      <c r="R11" s="118"/>
      <c r="S11" s="118"/>
      <c r="T11" s="118"/>
      <c r="U11" s="118"/>
      <c r="V11" s="118"/>
      <c r="W11" s="118"/>
      <c r="X11" s="118"/>
      <c r="Y11" s="118"/>
      <c r="Z11" s="118"/>
      <c r="AA11" s="118"/>
      <c r="AB11" s="118"/>
    </row>
    <row r="12" spans="2:28" x14ac:dyDescent="0.2">
      <c r="B12" s="122" t="s">
        <v>257</v>
      </c>
      <c r="C12" s="50" t="s">
        <v>203</v>
      </c>
      <c r="D12" s="121">
        <v>204</v>
      </c>
      <c r="E12" s="125">
        <v>11</v>
      </c>
      <c r="F12" s="125">
        <v>43</v>
      </c>
      <c r="G12" s="125">
        <v>30</v>
      </c>
      <c r="H12" s="125">
        <v>11</v>
      </c>
      <c r="I12" s="125">
        <v>15</v>
      </c>
      <c r="J12" s="125">
        <v>9</v>
      </c>
      <c r="K12" s="125">
        <v>26</v>
      </c>
      <c r="L12" s="125">
        <v>7</v>
      </c>
      <c r="M12" s="125">
        <v>18</v>
      </c>
      <c r="N12" s="125">
        <v>29</v>
      </c>
      <c r="O12" s="125">
        <v>5</v>
      </c>
      <c r="Q12" s="118"/>
      <c r="R12" s="118"/>
      <c r="S12" s="118"/>
      <c r="T12" s="118"/>
      <c r="U12" s="118"/>
      <c r="V12" s="118"/>
      <c r="W12" s="118"/>
      <c r="X12" s="118"/>
      <c r="Y12" s="118"/>
      <c r="Z12" s="118"/>
      <c r="AA12" s="118"/>
      <c r="AB12" s="118"/>
    </row>
    <row r="13" spans="2:28" x14ac:dyDescent="0.2">
      <c r="B13" s="122" t="s">
        <v>258</v>
      </c>
      <c r="C13" s="50" t="s">
        <v>204</v>
      </c>
      <c r="D13" s="121">
        <v>618</v>
      </c>
      <c r="E13" s="125">
        <v>49</v>
      </c>
      <c r="F13" s="125">
        <v>94</v>
      </c>
      <c r="G13" s="125">
        <v>77</v>
      </c>
      <c r="H13" s="125">
        <v>39</v>
      </c>
      <c r="I13" s="125">
        <v>45</v>
      </c>
      <c r="J13" s="125">
        <v>29</v>
      </c>
      <c r="K13" s="125">
        <v>67</v>
      </c>
      <c r="L13" s="125">
        <v>51</v>
      </c>
      <c r="M13" s="125">
        <v>48</v>
      </c>
      <c r="N13" s="125">
        <v>78</v>
      </c>
      <c r="O13" s="125">
        <v>41</v>
      </c>
      <c r="Q13" s="118"/>
      <c r="R13" s="118"/>
      <c r="S13" s="118"/>
      <c r="T13" s="118"/>
      <c r="U13" s="118"/>
      <c r="V13" s="118"/>
      <c r="W13" s="118"/>
      <c r="X13" s="118"/>
      <c r="Y13" s="118"/>
      <c r="Z13" s="118"/>
      <c r="AA13" s="118"/>
      <c r="AB13" s="118"/>
    </row>
    <row r="14" spans="2:28" x14ac:dyDescent="0.2">
      <c r="B14" s="122" t="s">
        <v>259</v>
      </c>
      <c r="C14" s="50" t="s">
        <v>205</v>
      </c>
      <c r="D14" s="121">
        <v>62</v>
      </c>
      <c r="E14" s="125">
        <v>6</v>
      </c>
      <c r="F14" s="125">
        <v>13</v>
      </c>
      <c r="G14" s="125">
        <v>5</v>
      </c>
      <c r="H14" s="125">
        <v>3</v>
      </c>
      <c r="I14" s="125">
        <v>3</v>
      </c>
      <c r="J14" s="125">
        <v>0</v>
      </c>
      <c r="K14" s="125">
        <v>8</v>
      </c>
      <c r="L14" s="125">
        <v>7</v>
      </c>
      <c r="M14" s="125">
        <v>2</v>
      </c>
      <c r="N14" s="125">
        <v>12</v>
      </c>
      <c r="O14" s="125">
        <v>3</v>
      </c>
      <c r="Q14" s="118"/>
      <c r="R14" s="118"/>
      <c r="S14" s="118"/>
      <c r="T14" s="118"/>
      <c r="U14" s="118"/>
      <c r="V14" s="118"/>
      <c r="W14" s="118"/>
      <c r="X14" s="118"/>
      <c r="Y14" s="118"/>
      <c r="Z14" s="118"/>
      <c r="AA14" s="118"/>
      <c r="AB14" s="118"/>
    </row>
    <row r="15" spans="2:28" x14ac:dyDescent="0.2">
      <c r="B15" s="122">
        <v>21</v>
      </c>
      <c r="C15" s="50" t="s">
        <v>206</v>
      </c>
      <c r="D15" s="121">
        <v>16</v>
      </c>
      <c r="E15" s="125">
        <v>0</v>
      </c>
      <c r="F15" s="125">
        <v>3</v>
      </c>
      <c r="G15" s="125">
        <v>2</v>
      </c>
      <c r="H15" s="125">
        <v>1</v>
      </c>
      <c r="I15" s="125">
        <v>0</v>
      </c>
      <c r="J15" s="125">
        <v>1</v>
      </c>
      <c r="K15" s="125">
        <v>0</v>
      </c>
      <c r="L15" s="125">
        <v>0</v>
      </c>
      <c r="M15" s="125">
        <v>5</v>
      </c>
      <c r="N15" s="125">
        <v>4</v>
      </c>
      <c r="O15" s="125">
        <v>0</v>
      </c>
      <c r="Q15" s="118"/>
      <c r="R15" s="118"/>
      <c r="S15" s="118"/>
      <c r="T15" s="118"/>
      <c r="U15" s="118"/>
      <c r="V15" s="118"/>
      <c r="W15" s="118"/>
      <c r="X15" s="118"/>
      <c r="Y15" s="118"/>
      <c r="Z15" s="118"/>
      <c r="AA15" s="118"/>
      <c r="AB15" s="118"/>
    </row>
    <row r="16" spans="2:28" x14ac:dyDescent="0.2">
      <c r="B16" s="122" t="s">
        <v>260</v>
      </c>
      <c r="C16" s="50" t="s">
        <v>207</v>
      </c>
      <c r="D16" s="121">
        <v>177</v>
      </c>
      <c r="E16" s="125">
        <v>17</v>
      </c>
      <c r="F16" s="125">
        <v>33</v>
      </c>
      <c r="G16" s="125">
        <v>22</v>
      </c>
      <c r="H16" s="125">
        <v>12</v>
      </c>
      <c r="I16" s="125">
        <v>13</v>
      </c>
      <c r="J16" s="125">
        <v>12</v>
      </c>
      <c r="K16" s="125">
        <v>16</v>
      </c>
      <c r="L16" s="125">
        <v>18</v>
      </c>
      <c r="M16" s="125">
        <v>11</v>
      </c>
      <c r="N16" s="125">
        <v>12</v>
      </c>
      <c r="O16" s="125">
        <v>11</v>
      </c>
      <c r="Q16" s="118"/>
      <c r="R16" s="118"/>
      <c r="S16" s="118"/>
      <c r="T16" s="118"/>
      <c r="U16" s="118"/>
      <c r="V16" s="118"/>
      <c r="W16" s="118"/>
      <c r="X16" s="118"/>
      <c r="Y16" s="118"/>
      <c r="Z16" s="118"/>
      <c r="AA16" s="118"/>
      <c r="AB16" s="118"/>
    </row>
    <row r="17" spans="2:213" x14ac:dyDescent="0.2">
      <c r="B17" s="122" t="s">
        <v>261</v>
      </c>
      <c r="C17" s="50" t="s">
        <v>208</v>
      </c>
      <c r="D17" s="121">
        <v>601</v>
      </c>
      <c r="E17" s="125">
        <v>39</v>
      </c>
      <c r="F17" s="125">
        <v>87</v>
      </c>
      <c r="G17" s="125">
        <v>65</v>
      </c>
      <c r="H17" s="125">
        <v>44</v>
      </c>
      <c r="I17" s="125">
        <v>57</v>
      </c>
      <c r="J17" s="125">
        <v>34</v>
      </c>
      <c r="K17" s="125">
        <v>72</v>
      </c>
      <c r="L17" s="125">
        <v>60</v>
      </c>
      <c r="M17" s="125">
        <v>18</v>
      </c>
      <c r="N17" s="125">
        <v>77</v>
      </c>
      <c r="O17" s="125">
        <v>48</v>
      </c>
      <c r="Q17" s="118"/>
      <c r="R17" s="118"/>
      <c r="S17" s="118"/>
      <c r="T17" s="118"/>
      <c r="U17" s="118"/>
      <c r="V17" s="118"/>
      <c r="W17" s="118"/>
      <c r="X17" s="118"/>
      <c r="Y17" s="118"/>
      <c r="Z17" s="118"/>
      <c r="AA17" s="118"/>
      <c r="AB17" s="118"/>
    </row>
    <row r="18" spans="2:213" x14ac:dyDescent="0.2">
      <c r="B18" s="122">
        <v>26</v>
      </c>
      <c r="C18" s="50" t="s">
        <v>209</v>
      </c>
      <c r="D18" s="121">
        <v>90</v>
      </c>
      <c r="E18" s="125">
        <v>7</v>
      </c>
      <c r="F18" s="125">
        <v>38</v>
      </c>
      <c r="G18" s="125">
        <v>8</v>
      </c>
      <c r="H18" s="125">
        <v>10</v>
      </c>
      <c r="I18" s="125">
        <v>3</v>
      </c>
      <c r="J18" s="125">
        <v>0</v>
      </c>
      <c r="K18" s="125">
        <v>5</v>
      </c>
      <c r="L18" s="125">
        <v>3</v>
      </c>
      <c r="M18" s="125">
        <v>4</v>
      </c>
      <c r="N18" s="125">
        <v>7</v>
      </c>
      <c r="O18" s="125">
        <v>5</v>
      </c>
      <c r="Q18" s="118"/>
      <c r="R18" s="118"/>
      <c r="S18" s="118"/>
      <c r="T18" s="118"/>
      <c r="U18" s="118"/>
      <c r="V18" s="118"/>
      <c r="W18" s="118"/>
      <c r="X18" s="118"/>
      <c r="Y18" s="118"/>
      <c r="Z18" s="118"/>
      <c r="AA18" s="118"/>
      <c r="AB18" s="118"/>
    </row>
    <row r="19" spans="2:213" x14ac:dyDescent="0.2">
      <c r="B19" s="122">
        <v>27</v>
      </c>
      <c r="C19" s="50" t="s">
        <v>210</v>
      </c>
      <c r="D19" s="121">
        <v>85</v>
      </c>
      <c r="E19" s="125">
        <v>5</v>
      </c>
      <c r="F19" s="125">
        <v>23</v>
      </c>
      <c r="G19" s="125">
        <v>10</v>
      </c>
      <c r="H19" s="125">
        <v>13</v>
      </c>
      <c r="I19" s="125">
        <v>7</v>
      </c>
      <c r="J19" s="125">
        <v>0</v>
      </c>
      <c r="K19" s="125">
        <v>8</v>
      </c>
      <c r="L19" s="125">
        <v>7</v>
      </c>
      <c r="M19" s="125">
        <v>3</v>
      </c>
      <c r="N19" s="125">
        <v>2</v>
      </c>
      <c r="O19" s="125">
        <v>7</v>
      </c>
      <c r="Q19" s="118"/>
      <c r="R19" s="118"/>
      <c r="S19" s="118"/>
      <c r="T19" s="118"/>
      <c r="U19" s="118"/>
      <c r="V19" s="118"/>
      <c r="W19" s="118"/>
      <c r="X19" s="118"/>
      <c r="Y19" s="118"/>
      <c r="Z19" s="118"/>
      <c r="AA19" s="118"/>
      <c r="AB19" s="118"/>
    </row>
    <row r="20" spans="2:213" x14ac:dyDescent="0.2">
      <c r="B20" s="122">
        <v>28</v>
      </c>
      <c r="C20" s="50" t="s">
        <v>211</v>
      </c>
      <c r="D20" s="121">
        <v>192</v>
      </c>
      <c r="E20" s="125">
        <v>11</v>
      </c>
      <c r="F20" s="125">
        <v>31</v>
      </c>
      <c r="G20" s="125">
        <v>22</v>
      </c>
      <c r="H20" s="125">
        <v>13</v>
      </c>
      <c r="I20" s="125">
        <v>11</v>
      </c>
      <c r="J20" s="125">
        <v>9</v>
      </c>
      <c r="K20" s="125">
        <v>29</v>
      </c>
      <c r="L20" s="125">
        <v>13</v>
      </c>
      <c r="M20" s="125">
        <v>13</v>
      </c>
      <c r="N20" s="125">
        <v>27</v>
      </c>
      <c r="O20" s="125">
        <v>13</v>
      </c>
      <c r="Q20" s="118"/>
      <c r="R20" s="118"/>
      <c r="S20" s="118"/>
      <c r="T20" s="118"/>
      <c r="U20" s="118"/>
      <c r="V20" s="118"/>
      <c r="W20" s="118"/>
      <c r="X20" s="118"/>
      <c r="Y20" s="118"/>
      <c r="Z20" s="118"/>
      <c r="AA20" s="118"/>
      <c r="AB20" s="118"/>
    </row>
    <row r="21" spans="2:213" x14ac:dyDescent="0.2">
      <c r="B21" s="122" t="s">
        <v>262</v>
      </c>
      <c r="C21" s="50" t="s">
        <v>212</v>
      </c>
      <c r="D21" s="121">
        <v>21</v>
      </c>
      <c r="E21" s="125">
        <v>1</v>
      </c>
      <c r="F21" s="125">
        <v>3</v>
      </c>
      <c r="G21" s="125">
        <v>1</v>
      </c>
      <c r="H21" s="125">
        <v>1</v>
      </c>
      <c r="I21" s="125">
        <v>2</v>
      </c>
      <c r="J21" s="125">
        <v>1</v>
      </c>
      <c r="K21" s="125">
        <v>2</v>
      </c>
      <c r="L21" s="125">
        <v>2</v>
      </c>
      <c r="M21" s="125">
        <v>3</v>
      </c>
      <c r="N21" s="125">
        <v>4</v>
      </c>
      <c r="O21" s="125">
        <v>1</v>
      </c>
      <c r="Q21" s="118"/>
      <c r="R21" s="118"/>
      <c r="S21" s="118"/>
      <c r="T21" s="118"/>
      <c r="U21" s="118"/>
      <c r="V21" s="118"/>
      <c r="W21" s="118"/>
      <c r="X21" s="118"/>
      <c r="Y21" s="118"/>
      <c r="Z21" s="118"/>
      <c r="AA21" s="118"/>
      <c r="AB21" s="118"/>
    </row>
    <row r="22" spans="2:213" x14ac:dyDescent="0.2">
      <c r="B22" s="122" t="s">
        <v>263</v>
      </c>
      <c r="C22" s="50" t="s">
        <v>213</v>
      </c>
      <c r="D22" s="121">
        <v>538</v>
      </c>
      <c r="E22" s="125">
        <v>55</v>
      </c>
      <c r="F22" s="125">
        <v>127</v>
      </c>
      <c r="G22" s="125">
        <v>58</v>
      </c>
      <c r="H22" s="125">
        <v>30</v>
      </c>
      <c r="I22" s="125">
        <v>33</v>
      </c>
      <c r="J22" s="125">
        <v>24</v>
      </c>
      <c r="K22" s="125">
        <v>59</v>
      </c>
      <c r="L22" s="125">
        <v>43</v>
      </c>
      <c r="M22" s="125">
        <v>27</v>
      </c>
      <c r="N22" s="125">
        <v>50</v>
      </c>
      <c r="O22" s="125">
        <v>32</v>
      </c>
      <c r="Q22" s="118"/>
      <c r="R22" s="118"/>
      <c r="S22" s="118"/>
      <c r="T22" s="118"/>
      <c r="U22" s="118"/>
      <c r="V22" s="118"/>
      <c r="W22" s="118"/>
      <c r="X22" s="118"/>
      <c r="Y22" s="118"/>
      <c r="Z22" s="118"/>
      <c r="AA22" s="118"/>
      <c r="AB22" s="118"/>
    </row>
    <row r="23" spans="2:213" x14ac:dyDescent="0.2">
      <c r="B23" s="122">
        <v>35</v>
      </c>
      <c r="C23" s="50" t="s">
        <v>214</v>
      </c>
      <c r="D23" s="121">
        <v>86</v>
      </c>
      <c r="E23" s="125">
        <v>12</v>
      </c>
      <c r="F23" s="125">
        <v>19</v>
      </c>
      <c r="G23" s="125">
        <v>11</v>
      </c>
      <c r="H23" s="125">
        <v>4</v>
      </c>
      <c r="I23" s="125">
        <v>1</v>
      </c>
      <c r="J23" s="125">
        <v>4</v>
      </c>
      <c r="K23" s="125">
        <v>6</v>
      </c>
      <c r="L23" s="125">
        <v>13</v>
      </c>
      <c r="M23" s="125">
        <v>3</v>
      </c>
      <c r="N23" s="125">
        <v>6</v>
      </c>
      <c r="O23" s="125">
        <v>7</v>
      </c>
      <c r="Q23" s="118"/>
      <c r="R23" s="118"/>
      <c r="S23" s="118"/>
      <c r="T23" s="118"/>
      <c r="U23" s="118"/>
      <c r="V23" s="118"/>
      <c r="W23" s="118"/>
      <c r="X23" s="118"/>
      <c r="Y23" s="118"/>
      <c r="Z23" s="118"/>
      <c r="AA23" s="118"/>
      <c r="AB23" s="118"/>
    </row>
    <row r="24" spans="2:213" x14ac:dyDescent="0.2">
      <c r="B24" s="122" t="s">
        <v>264</v>
      </c>
      <c r="C24" s="50" t="s">
        <v>265</v>
      </c>
      <c r="D24" s="121">
        <v>124</v>
      </c>
      <c r="E24" s="125">
        <v>9</v>
      </c>
      <c r="F24" s="125">
        <v>26</v>
      </c>
      <c r="G24" s="125">
        <v>17</v>
      </c>
      <c r="H24" s="125">
        <v>10</v>
      </c>
      <c r="I24" s="125">
        <v>7</v>
      </c>
      <c r="J24" s="125">
        <v>10</v>
      </c>
      <c r="K24" s="125">
        <v>9</v>
      </c>
      <c r="L24" s="125">
        <v>12</v>
      </c>
      <c r="M24" s="125">
        <v>7</v>
      </c>
      <c r="N24" s="125">
        <v>13</v>
      </c>
      <c r="O24" s="125">
        <v>4</v>
      </c>
      <c r="Q24" s="118"/>
      <c r="R24" s="118"/>
      <c r="S24" s="118"/>
      <c r="T24" s="118"/>
      <c r="U24" s="118"/>
      <c r="V24" s="118"/>
      <c r="W24" s="118"/>
      <c r="X24" s="118"/>
      <c r="Y24" s="118"/>
      <c r="Z24" s="118"/>
      <c r="AA24" s="118"/>
      <c r="AB24" s="118"/>
    </row>
    <row r="25" spans="2:213" x14ac:dyDescent="0.2">
      <c r="B25" s="122" t="s">
        <v>266</v>
      </c>
      <c r="C25" s="50" t="s">
        <v>267</v>
      </c>
      <c r="D25" s="121">
        <v>608</v>
      </c>
      <c r="E25" s="125">
        <v>48</v>
      </c>
      <c r="F25" s="125">
        <v>130</v>
      </c>
      <c r="G25" s="125">
        <v>74</v>
      </c>
      <c r="H25" s="125">
        <v>35</v>
      </c>
      <c r="I25" s="125">
        <v>57</v>
      </c>
      <c r="J25" s="125">
        <v>36</v>
      </c>
      <c r="K25" s="125">
        <v>53</v>
      </c>
      <c r="L25" s="125">
        <v>39</v>
      </c>
      <c r="M25" s="125">
        <v>30</v>
      </c>
      <c r="N25" s="125">
        <v>75</v>
      </c>
      <c r="O25" s="125">
        <v>31</v>
      </c>
      <c r="Q25" s="118"/>
      <c r="R25" s="118"/>
      <c r="S25" s="118"/>
      <c r="T25" s="118"/>
      <c r="U25" s="118"/>
      <c r="V25" s="118"/>
      <c r="W25" s="118"/>
      <c r="X25" s="118"/>
      <c r="Y25" s="118"/>
      <c r="Z25" s="118"/>
      <c r="AA25" s="118"/>
      <c r="AB25" s="118"/>
      <c r="HE25" s="117">
        <f t="shared" ref="HE25:HE55" si="0">SUM(D25:HD25)</f>
        <v>1216</v>
      </c>
    </row>
    <row r="26" spans="2:213" x14ac:dyDescent="0.2">
      <c r="B26" s="122">
        <v>43</v>
      </c>
      <c r="C26" s="50" t="s">
        <v>217</v>
      </c>
      <c r="D26" s="121">
        <v>3104</v>
      </c>
      <c r="E26" s="125">
        <v>237</v>
      </c>
      <c r="F26" s="125">
        <v>642</v>
      </c>
      <c r="G26" s="125">
        <v>359</v>
      </c>
      <c r="H26" s="125">
        <v>203</v>
      </c>
      <c r="I26" s="125">
        <v>230</v>
      </c>
      <c r="J26" s="125">
        <v>158</v>
      </c>
      <c r="K26" s="125">
        <v>302</v>
      </c>
      <c r="L26" s="125">
        <v>192</v>
      </c>
      <c r="M26" s="125">
        <v>198</v>
      </c>
      <c r="N26" s="125">
        <v>381</v>
      </c>
      <c r="O26" s="125">
        <v>202</v>
      </c>
      <c r="Q26" s="118"/>
      <c r="R26" s="118"/>
      <c r="S26" s="118"/>
      <c r="T26" s="118"/>
      <c r="U26" s="118"/>
      <c r="V26" s="118"/>
      <c r="W26" s="118"/>
      <c r="X26" s="118"/>
      <c r="Y26" s="118"/>
      <c r="Z26" s="118"/>
      <c r="AA26" s="118"/>
      <c r="AB26" s="118"/>
      <c r="HE26" s="117">
        <f t="shared" si="0"/>
        <v>6208</v>
      </c>
    </row>
    <row r="27" spans="2:213" x14ac:dyDescent="0.2">
      <c r="B27" s="426" t="s">
        <v>41</v>
      </c>
      <c r="C27" s="426"/>
      <c r="D27" s="220">
        <v>29940</v>
      </c>
      <c r="E27" s="220">
        <v>3447</v>
      </c>
      <c r="F27" s="220">
        <v>7289</v>
      </c>
      <c r="G27" s="220">
        <v>3351</v>
      </c>
      <c r="H27" s="220">
        <v>2132</v>
      </c>
      <c r="I27" s="220">
        <v>1674</v>
      </c>
      <c r="J27" s="220">
        <v>1321</v>
      </c>
      <c r="K27" s="220">
        <v>2930</v>
      </c>
      <c r="L27" s="220">
        <v>1579</v>
      </c>
      <c r="M27" s="220">
        <v>1963</v>
      </c>
      <c r="N27" s="220">
        <v>2949</v>
      </c>
      <c r="O27" s="220">
        <v>1305</v>
      </c>
      <c r="Q27" s="118"/>
      <c r="R27" s="118"/>
      <c r="S27" s="118"/>
      <c r="T27" s="118"/>
      <c r="U27" s="118"/>
      <c r="V27" s="118"/>
      <c r="W27" s="118"/>
      <c r="X27" s="118"/>
      <c r="Y27" s="118"/>
      <c r="Z27" s="118"/>
      <c r="AA27" s="118"/>
      <c r="AB27" s="118"/>
      <c r="HE27" s="117">
        <f t="shared" si="0"/>
        <v>59880</v>
      </c>
    </row>
    <row r="28" spans="2:213" x14ac:dyDescent="0.2">
      <c r="B28" s="122">
        <v>45</v>
      </c>
      <c r="C28" s="50" t="s">
        <v>218</v>
      </c>
      <c r="D28" s="121">
        <v>1355</v>
      </c>
      <c r="E28" s="125">
        <v>93</v>
      </c>
      <c r="F28" s="125">
        <v>255</v>
      </c>
      <c r="G28" s="125">
        <v>155</v>
      </c>
      <c r="H28" s="125">
        <v>86</v>
      </c>
      <c r="I28" s="125">
        <v>101</v>
      </c>
      <c r="J28" s="125">
        <v>60</v>
      </c>
      <c r="K28" s="125">
        <v>189</v>
      </c>
      <c r="L28" s="125">
        <v>91</v>
      </c>
      <c r="M28" s="125">
        <v>63</v>
      </c>
      <c r="N28" s="125">
        <v>192</v>
      </c>
      <c r="O28" s="125">
        <v>70</v>
      </c>
      <c r="Q28" s="118"/>
      <c r="R28" s="118"/>
      <c r="S28" s="118"/>
      <c r="T28" s="118"/>
      <c r="U28" s="118"/>
      <c r="V28" s="118"/>
      <c r="W28" s="118"/>
      <c r="X28" s="118"/>
      <c r="Y28" s="118"/>
      <c r="Z28" s="118"/>
      <c r="AA28" s="118"/>
      <c r="AB28" s="118"/>
      <c r="HE28" s="117">
        <f t="shared" si="0"/>
        <v>2710</v>
      </c>
    </row>
    <row r="29" spans="2:213" x14ac:dyDescent="0.2">
      <c r="B29" s="122">
        <v>46</v>
      </c>
      <c r="C29" s="50" t="s">
        <v>219</v>
      </c>
      <c r="D29" s="121">
        <v>1569</v>
      </c>
      <c r="E29" s="125">
        <v>126</v>
      </c>
      <c r="F29" s="125">
        <v>423</v>
      </c>
      <c r="G29" s="125">
        <v>155</v>
      </c>
      <c r="H29" s="125">
        <v>90</v>
      </c>
      <c r="I29" s="125">
        <v>83</v>
      </c>
      <c r="J29" s="125">
        <v>73</v>
      </c>
      <c r="K29" s="125">
        <v>168</v>
      </c>
      <c r="L29" s="125">
        <v>85</v>
      </c>
      <c r="M29" s="125">
        <v>99</v>
      </c>
      <c r="N29" s="125">
        <v>185</v>
      </c>
      <c r="O29" s="125">
        <v>82</v>
      </c>
      <c r="Q29" s="118"/>
      <c r="R29" s="118"/>
      <c r="S29" s="118"/>
      <c r="T29" s="118"/>
      <c r="U29" s="118"/>
      <c r="V29" s="118"/>
      <c r="W29" s="118"/>
      <c r="X29" s="118"/>
      <c r="Y29" s="118"/>
      <c r="Z29" s="118"/>
      <c r="AA29" s="118"/>
      <c r="AB29" s="118"/>
      <c r="HE29" s="117">
        <f t="shared" si="0"/>
        <v>3138</v>
      </c>
    </row>
    <row r="30" spans="2:213" x14ac:dyDescent="0.2">
      <c r="B30" s="122">
        <v>47</v>
      </c>
      <c r="C30" s="50" t="s">
        <v>220</v>
      </c>
      <c r="D30" s="121">
        <v>2268</v>
      </c>
      <c r="E30" s="125">
        <v>240</v>
      </c>
      <c r="F30" s="125">
        <v>513</v>
      </c>
      <c r="G30" s="125">
        <v>272</v>
      </c>
      <c r="H30" s="125">
        <v>137</v>
      </c>
      <c r="I30" s="125">
        <v>169</v>
      </c>
      <c r="J30" s="125">
        <v>91</v>
      </c>
      <c r="K30" s="125">
        <v>232</v>
      </c>
      <c r="L30" s="125">
        <v>117</v>
      </c>
      <c r="M30" s="125">
        <v>133</v>
      </c>
      <c r="N30" s="125">
        <v>253</v>
      </c>
      <c r="O30" s="125">
        <v>111</v>
      </c>
      <c r="Q30" s="118"/>
      <c r="R30" s="118"/>
      <c r="S30" s="118"/>
      <c r="T30" s="118"/>
      <c r="U30" s="118"/>
      <c r="V30" s="118"/>
      <c r="W30" s="118"/>
      <c r="X30" s="118"/>
      <c r="Y30" s="118"/>
      <c r="Z30" s="118"/>
      <c r="AA30" s="118"/>
      <c r="AB30" s="118"/>
      <c r="HE30" s="117">
        <f t="shared" si="0"/>
        <v>4536</v>
      </c>
    </row>
    <row r="31" spans="2:213" x14ac:dyDescent="0.2">
      <c r="B31" s="122">
        <v>49</v>
      </c>
      <c r="C31" s="50" t="s">
        <v>221</v>
      </c>
      <c r="D31" s="121">
        <v>679</v>
      </c>
      <c r="E31" s="125">
        <v>49</v>
      </c>
      <c r="F31" s="125">
        <v>166</v>
      </c>
      <c r="G31" s="125">
        <v>83</v>
      </c>
      <c r="H31" s="125">
        <v>54</v>
      </c>
      <c r="I31" s="125">
        <v>43</v>
      </c>
      <c r="J31" s="125">
        <v>26</v>
      </c>
      <c r="K31" s="125">
        <v>73</v>
      </c>
      <c r="L31" s="125">
        <v>34</v>
      </c>
      <c r="M31" s="125">
        <v>44</v>
      </c>
      <c r="N31" s="125">
        <v>71</v>
      </c>
      <c r="O31" s="125">
        <v>36</v>
      </c>
      <c r="Q31" s="118"/>
      <c r="R31" s="118"/>
      <c r="S31" s="118"/>
      <c r="T31" s="118"/>
      <c r="U31" s="118"/>
      <c r="V31" s="118"/>
      <c r="W31" s="118"/>
      <c r="X31" s="118"/>
      <c r="Y31" s="118"/>
      <c r="Z31" s="118"/>
      <c r="AA31" s="118"/>
      <c r="AB31" s="118"/>
      <c r="HE31" s="117">
        <f t="shared" si="0"/>
        <v>1358</v>
      </c>
    </row>
    <row r="32" spans="2:213" x14ac:dyDescent="0.2">
      <c r="B32" s="122" t="s">
        <v>268</v>
      </c>
      <c r="C32" s="50" t="s">
        <v>222</v>
      </c>
      <c r="D32" s="121">
        <v>16</v>
      </c>
      <c r="E32" s="125">
        <v>1</v>
      </c>
      <c r="F32" s="125">
        <v>2</v>
      </c>
      <c r="G32" s="125">
        <v>2</v>
      </c>
      <c r="H32" s="125">
        <v>0</v>
      </c>
      <c r="I32" s="125">
        <v>1</v>
      </c>
      <c r="J32" s="125">
        <v>1</v>
      </c>
      <c r="K32" s="125">
        <v>1</v>
      </c>
      <c r="L32" s="125">
        <v>0</v>
      </c>
      <c r="M32" s="125">
        <v>6</v>
      </c>
      <c r="N32" s="125">
        <v>1</v>
      </c>
      <c r="O32" s="125">
        <v>1</v>
      </c>
      <c r="Q32" s="118"/>
      <c r="R32" s="118"/>
      <c r="S32" s="118"/>
      <c r="T32" s="118"/>
      <c r="U32" s="118"/>
      <c r="V32" s="118"/>
      <c r="W32" s="118"/>
      <c r="X32" s="118"/>
      <c r="Y32" s="118"/>
      <c r="Z32" s="118"/>
      <c r="AA32" s="118"/>
      <c r="AB32" s="118"/>
      <c r="HE32" s="117">
        <f t="shared" si="0"/>
        <v>32</v>
      </c>
    </row>
    <row r="33" spans="2:213" x14ac:dyDescent="0.2">
      <c r="B33" s="122">
        <v>52</v>
      </c>
      <c r="C33" s="50" t="s">
        <v>223</v>
      </c>
      <c r="D33" s="121">
        <v>84</v>
      </c>
      <c r="E33" s="125">
        <v>9</v>
      </c>
      <c r="F33" s="125">
        <v>19</v>
      </c>
      <c r="G33" s="125">
        <v>5</v>
      </c>
      <c r="H33" s="125">
        <v>1</v>
      </c>
      <c r="I33" s="125">
        <v>9</v>
      </c>
      <c r="J33" s="125">
        <v>3</v>
      </c>
      <c r="K33" s="125">
        <v>8</v>
      </c>
      <c r="L33" s="125">
        <v>3</v>
      </c>
      <c r="M33" s="125">
        <v>7</v>
      </c>
      <c r="N33" s="125">
        <v>9</v>
      </c>
      <c r="O33" s="125">
        <v>11</v>
      </c>
      <c r="Q33" s="118"/>
      <c r="R33" s="118"/>
      <c r="S33" s="118"/>
      <c r="T33" s="118"/>
      <c r="U33" s="118"/>
      <c r="V33" s="118"/>
      <c r="W33" s="118"/>
      <c r="X33" s="118"/>
      <c r="Y33" s="118"/>
      <c r="Z33" s="118"/>
      <c r="AA33" s="118"/>
      <c r="AB33" s="118"/>
      <c r="HE33" s="117">
        <f t="shared" si="0"/>
        <v>168</v>
      </c>
    </row>
    <row r="34" spans="2:213" x14ac:dyDescent="0.2">
      <c r="B34" s="122">
        <v>53</v>
      </c>
      <c r="C34" s="50" t="s">
        <v>224</v>
      </c>
      <c r="D34" s="121">
        <v>42</v>
      </c>
      <c r="E34" s="125">
        <v>6</v>
      </c>
      <c r="F34" s="125">
        <v>8</v>
      </c>
      <c r="G34" s="125">
        <v>5</v>
      </c>
      <c r="H34" s="125">
        <v>3</v>
      </c>
      <c r="I34" s="125">
        <v>4</v>
      </c>
      <c r="J34" s="125">
        <v>2</v>
      </c>
      <c r="K34" s="125">
        <v>5</v>
      </c>
      <c r="L34" s="125">
        <v>2</v>
      </c>
      <c r="M34" s="125">
        <v>3</v>
      </c>
      <c r="N34" s="125">
        <v>2</v>
      </c>
      <c r="O34" s="125">
        <v>2</v>
      </c>
      <c r="Q34" s="118"/>
      <c r="R34" s="118"/>
      <c r="S34" s="118"/>
      <c r="T34" s="118"/>
      <c r="U34" s="118"/>
      <c r="V34" s="118"/>
      <c r="W34" s="118"/>
      <c r="X34" s="118"/>
      <c r="Y34" s="118"/>
      <c r="Z34" s="118"/>
      <c r="AA34" s="118"/>
      <c r="AB34" s="118"/>
      <c r="HE34" s="117">
        <f t="shared" si="0"/>
        <v>84</v>
      </c>
    </row>
    <row r="35" spans="2:213" x14ac:dyDescent="0.2">
      <c r="B35" s="122">
        <v>55</v>
      </c>
      <c r="C35" s="50" t="s">
        <v>225</v>
      </c>
      <c r="D35" s="121">
        <v>142</v>
      </c>
      <c r="E35" s="125">
        <v>12</v>
      </c>
      <c r="F35" s="125">
        <v>36</v>
      </c>
      <c r="G35" s="125">
        <v>15</v>
      </c>
      <c r="H35" s="125">
        <v>11</v>
      </c>
      <c r="I35" s="125">
        <v>11</v>
      </c>
      <c r="J35" s="125">
        <v>9</v>
      </c>
      <c r="K35" s="125">
        <v>15</v>
      </c>
      <c r="L35" s="125">
        <v>6</v>
      </c>
      <c r="M35" s="125">
        <v>6</v>
      </c>
      <c r="N35" s="125">
        <v>11</v>
      </c>
      <c r="O35" s="125">
        <v>10</v>
      </c>
      <c r="Q35" s="118"/>
      <c r="R35" s="118"/>
      <c r="S35" s="118"/>
      <c r="T35" s="118"/>
      <c r="U35" s="118"/>
      <c r="V35" s="118"/>
      <c r="W35" s="118"/>
      <c r="X35" s="118"/>
      <c r="Y35" s="118"/>
      <c r="Z35" s="118"/>
      <c r="AA35" s="118"/>
      <c r="AB35" s="118"/>
      <c r="HE35" s="117">
        <f t="shared" si="0"/>
        <v>284</v>
      </c>
    </row>
    <row r="36" spans="2:213" x14ac:dyDescent="0.2">
      <c r="B36" s="122">
        <v>56</v>
      </c>
      <c r="C36" s="50" t="s">
        <v>226</v>
      </c>
      <c r="D36" s="121">
        <v>1331</v>
      </c>
      <c r="E36" s="125">
        <v>153</v>
      </c>
      <c r="F36" s="125">
        <v>320</v>
      </c>
      <c r="G36" s="125">
        <v>129</v>
      </c>
      <c r="H36" s="125">
        <v>104</v>
      </c>
      <c r="I36" s="125">
        <v>94</v>
      </c>
      <c r="J36" s="125">
        <v>53</v>
      </c>
      <c r="K36" s="125">
        <v>120</v>
      </c>
      <c r="L36" s="125">
        <v>65</v>
      </c>
      <c r="M36" s="125">
        <v>79</v>
      </c>
      <c r="N36" s="125">
        <v>154</v>
      </c>
      <c r="O36" s="125">
        <v>60</v>
      </c>
      <c r="Q36" s="118"/>
      <c r="R36" s="118"/>
      <c r="S36" s="118"/>
      <c r="T36" s="118"/>
      <c r="U36" s="118"/>
      <c r="V36" s="118"/>
      <c r="W36" s="118"/>
      <c r="X36" s="118"/>
      <c r="Y36" s="118"/>
      <c r="Z36" s="118"/>
      <c r="AA36" s="118"/>
      <c r="AB36" s="118"/>
      <c r="HE36" s="117">
        <f t="shared" si="0"/>
        <v>2662</v>
      </c>
    </row>
    <row r="37" spans="2:213" x14ac:dyDescent="0.2">
      <c r="B37" s="122" t="s">
        <v>269</v>
      </c>
      <c r="C37" s="50" t="s">
        <v>227</v>
      </c>
      <c r="D37" s="121">
        <v>230</v>
      </c>
      <c r="E37" s="125">
        <v>37</v>
      </c>
      <c r="F37" s="125">
        <v>52</v>
      </c>
      <c r="G37" s="125">
        <v>22</v>
      </c>
      <c r="H37" s="125">
        <v>21</v>
      </c>
      <c r="I37" s="125">
        <v>10</v>
      </c>
      <c r="J37" s="125">
        <v>7</v>
      </c>
      <c r="K37" s="125">
        <v>21</v>
      </c>
      <c r="L37" s="125">
        <v>10</v>
      </c>
      <c r="M37" s="125">
        <v>20</v>
      </c>
      <c r="N37" s="125">
        <v>20</v>
      </c>
      <c r="O37" s="125">
        <v>10</v>
      </c>
      <c r="Q37" s="118"/>
      <c r="R37" s="118"/>
      <c r="S37" s="118"/>
      <c r="T37" s="118"/>
      <c r="U37" s="118"/>
      <c r="V37" s="118"/>
      <c r="W37" s="118"/>
      <c r="X37" s="118"/>
      <c r="Y37" s="118"/>
      <c r="Z37" s="118"/>
      <c r="AA37" s="118"/>
      <c r="AB37" s="118"/>
      <c r="HE37" s="117">
        <f t="shared" si="0"/>
        <v>460</v>
      </c>
    </row>
    <row r="38" spans="2:213" x14ac:dyDescent="0.2">
      <c r="B38" s="122">
        <v>61</v>
      </c>
      <c r="C38" s="50" t="s">
        <v>228</v>
      </c>
      <c r="D38" s="121">
        <v>27</v>
      </c>
      <c r="E38" s="125">
        <v>5</v>
      </c>
      <c r="F38" s="125">
        <v>6</v>
      </c>
      <c r="G38" s="125">
        <v>2</v>
      </c>
      <c r="H38" s="125">
        <v>1</v>
      </c>
      <c r="I38" s="125">
        <v>0</v>
      </c>
      <c r="J38" s="125">
        <v>1</v>
      </c>
      <c r="K38" s="125">
        <v>7</v>
      </c>
      <c r="L38" s="125">
        <v>2</v>
      </c>
      <c r="M38" s="125">
        <v>0</v>
      </c>
      <c r="N38" s="125">
        <v>3</v>
      </c>
      <c r="O38" s="125">
        <v>0</v>
      </c>
      <c r="Q38" s="118"/>
      <c r="R38" s="118"/>
      <c r="S38" s="118"/>
      <c r="T38" s="118"/>
      <c r="U38" s="118"/>
      <c r="V38" s="118"/>
      <c r="W38" s="118"/>
      <c r="X38" s="118"/>
      <c r="Y38" s="118"/>
      <c r="Z38" s="118"/>
      <c r="AA38" s="118"/>
      <c r="AB38" s="118"/>
      <c r="HE38" s="117">
        <f t="shared" si="0"/>
        <v>54</v>
      </c>
    </row>
    <row r="39" spans="2:213" x14ac:dyDescent="0.2">
      <c r="B39" s="122" t="s">
        <v>270</v>
      </c>
      <c r="C39" s="50" t="s">
        <v>229</v>
      </c>
      <c r="D39" s="121">
        <v>1197</v>
      </c>
      <c r="E39" s="125">
        <v>140</v>
      </c>
      <c r="F39" s="125">
        <v>357</v>
      </c>
      <c r="G39" s="125">
        <v>124</v>
      </c>
      <c r="H39" s="125">
        <v>107</v>
      </c>
      <c r="I39" s="125">
        <v>50</v>
      </c>
      <c r="J39" s="125">
        <v>53</v>
      </c>
      <c r="K39" s="125">
        <v>129</v>
      </c>
      <c r="L39" s="125">
        <v>54</v>
      </c>
      <c r="M39" s="125">
        <v>49</v>
      </c>
      <c r="N39" s="125">
        <v>85</v>
      </c>
      <c r="O39" s="125">
        <v>49</v>
      </c>
      <c r="Q39" s="118"/>
      <c r="R39" s="118"/>
      <c r="S39" s="118"/>
      <c r="T39" s="118"/>
      <c r="U39" s="118"/>
      <c r="V39" s="118"/>
      <c r="W39" s="118"/>
      <c r="X39" s="118"/>
      <c r="Y39" s="118"/>
      <c r="Z39" s="118"/>
      <c r="AA39" s="118"/>
      <c r="AB39" s="118"/>
      <c r="HE39" s="117">
        <f t="shared" si="0"/>
        <v>2394</v>
      </c>
    </row>
    <row r="40" spans="2:213" x14ac:dyDescent="0.2">
      <c r="B40" s="122">
        <v>64</v>
      </c>
      <c r="C40" s="50" t="s">
        <v>230</v>
      </c>
      <c r="D40" s="121">
        <v>172</v>
      </c>
      <c r="E40" s="125">
        <v>26</v>
      </c>
      <c r="F40" s="125">
        <v>50</v>
      </c>
      <c r="G40" s="125">
        <v>12</v>
      </c>
      <c r="H40" s="125">
        <v>9</v>
      </c>
      <c r="I40" s="125">
        <v>9</v>
      </c>
      <c r="J40" s="125">
        <v>7</v>
      </c>
      <c r="K40" s="125">
        <v>12</v>
      </c>
      <c r="L40" s="125">
        <v>9</v>
      </c>
      <c r="M40" s="125">
        <v>11</v>
      </c>
      <c r="N40" s="125">
        <v>21</v>
      </c>
      <c r="O40" s="125">
        <v>6</v>
      </c>
      <c r="Q40" s="118"/>
      <c r="R40" s="118"/>
      <c r="S40" s="118"/>
      <c r="T40" s="118"/>
      <c r="U40" s="118"/>
      <c r="V40" s="118"/>
      <c r="W40" s="118"/>
      <c r="X40" s="118"/>
      <c r="Y40" s="118"/>
      <c r="Z40" s="118"/>
      <c r="AA40" s="118"/>
      <c r="AB40" s="118"/>
      <c r="HE40" s="117">
        <f t="shared" si="0"/>
        <v>344</v>
      </c>
    </row>
    <row r="41" spans="2:213" x14ac:dyDescent="0.2">
      <c r="B41" s="122">
        <v>65</v>
      </c>
      <c r="C41" s="50" t="s">
        <v>231</v>
      </c>
      <c r="D41" s="121">
        <v>30</v>
      </c>
      <c r="E41" s="125">
        <v>13</v>
      </c>
      <c r="F41" s="125">
        <v>6</v>
      </c>
      <c r="G41" s="125">
        <v>0</v>
      </c>
      <c r="H41" s="125">
        <v>6</v>
      </c>
      <c r="I41" s="125">
        <v>0</v>
      </c>
      <c r="J41" s="125">
        <v>1</v>
      </c>
      <c r="K41" s="125">
        <v>1</v>
      </c>
      <c r="L41" s="125">
        <v>0</v>
      </c>
      <c r="M41" s="125">
        <v>0</v>
      </c>
      <c r="N41" s="125">
        <v>2</v>
      </c>
      <c r="O41" s="125">
        <v>1</v>
      </c>
      <c r="Q41" s="118"/>
      <c r="R41" s="118"/>
      <c r="S41" s="118"/>
      <c r="T41" s="118"/>
      <c r="U41" s="118"/>
      <c r="V41" s="118"/>
      <c r="W41" s="118"/>
      <c r="X41" s="118"/>
      <c r="Y41" s="118"/>
      <c r="Z41" s="118"/>
      <c r="AA41" s="118"/>
      <c r="AB41" s="118"/>
      <c r="HE41" s="117">
        <f t="shared" si="0"/>
        <v>60</v>
      </c>
    </row>
    <row r="42" spans="2:213" x14ac:dyDescent="0.2">
      <c r="B42" s="122">
        <v>66</v>
      </c>
      <c r="C42" s="50" t="s">
        <v>232</v>
      </c>
      <c r="D42" s="121">
        <v>346</v>
      </c>
      <c r="E42" s="125">
        <v>38</v>
      </c>
      <c r="F42" s="125">
        <v>95</v>
      </c>
      <c r="G42" s="125">
        <v>42</v>
      </c>
      <c r="H42" s="125">
        <v>24</v>
      </c>
      <c r="I42" s="125">
        <v>15</v>
      </c>
      <c r="J42" s="125">
        <v>15</v>
      </c>
      <c r="K42" s="125">
        <v>33</v>
      </c>
      <c r="L42" s="125">
        <v>12</v>
      </c>
      <c r="M42" s="125">
        <v>26</v>
      </c>
      <c r="N42" s="125">
        <v>34</v>
      </c>
      <c r="O42" s="125">
        <v>12</v>
      </c>
      <c r="Q42" s="118"/>
      <c r="R42" s="118"/>
      <c r="S42" s="118"/>
      <c r="T42" s="118"/>
      <c r="U42" s="118"/>
      <c r="V42" s="118"/>
      <c r="W42" s="118"/>
      <c r="X42" s="118"/>
      <c r="Y42" s="118"/>
      <c r="Z42" s="118"/>
      <c r="AA42" s="118"/>
      <c r="AB42" s="118"/>
      <c r="HE42" s="117">
        <f t="shared" si="0"/>
        <v>692</v>
      </c>
    </row>
    <row r="43" spans="2:213" x14ac:dyDescent="0.2">
      <c r="B43" s="122">
        <v>68</v>
      </c>
      <c r="C43" s="50" t="s">
        <v>233</v>
      </c>
      <c r="D43" s="121">
        <v>1278</v>
      </c>
      <c r="E43" s="125">
        <v>142</v>
      </c>
      <c r="F43" s="125">
        <v>322</v>
      </c>
      <c r="G43" s="125">
        <v>156</v>
      </c>
      <c r="H43" s="125">
        <v>70</v>
      </c>
      <c r="I43" s="125">
        <v>63</v>
      </c>
      <c r="J43" s="125">
        <v>59</v>
      </c>
      <c r="K43" s="125">
        <v>131</v>
      </c>
      <c r="L43" s="125">
        <v>79</v>
      </c>
      <c r="M43" s="125">
        <v>92</v>
      </c>
      <c r="N43" s="125">
        <v>122</v>
      </c>
      <c r="O43" s="125">
        <v>42</v>
      </c>
      <c r="Q43" s="118"/>
      <c r="R43" s="118"/>
      <c r="S43" s="118"/>
      <c r="T43" s="118"/>
      <c r="U43" s="118"/>
      <c r="V43" s="118"/>
      <c r="W43" s="118"/>
      <c r="X43" s="118"/>
      <c r="Y43" s="118"/>
      <c r="Z43" s="118"/>
      <c r="AA43" s="118"/>
      <c r="AB43" s="118"/>
      <c r="HE43" s="117">
        <f t="shared" si="0"/>
        <v>2556</v>
      </c>
    </row>
    <row r="44" spans="2:213" x14ac:dyDescent="0.2">
      <c r="B44" s="122">
        <v>69</v>
      </c>
      <c r="C44" s="50" t="s">
        <v>234</v>
      </c>
      <c r="D44" s="121">
        <v>1255</v>
      </c>
      <c r="E44" s="125">
        <v>201</v>
      </c>
      <c r="F44" s="125">
        <v>327</v>
      </c>
      <c r="G44" s="125">
        <v>151</v>
      </c>
      <c r="H44" s="125">
        <v>73</v>
      </c>
      <c r="I44" s="125">
        <v>59</v>
      </c>
      <c r="J44" s="125">
        <v>51</v>
      </c>
      <c r="K44" s="125">
        <v>121</v>
      </c>
      <c r="L44" s="125">
        <v>78</v>
      </c>
      <c r="M44" s="125">
        <v>67</v>
      </c>
      <c r="N44" s="125">
        <v>88</v>
      </c>
      <c r="O44" s="125">
        <v>39</v>
      </c>
      <c r="Q44" s="118"/>
      <c r="R44" s="118"/>
      <c r="S44" s="118"/>
      <c r="T44" s="118"/>
      <c r="U44" s="118"/>
      <c r="V44" s="118"/>
      <c r="W44" s="118"/>
      <c r="X44" s="118"/>
      <c r="Y44" s="118"/>
      <c r="Z44" s="118"/>
      <c r="AA44" s="118"/>
      <c r="AB44" s="118"/>
      <c r="HE44" s="117">
        <f t="shared" si="0"/>
        <v>2510</v>
      </c>
    </row>
    <row r="45" spans="2:213" x14ac:dyDescent="0.2">
      <c r="B45" s="122">
        <v>70</v>
      </c>
      <c r="C45" s="50" t="s">
        <v>235</v>
      </c>
      <c r="D45" s="121">
        <v>1327</v>
      </c>
      <c r="E45" s="125">
        <v>159</v>
      </c>
      <c r="F45" s="125">
        <v>337</v>
      </c>
      <c r="G45" s="125">
        <v>160</v>
      </c>
      <c r="H45" s="125">
        <v>104</v>
      </c>
      <c r="I45" s="125">
        <v>66</v>
      </c>
      <c r="J45" s="125">
        <v>63</v>
      </c>
      <c r="K45" s="125">
        <v>146</v>
      </c>
      <c r="L45" s="125">
        <v>52</v>
      </c>
      <c r="M45" s="125">
        <v>99</v>
      </c>
      <c r="N45" s="125">
        <v>99</v>
      </c>
      <c r="O45" s="125">
        <v>42</v>
      </c>
      <c r="Q45" s="118"/>
      <c r="R45" s="118"/>
      <c r="S45" s="118"/>
      <c r="T45" s="118"/>
      <c r="U45" s="118"/>
      <c r="V45" s="118"/>
      <c r="W45" s="118"/>
      <c r="X45" s="118"/>
      <c r="Y45" s="118"/>
      <c r="Z45" s="118"/>
      <c r="AA45" s="118"/>
      <c r="AB45" s="118"/>
      <c r="HE45" s="117">
        <f t="shared" si="0"/>
        <v>2654</v>
      </c>
    </row>
    <row r="46" spans="2:213" x14ac:dyDescent="0.2">
      <c r="B46" s="122">
        <v>71</v>
      </c>
      <c r="C46" s="50" t="s">
        <v>236</v>
      </c>
      <c r="D46" s="121">
        <v>1641</v>
      </c>
      <c r="E46" s="125">
        <v>180</v>
      </c>
      <c r="F46" s="125">
        <v>439</v>
      </c>
      <c r="G46" s="125">
        <v>186</v>
      </c>
      <c r="H46" s="125">
        <v>130</v>
      </c>
      <c r="I46" s="125">
        <v>92</v>
      </c>
      <c r="J46" s="125">
        <v>65</v>
      </c>
      <c r="K46" s="125">
        <v>166</v>
      </c>
      <c r="L46" s="125">
        <v>72</v>
      </c>
      <c r="M46" s="125">
        <v>111</v>
      </c>
      <c r="N46" s="125">
        <v>135</v>
      </c>
      <c r="O46" s="125">
        <v>65</v>
      </c>
      <c r="Q46" s="118"/>
      <c r="R46" s="118"/>
      <c r="S46" s="118"/>
      <c r="T46" s="118"/>
      <c r="U46" s="118"/>
      <c r="V46" s="118"/>
      <c r="W46" s="118"/>
      <c r="X46" s="118"/>
      <c r="Y46" s="118"/>
      <c r="Z46" s="118"/>
      <c r="AA46" s="118"/>
      <c r="AB46" s="118"/>
      <c r="HE46" s="117">
        <f t="shared" si="0"/>
        <v>3282</v>
      </c>
    </row>
    <row r="47" spans="2:213" x14ac:dyDescent="0.2">
      <c r="B47" s="122">
        <v>72</v>
      </c>
      <c r="C47" s="50" t="s">
        <v>237</v>
      </c>
      <c r="D47" s="121">
        <v>66</v>
      </c>
      <c r="E47" s="125">
        <v>7</v>
      </c>
      <c r="F47" s="125">
        <v>19</v>
      </c>
      <c r="G47" s="125">
        <v>3</v>
      </c>
      <c r="H47" s="125">
        <v>16</v>
      </c>
      <c r="I47" s="125">
        <v>2</v>
      </c>
      <c r="J47" s="125">
        <v>5</v>
      </c>
      <c r="K47" s="125">
        <v>3</v>
      </c>
      <c r="L47" s="125">
        <v>3</v>
      </c>
      <c r="M47" s="125">
        <v>5</v>
      </c>
      <c r="N47" s="125">
        <v>2</v>
      </c>
      <c r="O47" s="125">
        <v>1</v>
      </c>
      <c r="Q47" s="118"/>
      <c r="R47" s="118"/>
      <c r="S47" s="118"/>
      <c r="T47" s="118"/>
      <c r="U47" s="118"/>
      <c r="V47" s="118"/>
      <c r="W47" s="118"/>
      <c r="X47" s="118"/>
      <c r="Y47" s="118"/>
      <c r="Z47" s="118"/>
      <c r="AA47" s="118"/>
      <c r="AB47" s="118"/>
      <c r="HE47" s="117">
        <f t="shared" si="0"/>
        <v>132</v>
      </c>
    </row>
    <row r="48" spans="2:213" x14ac:dyDescent="0.2">
      <c r="B48" s="122" t="s">
        <v>271</v>
      </c>
      <c r="C48" s="50" t="s">
        <v>238</v>
      </c>
      <c r="D48" s="121">
        <v>1428</v>
      </c>
      <c r="E48" s="125">
        <v>175</v>
      </c>
      <c r="F48" s="125">
        <v>398</v>
      </c>
      <c r="G48" s="125">
        <v>151</v>
      </c>
      <c r="H48" s="125">
        <v>98</v>
      </c>
      <c r="I48" s="125">
        <v>65</v>
      </c>
      <c r="J48" s="125">
        <v>60</v>
      </c>
      <c r="K48" s="125">
        <v>146</v>
      </c>
      <c r="L48" s="125">
        <v>59</v>
      </c>
      <c r="M48" s="125">
        <v>90</v>
      </c>
      <c r="N48" s="125">
        <v>138</v>
      </c>
      <c r="O48" s="125">
        <v>48</v>
      </c>
      <c r="Q48" s="118"/>
      <c r="R48" s="118"/>
      <c r="S48" s="118"/>
      <c r="T48" s="118"/>
      <c r="U48" s="118"/>
      <c r="V48" s="118"/>
      <c r="W48" s="118"/>
      <c r="X48" s="118"/>
      <c r="Y48" s="118"/>
      <c r="Z48" s="118"/>
      <c r="AA48" s="118"/>
      <c r="AB48" s="118"/>
      <c r="HE48" s="117">
        <f t="shared" si="0"/>
        <v>2856</v>
      </c>
    </row>
    <row r="49" spans="2:213" x14ac:dyDescent="0.2">
      <c r="B49" s="122" t="s">
        <v>272</v>
      </c>
      <c r="C49" s="50" t="s">
        <v>239</v>
      </c>
      <c r="D49" s="121">
        <v>1823</v>
      </c>
      <c r="E49" s="125">
        <v>151</v>
      </c>
      <c r="F49" s="125">
        <v>426</v>
      </c>
      <c r="G49" s="125">
        <v>238</v>
      </c>
      <c r="H49" s="125">
        <v>140</v>
      </c>
      <c r="I49" s="125">
        <v>114</v>
      </c>
      <c r="J49" s="125">
        <v>80</v>
      </c>
      <c r="K49" s="125">
        <v>169</v>
      </c>
      <c r="L49" s="125">
        <v>117</v>
      </c>
      <c r="M49" s="125">
        <v>114</v>
      </c>
      <c r="N49" s="125">
        <v>188</v>
      </c>
      <c r="O49" s="125">
        <v>86</v>
      </c>
      <c r="Q49" s="118"/>
      <c r="R49" s="118"/>
      <c r="S49" s="118"/>
      <c r="T49" s="118"/>
      <c r="U49" s="118"/>
      <c r="V49" s="118"/>
      <c r="W49" s="118"/>
      <c r="X49" s="118"/>
      <c r="Y49" s="118"/>
      <c r="Z49" s="118"/>
      <c r="AA49" s="118"/>
      <c r="AB49" s="118"/>
      <c r="HE49" s="117">
        <f t="shared" si="0"/>
        <v>3646</v>
      </c>
    </row>
    <row r="50" spans="2:213" x14ac:dyDescent="0.2">
      <c r="B50" s="122">
        <v>78</v>
      </c>
      <c r="C50" s="50" t="s">
        <v>240</v>
      </c>
      <c r="D50" s="121">
        <v>128</v>
      </c>
      <c r="E50" s="125">
        <v>21</v>
      </c>
      <c r="F50" s="125">
        <v>33</v>
      </c>
      <c r="G50" s="125">
        <v>9</v>
      </c>
      <c r="H50" s="125">
        <v>10</v>
      </c>
      <c r="I50" s="125">
        <v>1</v>
      </c>
      <c r="J50" s="125">
        <v>6</v>
      </c>
      <c r="K50" s="125">
        <v>12</v>
      </c>
      <c r="L50" s="125">
        <v>5</v>
      </c>
      <c r="M50" s="125">
        <v>9</v>
      </c>
      <c r="N50" s="125">
        <v>12</v>
      </c>
      <c r="O50" s="125">
        <v>10</v>
      </c>
      <c r="Q50" s="118"/>
      <c r="R50" s="118"/>
      <c r="S50" s="118"/>
      <c r="T50" s="118"/>
      <c r="U50" s="118"/>
      <c r="V50" s="118"/>
      <c r="W50" s="118"/>
      <c r="X50" s="118"/>
      <c r="Y50" s="118"/>
      <c r="Z50" s="118"/>
      <c r="AA50" s="118"/>
      <c r="AB50" s="118"/>
      <c r="HE50" s="117">
        <f t="shared" si="0"/>
        <v>256</v>
      </c>
    </row>
    <row r="51" spans="2:213" x14ac:dyDescent="0.2">
      <c r="B51" s="122">
        <v>84</v>
      </c>
      <c r="C51" s="50" t="s">
        <v>241</v>
      </c>
      <c r="D51" s="121">
        <v>221</v>
      </c>
      <c r="E51" s="125">
        <v>13</v>
      </c>
      <c r="F51" s="125">
        <v>30</v>
      </c>
      <c r="G51" s="125">
        <v>23</v>
      </c>
      <c r="H51" s="125">
        <v>24</v>
      </c>
      <c r="I51" s="125">
        <v>17</v>
      </c>
      <c r="J51" s="125">
        <v>17</v>
      </c>
      <c r="K51" s="125">
        <v>23</v>
      </c>
      <c r="L51" s="125">
        <v>21</v>
      </c>
      <c r="M51" s="125">
        <v>14</v>
      </c>
      <c r="N51" s="125">
        <v>19</v>
      </c>
      <c r="O51" s="125">
        <v>20</v>
      </c>
      <c r="Q51" s="118"/>
      <c r="R51" s="118"/>
      <c r="S51" s="118"/>
      <c r="T51" s="118"/>
      <c r="U51" s="118"/>
      <c r="V51" s="118"/>
      <c r="W51" s="118"/>
      <c r="X51" s="118"/>
      <c r="Y51" s="118"/>
      <c r="Z51" s="118"/>
      <c r="AA51" s="118"/>
      <c r="AB51" s="118"/>
      <c r="HE51" s="117">
        <f t="shared" si="0"/>
        <v>442</v>
      </c>
    </row>
    <row r="52" spans="2:213" x14ac:dyDescent="0.2">
      <c r="B52" s="122">
        <v>85</v>
      </c>
      <c r="C52" s="50" t="s">
        <v>242</v>
      </c>
      <c r="D52" s="121">
        <v>1472</v>
      </c>
      <c r="E52" s="125">
        <v>180</v>
      </c>
      <c r="F52" s="125">
        <v>372</v>
      </c>
      <c r="G52" s="125">
        <v>176</v>
      </c>
      <c r="H52" s="125">
        <v>92</v>
      </c>
      <c r="I52" s="125">
        <v>63</v>
      </c>
      <c r="J52" s="125">
        <v>59</v>
      </c>
      <c r="K52" s="125">
        <v>149</v>
      </c>
      <c r="L52" s="125">
        <v>92</v>
      </c>
      <c r="M52" s="125">
        <v>101</v>
      </c>
      <c r="N52" s="125">
        <v>138</v>
      </c>
      <c r="O52" s="125">
        <v>50</v>
      </c>
      <c r="Q52" s="118"/>
      <c r="R52" s="118"/>
      <c r="S52" s="118"/>
      <c r="T52" s="118"/>
      <c r="U52" s="118"/>
      <c r="V52" s="118"/>
      <c r="W52" s="118"/>
      <c r="X52" s="118"/>
      <c r="Y52" s="118"/>
      <c r="Z52" s="118"/>
      <c r="AA52" s="118"/>
      <c r="AB52" s="118"/>
      <c r="HE52" s="117">
        <f t="shared" si="0"/>
        <v>2944</v>
      </c>
    </row>
    <row r="53" spans="2:213" x14ac:dyDescent="0.2">
      <c r="B53" s="122">
        <v>86</v>
      </c>
      <c r="C53" s="50" t="s">
        <v>243</v>
      </c>
      <c r="D53" s="121">
        <v>3621</v>
      </c>
      <c r="E53" s="125">
        <v>549</v>
      </c>
      <c r="F53" s="125">
        <v>908</v>
      </c>
      <c r="G53" s="125">
        <v>391</v>
      </c>
      <c r="H53" s="125">
        <v>261</v>
      </c>
      <c r="I53" s="125">
        <v>164</v>
      </c>
      <c r="J53" s="125">
        <v>140</v>
      </c>
      <c r="K53" s="125">
        <v>289</v>
      </c>
      <c r="L53" s="125">
        <v>142</v>
      </c>
      <c r="M53" s="125">
        <v>316</v>
      </c>
      <c r="N53" s="125">
        <v>321</v>
      </c>
      <c r="O53" s="125">
        <v>140</v>
      </c>
      <c r="Q53" s="118"/>
      <c r="R53" s="118"/>
      <c r="S53" s="118"/>
      <c r="T53" s="118"/>
      <c r="U53" s="118"/>
      <c r="V53" s="118"/>
      <c r="W53" s="118"/>
      <c r="X53" s="118"/>
      <c r="Y53" s="118"/>
      <c r="Z53" s="118"/>
      <c r="AA53" s="118"/>
      <c r="AB53" s="118"/>
      <c r="HE53" s="117">
        <f t="shared" si="0"/>
        <v>7242</v>
      </c>
    </row>
    <row r="54" spans="2:213" x14ac:dyDescent="0.2">
      <c r="B54" s="122">
        <v>87</v>
      </c>
      <c r="C54" s="50" t="s">
        <v>244</v>
      </c>
      <c r="D54" s="121">
        <v>139</v>
      </c>
      <c r="E54" s="125">
        <v>22</v>
      </c>
      <c r="F54" s="125">
        <v>19</v>
      </c>
      <c r="G54" s="125">
        <v>11</v>
      </c>
      <c r="H54" s="125">
        <v>14</v>
      </c>
      <c r="I54" s="125">
        <v>16</v>
      </c>
      <c r="J54" s="125">
        <v>7</v>
      </c>
      <c r="K54" s="125">
        <v>12</v>
      </c>
      <c r="L54" s="125">
        <v>9</v>
      </c>
      <c r="M54" s="125">
        <v>6</v>
      </c>
      <c r="N54" s="125">
        <v>15</v>
      </c>
      <c r="O54" s="125">
        <v>8</v>
      </c>
      <c r="Q54" s="118"/>
      <c r="R54" s="118"/>
      <c r="S54" s="118"/>
      <c r="T54" s="118"/>
      <c r="U54" s="118"/>
      <c r="V54" s="118"/>
      <c r="W54" s="118"/>
      <c r="X54" s="118"/>
      <c r="Y54" s="118"/>
      <c r="Z54" s="118"/>
      <c r="AA54" s="118"/>
      <c r="AB54" s="118"/>
      <c r="HE54" s="117">
        <f t="shared" si="0"/>
        <v>278</v>
      </c>
    </row>
    <row r="55" spans="2:213" x14ac:dyDescent="0.2">
      <c r="B55" s="122">
        <v>88</v>
      </c>
      <c r="C55" s="50" t="s">
        <v>273</v>
      </c>
      <c r="D55" s="121">
        <v>803</v>
      </c>
      <c r="E55" s="125">
        <v>88</v>
      </c>
      <c r="F55" s="125">
        <v>181</v>
      </c>
      <c r="G55" s="125">
        <v>102</v>
      </c>
      <c r="H55" s="125">
        <v>60</v>
      </c>
      <c r="I55" s="125">
        <v>37</v>
      </c>
      <c r="J55" s="125">
        <v>33</v>
      </c>
      <c r="K55" s="125">
        <v>76</v>
      </c>
      <c r="L55" s="125">
        <v>52</v>
      </c>
      <c r="M55" s="125">
        <v>65</v>
      </c>
      <c r="N55" s="125">
        <v>80</v>
      </c>
      <c r="O55" s="125">
        <v>29</v>
      </c>
      <c r="Q55" s="118"/>
      <c r="R55" s="118"/>
      <c r="S55" s="118"/>
      <c r="T55" s="118"/>
      <c r="U55" s="118"/>
      <c r="V55" s="118"/>
      <c r="W55" s="118"/>
      <c r="X55" s="118"/>
      <c r="Y55" s="118"/>
      <c r="Z55" s="118"/>
      <c r="AA55" s="118"/>
      <c r="AB55" s="118"/>
      <c r="HE55" s="117">
        <f t="shared" si="0"/>
        <v>1606</v>
      </c>
    </row>
    <row r="56" spans="2:213" x14ac:dyDescent="0.2">
      <c r="B56" s="122" t="s">
        <v>274</v>
      </c>
      <c r="C56" s="50" t="s">
        <v>246</v>
      </c>
      <c r="D56" s="121">
        <v>1417</v>
      </c>
      <c r="E56" s="125">
        <v>184</v>
      </c>
      <c r="F56" s="125">
        <v>325</v>
      </c>
      <c r="G56" s="125">
        <v>143</v>
      </c>
      <c r="H56" s="125">
        <v>105</v>
      </c>
      <c r="I56" s="125">
        <v>90</v>
      </c>
      <c r="J56" s="125">
        <v>79</v>
      </c>
      <c r="K56" s="125">
        <v>129</v>
      </c>
      <c r="L56" s="125">
        <v>71</v>
      </c>
      <c r="M56" s="125">
        <v>91</v>
      </c>
      <c r="N56" s="125">
        <v>135</v>
      </c>
      <c r="O56" s="125">
        <v>65</v>
      </c>
      <c r="Q56" s="118"/>
      <c r="R56" s="118"/>
      <c r="S56" s="118"/>
      <c r="T56" s="118"/>
      <c r="U56" s="118"/>
      <c r="V56" s="118"/>
      <c r="W56" s="118"/>
      <c r="X56" s="118"/>
      <c r="Y56" s="118"/>
      <c r="Z56" s="118"/>
      <c r="AA56" s="118"/>
      <c r="AB56" s="118"/>
    </row>
    <row r="57" spans="2:213" ht="13.5" thickBot="1" x14ac:dyDescent="0.25">
      <c r="B57" s="186" t="s">
        <v>275</v>
      </c>
      <c r="C57" s="181" t="s">
        <v>247</v>
      </c>
      <c r="D57" s="185">
        <v>3833</v>
      </c>
      <c r="E57" s="227">
        <v>427</v>
      </c>
      <c r="F57" s="227">
        <v>845</v>
      </c>
      <c r="G57" s="227">
        <v>428</v>
      </c>
      <c r="H57" s="227">
        <v>281</v>
      </c>
      <c r="I57" s="227">
        <v>226</v>
      </c>
      <c r="J57" s="227">
        <v>195</v>
      </c>
      <c r="K57" s="227">
        <v>344</v>
      </c>
      <c r="L57" s="227">
        <v>237</v>
      </c>
      <c r="M57" s="227">
        <v>237</v>
      </c>
      <c r="N57" s="227">
        <v>414</v>
      </c>
      <c r="O57" s="227">
        <v>199</v>
      </c>
      <c r="Q57" s="118"/>
      <c r="R57" s="118"/>
      <c r="S57" s="118"/>
      <c r="T57" s="118"/>
      <c r="U57" s="118"/>
      <c r="V57" s="118"/>
      <c r="W57" s="118"/>
      <c r="X57" s="118"/>
      <c r="Y57" s="118"/>
      <c r="Z57" s="118"/>
      <c r="AA57" s="118"/>
      <c r="AB57" s="118"/>
    </row>
    <row r="58" spans="2:213" x14ac:dyDescent="0.2">
      <c r="D58" s="117"/>
      <c r="E58" s="117"/>
      <c r="F58" s="117"/>
      <c r="G58" s="117"/>
      <c r="H58" s="117"/>
      <c r="I58" s="117"/>
      <c r="J58" s="117"/>
      <c r="K58" s="117"/>
      <c r="L58" s="117"/>
      <c r="M58" s="117"/>
      <c r="N58" s="117"/>
      <c r="O58" s="117"/>
    </row>
    <row r="60" spans="2:213" x14ac:dyDescent="0.2">
      <c r="D60" s="117"/>
      <c r="E60" s="117"/>
      <c r="F60" s="117"/>
      <c r="G60" s="117"/>
      <c r="H60" s="117"/>
      <c r="I60" s="117"/>
      <c r="J60" s="117"/>
      <c r="K60" s="117"/>
      <c r="L60" s="117"/>
      <c r="M60" s="117"/>
      <c r="N60" s="117"/>
      <c r="O60" s="117"/>
    </row>
  </sheetData>
  <mergeCells count="7">
    <mergeCell ref="B27:C27"/>
    <mergeCell ref="D4:D5"/>
    <mergeCell ref="E4:O4"/>
    <mergeCell ref="B6:C6"/>
    <mergeCell ref="B7:C7"/>
    <mergeCell ref="B9:C9"/>
    <mergeCell ref="B4:C5"/>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5C1F"/>
  </sheetPr>
  <dimension ref="B1:O232"/>
  <sheetViews>
    <sheetView showGridLines="0" workbookViewId="0">
      <pane ySplit="5" topLeftCell="A6" activePane="bottomLeft" state="frozen"/>
      <selection activeCell="B230" sqref="B230:P230"/>
      <selection pane="bottomLeft"/>
    </sheetView>
  </sheetViews>
  <sheetFormatPr baseColWidth="10" defaultColWidth="11.42578125" defaultRowHeight="12.75" x14ac:dyDescent="0.2"/>
  <cols>
    <col min="1" max="1" width="2.7109375" style="50" customWidth="1"/>
    <col min="2" max="2" width="8.7109375" style="50" customWidth="1"/>
    <col min="3" max="3" width="20.7109375" style="50" customWidth="1"/>
    <col min="4" max="15" width="10.7109375" style="118" customWidth="1"/>
    <col min="16" max="16384" width="11.42578125" style="50"/>
  </cols>
  <sheetData>
    <row r="1" spans="2:15" ht="15.75" x14ac:dyDescent="0.25">
      <c r="B1" s="99" t="str">
        <f>Inhaltsverzeichnis!B34&amp; " " &amp;Inhaltsverzeichnis!D34</f>
        <v>Tabelle 13: Arbeitsstätten, Beschäftigte und Vollzeitäquivalente nach Sektor, Bezirk und Gemeinde, 2020</v>
      </c>
    </row>
    <row r="2" spans="2:15" x14ac:dyDescent="0.2">
      <c r="B2" s="319" t="s">
        <v>581</v>
      </c>
      <c r="G2" s="249"/>
    </row>
    <row r="4" spans="2:15" s="94" customFormat="1" x14ac:dyDescent="0.2">
      <c r="B4" s="433" t="s">
        <v>279</v>
      </c>
      <c r="C4" s="433" t="s">
        <v>557</v>
      </c>
      <c r="D4" s="434" t="s">
        <v>23</v>
      </c>
      <c r="E4" s="435"/>
      <c r="F4" s="435"/>
      <c r="G4" s="436"/>
      <c r="H4" s="434" t="s">
        <v>53</v>
      </c>
      <c r="I4" s="435"/>
      <c r="J4" s="435"/>
      <c r="K4" s="436"/>
      <c r="L4" s="430" t="s">
        <v>24</v>
      </c>
      <c r="M4" s="431"/>
      <c r="N4" s="431"/>
      <c r="O4" s="432"/>
    </row>
    <row r="5" spans="2:15" s="94" customFormat="1" x14ac:dyDescent="0.2">
      <c r="B5" s="381"/>
      <c r="C5" s="433"/>
      <c r="D5" s="328" t="s">
        <v>278</v>
      </c>
      <c r="E5" s="328" t="s">
        <v>277</v>
      </c>
      <c r="F5" s="328" t="s">
        <v>40</v>
      </c>
      <c r="G5" s="328" t="s">
        <v>41</v>
      </c>
      <c r="H5" s="328" t="s">
        <v>278</v>
      </c>
      <c r="I5" s="328" t="s">
        <v>277</v>
      </c>
      <c r="J5" s="328" t="s">
        <v>40</v>
      </c>
      <c r="K5" s="328" t="s">
        <v>41</v>
      </c>
      <c r="L5" s="329" t="s">
        <v>278</v>
      </c>
      <c r="M5" s="329" t="s">
        <v>277</v>
      </c>
      <c r="N5" s="329" t="s">
        <v>40</v>
      </c>
      <c r="O5" s="329" t="s">
        <v>41</v>
      </c>
    </row>
    <row r="6" spans="2:15" s="94" customFormat="1" x14ac:dyDescent="0.2">
      <c r="B6" s="107">
        <v>4335</v>
      </c>
      <c r="C6" s="94" t="s">
        <v>47</v>
      </c>
      <c r="D6" s="119">
        <v>45204</v>
      </c>
      <c r="E6" s="119">
        <v>3243</v>
      </c>
      <c r="F6" s="119">
        <v>7203</v>
      </c>
      <c r="G6" s="119">
        <v>34758</v>
      </c>
      <c r="H6" s="119">
        <v>344760</v>
      </c>
      <c r="I6" s="119">
        <v>9860</v>
      </c>
      <c r="J6" s="119">
        <v>92286</v>
      </c>
      <c r="K6" s="119">
        <v>242614</v>
      </c>
      <c r="L6" s="119">
        <v>266888.59999999998</v>
      </c>
      <c r="M6" s="119">
        <v>6150.3</v>
      </c>
      <c r="N6" s="119">
        <v>84665.8</v>
      </c>
      <c r="O6" s="119">
        <v>176072.5</v>
      </c>
    </row>
    <row r="7" spans="2:15" s="94" customFormat="1" x14ac:dyDescent="0.2">
      <c r="B7" s="107">
        <v>4019</v>
      </c>
      <c r="C7" s="94" t="s">
        <v>280</v>
      </c>
      <c r="D7" s="119">
        <v>5619</v>
      </c>
      <c r="E7" s="119">
        <v>152</v>
      </c>
      <c r="F7" s="119">
        <v>686</v>
      </c>
      <c r="G7" s="119">
        <v>4781</v>
      </c>
      <c r="H7" s="119">
        <v>59433</v>
      </c>
      <c r="I7" s="119">
        <v>522</v>
      </c>
      <c r="J7" s="119">
        <v>10593</v>
      </c>
      <c r="K7" s="119">
        <v>48318</v>
      </c>
      <c r="L7" s="119">
        <v>44712.1</v>
      </c>
      <c r="M7" s="119">
        <v>326.39999999999998</v>
      </c>
      <c r="N7" s="119">
        <v>9602.6</v>
      </c>
      <c r="O7" s="119">
        <v>34783.1</v>
      </c>
    </row>
    <row r="8" spans="2:15" x14ac:dyDescent="0.2">
      <c r="B8" s="111">
        <v>4001</v>
      </c>
      <c r="C8" s="50" t="s">
        <v>174</v>
      </c>
      <c r="D8" s="120">
        <v>2661</v>
      </c>
      <c r="E8" s="120">
        <v>11</v>
      </c>
      <c r="F8" s="120">
        <v>182</v>
      </c>
      <c r="G8" s="120">
        <v>2468</v>
      </c>
      <c r="H8" s="120">
        <v>34575</v>
      </c>
      <c r="I8" s="120">
        <v>37</v>
      </c>
      <c r="J8" s="120">
        <v>3059</v>
      </c>
      <c r="K8" s="120">
        <v>31479</v>
      </c>
      <c r="L8" s="120">
        <v>25309</v>
      </c>
      <c r="M8" s="120">
        <v>24.7</v>
      </c>
      <c r="N8" s="120">
        <v>2780.3</v>
      </c>
      <c r="O8" s="120">
        <v>22504</v>
      </c>
    </row>
    <row r="9" spans="2:15" x14ac:dyDescent="0.2">
      <c r="B9" s="111">
        <v>4002</v>
      </c>
      <c r="C9" s="50" t="s">
        <v>281</v>
      </c>
      <c r="D9" s="120">
        <v>93</v>
      </c>
      <c r="E9" s="120">
        <v>4</v>
      </c>
      <c r="F9" s="120">
        <v>8</v>
      </c>
      <c r="G9" s="120">
        <v>81</v>
      </c>
      <c r="H9" s="120">
        <v>290</v>
      </c>
      <c r="I9" s="120">
        <v>19</v>
      </c>
      <c r="J9" s="120">
        <v>11</v>
      </c>
      <c r="K9" s="120">
        <v>260</v>
      </c>
      <c r="L9" s="120">
        <v>176.3</v>
      </c>
      <c r="M9" s="120">
        <v>12.5</v>
      </c>
      <c r="N9" s="120">
        <v>9.6</v>
      </c>
      <c r="O9" s="120">
        <v>154.19999999999999</v>
      </c>
    </row>
    <row r="10" spans="2:15" x14ac:dyDescent="0.2">
      <c r="B10" s="111">
        <v>4003</v>
      </c>
      <c r="C10" s="50" t="s">
        <v>282</v>
      </c>
      <c r="D10" s="120">
        <v>382</v>
      </c>
      <c r="E10" s="120">
        <v>2</v>
      </c>
      <c r="F10" s="120">
        <v>67</v>
      </c>
      <c r="G10" s="120">
        <v>313</v>
      </c>
      <c r="H10" s="120">
        <v>5307</v>
      </c>
      <c r="I10" s="120">
        <v>12</v>
      </c>
      <c r="J10" s="120">
        <v>2255</v>
      </c>
      <c r="K10" s="120">
        <v>3040</v>
      </c>
      <c r="L10" s="120">
        <v>4361.3999999999996</v>
      </c>
      <c r="M10" s="120" t="s">
        <v>511</v>
      </c>
      <c r="N10" s="120">
        <v>2044.2</v>
      </c>
      <c r="O10" s="120">
        <v>2307.9</v>
      </c>
    </row>
    <row r="11" spans="2:15" x14ac:dyDescent="0.2">
      <c r="B11" s="111">
        <v>4004</v>
      </c>
      <c r="C11" s="50" t="s">
        <v>283</v>
      </c>
      <c r="D11" s="120">
        <v>75</v>
      </c>
      <c r="E11" s="120">
        <v>22</v>
      </c>
      <c r="F11" s="120">
        <v>11</v>
      </c>
      <c r="G11" s="120">
        <v>42</v>
      </c>
      <c r="H11" s="120">
        <v>409</v>
      </c>
      <c r="I11" s="120">
        <v>56</v>
      </c>
      <c r="J11" s="120">
        <v>119</v>
      </c>
      <c r="K11" s="120">
        <v>234</v>
      </c>
      <c r="L11" s="120">
        <v>300.60000000000002</v>
      </c>
      <c r="M11" s="120">
        <v>31.2</v>
      </c>
      <c r="N11" s="120">
        <v>109</v>
      </c>
      <c r="O11" s="120">
        <v>160.30000000000001</v>
      </c>
    </row>
    <row r="12" spans="2:15" x14ac:dyDescent="0.2">
      <c r="B12" s="111">
        <v>4005</v>
      </c>
      <c r="C12" s="50" t="s">
        <v>284</v>
      </c>
      <c r="D12" s="120">
        <v>158</v>
      </c>
      <c r="E12" s="120">
        <v>21</v>
      </c>
      <c r="F12" s="120">
        <v>23</v>
      </c>
      <c r="G12" s="120">
        <v>114</v>
      </c>
      <c r="H12" s="120">
        <v>1172</v>
      </c>
      <c r="I12" s="120">
        <v>60</v>
      </c>
      <c r="J12" s="120">
        <v>102</v>
      </c>
      <c r="K12" s="120">
        <v>1010</v>
      </c>
      <c r="L12" s="120">
        <v>869.5</v>
      </c>
      <c r="M12" s="120">
        <v>36.200000000000003</v>
      </c>
      <c r="N12" s="120">
        <v>87.2</v>
      </c>
      <c r="O12" s="120">
        <v>746</v>
      </c>
    </row>
    <row r="13" spans="2:15" x14ac:dyDescent="0.2">
      <c r="B13" s="111">
        <v>4006</v>
      </c>
      <c r="C13" s="50" t="s">
        <v>285</v>
      </c>
      <c r="D13" s="120">
        <v>392</v>
      </c>
      <c r="E13" s="120">
        <v>31</v>
      </c>
      <c r="F13" s="120">
        <v>78</v>
      </c>
      <c r="G13" s="120">
        <v>283</v>
      </c>
      <c r="H13" s="120">
        <v>2758</v>
      </c>
      <c r="I13" s="120">
        <v>61</v>
      </c>
      <c r="J13" s="120">
        <v>1231</v>
      </c>
      <c r="K13" s="120">
        <v>1466</v>
      </c>
      <c r="L13" s="120">
        <v>2109.3000000000002</v>
      </c>
      <c r="M13" s="120">
        <v>32.200000000000003</v>
      </c>
      <c r="N13" s="120">
        <v>1091.8</v>
      </c>
      <c r="O13" s="120">
        <v>985.3</v>
      </c>
    </row>
    <row r="14" spans="2:15" x14ac:dyDescent="0.2">
      <c r="B14" s="111">
        <v>4007</v>
      </c>
      <c r="C14" s="50" t="s">
        <v>286</v>
      </c>
      <c r="D14" s="120">
        <v>93</v>
      </c>
      <c r="E14" s="120">
        <v>7</v>
      </c>
      <c r="F14" s="120">
        <v>19</v>
      </c>
      <c r="G14" s="120">
        <v>67</v>
      </c>
      <c r="H14" s="120">
        <v>813</v>
      </c>
      <c r="I14" s="120">
        <v>58</v>
      </c>
      <c r="J14" s="120">
        <v>260</v>
      </c>
      <c r="K14" s="120">
        <v>495</v>
      </c>
      <c r="L14" s="120">
        <v>702.7</v>
      </c>
      <c r="M14" s="120">
        <v>49.5</v>
      </c>
      <c r="N14" s="120">
        <v>240</v>
      </c>
      <c r="O14" s="120">
        <v>413.2</v>
      </c>
    </row>
    <row r="15" spans="2:15" x14ac:dyDescent="0.2">
      <c r="B15" s="111">
        <v>4008</v>
      </c>
      <c r="C15" s="50" t="s">
        <v>287</v>
      </c>
      <c r="D15" s="120">
        <v>342</v>
      </c>
      <c r="E15" s="120">
        <v>14</v>
      </c>
      <c r="F15" s="120">
        <v>50</v>
      </c>
      <c r="G15" s="120">
        <v>278</v>
      </c>
      <c r="H15" s="120">
        <v>1349</v>
      </c>
      <c r="I15" s="120">
        <v>60</v>
      </c>
      <c r="J15" s="120">
        <v>303</v>
      </c>
      <c r="K15" s="120">
        <v>986</v>
      </c>
      <c r="L15" s="120">
        <v>947</v>
      </c>
      <c r="M15" s="120">
        <v>32.1</v>
      </c>
      <c r="N15" s="120">
        <v>269.7</v>
      </c>
      <c r="O15" s="120">
        <v>645.20000000000005</v>
      </c>
    </row>
    <row r="16" spans="2:15" x14ac:dyDescent="0.2">
      <c r="B16" s="111">
        <v>4009</v>
      </c>
      <c r="C16" s="50" t="s">
        <v>288</v>
      </c>
      <c r="D16" s="120">
        <v>249</v>
      </c>
      <c r="E16" s="120">
        <v>19</v>
      </c>
      <c r="F16" s="120">
        <v>45</v>
      </c>
      <c r="G16" s="120">
        <v>185</v>
      </c>
      <c r="H16" s="120">
        <v>1506</v>
      </c>
      <c r="I16" s="120">
        <v>79</v>
      </c>
      <c r="J16" s="120">
        <v>230</v>
      </c>
      <c r="K16" s="120">
        <v>1197</v>
      </c>
      <c r="L16" s="120">
        <v>1054.8</v>
      </c>
      <c r="M16" s="120">
        <v>40.4</v>
      </c>
      <c r="N16" s="120">
        <v>212.3</v>
      </c>
      <c r="O16" s="120">
        <v>802.1</v>
      </c>
    </row>
    <row r="17" spans="2:15" x14ac:dyDescent="0.2">
      <c r="B17" s="111">
        <v>4010</v>
      </c>
      <c r="C17" s="50" t="s">
        <v>289</v>
      </c>
      <c r="D17" s="120">
        <v>455</v>
      </c>
      <c r="E17" s="120">
        <v>8</v>
      </c>
      <c r="F17" s="120">
        <v>92</v>
      </c>
      <c r="G17" s="120">
        <v>355</v>
      </c>
      <c r="H17" s="120">
        <v>3874</v>
      </c>
      <c r="I17" s="120">
        <v>24</v>
      </c>
      <c r="J17" s="120">
        <v>1406</v>
      </c>
      <c r="K17" s="120">
        <v>2444</v>
      </c>
      <c r="L17" s="120">
        <v>3147.5</v>
      </c>
      <c r="M17" s="120">
        <v>14.8</v>
      </c>
      <c r="N17" s="120">
        <v>1279.5999999999999</v>
      </c>
      <c r="O17" s="120">
        <v>1853.1</v>
      </c>
    </row>
    <row r="18" spans="2:15" x14ac:dyDescent="0.2">
      <c r="B18" s="111">
        <v>4012</v>
      </c>
      <c r="C18" s="50" t="s">
        <v>290</v>
      </c>
      <c r="D18" s="120">
        <v>479</v>
      </c>
      <c r="E18" s="120">
        <v>9</v>
      </c>
      <c r="F18" s="120">
        <v>80</v>
      </c>
      <c r="G18" s="120">
        <v>390</v>
      </c>
      <c r="H18" s="120">
        <v>4964</v>
      </c>
      <c r="I18" s="120">
        <v>32</v>
      </c>
      <c r="J18" s="120">
        <v>1003</v>
      </c>
      <c r="K18" s="120">
        <v>3929</v>
      </c>
      <c r="L18" s="120">
        <v>3987.4</v>
      </c>
      <c r="M18" s="120">
        <v>22.6</v>
      </c>
      <c r="N18" s="120">
        <v>903.6</v>
      </c>
      <c r="O18" s="120">
        <v>3061.2</v>
      </c>
    </row>
    <row r="19" spans="2:15" x14ac:dyDescent="0.2">
      <c r="B19" s="111">
        <v>4013</v>
      </c>
      <c r="C19" s="50" t="s">
        <v>291</v>
      </c>
      <c r="D19" s="120">
        <v>240</v>
      </c>
      <c r="E19" s="120">
        <v>4</v>
      </c>
      <c r="F19" s="120">
        <v>31</v>
      </c>
      <c r="G19" s="120">
        <v>205</v>
      </c>
      <c r="H19" s="120">
        <v>2416</v>
      </c>
      <c r="I19" s="120">
        <v>24</v>
      </c>
      <c r="J19" s="120">
        <v>614</v>
      </c>
      <c r="K19" s="120">
        <v>1778</v>
      </c>
      <c r="L19" s="120">
        <v>1746.9</v>
      </c>
      <c r="M19" s="120">
        <v>21.1</v>
      </c>
      <c r="N19" s="120">
        <v>575.20000000000005</v>
      </c>
      <c r="O19" s="120">
        <v>1150.5999999999999</v>
      </c>
    </row>
    <row r="20" spans="2:15" s="94" customFormat="1" x14ac:dyDescent="0.2">
      <c r="B20" s="107">
        <v>4059</v>
      </c>
      <c r="C20" s="94" t="s">
        <v>292</v>
      </c>
      <c r="D20" s="119">
        <v>9472</v>
      </c>
      <c r="E20" s="119">
        <v>316</v>
      </c>
      <c r="F20" s="119">
        <v>1335</v>
      </c>
      <c r="G20" s="119">
        <v>7821</v>
      </c>
      <c r="H20" s="119">
        <v>76295</v>
      </c>
      <c r="I20" s="119">
        <v>1096</v>
      </c>
      <c r="J20" s="119">
        <v>19155</v>
      </c>
      <c r="K20" s="119">
        <v>56044</v>
      </c>
      <c r="L20" s="119">
        <v>59853.9</v>
      </c>
      <c r="M20" s="119">
        <v>729.2</v>
      </c>
      <c r="N20" s="119">
        <v>17694.5</v>
      </c>
      <c r="O20" s="119">
        <v>41430.199999999997</v>
      </c>
    </row>
    <row r="21" spans="2:15" x14ac:dyDescent="0.2">
      <c r="B21" s="111">
        <v>4021</v>
      </c>
      <c r="C21" s="50" t="s">
        <v>175</v>
      </c>
      <c r="D21" s="120">
        <v>2395</v>
      </c>
      <c r="E21" s="120">
        <v>11</v>
      </c>
      <c r="F21" s="120">
        <v>193</v>
      </c>
      <c r="G21" s="120">
        <v>2191</v>
      </c>
      <c r="H21" s="120">
        <v>29040</v>
      </c>
      <c r="I21" s="120">
        <v>68</v>
      </c>
      <c r="J21" s="120">
        <v>6916</v>
      </c>
      <c r="K21" s="120">
        <v>22056</v>
      </c>
      <c r="L21" s="120">
        <v>22711.9</v>
      </c>
      <c r="M21" s="120">
        <v>51.8</v>
      </c>
      <c r="N21" s="120">
        <v>6521.1</v>
      </c>
      <c r="O21" s="120">
        <v>16139</v>
      </c>
    </row>
    <row r="22" spans="2:15" x14ac:dyDescent="0.2">
      <c r="B22" s="111">
        <v>4022</v>
      </c>
      <c r="C22" s="50" t="s">
        <v>293</v>
      </c>
      <c r="D22" s="120">
        <v>82</v>
      </c>
      <c r="E22" s="120">
        <v>10</v>
      </c>
      <c r="F22" s="120">
        <v>12</v>
      </c>
      <c r="G22" s="120">
        <v>60</v>
      </c>
      <c r="H22" s="120">
        <v>815</v>
      </c>
      <c r="I22" s="120">
        <v>22</v>
      </c>
      <c r="J22" s="120">
        <v>33</v>
      </c>
      <c r="K22" s="120">
        <v>760</v>
      </c>
      <c r="L22" s="120">
        <v>646.79999999999995</v>
      </c>
      <c r="M22" s="120">
        <v>15.7</v>
      </c>
      <c r="N22" s="120">
        <v>21.5</v>
      </c>
      <c r="O22" s="120">
        <v>609.6</v>
      </c>
    </row>
    <row r="23" spans="2:15" x14ac:dyDescent="0.2">
      <c r="B23" s="111">
        <v>4023</v>
      </c>
      <c r="C23" s="50" t="s">
        <v>294</v>
      </c>
      <c r="D23" s="120">
        <v>191</v>
      </c>
      <c r="E23" s="120">
        <v>22</v>
      </c>
      <c r="F23" s="120">
        <v>33</v>
      </c>
      <c r="G23" s="120">
        <v>136</v>
      </c>
      <c r="H23" s="120">
        <v>1026</v>
      </c>
      <c r="I23" s="120">
        <v>49</v>
      </c>
      <c r="J23" s="120">
        <v>445</v>
      </c>
      <c r="K23" s="120">
        <v>532</v>
      </c>
      <c r="L23" s="120">
        <v>831</v>
      </c>
      <c r="M23" s="120">
        <v>22.1</v>
      </c>
      <c r="N23" s="120">
        <v>417.8</v>
      </c>
      <c r="O23" s="120">
        <v>391.1</v>
      </c>
    </row>
    <row r="24" spans="2:15" x14ac:dyDescent="0.2">
      <c r="B24" s="111">
        <v>4024</v>
      </c>
      <c r="C24" s="50" t="s">
        <v>295</v>
      </c>
      <c r="D24" s="120">
        <v>173</v>
      </c>
      <c r="E24" s="120">
        <v>19</v>
      </c>
      <c r="F24" s="120">
        <v>30</v>
      </c>
      <c r="G24" s="120">
        <v>124</v>
      </c>
      <c r="H24" s="120">
        <v>1065</v>
      </c>
      <c r="I24" s="120">
        <v>134</v>
      </c>
      <c r="J24" s="120">
        <v>297</v>
      </c>
      <c r="K24" s="120">
        <v>634</v>
      </c>
      <c r="L24" s="120">
        <v>836.7</v>
      </c>
      <c r="M24" s="120">
        <v>100.5</v>
      </c>
      <c r="N24" s="120">
        <v>260.8</v>
      </c>
      <c r="O24" s="120">
        <v>475.4</v>
      </c>
    </row>
    <row r="25" spans="2:15" x14ac:dyDescent="0.2">
      <c r="B25" s="111">
        <v>4049</v>
      </c>
      <c r="C25" s="50" t="s">
        <v>296</v>
      </c>
      <c r="D25" s="120">
        <v>275</v>
      </c>
      <c r="E25" s="120">
        <v>26</v>
      </c>
      <c r="F25" s="120">
        <v>53</v>
      </c>
      <c r="G25" s="120">
        <v>196</v>
      </c>
      <c r="H25" s="120">
        <v>866</v>
      </c>
      <c r="I25" s="120">
        <v>66</v>
      </c>
      <c r="J25" s="120">
        <v>168</v>
      </c>
      <c r="K25" s="120">
        <v>632</v>
      </c>
      <c r="L25" s="120">
        <v>599.6</v>
      </c>
      <c r="M25" s="120">
        <v>36.6</v>
      </c>
      <c r="N25" s="120">
        <v>142.9</v>
      </c>
      <c r="O25" s="120">
        <v>420.1</v>
      </c>
    </row>
    <row r="26" spans="2:15" x14ac:dyDescent="0.2">
      <c r="B26" s="111">
        <v>4026</v>
      </c>
      <c r="C26" s="50" t="s">
        <v>297</v>
      </c>
      <c r="D26" s="120">
        <v>216</v>
      </c>
      <c r="E26" s="120">
        <v>3</v>
      </c>
      <c r="F26" s="120">
        <v>12</v>
      </c>
      <c r="G26" s="120">
        <v>201</v>
      </c>
      <c r="H26" s="120">
        <v>909</v>
      </c>
      <c r="I26" s="120">
        <v>14</v>
      </c>
      <c r="J26" s="120">
        <v>39</v>
      </c>
      <c r="K26" s="120">
        <v>856</v>
      </c>
      <c r="L26" s="120">
        <v>649.70000000000005</v>
      </c>
      <c r="M26" s="120" t="s">
        <v>511</v>
      </c>
      <c r="N26" s="120">
        <v>33.6</v>
      </c>
      <c r="O26" s="120">
        <v>606.29999999999995</v>
      </c>
    </row>
    <row r="27" spans="2:15" x14ac:dyDescent="0.2">
      <c r="B27" s="111">
        <v>4027</v>
      </c>
      <c r="C27" s="50" t="s">
        <v>298</v>
      </c>
      <c r="D27" s="120">
        <v>261</v>
      </c>
      <c r="E27" s="120">
        <v>5</v>
      </c>
      <c r="F27" s="120">
        <v>47</v>
      </c>
      <c r="G27" s="120">
        <v>209</v>
      </c>
      <c r="H27" s="120">
        <v>1364</v>
      </c>
      <c r="I27" s="120">
        <v>11</v>
      </c>
      <c r="J27" s="120">
        <v>333</v>
      </c>
      <c r="K27" s="120">
        <v>1020</v>
      </c>
      <c r="L27" s="120">
        <v>1020.1</v>
      </c>
      <c r="M27" s="120">
        <v>7.8</v>
      </c>
      <c r="N27" s="120">
        <v>292</v>
      </c>
      <c r="O27" s="120">
        <v>720.4</v>
      </c>
    </row>
    <row r="28" spans="2:15" x14ac:dyDescent="0.2">
      <c r="B28" s="111">
        <v>4028</v>
      </c>
      <c r="C28" s="50" t="s">
        <v>299</v>
      </c>
      <c r="D28" s="120">
        <v>60</v>
      </c>
      <c r="E28" s="120">
        <v>10</v>
      </c>
      <c r="F28" s="120">
        <v>4</v>
      </c>
      <c r="G28" s="120">
        <v>46</v>
      </c>
      <c r="H28" s="120">
        <v>135</v>
      </c>
      <c r="I28" s="120">
        <v>28</v>
      </c>
      <c r="J28" s="120">
        <v>7</v>
      </c>
      <c r="K28" s="120">
        <v>100</v>
      </c>
      <c r="L28" s="120">
        <v>79.8</v>
      </c>
      <c r="M28" s="120">
        <v>13.2</v>
      </c>
      <c r="N28" s="120">
        <v>5.3</v>
      </c>
      <c r="O28" s="120">
        <v>61.3</v>
      </c>
    </row>
    <row r="29" spans="2:15" x14ac:dyDescent="0.2">
      <c r="B29" s="111">
        <v>4029</v>
      </c>
      <c r="C29" s="50" t="s">
        <v>300</v>
      </c>
      <c r="D29" s="120">
        <v>282</v>
      </c>
      <c r="E29" s="120">
        <v>13</v>
      </c>
      <c r="F29" s="120">
        <v>57</v>
      </c>
      <c r="G29" s="120">
        <v>212</v>
      </c>
      <c r="H29" s="120">
        <v>1829</v>
      </c>
      <c r="I29" s="120">
        <v>34</v>
      </c>
      <c r="J29" s="120">
        <v>571</v>
      </c>
      <c r="K29" s="120">
        <v>1224</v>
      </c>
      <c r="L29" s="120">
        <v>1415.8</v>
      </c>
      <c r="M29" s="120">
        <v>19.7</v>
      </c>
      <c r="N29" s="120">
        <v>531.29999999999995</v>
      </c>
      <c r="O29" s="120">
        <v>864.9</v>
      </c>
    </row>
    <row r="30" spans="2:15" x14ac:dyDescent="0.2">
      <c r="B30" s="111">
        <v>4030</v>
      </c>
      <c r="C30" s="50" t="s">
        <v>301</v>
      </c>
      <c r="D30" s="120">
        <v>126</v>
      </c>
      <c r="E30" s="120">
        <v>4</v>
      </c>
      <c r="F30" s="120">
        <v>26</v>
      </c>
      <c r="G30" s="120">
        <v>96</v>
      </c>
      <c r="H30" s="120">
        <v>632</v>
      </c>
      <c r="I30" s="120">
        <v>11</v>
      </c>
      <c r="J30" s="120">
        <v>319</v>
      </c>
      <c r="K30" s="120">
        <v>302</v>
      </c>
      <c r="L30" s="120">
        <v>506.7</v>
      </c>
      <c r="M30" s="120">
        <v>5.2</v>
      </c>
      <c r="N30" s="120">
        <v>300.10000000000002</v>
      </c>
      <c r="O30" s="120">
        <v>201.4</v>
      </c>
    </row>
    <row r="31" spans="2:15" x14ac:dyDescent="0.2">
      <c r="B31" s="111">
        <v>4031</v>
      </c>
      <c r="C31" s="50" t="s">
        <v>302</v>
      </c>
      <c r="D31" s="120">
        <v>117</v>
      </c>
      <c r="E31" s="120">
        <v>15</v>
      </c>
      <c r="F31" s="120">
        <v>19</v>
      </c>
      <c r="G31" s="120">
        <v>83</v>
      </c>
      <c r="H31" s="120">
        <v>429</v>
      </c>
      <c r="I31" s="120">
        <v>53</v>
      </c>
      <c r="J31" s="120">
        <v>136</v>
      </c>
      <c r="K31" s="120">
        <v>240</v>
      </c>
      <c r="L31" s="120">
        <v>317.39999999999998</v>
      </c>
      <c r="M31" s="120">
        <v>36.299999999999997</v>
      </c>
      <c r="N31" s="120">
        <v>119</v>
      </c>
      <c r="O31" s="120">
        <v>162</v>
      </c>
    </row>
    <row r="32" spans="2:15" x14ac:dyDescent="0.2">
      <c r="B32" s="111">
        <v>4032</v>
      </c>
      <c r="C32" s="50" t="s">
        <v>303</v>
      </c>
      <c r="D32" s="120">
        <v>186</v>
      </c>
      <c r="E32" s="120">
        <v>7</v>
      </c>
      <c r="F32" s="120">
        <v>30</v>
      </c>
      <c r="G32" s="120">
        <v>149</v>
      </c>
      <c r="H32" s="120">
        <v>2881</v>
      </c>
      <c r="I32" s="120">
        <v>20</v>
      </c>
      <c r="J32" s="120">
        <v>486</v>
      </c>
      <c r="K32" s="120">
        <v>2375</v>
      </c>
      <c r="L32" s="120">
        <v>2468.3000000000002</v>
      </c>
      <c r="M32" s="120">
        <v>12.7</v>
      </c>
      <c r="N32" s="120">
        <v>439.5</v>
      </c>
      <c r="O32" s="120">
        <v>2016</v>
      </c>
    </row>
    <row r="33" spans="2:15" x14ac:dyDescent="0.2">
      <c r="B33" s="111">
        <v>4033</v>
      </c>
      <c r="C33" s="50" t="s">
        <v>304</v>
      </c>
      <c r="D33" s="120">
        <v>363</v>
      </c>
      <c r="E33" s="120">
        <v>6</v>
      </c>
      <c r="F33" s="120">
        <v>61</v>
      </c>
      <c r="G33" s="120">
        <v>296</v>
      </c>
      <c r="H33" s="120">
        <v>1923</v>
      </c>
      <c r="I33" s="120">
        <v>22</v>
      </c>
      <c r="J33" s="120">
        <v>547</v>
      </c>
      <c r="K33" s="120">
        <v>1354</v>
      </c>
      <c r="L33" s="120">
        <v>1439.7</v>
      </c>
      <c r="M33" s="120">
        <v>11.3</v>
      </c>
      <c r="N33" s="120">
        <v>487</v>
      </c>
      <c r="O33" s="120">
        <v>941.4</v>
      </c>
    </row>
    <row r="34" spans="2:15" x14ac:dyDescent="0.2">
      <c r="B34" s="111">
        <v>4034</v>
      </c>
      <c r="C34" s="50" t="s">
        <v>305</v>
      </c>
      <c r="D34" s="120">
        <v>369</v>
      </c>
      <c r="E34" s="120">
        <v>4</v>
      </c>
      <c r="F34" s="120">
        <v>79</v>
      </c>
      <c r="G34" s="120">
        <v>286</v>
      </c>
      <c r="H34" s="120">
        <v>2339</v>
      </c>
      <c r="I34" s="120">
        <v>6</v>
      </c>
      <c r="J34" s="120">
        <v>620</v>
      </c>
      <c r="K34" s="120">
        <v>1713</v>
      </c>
      <c r="L34" s="120">
        <v>1815.1</v>
      </c>
      <c r="M34" s="120">
        <v>2.8</v>
      </c>
      <c r="N34" s="120">
        <v>535.79999999999995</v>
      </c>
      <c r="O34" s="120">
        <v>1276.5999999999999</v>
      </c>
    </row>
    <row r="35" spans="2:15" x14ac:dyDescent="0.2">
      <c r="B35" s="111">
        <v>4035</v>
      </c>
      <c r="C35" s="50" t="s">
        <v>306</v>
      </c>
      <c r="D35" s="120">
        <v>237</v>
      </c>
      <c r="E35" s="120">
        <v>8</v>
      </c>
      <c r="F35" s="120">
        <v>26</v>
      </c>
      <c r="G35" s="120">
        <v>203</v>
      </c>
      <c r="H35" s="120">
        <v>768</v>
      </c>
      <c r="I35" s="120">
        <v>18</v>
      </c>
      <c r="J35" s="120">
        <v>68</v>
      </c>
      <c r="K35" s="120">
        <v>682</v>
      </c>
      <c r="L35" s="120">
        <v>533.5</v>
      </c>
      <c r="M35" s="120">
        <v>13.2</v>
      </c>
      <c r="N35" s="120">
        <v>58.1</v>
      </c>
      <c r="O35" s="120">
        <v>462.2</v>
      </c>
    </row>
    <row r="36" spans="2:15" x14ac:dyDescent="0.2">
      <c r="B36" s="111">
        <v>4037</v>
      </c>
      <c r="C36" s="50" t="s">
        <v>307</v>
      </c>
      <c r="D36" s="120">
        <v>202</v>
      </c>
      <c r="E36" s="120">
        <v>12</v>
      </c>
      <c r="F36" s="120">
        <v>28</v>
      </c>
      <c r="G36" s="120">
        <v>162</v>
      </c>
      <c r="H36" s="120">
        <v>827</v>
      </c>
      <c r="I36" s="120">
        <v>17</v>
      </c>
      <c r="J36" s="120">
        <v>172</v>
      </c>
      <c r="K36" s="120">
        <v>638</v>
      </c>
      <c r="L36" s="120">
        <v>582.70000000000005</v>
      </c>
      <c r="M36" s="120">
        <v>6.3</v>
      </c>
      <c r="N36" s="120">
        <v>149.80000000000001</v>
      </c>
      <c r="O36" s="120">
        <v>426.6</v>
      </c>
    </row>
    <row r="37" spans="2:15" x14ac:dyDescent="0.2">
      <c r="B37" s="111">
        <v>4038</v>
      </c>
      <c r="C37" s="50" t="s">
        <v>308</v>
      </c>
      <c r="D37" s="120">
        <v>376</v>
      </c>
      <c r="E37" s="120">
        <v>16</v>
      </c>
      <c r="F37" s="120">
        <v>62</v>
      </c>
      <c r="G37" s="120">
        <v>298</v>
      </c>
      <c r="H37" s="120">
        <v>2015</v>
      </c>
      <c r="I37" s="120">
        <v>32</v>
      </c>
      <c r="J37" s="120">
        <v>360</v>
      </c>
      <c r="K37" s="120">
        <v>1623</v>
      </c>
      <c r="L37" s="120">
        <v>1473.2</v>
      </c>
      <c r="M37" s="120">
        <v>21</v>
      </c>
      <c r="N37" s="120">
        <v>305.5</v>
      </c>
      <c r="O37" s="120">
        <v>1146.7</v>
      </c>
    </row>
    <row r="38" spans="2:15" x14ac:dyDescent="0.2">
      <c r="B38" s="111">
        <v>4039</v>
      </c>
      <c r="C38" s="50" t="s">
        <v>309</v>
      </c>
      <c r="D38" s="120">
        <v>131</v>
      </c>
      <c r="E38" s="120">
        <v>16</v>
      </c>
      <c r="F38" s="120">
        <v>26</v>
      </c>
      <c r="G38" s="120">
        <v>89</v>
      </c>
      <c r="H38" s="120">
        <v>552</v>
      </c>
      <c r="I38" s="120">
        <v>46</v>
      </c>
      <c r="J38" s="120">
        <v>172</v>
      </c>
      <c r="K38" s="120">
        <v>334</v>
      </c>
      <c r="L38" s="120">
        <v>413.1</v>
      </c>
      <c r="M38" s="120">
        <v>27.6</v>
      </c>
      <c r="N38" s="120">
        <v>147.4</v>
      </c>
      <c r="O38" s="120">
        <v>238.2</v>
      </c>
    </row>
    <row r="39" spans="2:15" x14ac:dyDescent="0.2">
      <c r="B39" s="111">
        <v>4040</v>
      </c>
      <c r="C39" s="50" t="s">
        <v>310</v>
      </c>
      <c r="D39" s="120">
        <v>780</v>
      </c>
      <c r="E39" s="120">
        <v>14</v>
      </c>
      <c r="F39" s="120">
        <v>122</v>
      </c>
      <c r="G39" s="120">
        <v>644</v>
      </c>
      <c r="H39" s="120">
        <v>8339</v>
      </c>
      <c r="I39" s="120">
        <v>40</v>
      </c>
      <c r="J39" s="120">
        <v>1160</v>
      </c>
      <c r="K39" s="120">
        <v>7139</v>
      </c>
      <c r="L39" s="120">
        <v>6738.7</v>
      </c>
      <c r="M39" s="120">
        <v>30.8</v>
      </c>
      <c r="N39" s="120">
        <v>1050.8</v>
      </c>
      <c r="O39" s="120">
        <v>5657.1</v>
      </c>
    </row>
    <row r="40" spans="2:15" x14ac:dyDescent="0.2">
      <c r="B40" s="111">
        <v>4041</v>
      </c>
      <c r="C40" s="50" t="s">
        <v>311</v>
      </c>
      <c r="D40" s="120">
        <v>139</v>
      </c>
      <c r="E40" s="120">
        <v>16</v>
      </c>
      <c r="F40" s="120">
        <v>31</v>
      </c>
      <c r="G40" s="120">
        <v>92</v>
      </c>
      <c r="H40" s="120">
        <v>932</v>
      </c>
      <c r="I40" s="120">
        <v>61</v>
      </c>
      <c r="J40" s="120">
        <v>568</v>
      </c>
      <c r="K40" s="120">
        <v>303</v>
      </c>
      <c r="L40" s="120">
        <v>773.9</v>
      </c>
      <c r="M40" s="120">
        <v>45.6</v>
      </c>
      <c r="N40" s="120">
        <v>524.1</v>
      </c>
      <c r="O40" s="120">
        <v>204.2</v>
      </c>
    </row>
    <row r="41" spans="2:15" x14ac:dyDescent="0.2">
      <c r="B41" s="111">
        <v>4042</v>
      </c>
      <c r="C41" s="50" t="s">
        <v>312</v>
      </c>
      <c r="D41" s="120">
        <v>141</v>
      </c>
      <c r="E41" s="120">
        <v>0</v>
      </c>
      <c r="F41" s="120">
        <v>21</v>
      </c>
      <c r="G41" s="120">
        <v>120</v>
      </c>
      <c r="H41" s="120">
        <v>775</v>
      </c>
      <c r="I41" s="120">
        <v>0</v>
      </c>
      <c r="J41" s="120">
        <v>301</v>
      </c>
      <c r="K41" s="120">
        <v>474</v>
      </c>
      <c r="L41" s="120">
        <v>582.1</v>
      </c>
      <c r="M41" s="120">
        <v>0</v>
      </c>
      <c r="N41" s="120">
        <v>282.5</v>
      </c>
      <c r="O41" s="120">
        <v>299.5</v>
      </c>
    </row>
    <row r="42" spans="2:15" x14ac:dyDescent="0.2">
      <c r="B42" s="111">
        <v>4044</v>
      </c>
      <c r="C42" s="50" t="s">
        <v>313</v>
      </c>
      <c r="D42" s="120">
        <v>299</v>
      </c>
      <c r="E42" s="120">
        <v>13</v>
      </c>
      <c r="F42" s="120">
        <v>58</v>
      </c>
      <c r="G42" s="120">
        <v>228</v>
      </c>
      <c r="H42" s="120">
        <v>2734</v>
      </c>
      <c r="I42" s="120">
        <v>52</v>
      </c>
      <c r="J42" s="120">
        <v>1674</v>
      </c>
      <c r="K42" s="120">
        <v>1008</v>
      </c>
      <c r="L42" s="120">
        <v>2310.1</v>
      </c>
      <c r="M42" s="120">
        <v>38.1</v>
      </c>
      <c r="N42" s="120">
        <v>1590.6</v>
      </c>
      <c r="O42" s="120">
        <v>681.5</v>
      </c>
    </row>
    <row r="43" spans="2:15" x14ac:dyDescent="0.2">
      <c r="B43" s="111">
        <v>4045</v>
      </c>
      <c r="C43" s="50" t="s">
        <v>314</v>
      </c>
      <c r="D43" s="120">
        <v>1286</v>
      </c>
      <c r="E43" s="120">
        <v>22</v>
      </c>
      <c r="F43" s="120">
        <v>168</v>
      </c>
      <c r="G43" s="120">
        <v>1096</v>
      </c>
      <c r="H43" s="120">
        <v>7904</v>
      </c>
      <c r="I43" s="120">
        <v>110</v>
      </c>
      <c r="J43" s="120">
        <v>1672</v>
      </c>
      <c r="K43" s="120">
        <v>6122</v>
      </c>
      <c r="L43" s="120">
        <v>5985.6</v>
      </c>
      <c r="M43" s="120">
        <v>66</v>
      </c>
      <c r="N43" s="120">
        <v>1532.9</v>
      </c>
      <c r="O43" s="120">
        <v>4386.7</v>
      </c>
    </row>
    <row r="44" spans="2:15" x14ac:dyDescent="0.2">
      <c r="B44" s="111">
        <v>4046</v>
      </c>
      <c r="C44" s="50" t="s">
        <v>315</v>
      </c>
      <c r="D44" s="120">
        <v>100</v>
      </c>
      <c r="E44" s="120">
        <v>8</v>
      </c>
      <c r="F44" s="120">
        <v>15</v>
      </c>
      <c r="G44" s="120">
        <v>77</v>
      </c>
      <c r="H44" s="120">
        <v>347</v>
      </c>
      <c r="I44" s="120">
        <v>55</v>
      </c>
      <c r="J44" s="120">
        <v>68</v>
      </c>
      <c r="K44" s="120">
        <v>224</v>
      </c>
      <c r="L44" s="120">
        <v>264.2</v>
      </c>
      <c r="M44" s="120">
        <v>46.5</v>
      </c>
      <c r="N44" s="120">
        <v>63.3</v>
      </c>
      <c r="O44" s="120">
        <v>154.4</v>
      </c>
    </row>
    <row r="45" spans="2:15" x14ac:dyDescent="0.2">
      <c r="B45" s="111">
        <v>4047</v>
      </c>
      <c r="C45" s="50" t="s">
        <v>316</v>
      </c>
      <c r="D45" s="120">
        <v>297</v>
      </c>
      <c r="E45" s="120">
        <v>14</v>
      </c>
      <c r="F45" s="120">
        <v>65</v>
      </c>
      <c r="G45" s="120">
        <v>218</v>
      </c>
      <c r="H45" s="120">
        <v>3695</v>
      </c>
      <c r="I45" s="120">
        <v>55</v>
      </c>
      <c r="J45" s="120">
        <v>1319</v>
      </c>
      <c r="K45" s="120">
        <v>2321</v>
      </c>
      <c r="L45" s="120">
        <v>3195.3</v>
      </c>
      <c r="M45" s="120">
        <v>41.4</v>
      </c>
      <c r="N45" s="120">
        <v>1248.3</v>
      </c>
      <c r="O45" s="120">
        <v>1905.6</v>
      </c>
    </row>
    <row r="46" spans="2:15" x14ac:dyDescent="0.2">
      <c r="B46" s="111">
        <v>4048</v>
      </c>
      <c r="C46" s="50" t="s">
        <v>317</v>
      </c>
      <c r="D46" s="120">
        <v>388</v>
      </c>
      <c r="E46" s="120">
        <v>22</v>
      </c>
      <c r="F46" s="120">
        <v>57</v>
      </c>
      <c r="G46" s="120">
        <v>309</v>
      </c>
      <c r="H46" s="120">
        <v>2154</v>
      </c>
      <c r="I46" s="120">
        <v>72</v>
      </c>
      <c r="J46" s="120">
        <v>704</v>
      </c>
      <c r="K46" s="120">
        <v>1378</v>
      </c>
      <c r="L46" s="120">
        <v>1663</v>
      </c>
      <c r="M46" s="120">
        <v>47.4</v>
      </c>
      <c r="N46" s="120">
        <v>633.6</v>
      </c>
      <c r="O46" s="120">
        <v>982</v>
      </c>
    </row>
    <row r="47" spans="2:15" s="94" customFormat="1" x14ac:dyDescent="0.2">
      <c r="B47" s="107">
        <v>4089</v>
      </c>
      <c r="C47" s="94" t="s">
        <v>318</v>
      </c>
      <c r="D47" s="119">
        <v>4883</v>
      </c>
      <c r="E47" s="119">
        <v>286</v>
      </c>
      <c r="F47" s="119">
        <v>827</v>
      </c>
      <c r="G47" s="119">
        <v>3770</v>
      </c>
      <c r="H47" s="119">
        <v>28933</v>
      </c>
      <c r="I47" s="119">
        <v>888</v>
      </c>
      <c r="J47" s="119">
        <v>8013</v>
      </c>
      <c r="K47" s="119">
        <v>20032</v>
      </c>
      <c r="L47" s="119">
        <v>22235.5</v>
      </c>
      <c r="M47" s="119">
        <v>571.1</v>
      </c>
      <c r="N47" s="119">
        <v>7281.4</v>
      </c>
      <c r="O47" s="119">
        <v>14383</v>
      </c>
    </row>
    <row r="48" spans="2:15" x14ac:dyDescent="0.2">
      <c r="B48" s="111">
        <v>4061</v>
      </c>
      <c r="C48" s="50" t="s">
        <v>319</v>
      </c>
      <c r="D48" s="120">
        <v>118</v>
      </c>
      <c r="E48" s="120">
        <v>5</v>
      </c>
      <c r="F48" s="120">
        <v>20</v>
      </c>
      <c r="G48" s="120">
        <v>93</v>
      </c>
      <c r="H48" s="120">
        <v>299</v>
      </c>
      <c r="I48" s="120">
        <v>12</v>
      </c>
      <c r="J48" s="120">
        <v>98</v>
      </c>
      <c r="K48" s="120">
        <v>189</v>
      </c>
      <c r="L48" s="120">
        <v>212.1</v>
      </c>
      <c r="M48" s="120">
        <v>7.3</v>
      </c>
      <c r="N48" s="120">
        <v>81</v>
      </c>
      <c r="O48" s="120">
        <v>123.8</v>
      </c>
    </row>
    <row r="49" spans="2:15" x14ac:dyDescent="0.2">
      <c r="B49" s="111">
        <v>4062</v>
      </c>
      <c r="C49" s="50" t="s">
        <v>320</v>
      </c>
      <c r="D49" s="120">
        <v>346</v>
      </c>
      <c r="E49" s="120">
        <v>12</v>
      </c>
      <c r="F49" s="120">
        <v>31</v>
      </c>
      <c r="G49" s="120">
        <v>303</v>
      </c>
      <c r="H49" s="120">
        <v>1558</v>
      </c>
      <c r="I49" s="120">
        <v>30</v>
      </c>
      <c r="J49" s="120">
        <v>139</v>
      </c>
      <c r="K49" s="120">
        <v>1389</v>
      </c>
      <c r="L49" s="120">
        <v>1096.4000000000001</v>
      </c>
      <c r="M49" s="120">
        <v>20.5</v>
      </c>
      <c r="N49" s="120">
        <v>117.4</v>
      </c>
      <c r="O49" s="120">
        <v>958.6</v>
      </c>
    </row>
    <row r="50" spans="2:15" x14ac:dyDescent="0.2">
      <c r="B50" s="111">
        <v>4063</v>
      </c>
      <c r="C50" s="50" t="s">
        <v>321</v>
      </c>
      <c r="D50" s="120">
        <v>643</v>
      </c>
      <c r="E50" s="120">
        <v>14</v>
      </c>
      <c r="F50" s="120">
        <v>106</v>
      </c>
      <c r="G50" s="120">
        <v>523</v>
      </c>
      <c r="H50" s="120">
        <v>4687</v>
      </c>
      <c r="I50" s="120">
        <v>51</v>
      </c>
      <c r="J50" s="120">
        <v>1096</v>
      </c>
      <c r="K50" s="120">
        <v>3540</v>
      </c>
      <c r="L50" s="120">
        <v>3654</v>
      </c>
      <c r="M50" s="120">
        <v>32.299999999999997</v>
      </c>
      <c r="N50" s="120">
        <v>1001.6</v>
      </c>
      <c r="O50" s="120">
        <v>2620.1999999999998</v>
      </c>
    </row>
    <row r="51" spans="2:15" x14ac:dyDescent="0.2">
      <c r="B51" s="111">
        <v>4064</v>
      </c>
      <c r="C51" s="50" t="s">
        <v>322</v>
      </c>
      <c r="D51" s="120">
        <v>61</v>
      </c>
      <c r="E51" s="120">
        <v>7</v>
      </c>
      <c r="F51" s="120">
        <v>7</v>
      </c>
      <c r="G51" s="120">
        <v>47</v>
      </c>
      <c r="H51" s="120">
        <v>206</v>
      </c>
      <c r="I51" s="120">
        <v>20</v>
      </c>
      <c r="J51" s="120">
        <v>67</v>
      </c>
      <c r="K51" s="120">
        <v>119</v>
      </c>
      <c r="L51" s="120">
        <v>147.69999999999999</v>
      </c>
      <c r="M51" s="120">
        <v>13</v>
      </c>
      <c r="N51" s="120">
        <v>58.4</v>
      </c>
      <c r="O51" s="120">
        <v>76.400000000000006</v>
      </c>
    </row>
    <row r="52" spans="2:15" x14ac:dyDescent="0.2">
      <c r="B52" s="111">
        <v>4065</v>
      </c>
      <c r="C52" s="50" t="s">
        <v>323</v>
      </c>
      <c r="D52" s="120">
        <v>201</v>
      </c>
      <c r="E52" s="120">
        <v>8</v>
      </c>
      <c r="F52" s="120">
        <v>39</v>
      </c>
      <c r="G52" s="120">
        <v>154</v>
      </c>
      <c r="H52" s="120">
        <v>1366</v>
      </c>
      <c r="I52" s="120">
        <v>29</v>
      </c>
      <c r="J52" s="120">
        <v>889</v>
      </c>
      <c r="K52" s="120">
        <v>448</v>
      </c>
      <c r="L52" s="120">
        <v>1148.7</v>
      </c>
      <c r="M52" s="120">
        <v>21.1</v>
      </c>
      <c r="N52" s="120">
        <v>839.4</v>
      </c>
      <c r="O52" s="120">
        <v>288.2</v>
      </c>
    </row>
    <row r="53" spans="2:15" x14ac:dyDescent="0.2">
      <c r="B53" s="111">
        <v>4066</v>
      </c>
      <c r="C53" s="50" t="s">
        <v>324</v>
      </c>
      <c r="D53" s="120">
        <v>58</v>
      </c>
      <c r="E53" s="120">
        <v>7</v>
      </c>
      <c r="F53" s="120">
        <v>8</v>
      </c>
      <c r="G53" s="120">
        <v>43</v>
      </c>
      <c r="H53" s="120">
        <v>150</v>
      </c>
      <c r="I53" s="120">
        <v>27</v>
      </c>
      <c r="J53" s="120">
        <v>43</v>
      </c>
      <c r="K53" s="120">
        <v>80</v>
      </c>
      <c r="L53" s="120">
        <v>105.4</v>
      </c>
      <c r="M53" s="120">
        <v>18</v>
      </c>
      <c r="N53" s="120">
        <v>34.700000000000003</v>
      </c>
      <c r="O53" s="120">
        <v>52.7</v>
      </c>
    </row>
    <row r="54" spans="2:15" x14ac:dyDescent="0.2">
      <c r="B54" s="111">
        <v>4067</v>
      </c>
      <c r="C54" s="50" t="s">
        <v>325</v>
      </c>
      <c r="D54" s="120">
        <v>101</v>
      </c>
      <c r="E54" s="120">
        <v>10</v>
      </c>
      <c r="F54" s="120">
        <v>21</v>
      </c>
      <c r="G54" s="120">
        <v>70</v>
      </c>
      <c r="H54" s="120">
        <v>405</v>
      </c>
      <c r="I54" s="120">
        <v>26</v>
      </c>
      <c r="J54" s="120">
        <v>192</v>
      </c>
      <c r="K54" s="120">
        <v>187</v>
      </c>
      <c r="L54" s="120">
        <v>292.60000000000002</v>
      </c>
      <c r="M54" s="120">
        <v>14.2</v>
      </c>
      <c r="N54" s="120">
        <v>145.1</v>
      </c>
      <c r="O54" s="120">
        <v>133.19999999999999</v>
      </c>
    </row>
    <row r="55" spans="2:15" x14ac:dyDescent="0.2">
      <c r="B55" s="111">
        <v>4068</v>
      </c>
      <c r="C55" s="50" t="s">
        <v>326</v>
      </c>
      <c r="D55" s="120">
        <v>160</v>
      </c>
      <c r="E55" s="120">
        <v>30</v>
      </c>
      <c r="F55" s="120">
        <v>33</v>
      </c>
      <c r="G55" s="120">
        <v>97</v>
      </c>
      <c r="H55" s="120">
        <v>810</v>
      </c>
      <c r="I55" s="120">
        <v>84</v>
      </c>
      <c r="J55" s="120">
        <v>390</v>
      </c>
      <c r="K55" s="120">
        <v>336</v>
      </c>
      <c r="L55" s="120">
        <v>653.70000000000005</v>
      </c>
      <c r="M55" s="120">
        <v>53.1</v>
      </c>
      <c r="N55" s="120">
        <v>365</v>
      </c>
      <c r="O55" s="120">
        <v>235.6</v>
      </c>
    </row>
    <row r="56" spans="2:15" x14ac:dyDescent="0.2">
      <c r="B56" s="111">
        <v>4084</v>
      </c>
      <c r="C56" s="50" t="s">
        <v>327</v>
      </c>
      <c r="D56" s="120">
        <v>36</v>
      </c>
      <c r="E56" s="120">
        <v>7</v>
      </c>
      <c r="F56" s="120">
        <v>5</v>
      </c>
      <c r="G56" s="120">
        <v>24</v>
      </c>
      <c r="H56" s="120">
        <v>72</v>
      </c>
      <c r="I56" s="120">
        <v>22</v>
      </c>
      <c r="J56" s="120">
        <v>6</v>
      </c>
      <c r="K56" s="120">
        <v>44</v>
      </c>
      <c r="L56" s="120">
        <v>41.4</v>
      </c>
      <c r="M56" s="120">
        <v>14.7</v>
      </c>
      <c r="N56" s="120">
        <v>4.0999999999999996</v>
      </c>
      <c r="O56" s="120">
        <v>22.6</v>
      </c>
    </row>
    <row r="57" spans="2:15" x14ac:dyDescent="0.2">
      <c r="B57" s="111">
        <v>4071</v>
      </c>
      <c r="C57" s="50" t="s">
        <v>328</v>
      </c>
      <c r="D57" s="120">
        <v>115</v>
      </c>
      <c r="E57" s="120">
        <v>21</v>
      </c>
      <c r="F57" s="120">
        <v>21</v>
      </c>
      <c r="G57" s="120">
        <v>73</v>
      </c>
      <c r="H57" s="120">
        <v>604</v>
      </c>
      <c r="I57" s="120">
        <v>65</v>
      </c>
      <c r="J57" s="120">
        <v>180</v>
      </c>
      <c r="K57" s="120">
        <v>359</v>
      </c>
      <c r="L57" s="120">
        <v>429.2</v>
      </c>
      <c r="M57" s="120">
        <v>41.7</v>
      </c>
      <c r="N57" s="120">
        <v>155.30000000000001</v>
      </c>
      <c r="O57" s="120">
        <v>232.2</v>
      </c>
    </row>
    <row r="58" spans="2:15" x14ac:dyDescent="0.2">
      <c r="B58" s="111">
        <v>4072</v>
      </c>
      <c r="C58" s="50" t="s">
        <v>329</v>
      </c>
      <c r="D58" s="120">
        <v>177</v>
      </c>
      <c r="E58" s="120">
        <v>18</v>
      </c>
      <c r="F58" s="120">
        <v>32</v>
      </c>
      <c r="G58" s="120">
        <v>127</v>
      </c>
      <c r="H58" s="120">
        <v>1287</v>
      </c>
      <c r="I58" s="120">
        <v>69</v>
      </c>
      <c r="J58" s="120">
        <v>372</v>
      </c>
      <c r="K58" s="120">
        <v>846</v>
      </c>
      <c r="L58" s="120">
        <v>973.8</v>
      </c>
      <c r="M58" s="120">
        <v>39.200000000000003</v>
      </c>
      <c r="N58" s="120">
        <v>340.7</v>
      </c>
      <c r="O58" s="120">
        <v>593.9</v>
      </c>
    </row>
    <row r="59" spans="2:15" x14ac:dyDescent="0.2">
      <c r="B59" s="111">
        <v>4073</v>
      </c>
      <c r="C59" s="50" t="s">
        <v>330</v>
      </c>
      <c r="D59" s="120">
        <v>125</v>
      </c>
      <c r="E59" s="120">
        <v>11</v>
      </c>
      <c r="F59" s="120">
        <v>17</v>
      </c>
      <c r="G59" s="120">
        <v>97</v>
      </c>
      <c r="H59" s="120">
        <v>428</v>
      </c>
      <c r="I59" s="120">
        <v>39</v>
      </c>
      <c r="J59" s="120">
        <v>62</v>
      </c>
      <c r="K59" s="120">
        <v>327</v>
      </c>
      <c r="L59" s="120">
        <v>284.60000000000002</v>
      </c>
      <c r="M59" s="120">
        <v>26.3</v>
      </c>
      <c r="N59" s="120">
        <v>51.1</v>
      </c>
      <c r="O59" s="120">
        <v>207.2</v>
      </c>
    </row>
    <row r="60" spans="2:15" x14ac:dyDescent="0.2">
      <c r="B60" s="111">
        <v>4074</v>
      </c>
      <c r="C60" s="50" t="s">
        <v>331</v>
      </c>
      <c r="D60" s="120">
        <v>175</v>
      </c>
      <c r="E60" s="120">
        <v>15</v>
      </c>
      <c r="F60" s="120">
        <v>21</v>
      </c>
      <c r="G60" s="120">
        <v>139</v>
      </c>
      <c r="H60" s="120">
        <v>505</v>
      </c>
      <c r="I60" s="120">
        <v>69</v>
      </c>
      <c r="J60" s="120">
        <v>87</v>
      </c>
      <c r="K60" s="120">
        <v>349</v>
      </c>
      <c r="L60" s="120">
        <v>365.3</v>
      </c>
      <c r="M60" s="120">
        <v>42.8</v>
      </c>
      <c r="N60" s="120">
        <v>76.8</v>
      </c>
      <c r="O60" s="120">
        <v>245.7</v>
      </c>
    </row>
    <row r="61" spans="2:15" x14ac:dyDescent="0.2">
      <c r="B61" s="111">
        <v>4075</v>
      </c>
      <c r="C61" s="50" t="s">
        <v>332</v>
      </c>
      <c r="D61" s="120">
        <v>233</v>
      </c>
      <c r="E61" s="120">
        <v>10</v>
      </c>
      <c r="F61" s="120">
        <v>52</v>
      </c>
      <c r="G61" s="120">
        <v>171</v>
      </c>
      <c r="H61" s="120">
        <v>919</v>
      </c>
      <c r="I61" s="120">
        <v>31</v>
      </c>
      <c r="J61" s="120">
        <v>314</v>
      </c>
      <c r="K61" s="120">
        <v>574</v>
      </c>
      <c r="L61" s="120">
        <v>711.7</v>
      </c>
      <c r="M61" s="120">
        <v>20</v>
      </c>
      <c r="N61" s="120">
        <v>280.89999999999998</v>
      </c>
      <c r="O61" s="120">
        <v>410.7</v>
      </c>
    </row>
    <row r="62" spans="2:15" x14ac:dyDescent="0.2">
      <c r="B62" s="111">
        <v>4076</v>
      </c>
      <c r="C62" s="50" t="s">
        <v>333</v>
      </c>
      <c r="D62" s="120">
        <v>179</v>
      </c>
      <c r="E62" s="120">
        <v>19</v>
      </c>
      <c r="F62" s="120">
        <v>31</v>
      </c>
      <c r="G62" s="120">
        <v>129</v>
      </c>
      <c r="H62" s="120">
        <v>725</v>
      </c>
      <c r="I62" s="120">
        <v>51</v>
      </c>
      <c r="J62" s="120">
        <v>203</v>
      </c>
      <c r="K62" s="120">
        <v>471</v>
      </c>
      <c r="L62" s="120">
        <v>531.6</v>
      </c>
      <c r="M62" s="120">
        <v>30.8</v>
      </c>
      <c r="N62" s="120">
        <v>185.9</v>
      </c>
      <c r="O62" s="120">
        <v>315</v>
      </c>
    </row>
    <row r="63" spans="2:15" x14ac:dyDescent="0.2">
      <c r="B63" s="111">
        <v>4077</v>
      </c>
      <c r="C63" s="50" t="s">
        <v>334</v>
      </c>
      <c r="D63" s="120">
        <v>68</v>
      </c>
      <c r="E63" s="120">
        <v>5</v>
      </c>
      <c r="F63" s="120">
        <v>12</v>
      </c>
      <c r="G63" s="120">
        <v>51</v>
      </c>
      <c r="H63" s="120">
        <v>205</v>
      </c>
      <c r="I63" s="120">
        <v>18</v>
      </c>
      <c r="J63" s="120">
        <v>22</v>
      </c>
      <c r="K63" s="120">
        <v>165</v>
      </c>
      <c r="L63" s="120">
        <v>133</v>
      </c>
      <c r="M63" s="120">
        <v>12.8</v>
      </c>
      <c r="N63" s="120">
        <v>17.600000000000001</v>
      </c>
      <c r="O63" s="120">
        <v>102.7</v>
      </c>
    </row>
    <row r="64" spans="2:15" x14ac:dyDescent="0.2">
      <c r="B64" s="111">
        <v>4078</v>
      </c>
      <c r="C64" s="50" t="s">
        <v>335</v>
      </c>
      <c r="D64" s="120">
        <v>40</v>
      </c>
      <c r="E64" s="120">
        <v>15</v>
      </c>
      <c r="F64" s="120">
        <v>6</v>
      </c>
      <c r="G64" s="120">
        <v>19</v>
      </c>
      <c r="H64" s="120">
        <v>96</v>
      </c>
      <c r="I64" s="120">
        <v>36</v>
      </c>
      <c r="J64" s="120">
        <v>19</v>
      </c>
      <c r="K64" s="120">
        <v>41</v>
      </c>
      <c r="L64" s="120">
        <v>52.9</v>
      </c>
      <c r="M64" s="120">
        <v>18.3</v>
      </c>
      <c r="N64" s="120">
        <v>14.6</v>
      </c>
      <c r="O64" s="120">
        <v>20</v>
      </c>
    </row>
    <row r="65" spans="2:15" x14ac:dyDescent="0.2">
      <c r="B65" s="111">
        <v>4079</v>
      </c>
      <c r="C65" s="50" t="s">
        <v>336</v>
      </c>
      <c r="D65" s="120">
        <v>83</v>
      </c>
      <c r="E65" s="120">
        <v>15</v>
      </c>
      <c r="F65" s="120">
        <v>17</v>
      </c>
      <c r="G65" s="120">
        <v>51</v>
      </c>
      <c r="H65" s="120">
        <v>266</v>
      </c>
      <c r="I65" s="120">
        <v>42</v>
      </c>
      <c r="J65" s="120">
        <v>105</v>
      </c>
      <c r="K65" s="120">
        <v>119</v>
      </c>
      <c r="L65" s="120">
        <v>178.8</v>
      </c>
      <c r="M65" s="120">
        <v>27.6</v>
      </c>
      <c r="N65" s="120">
        <v>85</v>
      </c>
      <c r="O65" s="120">
        <v>66.3</v>
      </c>
    </row>
    <row r="66" spans="2:15" x14ac:dyDescent="0.2">
      <c r="B66" s="111">
        <v>4080</v>
      </c>
      <c r="C66" s="50" t="s">
        <v>337</v>
      </c>
      <c r="D66" s="120">
        <v>490</v>
      </c>
      <c r="E66" s="120">
        <v>25</v>
      </c>
      <c r="F66" s="120">
        <v>118</v>
      </c>
      <c r="G66" s="120">
        <v>347</v>
      </c>
      <c r="H66" s="120">
        <v>3774</v>
      </c>
      <c r="I66" s="120">
        <v>82</v>
      </c>
      <c r="J66" s="120">
        <v>1495</v>
      </c>
      <c r="K66" s="120">
        <v>2197</v>
      </c>
      <c r="L66" s="120">
        <v>3153.3</v>
      </c>
      <c r="M66" s="120">
        <v>59.2</v>
      </c>
      <c r="N66" s="120">
        <v>1386.3</v>
      </c>
      <c r="O66" s="120">
        <v>1707.8</v>
      </c>
    </row>
    <row r="67" spans="2:15" x14ac:dyDescent="0.2">
      <c r="B67" s="111">
        <v>4081</v>
      </c>
      <c r="C67" s="50" t="s">
        <v>338</v>
      </c>
      <c r="D67" s="120">
        <v>185</v>
      </c>
      <c r="E67" s="120">
        <v>6</v>
      </c>
      <c r="F67" s="120">
        <v>22</v>
      </c>
      <c r="G67" s="120">
        <v>157</v>
      </c>
      <c r="H67" s="120">
        <v>930</v>
      </c>
      <c r="I67" s="120">
        <v>14</v>
      </c>
      <c r="J67" s="120">
        <v>181</v>
      </c>
      <c r="K67" s="120">
        <v>735</v>
      </c>
      <c r="L67" s="120">
        <v>690.8</v>
      </c>
      <c r="M67" s="120">
        <v>9.3000000000000007</v>
      </c>
      <c r="N67" s="120">
        <v>160</v>
      </c>
      <c r="O67" s="120">
        <v>521.6</v>
      </c>
    </row>
    <row r="68" spans="2:15" x14ac:dyDescent="0.2">
      <c r="B68" s="111">
        <v>4082</v>
      </c>
      <c r="C68" s="50" t="s">
        <v>339</v>
      </c>
      <c r="D68" s="120">
        <v>1083</v>
      </c>
      <c r="E68" s="120">
        <v>16</v>
      </c>
      <c r="F68" s="120">
        <v>176</v>
      </c>
      <c r="G68" s="120">
        <v>891</v>
      </c>
      <c r="H68" s="120">
        <v>8506</v>
      </c>
      <c r="I68" s="120">
        <v>52</v>
      </c>
      <c r="J68" s="120">
        <v>1794</v>
      </c>
      <c r="K68" s="120">
        <v>6660</v>
      </c>
      <c r="L68" s="120">
        <v>6491.7</v>
      </c>
      <c r="M68" s="120">
        <v>38.700000000000003</v>
      </c>
      <c r="N68" s="120">
        <v>1644.7</v>
      </c>
      <c r="O68" s="120">
        <v>4808.3</v>
      </c>
    </row>
    <row r="69" spans="2:15" x14ac:dyDescent="0.2">
      <c r="B69" s="111">
        <v>4083</v>
      </c>
      <c r="C69" s="50" t="s">
        <v>340</v>
      </c>
      <c r="D69" s="120">
        <v>206</v>
      </c>
      <c r="E69" s="120">
        <v>10</v>
      </c>
      <c r="F69" s="120">
        <v>32</v>
      </c>
      <c r="G69" s="120">
        <v>164</v>
      </c>
      <c r="H69" s="120">
        <v>1135</v>
      </c>
      <c r="I69" s="120">
        <v>19</v>
      </c>
      <c r="J69" s="120">
        <v>259</v>
      </c>
      <c r="K69" s="120">
        <v>857</v>
      </c>
      <c r="L69" s="120">
        <v>886.4</v>
      </c>
      <c r="M69" s="120">
        <v>10.3</v>
      </c>
      <c r="N69" s="120">
        <v>235.8</v>
      </c>
      <c r="O69" s="120">
        <v>640.4</v>
      </c>
    </row>
    <row r="70" spans="2:15" s="94" customFormat="1" x14ac:dyDescent="0.2">
      <c r="B70" s="107">
        <v>4129</v>
      </c>
      <c r="C70" s="94" t="s">
        <v>341</v>
      </c>
      <c r="D70" s="119">
        <v>3291</v>
      </c>
      <c r="E70" s="119">
        <v>288</v>
      </c>
      <c r="F70" s="119">
        <v>476</v>
      </c>
      <c r="G70" s="119">
        <v>2527</v>
      </c>
      <c r="H70" s="119">
        <v>27508</v>
      </c>
      <c r="I70" s="119">
        <v>943</v>
      </c>
      <c r="J70" s="119">
        <v>5239</v>
      </c>
      <c r="K70" s="119">
        <v>21326</v>
      </c>
      <c r="L70" s="119">
        <v>20884.3</v>
      </c>
      <c r="M70" s="119">
        <v>601.6</v>
      </c>
      <c r="N70" s="119">
        <v>4833.1000000000004</v>
      </c>
      <c r="O70" s="119">
        <v>15449.6</v>
      </c>
    </row>
    <row r="71" spans="2:15" x14ac:dyDescent="0.2">
      <c r="B71" s="111">
        <v>4091</v>
      </c>
      <c r="C71" s="50" t="s">
        <v>342</v>
      </c>
      <c r="D71" s="120">
        <v>95</v>
      </c>
      <c r="E71" s="120">
        <v>8</v>
      </c>
      <c r="F71" s="120">
        <v>16</v>
      </c>
      <c r="G71" s="120">
        <v>71</v>
      </c>
      <c r="H71" s="120">
        <v>271</v>
      </c>
      <c r="I71" s="120">
        <v>15</v>
      </c>
      <c r="J71" s="120">
        <v>111</v>
      </c>
      <c r="K71" s="120">
        <v>145</v>
      </c>
      <c r="L71" s="120">
        <v>193.4</v>
      </c>
      <c r="M71" s="120">
        <v>7</v>
      </c>
      <c r="N71" s="120">
        <v>94.4</v>
      </c>
      <c r="O71" s="120">
        <v>92</v>
      </c>
    </row>
    <row r="72" spans="2:15" x14ac:dyDescent="0.2">
      <c r="B72" s="111">
        <v>4092</v>
      </c>
      <c r="C72" s="50" t="s">
        <v>343</v>
      </c>
      <c r="D72" s="120">
        <v>178</v>
      </c>
      <c r="E72" s="120">
        <v>6</v>
      </c>
      <c r="F72" s="120">
        <v>40</v>
      </c>
      <c r="G72" s="120">
        <v>132</v>
      </c>
      <c r="H72" s="120">
        <v>1898</v>
      </c>
      <c r="I72" s="120">
        <v>30</v>
      </c>
      <c r="J72" s="120">
        <v>1029</v>
      </c>
      <c r="K72" s="120">
        <v>839</v>
      </c>
      <c r="L72" s="120">
        <v>1660.1</v>
      </c>
      <c r="M72" s="120">
        <v>26.1</v>
      </c>
      <c r="N72" s="120">
        <v>993.1</v>
      </c>
      <c r="O72" s="120">
        <v>640.79999999999995</v>
      </c>
    </row>
    <row r="73" spans="2:15" x14ac:dyDescent="0.2">
      <c r="B73" s="111">
        <v>4093</v>
      </c>
      <c r="C73" s="50" t="s">
        <v>344</v>
      </c>
      <c r="D73" s="120">
        <v>60</v>
      </c>
      <c r="E73" s="120">
        <v>10</v>
      </c>
      <c r="F73" s="120">
        <v>13</v>
      </c>
      <c r="G73" s="120">
        <v>37</v>
      </c>
      <c r="H73" s="120">
        <v>258</v>
      </c>
      <c r="I73" s="120">
        <v>36</v>
      </c>
      <c r="J73" s="120">
        <v>130</v>
      </c>
      <c r="K73" s="120">
        <v>92</v>
      </c>
      <c r="L73" s="120">
        <v>200.8</v>
      </c>
      <c r="M73" s="120">
        <v>25.6</v>
      </c>
      <c r="N73" s="120">
        <v>119.8</v>
      </c>
      <c r="O73" s="120">
        <v>55.4</v>
      </c>
    </row>
    <row r="74" spans="2:15" x14ac:dyDescent="0.2">
      <c r="B74" s="111">
        <v>4124</v>
      </c>
      <c r="C74" s="50" t="s">
        <v>345</v>
      </c>
      <c r="D74" s="120">
        <v>119</v>
      </c>
      <c r="E74" s="120">
        <v>42</v>
      </c>
      <c r="F74" s="120">
        <v>16</v>
      </c>
      <c r="G74" s="120">
        <v>61</v>
      </c>
      <c r="H74" s="120">
        <v>302</v>
      </c>
      <c r="I74" s="120">
        <v>100</v>
      </c>
      <c r="J74" s="120">
        <v>34</v>
      </c>
      <c r="K74" s="120">
        <v>168</v>
      </c>
      <c r="L74" s="120">
        <v>184.7</v>
      </c>
      <c r="M74" s="120">
        <v>51.7</v>
      </c>
      <c r="N74" s="120">
        <v>23.9</v>
      </c>
      <c r="O74" s="120">
        <v>109.1</v>
      </c>
    </row>
    <row r="75" spans="2:15" x14ac:dyDescent="0.2">
      <c r="B75" s="111">
        <v>4094</v>
      </c>
      <c r="C75" s="50" t="s">
        <v>346</v>
      </c>
      <c r="D75" s="120">
        <v>58</v>
      </c>
      <c r="E75" s="120">
        <v>11</v>
      </c>
      <c r="F75" s="120">
        <v>9</v>
      </c>
      <c r="G75" s="120">
        <v>38</v>
      </c>
      <c r="H75" s="120">
        <v>184</v>
      </c>
      <c r="I75" s="120">
        <v>33</v>
      </c>
      <c r="J75" s="120">
        <v>31</v>
      </c>
      <c r="K75" s="120">
        <v>120</v>
      </c>
      <c r="L75" s="120">
        <v>120.2</v>
      </c>
      <c r="M75" s="120">
        <v>21.4</v>
      </c>
      <c r="N75" s="120">
        <v>24.6</v>
      </c>
      <c r="O75" s="120">
        <v>74.2</v>
      </c>
    </row>
    <row r="76" spans="2:15" x14ac:dyDescent="0.2">
      <c r="B76" s="111">
        <v>4095</v>
      </c>
      <c r="C76" s="50" t="s">
        <v>177</v>
      </c>
      <c r="D76" s="120">
        <v>1035</v>
      </c>
      <c r="E76" s="120">
        <v>6</v>
      </c>
      <c r="F76" s="120">
        <v>96</v>
      </c>
      <c r="G76" s="120">
        <v>933</v>
      </c>
      <c r="H76" s="120">
        <v>9704</v>
      </c>
      <c r="I76" s="120">
        <v>24</v>
      </c>
      <c r="J76" s="120">
        <v>1619</v>
      </c>
      <c r="K76" s="120">
        <v>8061</v>
      </c>
      <c r="L76" s="120">
        <v>7414.2</v>
      </c>
      <c r="M76" s="120">
        <v>14.2</v>
      </c>
      <c r="N76" s="120">
        <v>1512.9</v>
      </c>
      <c r="O76" s="120">
        <v>5887.1</v>
      </c>
    </row>
    <row r="77" spans="2:15" x14ac:dyDescent="0.2">
      <c r="B77" s="111">
        <v>4096</v>
      </c>
      <c r="C77" s="50" t="s">
        <v>347</v>
      </c>
      <c r="D77" s="120">
        <v>48</v>
      </c>
      <c r="E77" s="120">
        <v>12</v>
      </c>
      <c r="F77" s="120">
        <v>9</v>
      </c>
      <c r="G77" s="120">
        <v>27</v>
      </c>
      <c r="H77" s="120">
        <v>195</v>
      </c>
      <c r="I77" s="120">
        <v>39</v>
      </c>
      <c r="J77" s="120">
        <v>23</v>
      </c>
      <c r="K77" s="120">
        <v>133</v>
      </c>
      <c r="L77" s="120">
        <v>141.5</v>
      </c>
      <c r="M77" s="120">
        <v>23</v>
      </c>
      <c r="N77" s="120">
        <v>18.600000000000001</v>
      </c>
      <c r="O77" s="120">
        <v>99.9</v>
      </c>
    </row>
    <row r="78" spans="2:15" x14ac:dyDescent="0.2">
      <c r="B78" s="111">
        <v>4097</v>
      </c>
      <c r="C78" s="50" t="s">
        <v>348</v>
      </c>
      <c r="D78" s="120">
        <v>27</v>
      </c>
      <c r="E78" s="120">
        <v>10</v>
      </c>
      <c r="F78" s="120">
        <v>1</v>
      </c>
      <c r="G78" s="120">
        <v>16</v>
      </c>
      <c r="H78" s="120">
        <v>80</v>
      </c>
      <c r="I78" s="120">
        <v>27</v>
      </c>
      <c r="J78" s="120">
        <v>9</v>
      </c>
      <c r="K78" s="120">
        <v>44</v>
      </c>
      <c r="L78" s="120">
        <v>58</v>
      </c>
      <c r="M78" s="120">
        <v>15.4</v>
      </c>
      <c r="N78" s="120" t="s">
        <v>511</v>
      </c>
      <c r="O78" s="120">
        <v>35.200000000000003</v>
      </c>
    </row>
    <row r="79" spans="2:15" x14ac:dyDescent="0.2">
      <c r="B79" s="111">
        <v>4099</v>
      </c>
      <c r="C79" s="50" t="s">
        <v>349</v>
      </c>
      <c r="D79" s="120">
        <v>19</v>
      </c>
      <c r="E79" s="120">
        <v>2</v>
      </c>
      <c r="F79" s="120">
        <v>3</v>
      </c>
      <c r="G79" s="120">
        <v>14</v>
      </c>
      <c r="H79" s="120">
        <v>62</v>
      </c>
      <c r="I79" s="120">
        <v>7</v>
      </c>
      <c r="J79" s="120">
        <v>14</v>
      </c>
      <c r="K79" s="120">
        <v>41</v>
      </c>
      <c r="L79" s="120">
        <v>40.799999999999997</v>
      </c>
      <c r="M79" s="120" t="s">
        <v>511</v>
      </c>
      <c r="N79" s="120" t="s">
        <v>511</v>
      </c>
      <c r="O79" s="120">
        <v>23.5</v>
      </c>
    </row>
    <row r="80" spans="2:15" x14ac:dyDescent="0.2">
      <c r="B80" s="111">
        <v>4100</v>
      </c>
      <c r="C80" s="50" t="s">
        <v>350</v>
      </c>
      <c r="D80" s="120">
        <v>168</v>
      </c>
      <c r="E80" s="120">
        <v>4</v>
      </c>
      <c r="F80" s="120">
        <v>28</v>
      </c>
      <c r="G80" s="120">
        <v>136</v>
      </c>
      <c r="H80" s="120">
        <v>1729</v>
      </c>
      <c r="I80" s="120">
        <v>16</v>
      </c>
      <c r="J80" s="120">
        <v>149</v>
      </c>
      <c r="K80" s="120">
        <v>1564</v>
      </c>
      <c r="L80" s="120">
        <v>996.9</v>
      </c>
      <c r="M80" s="120">
        <v>10</v>
      </c>
      <c r="N80" s="120">
        <v>128.9</v>
      </c>
      <c r="O80" s="120">
        <v>858</v>
      </c>
    </row>
    <row r="81" spans="2:15" x14ac:dyDescent="0.2">
      <c r="B81" s="111">
        <v>4104</v>
      </c>
      <c r="C81" s="50" t="s">
        <v>351</v>
      </c>
      <c r="D81" s="120">
        <v>230</v>
      </c>
      <c r="E81" s="120">
        <v>18</v>
      </c>
      <c r="F81" s="120">
        <v>49</v>
      </c>
      <c r="G81" s="120">
        <v>163</v>
      </c>
      <c r="H81" s="120">
        <v>2739</v>
      </c>
      <c r="I81" s="120">
        <v>66</v>
      </c>
      <c r="J81" s="120">
        <v>569</v>
      </c>
      <c r="K81" s="120">
        <v>2104</v>
      </c>
      <c r="L81" s="120">
        <v>2262.1999999999998</v>
      </c>
      <c r="M81" s="120">
        <v>43.5</v>
      </c>
      <c r="N81" s="120">
        <v>529.20000000000005</v>
      </c>
      <c r="O81" s="120">
        <v>1689.5</v>
      </c>
    </row>
    <row r="82" spans="2:15" s="130" customFormat="1" x14ac:dyDescent="0.2">
      <c r="B82" s="242">
        <v>4105</v>
      </c>
      <c r="C82" s="130" t="s">
        <v>352</v>
      </c>
      <c r="D82" s="125">
        <v>31</v>
      </c>
      <c r="E82" s="125">
        <v>13</v>
      </c>
      <c r="F82" s="125">
        <v>6</v>
      </c>
      <c r="G82" s="125">
        <v>12</v>
      </c>
      <c r="H82" s="125">
        <v>92</v>
      </c>
      <c r="I82" s="125">
        <v>38</v>
      </c>
      <c r="J82" s="125">
        <v>7</v>
      </c>
      <c r="K82" s="125">
        <v>47</v>
      </c>
      <c r="L82" s="125">
        <v>44.2</v>
      </c>
      <c r="M82" s="125">
        <v>19.7</v>
      </c>
      <c r="N82" s="246">
        <v>4</v>
      </c>
      <c r="O82" s="246">
        <v>20.399999999999999</v>
      </c>
    </row>
    <row r="83" spans="2:15" x14ac:dyDescent="0.2">
      <c r="B83" s="111">
        <v>4106</v>
      </c>
      <c r="C83" s="50" t="s">
        <v>353</v>
      </c>
      <c r="D83" s="120">
        <v>28</v>
      </c>
      <c r="E83" s="120">
        <v>8</v>
      </c>
      <c r="F83" s="120">
        <v>8</v>
      </c>
      <c r="G83" s="120">
        <v>12</v>
      </c>
      <c r="H83" s="120">
        <v>91</v>
      </c>
      <c r="I83" s="120">
        <v>15</v>
      </c>
      <c r="J83" s="120">
        <v>39</v>
      </c>
      <c r="K83" s="120">
        <v>37</v>
      </c>
      <c r="L83" s="120">
        <v>64</v>
      </c>
      <c r="M83" s="120">
        <v>6.3</v>
      </c>
      <c r="N83" s="120">
        <v>35.6</v>
      </c>
      <c r="O83" s="120">
        <v>22.1</v>
      </c>
    </row>
    <row r="84" spans="2:15" x14ac:dyDescent="0.2">
      <c r="B84" s="111">
        <v>4107</v>
      </c>
      <c r="C84" s="50" t="s">
        <v>354</v>
      </c>
      <c r="D84" s="120">
        <v>53</v>
      </c>
      <c r="E84" s="120">
        <v>4</v>
      </c>
      <c r="F84" s="120">
        <v>11</v>
      </c>
      <c r="G84" s="120">
        <v>38</v>
      </c>
      <c r="H84" s="120">
        <v>184</v>
      </c>
      <c r="I84" s="120">
        <v>15</v>
      </c>
      <c r="J84" s="120">
        <v>68</v>
      </c>
      <c r="K84" s="120">
        <v>101</v>
      </c>
      <c r="L84" s="120">
        <v>127.8</v>
      </c>
      <c r="M84" s="120">
        <v>8.3000000000000007</v>
      </c>
      <c r="N84" s="120">
        <v>55.5</v>
      </c>
      <c r="O84" s="120">
        <v>64.099999999999994</v>
      </c>
    </row>
    <row r="85" spans="2:15" x14ac:dyDescent="0.2">
      <c r="B85" s="111">
        <v>4110</v>
      </c>
      <c r="C85" s="50" t="s">
        <v>355</v>
      </c>
      <c r="D85" s="120">
        <v>72</v>
      </c>
      <c r="E85" s="120">
        <v>13</v>
      </c>
      <c r="F85" s="120">
        <v>16</v>
      </c>
      <c r="G85" s="120">
        <v>43</v>
      </c>
      <c r="H85" s="120">
        <v>288</v>
      </c>
      <c r="I85" s="120">
        <v>54</v>
      </c>
      <c r="J85" s="120">
        <v>111</v>
      </c>
      <c r="K85" s="120">
        <v>123</v>
      </c>
      <c r="L85" s="120">
        <v>219.6</v>
      </c>
      <c r="M85" s="120">
        <v>40.4</v>
      </c>
      <c r="N85" s="120">
        <v>104</v>
      </c>
      <c r="O85" s="120">
        <v>75.2</v>
      </c>
    </row>
    <row r="86" spans="2:15" x14ac:dyDescent="0.2">
      <c r="B86" s="111">
        <v>4111</v>
      </c>
      <c r="C86" s="50" t="s">
        <v>356</v>
      </c>
      <c r="D86" s="120">
        <v>81</v>
      </c>
      <c r="E86" s="120">
        <v>10</v>
      </c>
      <c r="F86" s="120">
        <v>10</v>
      </c>
      <c r="G86" s="120">
        <v>61</v>
      </c>
      <c r="H86" s="120">
        <v>288</v>
      </c>
      <c r="I86" s="120">
        <v>27</v>
      </c>
      <c r="J86" s="120">
        <v>49</v>
      </c>
      <c r="K86" s="120">
        <v>212</v>
      </c>
      <c r="L86" s="120">
        <v>188.1</v>
      </c>
      <c r="M86" s="120">
        <v>14.6</v>
      </c>
      <c r="N86" s="120">
        <v>43.6</v>
      </c>
      <c r="O86" s="120">
        <v>129.9</v>
      </c>
    </row>
    <row r="87" spans="2:15" x14ac:dyDescent="0.2">
      <c r="B87" s="111">
        <v>4112</v>
      </c>
      <c r="C87" s="50" t="s">
        <v>357</v>
      </c>
      <c r="D87" s="120">
        <v>63</v>
      </c>
      <c r="E87" s="120">
        <v>16</v>
      </c>
      <c r="F87" s="120">
        <v>8</v>
      </c>
      <c r="G87" s="120">
        <v>39</v>
      </c>
      <c r="H87" s="120">
        <v>207</v>
      </c>
      <c r="I87" s="120">
        <v>40</v>
      </c>
      <c r="J87" s="120">
        <v>24</v>
      </c>
      <c r="K87" s="120">
        <v>143</v>
      </c>
      <c r="L87" s="120">
        <v>129.69999999999999</v>
      </c>
      <c r="M87" s="120">
        <v>24.4</v>
      </c>
      <c r="N87" s="120">
        <v>17.399999999999999</v>
      </c>
      <c r="O87" s="120">
        <v>87.8</v>
      </c>
    </row>
    <row r="88" spans="2:15" x14ac:dyDescent="0.2">
      <c r="B88" s="111">
        <v>4125</v>
      </c>
      <c r="C88" s="50" t="s">
        <v>504</v>
      </c>
      <c r="D88" s="120">
        <v>182</v>
      </c>
      <c r="E88" s="120">
        <v>26</v>
      </c>
      <c r="F88" s="120">
        <v>35</v>
      </c>
      <c r="G88" s="120">
        <v>121</v>
      </c>
      <c r="H88" s="120">
        <v>1358</v>
      </c>
      <c r="I88" s="120">
        <v>153</v>
      </c>
      <c r="J88" s="120">
        <v>388</v>
      </c>
      <c r="K88" s="120">
        <v>817</v>
      </c>
      <c r="L88" s="120">
        <v>1009.1</v>
      </c>
      <c r="M88" s="120">
        <v>114.1</v>
      </c>
      <c r="N88" s="120">
        <v>359.1</v>
      </c>
      <c r="O88" s="120">
        <v>535.9</v>
      </c>
    </row>
    <row r="89" spans="2:15" x14ac:dyDescent="0.2">
      <c r="B89" s="111">
        <v>4117</v>
      </c>
      <c r="C89" s="50" t="s">
        <v>358</v>
      </c>
      <c r="D89" s="120">
        <v>70</v>
      </c>
      <c r="E89" s="120">
        <v>24</v>
      </c>
      <c r="F89" s="120">
        <v>8</v>
      </c>
      <c r="G89" s="120">
        <v>38</v>
      </c>
      <c r="H89" s="120">
        <v>254</v>
      </c>
      <c r="I89" s="120">
        <v>61</v>
      </c>
      <c r="J89" s="120">
        <v>72</v>
      </c>
      <c r="K89" s="120">
        <v>121</v>
      </c>
      <c r="L89" s="120">
        <v>173.5</v>
      </c>
      <c r="M89" s="120">
        <v>31.9</v>
      </c>
      <c r="N89" s="120">
        <v>65.5</v>
      </c>
      <c r="O89" s="120">
        <v>76.099999999999994</v>
      </c>
    </row>
    <row r="90" spans="2:15" x14ac:dyDescent="0.2">
      <c r="B90" s="111">
        <v>4120</v>
      </c>
      <c r="C90" s="50" t="s">
        <v>359</v>
      </c>
      <c r="D90" s="120">
        <v>108</v>
      </c>
      <c r="E90" s="120">
        <v>16</v>
      </c>
      <c r="F90" s="120">
        <v>22</v>
      </c>
      <c r="G90" s="120">
        <v>70</v>
      </c>
      <c r="H90" s="120">
        <v>625</v>
      </c>
      <c r="I90" s="120">
        <v>54</v>
      </c>
      <c r="J90" s="120">
        <v>217</v>
      </c>
      <c r="K90" s="120">
        <v>354</v>
      </c>
      <c r="L90" s="120">
        <v>471.2</v>
      </c>
      <c r="M90" s="120">
        <v>41.3</v>
      </c>
      <c r="N90" s="120">
        <v>194.9</v>
      </c>
      <c r="O90" s="120">
        <v>235</v>
      </c>
    </row>
    <row r="91" spans="2:15" x14ac:dyDescent="0.2">
      <c r="B91" s="111">
        <v>4121</v>
      </c>
      <c r="C91" s="50" t="s">
        <v>360</v>
      </c>
      <c r="D91" s="120">
        <v>120</v>
      </c>
      <c r="E91" s="120">
        <v>15</v>
      </c>
      <c r="F91" s="120">
        <v>17</v>
      </c>
      <c r="G91" s="120">
        <v>88</v>
      </c>
      <c r="H91" s="120">
        <v>1612</v>
      </c>
      <c r="I91" s="120">
        <v>47</v>
      </c>
      <c r="J91" s="120">
        <v>149</v>
      </c>
      <c r="K91" s="120">
        <v>1416</v>
      </c>
      <c r="L91" s="120">
        <v>1408.2</v>
      </c>
      <c r="M91" s="120">
        <v>31.9</v>
      </c>
      <c r="N91" s="120">
        <v>128.6</v>
      </c>
      <c r="O91" s="120">
        <v>1247.8</v>
      </c>
    </row>
    <row r="92" spans="2:15" x14ac:dyDescent="0.2">
      <c r="B92" s="111">
        <v>4122</v>
      </c>
      <c r="C92" s="50" t="s">
        <v>361</v>
      </c>
      <c r="D92" s="120">
        <v>77</v>
      </c>
      <c r="E92" s="120">
        <v>11</v>
      </c>
      <c r="F92" s="120">
        <v>10</v>
      </c>
      <c r="G92" s="120">
        <v>56</v>
      </c>
      <c r="H92" s="120">
        <v>271</v>
      </c>
      <c r="I92" s="120">
        <v>36</v>
      </c>
      <c r="J92" s="120">
        <v>101</v>
      </c>
      <c r="K92" s="120">
        <v>134</v>
      </c>
      <c r="L92" s="120">
        <v>191.4</v>
      </c>
      <c r="M92" s="120">
        <v>20.100000000000001</v>
      </c>
      <c r="N92" s="120">
        <v>93.3</v>
      </c>
      <c r="O92" s="120">
        <v>78.099999999999994</v>
      </c>
    </row>
    <row r="93" spans="2:15" x14ac:dyDescent="0.2">
      <c r="B93" s="111">
        <v>4123</v>
      </c>
      <c r="C93" s="50" t="s">
        <v>362</v>
      </c>
      <c r="D93" s="120">
        <v>369</v>
      </c>
      <c r="E93" s="120">
        <v>3</v>
      </c>
      <c r="F93" s="120">
        <v>45</v>
      </c>
      <c r="G93" s="120">
        <v>321</v>
      </c>
      <c r="H93" s="120">
        <v>4816</v>
      </c>
      <c r="I93" s="120">
        <v>10</v>
      </c>
      <c r="J93" s="120">
        <v>296</v>
      </c>
      <c r="K93" s="120">
        <v>4510</v>
      </c>
      <c r="L93" s="120">
        <v>3584.7</v>
      </c>
      <c r="M93" s="120" t="s">
        <v>511</v>
      </c>
      <c r="N93" s="120">
        <v>266.5</v>
      </c>
      <c r="O93" s="120">
        <v>3312.5</v>
      </c>
    </row>
    <row r="94" spans="2:15" s="94" customFormat="1" x14ac:dyDescent="0.2">
      <c r="B94" s="107">
        <v>4159</v>
      </c>
      <c r="C94" s="94" t="s">
        <v>363</v>
      </c>
      <c r="D94" s="119">
        <v>2755</v>
      </c>
      <c r="E94" s="119">
        <v>296</v>
      </c>
      <c r="F94" s="119">
        <v>525</v>
      </c>
      <c r="G94" s="119">
        <v>1934</v>
      </c>
      <c r="H94" s="119">
        <v>15069</v>
      </c>
      <c r="I94" s="119">
        <v>714</v>
      </c>
      <c r="J94" s="119">
        <v>4755</v>
      </c>
      <c r="K94" s="119">
        <v>9600</v>
      </c>
      <c r="L94" s="119">
        <v>11302</v>
      </c>
      <c r="M94" s="119">
        <v>412.4</v>
      </c>
      <c r="N94" s="119">
        <v>4284.2</v>
      </c>
      <c r="O94" s="119">
        <v>6605.5</v>
      </c>
    </row>
    <row r="95" spans="2:15" x14ac:dyDescent="0.2">
      <c r="B95" s="111">
        <v>4131</v>
      </c>
      <c r="C95" s="50" t="s">
        <v>364</v>
      </c>
      <c r="D95" s="120">
        <v>249</v>
      </c>
      <c r="E95" s="120">
        <v>10</v>
      </c>
      <c r="F95" s="120">
        <v>46</v>
      </c>
      <c r="G95" s="120">
        <v>193</v>
      </c>
      <c r="H95" s="120">
        <v>961</v>
      </c>
      <c r="I95" s="120">
        <v>26</v>
      </c>
      <c r="J95" s="120">
        <v>199</v>
      </c>
      <c r="K95" s="120">
        <v>736</v>
      </c>
      <c r="L95" s="120">
        <v>671.3</v>
      </c>
      <c r="M95" s="120">
        <v>13.5</v>
      </c>
      <c r="N95" s="120">
        <v>177.8</v>
      </c>
      <c r="O95" s="120">
        <v>480</v>
      </c>
    </row>
    <row r="96" spans="2:15" x14ac:dyDescent="0.2">
      <c r="B96" s="111">
        <v>4132</v>
      </c>
      <c r="C96" s="50" t="s">
        <v>365</v>
      </c>
      <c r="D96" s="120">
        <v>79</v>
      </c>
      <c r="E96" s="120">
        <v>9</v>
      </c>
      <c r="F96" s="120">
        <v>10</v>
      </c>
      <c r="G96" s="120">
        <v>60</v>
      </c>
      <c r="H96" s="120">
        <v>242</v>
      </c>
      <c r="I96" s="120">
        <v>20</v>
      </c>
      <c r="J96" s="120">
        <v>22</v>
      </c>
      <c r="K96" s="120">
        <v>200</v>
      </c>
      <c r="L96" s="120">
        <v>157.5</v>
      </c>
      <c r="M96" s="120">
        <v>9.8000000000000007</v>
      </c>
      <c r="N96" s="120">
        <v>19.399999999999999</v>
      </c>
      <c r="O96" s="120">
        <v>128.30000000000001</v>
      </c>
    </row>
    <row r="97" spans="2:15" x14ac:dyDescent="0.2">
      <c r="B97" s="111">
        <v>4133</v>
      </c>
      <c r="C97" s="50" t="s">
        <v>366</v>
      </c>
      <c r="D97" s="120">
        <v>46</v>
      </c>
      <c r="E97" s="120">
        <v>3</v>
      </c>
      <c r="F97" s="120">
        <v>12</v>
      </c>
      <c r="G97" s="120">
        <v>31</v>
      </c>
      <c r="H97" s="120">
        <v>353</v>
      </c>
      <c r="I97" s="120">
        <v>17</v>
      </c>
      <c r="J97" s="120">
        <v>223</v>
      </c>
      <c r="K97" s="120">
        <v>113</v>
      </c>
      <c r="L97" s="120">
        <v>281.89999999999998</v>
      </c>
      <c r="M97" s="120" t="s">
        <v>511</v>
      </c>
      <c r="N97" s="120">
        <v>209.5</v>
      </c>
      <c r="O97" s="120">
        <v>58.6</v>
      </c>
    </row>
    <row r="98" spans="2:15" x14ac:dyDescent="0.2">
      <c r="B98" s="111">
        <v>4134</v>
      </c>
      <c r="C98" s="50" t="s">
        <v>367</v>
      </c>
      <c r="D98" s="120">
        <v>88</v>
      </c>
      <c r="E98" s="120">
        <v>10</v>
      </c>
      <c r="F98" s="120">
        <v>17</v>
      </c>
      <c r="G98" s="120">
        <v>61</v>
      </c>
      <c r="H98" s="120">
        <v>915</v>
      </c>
      <c r="I98" s="120">
        <v>23</v>
      </c>
      <c r="J98" s="120">
        <v>214</v>
      </c>
      <c r="K98" s="120">
        <v>678</v>
      </c>
      <c r="L98" s="120">
        <v>784.9</v>
      </c>
      <c r="M98" s="120">
        <v>11.2</v>
      </c>
      <c r="N98" s="120">
        <v>197.5</v>
      </c>
      <c r="O98" s="120">
        <v>576.1</v>
      </c>
    </row>
    <row r="99" spans="2:15" x14ac:dyDescent="0.2">
      <c r="B99" s="111">
        <v>4135</v>
      </c>
      <c r="C99" s="50" t="s">
        <v>368</v>
      </c>
      <c r="D99" s="120">
        <v>173</v>
      </c>
      <c r="E99" s="120">
        <v>31</v>
      </c>
      <c r="F99" s="120">
        <v>40</v>
      </c>
      <c r="G99" s="120">
        <v>102</v>
      </c>
      <c r="H99" s="120">
        <v>1008</v>
      </c>
      <c r="I99" s="120">
        <v>86</v>
      </c>
      <c r="J99" s="120">
        <v>395</v>
      </c>
      <c r="K99" s="120">
        <v>527</v>
      </c>
      <c r="L99" s="120">
        <v>777</v>
      </c>
      <c r="M99" s="120">
        <v>50.9</v>
      </c>
      <c r="N99" s="120">
        <v>351.4</v>
      </c>
      <c r="O99" s="120">
        <v>374.7</v>
      </c>
    </row>
    <row r="100" spans="2:15" x14ac:dyDescent="0.2">
      <c r="B100" s="111">
        <v>4136</v>
      </c>
      <c r="C100" s="50" t="s">
        <v>369</v>
      </c>
      <c r="D100" s="120">
        <v>73</v>
      </c>
      <c r="E100" s="120">
        <v>10</v>
      </c>
      <c r="F100" s="120">
        <v>15</v>
      </c>
      <c r="G100" s="120">
        <v>48</v>
      </c>
      <c r="H100" s="120">
        <v>259</v>
      </c>
      <c r="I100" s="120">
        <v>25</v>
      </c>
      <c r="J100" s="120">
        <v>72</v>
      </c>
      <c r="K100" s="120">
        <v>162</v>
      </c>
      <c r="L100" s="120">
        <v>191</v>
      </c>
      <c r="M100" s="120">
        <v>14.4</v>
      </c>
      <c r="N100" s="120">
        <v>64.599999999999994</v>
      </c>
      <c r="O100" s="120">
        <v>111.9</v>
      </c>
    </row>
    <row r="101" spans="2:15" x14ac:dyDescent="0.2">
      <c r="B101" s="111">
        <v>4137</v>
      </c>
      <c r="C101" s="50" t="s">
        <v>370</v>
      </c>
      <c r="D101" s="120">
        <v>37</v>
      </c>
      <c r="E101" s="120">
        <v>6</v>
      </c>
      <c r="F101" s="120">
        <v>10</v>
      </c>
      <c r="G101" s="120">
        <v>21</v>
      </c>
      <c r="H101" s="120">
        <v>126</v>
      </c>
      <c r="I101" s="120">
        <v>17</v>
      </c>
      <c r="J101" s="120">
        <v>62</v>
      </c>
      <c r="K101" s="120">
        <v>47</v>
      </c>
      <c r="L101" s="120">
        <v>94</v>
      </c>
      <c r="M101" s="120">
        <v>11.3</v>
      </c>
      <c r="N101" s="120">
        <v>56</v>
      </c>
      <c r="O101" s="120">
        <v>26.6</v>
      </c>
    </row>
    <row r="102" spans="2:15" x14ac:dyDescent="0.2">
      <c r="B102" s="111">
        <v>4138</v>
      </c>
      <c r="C102" s="50" t="s">
        <v>371</v>
      </c>
      <c r="D102" s="120">
        <v>62</v>
      </c>
      <c r="E102" s="120">
        <v>15</v>
      </c>
      <c r="F102" s="120">
        <v>13</v>
      </c>
      <c r="G102" s="120">
        <v>34</v>
      </c>
      <c r="H102" s="120">
        <v>170</v>
      </c>
      <c r="I102" s="120">
        <v>33</v>
      </c>
      <c r="J102" s="120">
        <v>76</v>
      </c>
      <c r="K102" s="120">
        <v>61</v>
      </c>
      <c r="L102" s="120">
        <v>123.7</v>
      </c>
      <c r="M102" s="120">
        <v>21.6</v>
      </c>
      <c r="N102" s="120">
        <v>66.3</v>
      </c>
      <c r="O102" s="120">
        <v>35.799999999999997</v>
      </c>
    </row>
    <row r="103" spans="2:15" x14ac:dyDescent="0.2">
      <c r="B103" s="111">
        <v>4139</v>
      </c>
      <c r="C103" s="50" t="s">
        <v>372</v>
      </c>
      <c r="D103" s="120">
        <v>315</v>
      </c>
      <c r="E103" s="120">
        <v>9</v>
      </c>
      <c r="F103" s="120">
        <v>58</v>
      </c>
      <c r="G103" s="120">
        <v>248</v>
      </c>
      <c r="H103" s="120">
        <v>1942</v>
      </c>
      <c r="I103" s="120">
        <v>21</v>
      </c>
      <c r="J103" s="120">
        <v>378</v>
      </c>
      <c r="K103" s="120">
        <v>1543</v>
      </c>
      <c r="L103" s="120">
        <v>1392.5</v>
      </c>
      <c r="M103" s="120">
        <v>14.1</v>
      </c>
      <c r="N103" s="120">
        <v>343</v>
      </c>
      <c r="O103" s="120">
        <v>1035.5</v>
      </c>
    </row>
    <row r="104" spans="2:15" x14ac:dyDescent="0.2">
      <c r="B104" s="111">
        <v>4140</v>
      </c>
      <c r="C104" s="50" t="s">
        <v>373</v>
      </c>
      <c r="D104" s="120">
        <v>151</v>
      </c>
      <c r="E104" s="120">
        <v>34</v>
      </c>
      <c r="F104" s="120">
        <v>28</v>
      </c>
      <c r="G104" s="120">
        <v>89</v>
      </c>
      <c r="H104" s="120">
        <v>973</v>
      </c>
      <c r="I104" s="120">
        <v>72</v>
      </c>
      <c r="J104" s="120">
        <v>558</v>
      </c>
      <c r="K104" s="120">
        <v>343</v>
      </c>
      <c r="L104" s="120">
        <v>783.8</v>
      </c>
      <c r="M104" s="120">
        <v>38.200000000000003</v>
      </c>
      <c r="N104" s="120">
        <v>514.9</v>
      </c>
      <c r="O104" s="120">
        <v>230.7</v>
      </c>
    </row>
    <row r="105" spans="2:15" x14ac:dyDescent="0.2">
      <c r="B105" s="111">
        <v>4141</v>
      </c>
      <c r="C105" s="50" t="s">
        <v>374</v>
      </c>
      <c r="D105" s="120">
        <v>557</v>
      </c>
      <c r="E105" s="120">
        <v>22</v>
      </c>
      <c r="F105" s="120">
        <v>112</v>
      </c>
      <c r="G105" s="120">
        <v>423</v>
      </c>
      <c r="H105" s="120">
        <v>3604</v>
      </c>
      <c r="I105" s="120">
        <v>50</v>
      </c>
      <c r="J105" s="120">
        <v>1247</v>
      </c>
      <c r="K105" s="120">
        <v>2307</v>
      </c>
      <c r="L105" s="120">
        <v>2725.2</v>
      </c>
      <c r="M105" s="120">
        <v>32.799999999999997</v>
      </c>
      <c r="N105" s="120">
        <v>1116.7</v>
      </c>
      <c r="O105" s="120">
        <v>1575.8</v>
      </c>
    </row>
    <row r="106" spans="2:15" x14ac:dyDescent="0.2">
      <c r="B106" s="111">
        <v>4142</v>
      </c>
      <c r="C106" s="50" t="s">
        <v>375</v>
      </c>
      <c r="D106" s="120">
        <v>92</v>
      </c>
      <c r="E106" s="120">
        <v>36</v>
      </c>
      <c r="F106" s="120">
        <v>10</v>
      </c>
      <c r="G106" s="120">
        <v>46</v>
      </c>
      <c r="H106" s="120">
        <v>325</v>
      </c>
      <c r="I106" s="120">
        <v>80</v>
      </c>
      <c r="J106" s="120">
        <v>136</v>
      </c>
      <c r="K106" s="120">
        <v>109</v>
      </c>
      <c r="L106" s="120">
        <v>236.5</v>
      </c>
      <c r="M106" s="120">
        <v>46.3</v>
      </c>
      <c r="N106" s="120">
        <v>124.1</v>
      </c>
      <c r="O106" s="120">
        <v>66.2</v>
      </c>
    </row>
    <row r="107" spans="2:15" x14ac:dyDescent="0.2">
      <c r="B107" s="111">
        <v>4143</v>
      </c>
      <c r="C107" s="50" t="s">
        <v>376</v>
      </c>
      <c r="D107" s="120">
        <v>105</v>
      </c>
      <c r="E107" s="120">
        <v>43</v>
      </c>
      <c r="F107" s="120">
        <v>16</v>
      </c>
      <c r="G107" s="120">
        <v>46</v>
      </c>
      <c r="H107" s="120">
        <v>360</v>
      </c>
      <c r="I107" s="120">
        <v>98</v>
      </c>
      <c r="J107" s="120">
        <v>117</v>
      </c>
      <c r="K107" s="120">
        <v>145</v>
      </c>
      <c r="L107" s="120">
        <v>246.8</v>
      </c>
      <c r="M107" s="120">
        <v>52</v>
      </c>
      <c r="N107" s="120">
        <v>107.6</v>
      </c>
      <c r="O107" s="120">
        <v>87.2</v>
      </c>
    </row>
    <row r="108" spans="2:15" x14ac:dyDescent="0.2">
      <c r="B108" s="111">
        <v>4144</v>
      </c>
      <c r="C108" s="50" t="s">
        <v>377</v>
      </c>
      <c r="D108" s="120">
        <v>330</v>
      </c>
      <c r="E108" s="120">
        <v>6</v>
      </c>
      <c r="F108" s="120">
        <v>69</v>
      </c>
      <c r="G108" s="120">
        <v>255</v>
      </c>
      <c r="H108" s="120">
        <v>1776</v>
      </c>
      <c r="I108" s="120">
        <v>15</v>
      </c>
      <c r="J108" s="120">
        <v>436</v>
      </c>
      <c r="K108" s="120">
        <v>1325</v>
      </c>
      <c r="L108" s="120">
        <v>1325.5</v>
      </c>
      <c r="M108" s="120">
        <v>8</v>
      </c>
      <c r="N108" s="120">
        <v>375.4</v>
      </c>
      <c r="O108" s="120">
        <v>942.1</v>
      </c>
    </row>
    <row r="109" spans="2:15" x14ac:dyDescent="0.2">
      <c r="B109" s="111">
        <v>4145</v>
      </c>
      <c r="C109" s="50" t="s">
        <v>378</v>
      </c>
      <c r="D109" s="120">
        <v>92</v>
      </c>
      <c r="E109" s="120">
        <v>10</v>
      </c>
      <c r="F109" s="120">
        <v>18</v>
      </c>
      <c r="G109" s="120">
        <v>64</v>
      </c>
      <c r="H109" s="120">
        <v>344</v>
      </c>
      <c r="I109" s="120">
        <v>26</v>
      </c>
      <c r="J109" s="120">
        <v>102</v>
      </c>
      <c r="K109" s="120">
        <v>216</v>
      </c>
      <c r="L109" s="120">
        <v>247.8</v>
      </c>
      <c r="M109" s="120">
        <v>16.899999999999999</v>
      </c>
      <c r="N109" s="120">
        <v>90</v>
      </c>
      <c r="O109" s="120">
        <v>141</v>
      </c>
    </row>
    <row r="110" spans="2:15" x14ac:dyDescent="0.2">
      <c r="B110" s="111">
        <v>4146</v>
      </c>
      <c r="C110" s="50" t="s">
        <v>379</v>
      </c>
      <c r="D110" s="120">
        <v>223</v>
      </c>
      <c r="E110" s="120">
        <v>26</v>
      </c>
      <c r="F110" s="120">
        <v>31</v>
      </c>
      <c r="G110" s="120">
        <v>166</v>
      </c>
      <c r="H110" s="120">
        <v>1112</v>
      </c>
      <c r="I110" s="120">
        <v>63</v>
      </c>
      <c r="J110" s="120">
        <v>374</v>
      </c>
      <c r="K110" s="120">
        <v>675</v>
      </c>
      <c r="L110" s="120">
        <v>835.5</v>
      </c>
      <c r="M110" s="120">
        <v>34.1</v>
      </c>
      <c r="N110" s="120">
        <v>347.5</v>
      </c>
      <c r="O110" s="120">
        <v>453.9</v>
      </c>
    </row>
    <row r="111" spans="2:15" x14ac:dyDescent="0.2">
      <c r="B111" s="111">
        <v>4147</v>
      </c>
      <c r="C111" s="50" t="s">
        <v>380</v>
      </c>
      <c r="D111" s="120">
        <v>83</v>
      </c>
      <c r="E111" s="120">
        <v>16</v>
      </c>
      <c r="F111" s="120">
        <v>20</v>
      </c>
      <c r="G111" s="120">
        <v>47</v>
      </c>
      <c r="H111" s="120">
        <v>599</v>
      </c>
      <c r="I111" s="120">
        <v>42</v>
      </c>
      <c r="J111" s="120">
        <v>144</v>
      </c>
      <c r="K111" s="120">
        <v>413</v>
      </c>
      <c r="L111" s="120">
        <v>427.1</v>
      </c>
      <c r="M111" s="120">
        <v>23.5</v>
      </c>
      <c r="N111" s="120">
        <v>122.5</v>
      </c>
      <c r="O111" s="120">
        <v>281.10000000000002</v>
      </c>
    </row>
    <row r="112" spans="2:15" s="94" customFormat="1" x14ac:dyDescent="0.2">
      <c r="B112" s="107">
        <v>4189</v>
      </c>
      <c r="C112" s="94" t="s">
        <v>381</v>
      </c>
      <c r="D112" s="119">
        <v>2286</v>
      </c>
      <c r="E112" s="119">
        <v>343</v>
      </c>
      <c r="F112" s="119">
        <v>374</v>
      </c>
      <c r="G112" s="119">
        <v>1569</v>
      </c>
      <c r="H112" s="119">
        <v>14157</v>
      </c>
      <c r="I112" s="119">
        <v>1026</v>
      </c>
      <c r="J112" s="119">
        <v>5310</v>
      </c>
      <c r="K112" s="119">
        <v>7821</v>
      </c>
      <c r="L112" s="119">
        <v>10911.2</v>
      </c>
      <c r="M112" s="119">
        <v>584.29999999999995</v>
      </c>
      <c r="N112" s="119">
        <v>4901.3999999999996</v>
      </c>
      <c r="O112" s="119">
        <v>5425.5</v>
      </c>
    </row>
    <row r="113" spans="2:15" x14ac:dyDescent="0.2">
      <c r="B113" s="111">
        <v>4161</v>
      </c>
      <c r="C113" s="50" t="s">
        <v>382</v>
      </c>
      <c r="D113" s="120">
        <v>131</v>
      </c>
      <c r="E113" s="120">
        <v>9</v>
      </c>
      <c r="F113" s="120">
        <v>26</v>
      </c>
      <c r="G113" s="120">
        <v>96</v>
      </c>
      <c r="H113" s="120">
        <v>1277</v>
      </c>
      <c r="I113" s="120">
        <v>24</v>
      </c>
      <c r="J113" s="120">
        <v>598</v>
      </c>
      <c r="K113" s="120">
        <v>655</v>
      </c>
      <c r="L113" s="120">
        <v>1087.4000000000001</v>
      </c>
      <c r="M113" s="120">
        <v>14.3</v>
      </c>
      <c r="N113" s="120">
        <v>568.79999999999995</v>
      </c>
      <c r="O113" s="120">
        <v>504.2</v>
      </c>
    </row>
    <row r="114" spans="2:15" x14ac:dyDescent="0.2">
      <c r="B114" s="111">
        <v>4163</v>
      </c>
      <c r="C114" s="50" t="s">
        <v>383</v>
      </c>
      <c r="D114" s="120">
        <v>468</v>
      </c>
      <c r="E114" s="120">
        <v>11</v>
      </c>
      <c r="F114" s="120">
        <v>47</v>
      </c>
      <c r="G114" s="120">
        <v>410</v>
      </c>
      <c r="H114" s="120">
        <v>4076</v>
      </c>
      <c r="I114" s="120">
        <v>37</v>
      </c>
      <c r="J114" s="120">
        <v>885</v>
      </c>
      <c r="K114" s="120">
        <v>3154</v>
      </c>
      <c r="L114" s="120">
        <v>3122.4</v>
      </c>
      <c r="M114" s="120">
        <v>22.1</v>
      </c>
      <c r="N114" s="120">
        <v>823.6</v>
      </c>
      <c r="O114" s="120">
        <v>2276.6</v>
      </c>
    </row>
    <row r="115" spans="2:15" x14ac:dyDescent="0.2">
      <c r="B115" s="111">
        <v>4164</v>
      </c>
      <c r="C115" s="50" t="s">
        <v>384</v>
      </c>
      <c r="D115" s="120">
        <v>89</v>
      </c>
      <c r="E115" s="120">
        <v>29</v>
      </c>
      <c r="F115" s="120">
        <v>11</v>
      </c>
      <c r="G115" s="120">
        <v>49</v>
      </c>
      <c r="H115" s="120">
        <v>200</v>
      </c>
      <c r="I115" s="120">
        <v>76</v>
      </c>
      <c r="J115" s="120">
        <v>12</v>
      </c>
      <c r="K115" s="120">
        <v>112</v>
      </c>
      <c r="L115" s="120">
        <v>119.1</v>
      </c>
      <c r="M115" s="120">
        <v>41.9</v>
      </c>
      <c r="N115" s="120">
        <v>7.8</v>
      </c>
      <c r="O115" s="120">
        <v>69.3</v>
      </c>
    </row>
    <row r="116" spans="2:15" x14ac:dyDescent="0.2">
      <c r="B116" s="111">
        <v>4165</v>
      </c>
      <c r="C116" s="50" t="s">
        <v>385</v>
      </c>
      <c r="D116" s="120">
        <v>227</v>
      </c>
      <c r="E116" s="120">
        <v>30</v>
      </c>
      <c r="F116" s="120">
        <v>28</v>
      </c>
      <c r="G116" s="120">
        <v>169</v>
      </c>
      <c r="H116" s="120">
        <v>864</v>
      </c>
      <c r="I116" s="120">
        <v>101</v>
      </c>
      <c r="J116" s="120">
        <v>179</v>
      </c>
      <c r="K116" s="120">
        <v>584</v>
      </c>
      <c r="L116" s="120">
        <v>575.29999999999995</v>
      </c>
      <c r="M116" s="120">
        <v>58.3</v>
      </c>
      <c r="N116" s="120">
        <v>152.9</v>
      </c>
      <c r="O116" s="120">
        <v>364.1</v>
      </c>
    </row>
    <row r="117" spans="2:15" x14ac:dyDescent="0.2">
      <c r="B117" s="111">
        <v>4166</v>
      </c>
      <c r="C117" s="50" t="s">
        <v>386</v>
      </c>
      <c r="D117" s="120">
        <v>94</v>
      </c>
      <c r="E117" s="120">
        <v>21</v>
      </c>
      <c r="F117" s="120">
        <v>20</v>
      </c>
      <c r="G117" s="120">
        <v>53</v>
      </c>
      <c r="H117" s="120">
        <v>362</v>
      </c>
      <c r="I117" s="120">
        <v>55</v>
      </c>
      <c r="J117" s="120">
        <v>141</v>
      </c>
      <c r="K117" s="120">
        <v>166</v>
      </c>
      <c r="L117" s="120">
        <v>249.7</v>
      </c>
      <c r="M117" s="120">
        <v>32.299999999999997</v>
      </c>
      <c r="N117" s="120">
        <v>116.2</v>
      </c>
      <c r="O117" s="120">
        <v>101.2</v>
      </c>
    </row>
    <row r="118" spans="2:15" x14ac:dyDescent="0.2">
      <c r="B118" s="111">
        <v>4167</v>
      </c>
      <c r="C118" s="50" t="s">
        <v>387</v>
      </c>
      <c r="D118" s="120">
        <v>54</v>
      </c>
      <c r="E118" s="120">
        <v>12</v>
      </c>
      <c r="F118" s="120">
        <v>14</v>
      </c>
      <c r="G118" s="120">
        <v>28</v>
      </c>
      <c r="H118" s="120">
        <v>174</v>
      </c>
      <c r="I118" s="120">
        <v>44</v>
      </c>
      <c r="J118" s="120">
        <v>57</v>
      </c>
      <c r="K118" s="120">
        <v>73</v>
      </c>
      <c r="L118" s="120">
        <v>127.8</v>
      </c>
      <c r="M118" s="120">
        <v>27.5</v>
      </c>
      <c r="N118" s="120">
        <v>52.4</v>
      </c>
      <c r="O118" s="120">
        <v>47.8</v>
      </c>
    </row>
    <row r="119" spans="2:15" x14ac:dyDescent="0.2">
      <c r="B119" s="111">
        <v>4169</v>
      </c>
      <c r="C119" s="50" t="s">
        <v>388</v>
      </c>
      <c r="D119" s="120">
        <v>152</v>
      </c>
      <c r="E119" s="120">
        <v>33</v>
      </c>
      <c r="F119" s="120">
        <v>21</v>
      </c>
      <c r="G119" s="120">
        <v>98</v>
      </c>
      <c r="H119" s="120">
        <v>882</v>
      </c>
      <c r="I119" s="120">
        <v>89</v>
      </c>
      <c r="J119" s="120">
        <v>452</v>
      </c>
      <c r="K119" s="120">
        <v>341</v>
      </c>
      <c r="L119" s="120">
        <v>682.4</v>
      </c>
      <c r="M119" s="120">
        <v>57</v>
      </c>
      <c r="N119" s="120">
        <v>424.3</v>
      </c>
      <c r="O119" s="120">
        <v>201.1</v>
      </c>
    </row>
    <row r="120" spans="2:15" x14ac:dyDescent="0.2">
      <c r="B120" s="111">
        <v>4170</v>
      </c>
      <c r="C120" s="50" t="s">
        <v>179</v>
      </c>
      <c r="D120" s="120">
        <v>261</v>
      </c>
      <c r="E120" s="120">
        <v>27</v>
      </c>
      <c r="F120" s="120">
        <v>44</v>
      </c>
      <c r="G120" s="120">
        <v>190</v>
      </c>
      <c r="H120" s="120">
        <v>2265</v>
      </c>
      <c r="I120" s="120">
        <v>95</v>
      </c>
      <c r="J120" s="120">
        <v>904</v>
      </c>
      <c r="K120" s="120">
        <v>1266</v>
      </c>
      <c r="L120" s="120">
        <v>1787.9</v>
      </c>
      <c r="M120" s="120">
        <v>53</v>
      </c>
      <c r="N120" s="120">
        <v>835.3</v>
      </c>
      <c r="O120" s="120">
        <v>899.6</v>
      </c>
    </row>
    <row r="121" spans="2:15" x14ac:dyDescent="0.2">
      <c r="B121" s="111">
        <v>4184</v>
      </c>
      <c r="C121" s="50" t="s">
        <v>389</v>
      </c>
      <c r="D121" s="120">
        <v>176</v>
      </c>
      <c r="E121" s="120">
        <v>50</v>
      </c>
      <c r="F121" s="120">
        <v>37</v>
      </c>
      <c r="G121" s="120">
        <v>89</v>
      </c>
      <c r="H121" s="120">
        <v>734</v>
      </c>
      <c r="I121" s="120">
        <v>122</v>
      </c>
      <c r="J121" s="120">
        <v>308</v>
      </c>
      <c r="K121" s="120">
        <v>304</v>
      </c>
      <c r="L121" s="120">
        <v>526.9</v>
      </c>
      <c r="M121" s="120">
        <v>63.9</v>
      </c>
      <c r="N121" s="120">
        <v>270.60000000000002</v>
      </c>
      <c r="O121" s="120">
        <v>192.3</v>
      </c>
    </row>
    <row r="122" spans="2:15" x14ac:dyDescent="0.2">
      <c r="B122" s="111">
        <v>4172</v>
      </c>
      <c r="C122" s="50" t="s">
        <v>390</v>
      </c>
      <c r="D122" s="120">
        <v>60</v>
      </c>
      <c r="E122" s="120">
        <v>2</v>
      </c>
      <c r="F122" s="120">
        <v>17</v>
      </c>
      <c r="G122" s="120">
        <v>41</v>
      </c>
      <c r="H122" s="120">
        <v>490</v>
      </c>
      <c r="I122" s="120">
        <v>4</v>
      </c>
      <c r="J122" s="120">
        <v>345</v>
      </c>
      <c r="K122" s="120">
        <v>141</v>
      </c>
      <c r="L122" s="120">
        <v>414.8</v>
      </c>
      <c r="M122" s="120" t="s">
        <v>511</v>
      </c>
      <c r="N122" s="247">
        <v>317.10000000000002</v>
      </c>
      <c r="O122" s="120">
        <v>95.4</v>
      </c>
    </row>
    <row r="123" spans="2:15" x14ac:dyDescent="0.2">
      <c r="B123" s="111">
        <v>4173</v>
      </c>
      <c r="C123" s="50" t="s">
        <v>391</v>
      </c>
      <c r="D123" s="120">
        <v>52</v>
      </c>
      <c r="E123" s="120">
        <v>24</v>
      </c>
      <c r="F123" s="120">
        <v>8</v>
      </c>
      <c r="G123" s="120">
        <v>20</v>
      </c>
      <c r="H123" s="120">
        <v>135</v>
      </c>
      <c r="I123" s="120">
        <v>64</v>
      </c>
      <c r="J123" s="120">
        <v>31</v>
      </c>
      <c r="K123" s="120">
        <v>40</v>
      </c>
      <c r="L123" s="120">
        <v>86.5</v>
      </c>
      <c r="M123" s="120">
        <v>36.799999999999997</v>
      </c>
      <c r="N123" s="120">
        <v>28.2</v>
      </c>
      <c r="O123" s="120">
        <v>21.5</v>
      </c>
    </row>
    <row r="124" spans="2:15" x14ac:dyDescent="0.2">
      <c r="B124" s="111">
        <v>4175</v>
      </c>
      <c r="C124" s="50" t="s">
        <v>392</v>
      </c>
      <c r="D124" s="120">
        <v>66</v>
      </c>
      <c r="E124" s="120">
        <v>7</v>
      </c>
      <c r="F124" s="120">
        <v>15</v>
      </c>
      <c r="G124" s="120">
        <v>44</v>
      </c>
      <c r="H124" s="120">
        <v>282</v>
      </c>
      <c r="I124" s="120">
        <v>22</v>
      </c>
      <c r="J124" s="120">
        <v>76</v>
      </c>
      <c r="K124" s="120">
        <v>184</v>
      </c>
      <c r="L124" s="120">
        <v>210.1</v>
      </c>
      <c r="M124" s="120">
        <v>16.7</v>
      </c>
      <c r="N124" s="120">
        <v>68.900000000000006</v>
      </c>
      <c r="O124" s="120">
        <v>124.5</v>
      </c>
    </row>
    <row r="125" spans="2:15" x14ac:dyDescent="0.2">
      <c r="B125" s="111">
        <v>4176</v>
      </c>
      <c r="C125" s="50" t="s">
        <v>393</v>
      </c>
      <c r="D125" s="120">
        <v>45</v>
      </c>
      <c r="E125" s="120">
        <v>5</v>
      </c>
      <c r="F125" s="120">
        <v>7</v>
      </c>
      <c r="G125" s="120">
        <v>33</v>
      </c>
      <c r="H125" s="120">
        <v>244</v>
      </c>
      <c r="I125" s="120">
        <v>14</v>
      </c>
      <c r="J125" s="120">
        <v>155</v>
      </c>
      <c r="K125" s="120">
        <v>75</v>
      </c>
      <c r="L125" s="120">
        <v>197.3</v>
      </c>
      <c r="M125" s="120">
        <v>6.2</v>
      </c>
      <c r="N125" s="120">
        <v>145.9</v>
      </c>
      <c r="O125" s="120">
        <v>45.2</v>
      </c>
    </row>
    <row r="126" spans="2:15" x14ac:dyDescent="0.2">
      <c r="B126" s="111">
        <v>4177</v>
      </c>
      <c r="C126" s="50" t="s">
        <v>394</v>
      </c>
      <c r="D126" s="120">
        <v>82</v>
      </c>
      <c r="E126" s="120">
        <v>3</v>
      </c>
      <c r="F126" s="120">
        <v>15</v>
      </c>
      <c r="G126" s="120">
        <v>64</v>
      </c>
      <c r="H126" s="120">
        <v>1148</v>
      </c>
      <c r="I126" s="120">
        <v>7</v>
      </c>
      <c r="J126" s="120">
        <v>884</v>
      </c>
      <c r="K126" s="120">
        <v>257</v>
      </c>
      <c r="L126" s="120">
        <v>1035.8</v>
      </c>
      <c r="M126" s="120" t="s">
        <v>511</v>
      </c>
      <c r="N126" s="120">
        <v>846.5</v>
      </c>
      <c r="O126" s="120">
        <v>185.6</v>
      </c>
    </row>
    <row r="127" spans="2:15" x14ac:dyDescent="0.2">
      <c r="B127" s="111">
        <v>4179</v>
      </c>
      <c r="C127" s="50" t="s">
        <v>395</v>
      </c>
      <c r="D127" s="120">
        <v>57</v>
      </c>
      <c r="E127" s="120">
        <v>9</v>
      </c>
      <c r="F127" s="120">
        <v>11</v>
      </c>
      <c r="G127" s="120">
        <v>37</v>
      </c>
      <c r="H127" s="120">
        <v>128</v>
      </c>
      <c r="I127" s="120">
        <v>44</v>
      </c>
      <c r="J127" s="120">
        <v>17</v>
      </c>
      <c r="K127" s="120">
        <v>67</v>
      </c>
      <c r="L127" s="120">
        <v>75.2</v>
      </c>
      <c r="M127" s="120">
        <v>23.6</v>
      </c>
      <c r="N127" s="120">
        <v>13</v>
      </c>
      <c r="O127" s="120">
        <v>38.6</v>
      </c>
    </row>
    <row r="128" spans="2:15" x14ac:dyDescent="0.2">
      <c r="B128" s="111">
        <v>4181</v>
      </c>
      <c r="C128" s="50" t="s">
        <v>396</v>
      </c>
      <c r="D128" s="120">
        <v>99</v>
      </c>
      <c r="E128" s="120">
        <v>13</v>
      </c>
      <c r="F128" s="120">
        <v>28</v>
      </c>
      <c r="G128" s="120">
        <v>58</v>
      </c>
      <c r="H128" s="120">
        <v>281</v>
      </c>
      <c r="I128" s="120">
        <v>44</v>
      </c>
      <c r="J128" s="120">
        <v>123</v>
      </c>
      <c r="K128" s="120">
        <v>114</v>
      </c>
      <c r="L128" s="120">
        <v>200.3</v>
      </c>
      <c r="M128" s="120">
        <v>24.2</v>
      </c>
      <c r="N128" s="120">
        <v>104.1</v>
      </c>
      <c r="O128" s="120">
        <v>72</v>
      </c>
    </row>
    <row r="129" spans="2:15" x14ac:dyDescent="0.2">
      <c r="B129" s="111">
        <v>4182</v>
      </c>
      <c r="C129" s="50" t="s">
        <v>397</v>
      </c>
      <c r="D129" s="120">
        <v>87</v>
      </c>
      <c r="E129" s="120">
        <v>32</v>
      </c>
      <c r="F129" s="120">
        <v>16</v>
      </c>
      <c r="G129" s="120">
        <v>39</v>
      </c>
      <c r="H129" s="120">
        <v>323</v>
      </c>
      <c r="I129" s="120">
        <v>104</v>
      </c>
      <c r="J129" s="120">
        <v>74</v>
      </c>
      <c r="K129" s="120">
        <v>145</v>
      </c>
      <c r="L129" s="120">
        <v>212</v>
      </c>
      <c r="M129" s="120">
        <v>54.3</v>
      </c>
      <c r="N129" s="120">
        <v>61.5</v>
      </c>
      <c r="O129" s="120">
        <v>96.2</v>
      </c>
    </row>
    <row r="130" spans="2:15" x14ac:dyDescent="0.2">
      <c r="B130" s="111">
        <v>4183</v>
      </c>
      <c r="C130" s="50" t="s">
        <v>398</v>
      </c>
      <c r="D130" s="120">
        <v>86</v>
      </c>
      <c r="E130" s="120">
        <v>26</v>
      </c>
      <c r="F130" s="120">
        <v>9</v>
      </c>
      <c r="G130" s="120">
        <v>51</v>
      </c>
      <c r="H130" s="120">
        <v>292</v>
      </c>
      <c r="I130" s="120">
        <v>80</v>
      </c>
      <c r="J130" s="120">
        <v>69</v>
      </c>
      <c r="K130" s="120">
        <v>143</v>
      </c>
      <c r="L130" s="120">
        <v>200.2</v>
      </c>
      <c r="M130" s="120">
        <v>45.8</v>
      </c>
      <c r="N130" s="120">
        <v>64.2</v>
      </c>
      <c r="O130" s="120">
        <v>90.2</v>
      </c>
    </row>
    <row r="131" spans="2:15" s="94" customFormat="1" x14ac:dyDescent="0.2">
      <c r="B131" s="107">
        <v>4219</v>
      </c>
      <c r="C131" s="94" t="s">
        <v>399</v>
      </c>
      <c r="D131" s="119">
        <v>4291</v>
      </c>
      <c r="E131" s="119">
        <v>189</v>
      </c>
      <c r="F131" s="119">
        <v>751</v>
      </c>
      <c r="G131" s="119">
        <v>3351</v>
      </c>
      <c r="H131" s="119">
        <v>32982</v>
      </c>
      <c r="I131" s="119">
        <v>666</v>
      </c>
      <c r="J131" s="119">
        <v>8517</v>
      </c>
      <c r="K131" s="119">
        <v>23799</v>
      </c>
      <c r="L131" s="119">
        <v>26340.799999999999</v>
      </c>
      <c r="M131" s="119">
        <v>431</v>
      </c>
      <c r="N131" s="119">
        <v>7754.1</v>
      </c>
      <c r="O131" s="119">
        <v>18155.7</v>
      </c>
    </row>
    <row r="132" spans="2:15" x14ac:dyDescent="0.2">
      <c r="B132" s="111">
        <v>4191</v>
      </c>
      <c r="C132" s="50" t="s">
        <v>400</v>
      </c>
      <c r="D132" s="120">
        <v>51</v>
      </c>
      <c r="E132" s="120">
        <v>6</v>
      </c>
      <c r="F132" s="120">
        <v>11</v>
      </c>
      <c r="G132" s="120">
        <v>34</v>
      </c>
      <c r="H132" s="120">
        <v>144</v>
      </c>
      <c r="I132" s="120">
        <v>43</v>
      </c>
      <c r="J132" s="120">
        <v>34</v>
      </c>
      <c r="K132" s="120">
        <v>67</v>
      </c>
      <c r="L132" s="120">
        <v>105</v>
      </c>
      <c r="M132" s="120">
        <v>38.799999999999997</v>
      </c>
      <c r="N132" s="120">
        <v>29</v>
      </c>
      <c r="O132" s="120">
        <v>37.200000000000003</v>
      </c>
    </row>
    <row r="133" spans="2:15" x14ac:dyDescent="0.2">
      <c r="B133" s="111">
        <v>4192</v>
      </c>
      <c r="C133" s="50" t="s">
        <v>401</v>
      </c>
      <c r="D133" s="120">
        <v>91</v>
      </c>
      <c r="E133" s="120">
        <v>5</v>
      </c>
      <c r="F133" s="120">
        <v>20</v>
      </c>
      <c r="G133" s="120">
        <v>66</v>
      </c>
      <c r="H133" s="120">
        <v>197</v>
      </c>
      <c r="I133" s="120">
        <v>7</v>
      </c>
      <c r="J133" s="120">
        <v>55</v>
      </c>
      <c r="K133" s="120">
        <v>135</v>
      </c>
      <c r="L133" s="120">
        <v>139.80000000000001</v>
      </c>
      <c r="M133" s="120">
        <v>3.9</v>
      </c>
      <c r="N133" s="120">
        <v>47.6</v>
      </c>
      <c r="O133" s="120">
        <v>88.3</v>
      </c>
    </row>
    <row r="134" spans="2:15" x14ac:dyDescent="0.2">
      <c r="B134" s="111">
        <v>4193</v>
      </c>
      <c r="C134" s="50" t="s">
        <v>402</v>
      </c>
      <c r="D134" s="120">
        <v>53</v>
      </c>
      <c r="E134" s="120">
        <v>4</v>
      </c>
      <c r="F134" s="120">
        <v>12</v>
      </c>
      <c r="G134" s="120">
        <v>37</v>
      </c>
      <c r="H134" s="120">
        <v>431</v>
      </c>
      <c r="I134" s="120">
        <v>11</v>
      </c>
      <c r="J134" s="120">
        <v>119</v>
      </c>
      <c r="K134" s="120">
        <v>301</v>
      </c>
      <c r="L134" s="120">
        <v>375.1</v>
      </c>
      <c r="M134" s="120">
        <v>8</v>
      </c>
      <c r="N134" s="120">
        <v>108</v>
      </c>
      <c r="O134" s="120">
        <v>259.10000000000002</v>
      </c>
    </row>
    <row r="135" spans="2:15" x14ac:dyDescent="0.2">
      <c r="B135" s="111">
        <v>4194</v>
      </c>
      <c r="C135" s="50" t="s">
        <v>403</v>
      </c>
      <c r="D135" s="120">
        <v>137</v>
      </c>
      <c r="E135" s="120">
        <v>10</v>
      </c>
      <c r="F135" s="120">
        <v>30</v>
      </c>
      <c r="G135" s="120">
        <v>97</v>
      </c>
      <c r="H135" s="120">
        <v>1056</v>
      </c>
      <c r="I135" s="120">
        <v>60</v>
      </c>
      <c r="J135" s="120">
        <v>207</v>
      </c>
      <c r="K135" s="120">
        <v>789</v>
      </c>
      <c r="L135" s="120">
        <v>889.1</v>
      </c>
      <c r="M135" s="120">
        <v>36</v>
      </c>
      <c r="N135" s="120">
        <v>184.2</v>
      </c>
      <c r="O135" s="120">
        <v>669</v>
      </c>
    </row>
    <row r="136" spans="2:15" x14ac:dyDescent="0.2">
      <c r="B136" s="111">
        <v>4195</v>
      </c>
      <c r="C136" s="50" t="s">
        <v>404</v>
      </c>
      <c r="D136" s="120">
        <v>108</v>
      </c>
      <c r="E136" s="120">
        <v>13</v>
      </c>
      <c r="F136" s="120">
        <v>26</v>
      </c>
      <c r="G136" s="120">
        <v>69</v>
      </c>
      <c r="H136" s="120">
        <v>431</v>
      </c>
      <c r="I136" s="120">
        <v>31</v>
      </c>
      <c r="J136" s="120">
        <v>218</v>
      </c>
      <c r="K136" s="120">
        <v>182</v>
      </c>
      <c r="L136" s="120">
        <v>341</v>
      </c>
      <c r="M136" s="120">
        <v>19.3</v>
      </c>
      <c r="N136" s="120">
        <v>201.4</v>
      </c>
      <c r="O136" s="120">
        <v>120.3</v>
      </c>
    </row>
    <row r="137" spans="2:15" x14ac:dyDescent="0.2">
      <c r="B137" s="111">
        <v>4196</v>
      </c>
      <c r="C137" s="50" t="s">
        <v>405</v>
      </c>
      <c r="D137" s="120">
        <v>153</v>
      </c>
      <c r="E137" s="120">
        <v>14</v>
      </c>
      <c r="F137" s="120">
        <v>31</v>
      </c>
      <c r="G137" s="120">
        <v>108</v>
      </c>
      <c r="H137" s="120">
        <v>737</v>
      </c>
      <c r="I137" s="120">
        <v>33</v>
      </c>
      <c r="J137" s="120">
        <v>278</v>
      </c>
      <c r="K137" s="120">
        <v>426</v>
      </c>
      <c r="L137" s="120">
        <v>544</v>
      </c>
      <c r="M137" s="120">
        <v>18.100000000000001</v>
      </c>
      <c r="N137" s="120">
        <v>239.1</v>
      </c>
      <c r="O137" s="120">
        <v>286.89999999999998</v>
      </c>
    </row>
    <row r="138" spans="2:15" x14ac:dyDescent="0.2">
      <c r="B138" s="111">
        <v>4197</v>
      </c>
      <c r="C138" s="50" t="s">
        <v>406</v>
      </c>
      <c r="D138" s="120">
        <v>78</v>
      </c>
      <c r="E138" s="120">
        <v>5</v>
      </c>
      <c r="F138" s="120">
        <v>20</v>
      </c>
      <c r="G138" s="120">
        <v>53</v>
      </c>
      <c r="H138" s="120">
        <v>270</v>
      </c>
      <c r="I138" s="120">
        <v>14</v>
      </c>
      <c r="J138" s="120">
        <v>108</v>
      </c>
      <c r="K138" s="120">
        <v>148</v>
      </c>
      <c r="L138" s="120">
        <v>208</v>
      </c>
      <c r="M138" s="120">
        <v>11</v>
      </c>
      <c r="N138" s="120">
        <v>95.6</v>
      </c>
      <c r="O138" s="120">
        <v>101.4</v>
      </c>
    </row>
    <row r="139" spans="2:15" x14ac:dyDescent="0.2">
      <c r="B139" s="111">
        <v>4198</v>
      </c>
      <c r="C139" s="50" t="s">
        <v>407</v>
      </c>
      <c r="D139" s="120">
        <v>87</v>
      </c>
      <c r="E139" s="120">
        <v>12</v>
      </c>
      <c r="F139" s="120">
        <v>17</v>
      </c>
      <c r="G139" s="120">
        <v>58</v>
      </c>
      <c r="H139" s="120">
        <v>449</v>
      </c>
      <c r="I139" s="120">
        <v>27</v>
      </c>
      <c r="J139" s="120">
        <v>73</v>
      </c>
      <c r="K139" s="120">
        <v>349</v>
      </c>
      <c r="L139" s="120">
        <v>352.2</v>
      </c>
      <c r="M139" s="120">
        <v>12.7</v>
      </c>
      <c r="N139" s="120">
        <v>61.5</v>
      </c>
      <c r="O139" s="120">
        <v>278.10000000000002</v>
      </c>
    </row>
    <row r="140" spans="2:15" x14ac:dyDescent="0.2">
      <c r="B140" s="111">
        <v>4199</v>
      </c>
      <c r="C140" s="50" t="s">
        <v>408</v>
      </c>
      <c r="D140" s="120">
        <v>81</v>
      </c>
      <c r="E140" s="120">
        <v>3</v>
      </c>
      <c r="F140" s="120">
        <v>11</v>
      </c>
      <c r="G140" s="120">
        <v>67</v>
      </c>
      <c r="H140" s="120">
        <v>736</v>
      </c>
      <c r="I140" s="120">
        <v>9</v>
      </c>
      <c r="J140" s="120">
        <v>67</v>
      </c>
      <c r="K140" s="120">
        <v>660</v>
      </c>
      <c r="L140" s="120">
        <v>629.5</v>
      </c>
      <c r="M140" s="120" t="s">
        <v>511</v>
      </c>
      <c r="N140" s="120">
        <v>62.6</v>
      </c>
      <c r="O140" s="120">
        <v>561.6</v>
      </c>
    </row>
    <row r="141" spans="2:15" x14ac:dyDescent="0.2">
      <c r="B141" s="111">
        <v>4200</v>
      </c>
      <c r="C141" s="50" t="s">
        <v>409</v>
      </c>
      <c r="D141" s="120">
        <v>277</v>
      </c>
      <c r="E141" s="120">
        <v>9</v>
      </c>
      <c r="F141" s="120">
        <v>55</v>
      </c>
      <c r="G141" s="120">
        <v>213</v>
      </c>
      <c r="H141" s="120">
        <v>2202</v>
      </c>
      <c r="I141" s="120">
        <v>30</v>
      </c>
      <c r="J141" s="120">
        <v>614</v>
      </c>
      <c r="K141" s="120">
        <v>1558</v>
      </c>
      <c r="L141" s="120">
        <v>1873</v>
      </c>
      <c r="M141" s="120">
        <v>22.7</v>
      </c>
      <c r="N141" s="120">
        <v>569.29999999999995</v>
      </c>
      <c r="O141" s="120">
        <v>1281</v>
      </c>
    </row>
    <row r="142" spans="2:15" x14ac:dyDescent="0.2">
      <c r="B142" s="111">
        <v>4201</v>
      </c>
      <c r="C142" s="50" t="s">
        <v>180</v>
      </c>
      <c r="D142" s="120">
        <v>968</v>
      </c>
      <c r="E142" s="120">
        <v>10</v>
      </c>
      <c r="F142" s="120">
        <v>112</v>
      </c>
      <c r="G142" s="120">
        <v>846</v>
      </c>
      <c r="H142" s="120">
        <v>9599</v>
      </c>
      <c r="I142" s="120">
        <v>32</v>
      </c>
      <c r="J142" s="120">
        <v>2538</v>
      </c>
      <c r="K142" s="120">
        <v>7029</v>
      </c>
      <c r="L142" s="120">
        <v>7626.5</v>
      </c>
      <c r="M142" s="120">
        <v>21.6</v>
      </c>
      <c r="N142" s="120">
        <v>2318.6</v>
      </c>
      <c r="O142" s="120">
        <v>5286.3</v>
      </c>
    </row>
    <row r="143" spans="2:15" x14ac:dyDescent="0.2">
      <c r="B143" s="111">
        <v>4202</v>
      </c>
      <c r="C143" s="50" t="s">
        <v>410</v>
      </c>
      <c r="D143" s="120">
        <v>210</v>
      </c>
      <c r="E143" s="120">
        <v>10</v>
      </c>
      <c r="F143" s="120">
        <v>32</v>
      </c>
      <c r="G143" s="120">
        <v>168</v>
      </c>
      <c r="H143" s="120">
        <v>1212</v>
      </c>
      <c r="I143" s="120">
        <v>25</v>
      </c>
      <c r="J143" s="120">
        <v>331</v>
      </c>
      <c r="K143" s="120">
        <v>856</v>
      </c>
      <c r="L143" s="120">
        <v>917.1</v>
      </c>
      <c r="M143" s="120">
        <v>17.100000000000001</v>
      </c>
      <c r="N143" s="120">
        <v>302.60000000000002</v>
      </c>
      <c r="O143" s="120">
        <v>597.4</v>
      </c>
    </row>
    <row r="144" spans="2:15" x14ac:dyDescent="0.2">
      <c r="B144" s="111">
        <v>4203</v>
      </c>
      <c r="C144" s="50" t="s">
        <v>411</v>
      </c>
      <c r="D144" s="120">
        <v>291</v>
      </c>
      <c r="E144" s="120">
        <v>10</v>
      </c>
      <c r="F144" s="120">
        <v>53</v>
      </c>
      <c r="G144" s="120">
        <v>228</v>
      </c>
      <c r="H144" s="120">
        <v>1635</v>
      </c>
      <c r="I144" s="120">
        <v>30</v>
      </c>
      <c r="J144" s="120">
        <v>478</v>
      </c>
      <c r="K144" s="120">
        <v>1127</v>
      </c>
      <c r="L144" s="120">
        <v>1193.0999999999999</v>
      </c>
      <c r="M144" s="120">
        <v>19.899999999999999</v>
      </c>
      <c r="N144" s="120">
        <v>429.6</v>
      </c>
      <c r="O144" s="120">
        <v>743.6</v>
      </c>
    </row>
    <row r="145" spans="2:15" x14ac:dyDescent="0.2">
      <c r="B145" s="111">
        <v>4204</v>
      </c>
      <c r="C145" s="50" t="s">
        <v>412</v>
      </c>
      <c r="D145" s="120">
        <v>223</v>
      </c>
      <c r="E145" s="120">
        <v>3</v>
      </c>
      <c r="F145" s="120">
        <v>39</v>
      </c>
      <c r="G145" s="120">
        <v>181</v>
      </c>
      <c r="H145" s="120">
        <v>1666</v>
      </c>
      <c r="I145" s="120">
        <v>10</v>
      </c>
      <c r="J145" s="120">
        <v>601</v>
      </c>
      <c r="K145" s="120">
        <v>1055</v>
      </c>
      <c r="L145" s="120">
        <v>1321.3</v>
      </c>
      <c r="M145" s="120" t="s">
        <v>511</v>
      </c>
      <c r="N145" s="120">
        <v>557.20000000000005</v>
      </c>
      <c r="O145" s="120">
        <v>758.3</v>
      </c>
    </row>
    <row r="146" spans="2:15" x14ac:dyDescent="0.2">
      <c r="B146" s="111">
        <v>4205</v>
      </c>
      <c r="C146" s="50" t="s">
        <v>413</v>
      </c>
      <c r="D146" s="120">
        <v>194</v>
      </c>
      <c r="E146" s="120">
        <v>8</v>
      </c>
      <c r="F146" s="120">
        <v>39</v>
      </c>
      <c r="G146" s="120">
        <v>147</v>
      </c>
      <c r="H146" s="120">
        <v>1233</v>
      </c>
      <c r="I146" s="120">
        <v>29</v>
      </c>
      <c r="J146" s="120">
        <v>376</v>
      </c>
      <c r="K146" s="120">
        <v>828</v>
      </c>
      <c r="L146" s="120">
        <v>1049.2</v>
      </c>
      <c r="M146" s="120">
        <v>21.4</v>
      </c>
      <c r="N146" s="120">
        <v>339.4</v>
      </c>
      <c r="O146" s="120">
        <v>688.3</v>
      </c>
    </row>
    <row r="147" spans="2:15" x14ac:dyDescent="0.2">
      <c r="B147" s="111">
        <v>4206</v>
      </c>
      <c r="C147" s="50" t="s">
        <v>414</v>
      </c>
      <c r="D147" s="120">
        <v>308</v>
      </c>
      <c r="E147" s="120">
        <v>8</v>
      </c>
      <c r="F147" s="120">
        <v>75</v>
      </c>
      <c r="G147" s="120">
        <v>225</v>
      </c>
      <c r="H147" s="120">
        <v>2014</v>
      </c>
      <c r="I147" s="120">
        <v>19</v>
      </c>
      <c r="J147" s="120">
        <v>869</v>
      </c>
      <c r="K147" s="120">
        <v>1126</v>
      </c>
      <c r="L147" s="120">
        <v>1603</v>
      </c>
      <c r="M147" s="120">
        <v>14.3</v>
      </c>
      <c r="N147" s="120">
        <v>795.8</v>
      </c>
      <c r="O147" s="120">
        <v>792.9</v>
      </c>
    </row>
    <row r="148" spans="2:15" x14ac:dyDescent="0.2">
      <c r="B148" s="111">
        <v>4207</v>
      </c>
      <c r="C148" s="50" t="s">
        <v>415</v>
      </c>
      <c r="D148" s="120">
        <v>194</v>
      </c>
      <c r="E148" s="120">
        <v>11</v>
      </c>
      <c r="F148" s="120">
        <v>35</v>
      </c>
      <c r="G148" s="120">
        <v>148</v>
      </c>
      <c r="H148" s="120">
        <v>3998</v>
      </c>
      <c r="I148" s="120">
        <v>40</v>
      </c>
      <c r="J148" s="120">
        <v>523</v>
      </c>
      <c r="K148" s="120">
        <v>3435</v>
      </c>
      <c r="L148" s="120">
        <v>3462.2</v>
      </c>
      <c r="M148" s="120">
        <v>22.1</v>
      </c>
      <c r="N148" s="120">
        <v>489.6</v>
      </c>
      <c r="O148" s="120">
        <v>2950.5</v>
      </c>
    </row>
    <row r="149" spans="2:15" x14ac:dyDescent="0.2">
      <c r="B149" s="111">
        <v>4208</v>
      </c>
      <c r="C149" s="50" t="s">
        <v>416</v>
      </c>
      <c r="D149" s="120">
        <v>256</v>
      </c>
      <c r="E149" s="120">
        <v>21</v>
      </c>
      <c r="F149" s="120">
        <v>41</v>
      </c>
      <c r="G149" s="120">
        <v>194</v>
      </c>
      <c r="H149" s="120">
        <v>1328</v>
      </c>
      <c r="I149" s="120">
        <v>102</v>
      </c>
      <c r="J149" s="120">
        <v>220</v>
      </c>
      <c r="K149" s="120">
        <v>1006</v>
      </c>
      <c r="L149" s="120">
        <v>941.1</v>
      </c>
      <c r="M149" s="120">
        <v>58.2</v>
      </c>
      <c r="N149" s="120">
        <v>190.9</v>
      </c>
      <c r="O149" s="120">
        <v>692.1</v>
      </c>
    </row>
    <row r="150" spans="2:15" x14ac:dyDescent="0.2">
      <c r="B150" s="111">
        <v>4209</v>
      </c>
      <c r="C150" s="50" t="s">
        <v>417</v>
      </c>
      <c r="D150" s="120">
        <v>368</v>
      </c>
      <c r="E150" s="120">
        <v>21</v>
      </c>
      <c r="F150" s="120">
        <v>72</v>
      </c>
      <c r="G150" s="120">
        <v>275</v>
      </c>
      <c r="H150" s="120">
        <v>2959</v>
      </c>
      <c r="I150" s="120">
        <v>79</v>
      </c>
      <c r="J150" s="120">
        <v>725</v>
      </c>
      <c r="K150" s="120">
        <v>2155</v>
      </c>
      <c r="L150" s="120">
        <v>2298.4</v>
      </c>
      <c r="M150" s="120">
        <v>53.8</v>
      </c>
      <c r="N150" s="120">
        <v>663.3</v>
      </c>
      <c r="O150" s="120">
        <v>1581.3</v>
      </c>
    </row>
    <row r="151" spans="2:15" x14ac:dyDescent="0.2">
      <c r="B151" s="111">
        <v>4210</v>
      </c>
      <c r="C151" s="50" t="s">
        <v>418</v>
      </c>
      <c r="D151" s="120">
        <v>163</v>
      </c>
      <c r="E151" s="120">
        <v>6</v>
      </c>
      <c r="F151" s="120">
        <v>20</v>
      </c>
      <c r="G151" s="120">
        <v>137</v>
      </c>
      <c r="H151" s="120">
        <v>685</v>
      </c>
      <c r="I151" s="120">
        <v>35</v>
      </c>
      <c r="J151" s="120">
        <v>83</v>
      </c>
      <c r="K151" s="120">
        <v>567</v>
      </c>
      <c r="L151" s="120">
        <v>472.2</v>
      </c>
      <c r="M151" s="120">
        <v>21</v>
      </c>
      <c r="N151" s="120">
        <v>68.7</v>
      </c>
      <c r="O151" s="120">
        <v>382.4</v>
      </c>
    </row>
    <row r="152" spans="2:15" s="94" customFormat="1" x14ac:dyDescent="0.2">
      <c r="B152" s="107">
        <v>4249</v>
      </c>
      <c r="C152" s="94" t="s">
        <v>419</v>
      </c>
      <c r="D152" s="119">
        <v>2809</v>
      </c>
      <c r="E152" s="119">
        <v>526</v>
      </c>
      <c r="F152" s="119">
        <v>513</v>
      </c>
      <c r="G152" s="119">
        <v>1770</v>
      </c>
      <c r="H152" s="119">
        <v>15258</v>
      </c>
      <c r="I152" s="119">
        <v>1563</v>
      </c>
      <c r="J152" s="119">
        <v>4981</v>
      </c>
      <c r="K152" s="119">
        <v>8714</v>
      </c>
      <c r="L152" s="119">
        <v>11324.3</v>
      </c>
      <c r="M152" s="119">
        <v>963.6</v>
      </c>
      <c r="N152" s="119">
        <v>4458.7</v>
      </c>
      <c r="O152" s="119">
        <v>5902</v>
      </c>
    </row>
    <row r="153" spans="2:15" x14ac:dyDescent="0.2">
      <c r="B153" s="111">
        <v>4221</v>
      </c>
      <c r="C153" s="50" t="s">
        <v>420</v>
      </c>
      <c r="D153" s="120">
        <v>66</v>
      </c>
      <c r="E153" s="120">
        <v>17</v>
      </c>
      <c r="F153" s="120">
        <v>13</v>
      </c>
      <c r="G153" s="120">
        <v>36</v>
      </c>
      <c r="H153" s="120">
        <v>179</v>
      </c>
      <c r="I153" s="120">
        <v>48</v>
      </c>
      <c r="J153" s="120">
        <v>52</v>
      </c>
      <c r="K153" s="120">
        <v>79</v>
      </c>
      <c r="L153" s="120">
        <v>117.6</v>
      </c>
      <c r="M153" s="120">
        <v>27.9</v>
      </c>
      <c r="N153" s="120">
        <v>42.7</v>
      </c>
      <c r="O153" s="120">
        <v>47</v>
      </c>
    </row>
    <row r="154" spans="2:15" x14ac:dyDescent="0.2">
      <c r="B154" s="111">
        <v>4222</v>
      </c>
      <c r="C154" s="50" t="s">
        <v>421</v>
      </c>
      <c r="D154" s="120">
        <v>107</v>
      </c>
      <c r="E154" s="120">
        <v>33</v>
      </c>
      <c r="F154" s="120">
        <v>20</v>
      </c>
      <c r="G154" s="120">
        <v>54</v>
      </c>
      <c r="H154" s="120">
        <v>361</v>
      </c>
      <c r="I154" s="120">
        <v>82</v>
      </c>
      <c r="J154" s="120">
        <v>51</v>
      </c>
      <c r="K154" s="120">
        <v>228</v>
      </c>
      <c r="L154" s="120">
        <v>159.5</v>
      </c>
      <c r="M154" s="120">
        <v>47.4</v>
      </c>
      <c r="N154" s="120">
        <v>39.200000000000003</v>
      </c>
      <c r="O154" s="120">
        <v>72.900000000000006</v>
      </c>
    </row>
    <row r="155" spans="2:15" x14ac:dyDescent="0.2">
      <c r="B155" s="111">
        <v>4223</v>
      </c>
      <c r="C155" s="50" t="s">
        <v>422</v>
      </c>
      <c r="D155" s="120">
        <v>139</v>
      </c>
      <c r="E155" s="120">
        <v>36</v>
      </c>
      <c r="F155" s="120">
        <v>23</v>
      </c>
      <c r="G155" s="120">
        <v>80</v>
      </c>
      <c r="H155" s="120">
        <v>592</v>
      </c>
      <c r="I155" s="120">
        <v>94</v>
      </c>
      <c r="J155" s="120">
        <v>221</v>
      </c>
      <c r="K155" s="120">
        <v>277</v>
      </c>
      <c r="L155" s="120">
        <v>425.5</v>
      </c>
      <c r="M155" s="120">
        <v>59.3</v>
      </c>
      <c r="N155" s="120">
        <v>187.1</v>
      </c>
      <c r="O155" s="120">
        <v>179.1</v>
      </c>
    </row>
    <row r="156" spans="2:15" x14ac:dyDescent="0.2">
      <c r="B156" s="111">
        <v>4224</v>
      </c>
      <c r="C156" s="50" t="s">
        <v>423</v>
      </c>
      <c r="D156" s="120">
        <v>117</v>
      </c>
      <c r="E156" s="120">
        <v>45</v>
      </c>
      <c r="F156" s="120">
        <v>10</v>
      </c>
      <c r="G156" s="120">
        <v>62</v>
      </c>
      <c r="H156" s="120">
        <v>390</v>
      </c>
      <c r="I156" s="120">
        <v>132</v>
      </c>
      <c r="J156" s="120">
        <v>49</v>
      </c>
      <c r="K156" s="120">
        <v>209</v>
      </c>
      <c r="L156" s="120">
        <v>252.2</v>
      </c>
      <c r="M156" s="120">
        <v>75.2</v>
      </c>
      <c r="N156" s="120">
        <v>42.5</v>
      </c>
      <c r="O156" s="120">
        <v>134.5</v>
      </c>
    </row>
    <row r="157" spans="2:15" x14ac:dyDescent="0.2">
      <c r="B157" s="111">
        <v>4226</v>
      </c>
      <c r="C157" s="50" t="s">
        <v>424</v>
      </c>
      <c r="D157" s="120">
        <v>47</v>
      </c>
      <c r="E157" s="120">
        <v>12</v>
      </c>
      <c r="F157" s="120">
        <v>12</v>
      </c>
      <c r="G157" s="120">
        <v>23</v>
      </c>
      <c r="H157" s="120">
        <v>138</v>
      </c>
      <c r="I157" s="120">
        <v>28</v>
      </c>
      <c r="J157" s="120">
        <v>34</v>
      </c>
      <c r="K157" s="120">
        <v>76</v>
      </c>
      <c r="L157" s="120">
        <v>95.7</v>
      </c>
      <c r="M157" s="120">
        <v>14.4</v>
      </c>
      <c r="N157" s="120">
        <v>29</v>
      </c>
      <c r="O157" s="120">
        <v>52.2</v>
      </c>
    </row>
    <row r="158" spans="2:15" x14ac:dyDescent="0.2">
      <c r="B158" s="111">
        <v>4227</v>
      </c>
      <c r="C158" s="50" t="s">
        <v>425</v>
      </c>
      <c r="D158" s="120">
        <v>46</v>
      </c>
      <c r="E158" s="120">
        <v>14</v>
      </c>
      <c r="F158" s="120">
        <v>5</v>
      </c>
      <c r="G158" s="120">
        <v>27</v>
      </c>
      <c r="H158" s="120">
        <v>229</v>
      </c>
      <c r="I158" s="120">
        <v>49</v>
      </c>
      <c r="J158" s="120">
        <v>100</v>
      </c>
      <c r="K158" s="120">
        <v>80</v>
      </c>
      <c r="L158" s="120">
        <v>174.1</v>
      </c>
      <c r="M158" s="120">
        <v>30.2</v>
      </c>
      <c r="N158" s="120">
        <v>93.7</v>
      </c>
      <c r="O158" s="120">
        <v>50.2</v>
      </c>
    </row>
    <row r="159" spans="2:15" x14ac:dyDescent="0.2">
      <c r="B159" s="111">
        <v>4228</v>
      </c>
      <c r="C159" s="50" t="s">
        <v>426</v>
      </c>
      <c r="D159" s="120">
        <v>219</v>
      </c>
      <c r="E159" s="120">
        <v>39</v>
      </c>
      <c r="F159" s="120">
        <v>50</v>
      </c>
      <c r="G159" s="120">
        <v>130</v>
      </c>
      <c r="H159" s="120">
        <v>1394</v>
      </c>
      <c r="I159" s="120">
        <v>114</v>
      </c>
      <c r="J159" s="120">
        <v>528</v>
      </c>
      <c r="K159" s="120">
        <v>752</v>
      </c>
      <c r="L159" s="120">
        <v>1104.9000000000001</v>
      </c>
      <c r="M159" s="120">
        <v>74.599999999999994</v>
      </c>
      <c r="N159" s="120">
        <v>492</v>
      </c>
      <c r="O159" s="120">
        <v>538.20000000000005</v>
      </c>
    </row>
    <row r="160" spans="2:15" x14ac:dyDescent="0.2">
      <c r="B160" s="111">
        <v>4229</v>
      </c>
      <c r="C160" s="50" t="s">
        <v>427</v>
      </c>
      <c r="D160" s="120">
        <v>98</v>
      </c>
      <c r="E160" s="120">
        <v>21</v>
      </c>
      <c r="F160" s="120">
        <v>16</v>
      </c>
      <c r="G160" s="120">
        <v>61</v>
      </c>
      <c r="H160" s="120">
        <v>297</v>
      </c>
      <c r="I160" s="120">
        <v>64</v>
      </c>
      <c r="J160" s="120">
        <v>82</v>
      </c>
      <c r="K160" s="120">
        <v>151</v>
      </c>
      <c r="L160" s="120">
        <v>201.5</v>
      </c>
      <c r="M160" s="120">
        <v>34.799999999999997</v>
      </c>
      <c r="N160" s="120">
        <v>67.900000000000006</v>
      </c>
      <c r="O160" s="120">
        <v>98.9</v>
      </c>
    </row>
    <row r="161" spans="2:15" x14ac:dyDescent="0.2">
      <c r="B161" s="111">
        <v>4230</v>
      </c>
      <c r="C161" s="50" t="s">
        <v>428</v>
      </c>
      <c r="D161" s="120">
        <v>82</v>
      </c>
      <c r="E161" s="120">
        <v>10</v>
      </c>
      <c r="F161" s="120">
        <v>13</v>
      </c>
      <c r="G161" s="120">
        <v>59</v>
      </c>
      <c r="H161" s="120">
        <v>215</v>
      </c>
      <c r="I161" s="120">
        <v>28</v>
      </c>
      <c r="J161" s="120">
        <v>34</v>
      </c>
      <c r="K161" s="120">
        <v>153</v>
      </c>
      <c r="L161" s="120">
        <v>142.30000000000001</v>
      </c>
      <c r="M161" s="120">
        <v>17.8</v>
      </c>
      <c r="N161" s="120">
        <v>27.1</v>
      </c>
      <c r="O161" s="120">
        <v>97.4</v>
      </c>
    </row>
    <row r="162" spans="2:15" x14ac:dyDescent="0.2">
      <c r="B162" s="111">
        <v>4231</v>
      </c>
      <c r="C162" s="50" t="s">
        <v>429</v>
      </c>
      <c r="D162" s="120">
        <v>72</v>
      </c>
      <c r="E162" s="120">
        <v>20</v>
      </c>
      <c r="F162" s="120">
        <v>10</v>
      </c>
      <c r="G162" s="120">
        <v>42</v>
      </c>
      <c r="H162" s="120">
        <v>197</v>
      </c>
      <c r="I162" s="120">
        <v>68</v>
      </c>
      <c r="J162" s="120">
        <v>17</v>
      </c>
      <c r="K162" s="120">
        <v>112</v>
      </c>
      <c r="L162" s="120">
        <v>129.19999999999999</v>
      </c>
      <c r="M162" s="120">
        <v>47.4</v>
      </c>
      <c r="N162" s="120">
        <v>13.8</v>
      </c>
      <c r="O162" s="120">
        <v>68</v>
      </c>
    </row>
    <row r="163" spans="2:15" x14ac:dyDescent="0.2">
      <c r="B163" s="111">
        <v>4232</v>
      </c>
      <c r="C163" s="50" t="s">
        <v>430</v>
      </c>
      <c r="D163" s="120">
        <v>21</v>
      </c>
      <c r="E163" s="120">
        <v>10</v>
      </c>
      <c r="F163" s="120">
        <v>3</v>
      </c>
      <c r="G163" s="120">
        <v>8</v>
      </c>
      <c r="H163" s="120">
        <v>62</v>
      </c>
      <c r="I163" s="120">
        <v>26</v>
      </c>
      <c r="J163" s="120">
        <v>12</v>
      </c>
      <c r="K163" s="120">
        <v>24</v>
      </c>
      <c r="L163" s="120">
        <v>41.2</v>
      </c>
      <c r="M163" s="120">
        <v>16.8</v>
      </c>
      <c r="N163" s="120" t="s">
        <v>511</v>
      </c>
      <c r="O163" s="120">
        <v>15.1</v>
      </c>
    </row>
    <row r="164" spans="2:15" x14ac:dyDescent="0.2">
      <c r="B164" s="111">
        <v>4233</v>
      </c>
      <c r="C164" s="50" t="s">
        <v>431</v>
      </c>
      <c r="D164" s="120">
        <v>43</v>
      </c>
      <c r="E164" s="120">
        <v>16</v>
      </c>
      <c r="F164" s="120">
        <v>8</v>
      </c>
      <c r="G164" s="120">
        <v>19</v>
      </c>
      <c r="H164" s="120">
        <v>108</v>
      </c>
      <c r="I164" s="120">
        <v>47</v>
      </c>
      <c r="J164" s="120">
        <v>13</v>
      </c>
      <c r="K164" s="120">
        <v>48</v>
      </c>
      <c r="L164" s="120">
        <v>59.2</v>
      </c>
      <c r="M164" s="120">
        <v>23</v>
      </c>
      <c r="N164" s="247">
        <v>10.199999999999999</v>
      </c>
      <c r="O164" s="120">
        <v>26</v>
      </c>
    </row>
    <row r="165" spans="2:15" x14ac:dyDescent="0.2">
      <c r="B165" s="111">
        <v>4234</v>
      </c>
      <c r="C165" s="50" t="s">
        <v>432</v>
      </c>
      <c r="D165" s="120">
        <v>273</v>
      </c>
      <c r="E165" s="120">
        <v>45</v>
      </c>
      <c r="F165" s="120">
        <v>69</v>
      </c>
      <c r="G165" s="120">
        <v>159</v>
      </c>
      <c r="H165" s="120">
        <v>1557</v>
      </c>
      <c r="I165" s="120">
        <v>147</v>
      </c>
      <c r="J165" s="120">
        <v>750</v>
      </c>
      <c r="K165" s="120">
        <v>660</v>
      </c>
      <c r="L165" s="120">
        <v>1251.7</v>
      </c>
      <c r="M165" s="120">
        <v>90.3</v>
      </c>
      <c r="N165" s="120">
        <v>680.9</v>
      </c>
      <c r="O165" s="120">
        <v>480.6</v>
      </c>
    </row>
    <row r="166" spans="2:15" x14ac:dyDescent="0.2">
      <c r="B166" s="111">
        <v>4235</v>
      </c>
      <c r="C166" s="50" t="s">
        <v>433</v>
      </c>
      <c r="D166" s="120">
        <v>105</v>
      </c>
      <c r="E166" s="120">
        <v>26</v>
      </c>
      <c r="F166" s="120">
        <v>21</v>
      </c>
      <c r="G166" s="120">
        <v>58</v>
      </c>
      <c r="H166" s="120">
        <v>346</v>
      </c>
      <c r="I166" s="120">
        <v>84</v>
      </c>
      <c r="J166" s="120">
        <v>124</v>
      </c>
      <c r="K166" s="120">
        <v>138</v>
      </c>
      <c r="L166" s="120">
        <v>244.1</v>
      </c>
      <c r="M166" s="120">
        <v>55.7</v>
      </c>
      <c r="N166" s="120">
        <v>103</v>
      </c>
      <c r="O166" s="120">
        <v>85.4</v>
      </c>
    </row>
    <row r="167" spans="2:15" x14ac:dyDescent="0.2">
      <c r="B167" s="111">
        <v>4236</v>
      </c>
      <c r="C167" s="50" t="s">
        <v>434</v>
      </c>
      <c r="D167" s="120">
        <v>656</v>
      </c>
      <c r="E167" s="120">
        <v>46</v>
      </c>
      <c r="F167" s="120">
        <v>108</v>
      </c>
      <c r="G167" s="120">
        <v>502</v>
      </c>
      <c r="H167" s="120">
        <v>5532</v>
      </c>
      <c r="I167" s="120">
        <v>147</v>
      </c>
      <c r="J167" s="120">
        <v>1580</v>
      </c>
      <c r="K167" s="120">
        <v>3805</v>
      </c>
      <c r="L167" s="120">
        <v>4173.1000000000004</v>
      </c>
      <c r="M167" s="120">
        <v>94.4</v>
      </c>
      <c r="N167" s="120">
        <v>1433.9</v>
      </c>
      <c r="O167" s="120">
        <v>2644.8</v>
      </c>
    </row>
    <row r="168" spans="2:15" x14ac:dyDescent="0.2">
      <c r="B168" s="111">
        <v>4237</v>
      </c>
      <c r="C168" s="50" t="s">
        <v>435</v>
      </c>
      <c r="D168" s="120">
        <v>88</v>
      </c>
      <c r="E168" s="120">
        <v>23</v>
      </c>
      <c r="F168" s="120">
        <v>17</v>
      </c>
      <c r="G168" s="120">
        <v>48</v>
      </c>
      <c r="H168" s="120">
        <v>416</v>
      </c>
      <c r="I168" s="120">
        <v>57</v>
      </c>
      <c r="J168" s="120">
        <v>131</v>
      </c>
      <c r="K168" s="120">
        <v>228</v>
      </c>
      <c r="L168" s="120">
        <v>318.60000000000002</v>
      </c>
      <c r="M168" s="120">
        <v>36.200000000000003</v>
      </c>
      <c r="N168" s="120">
        <v>116.4</v>
      </c>
      <c r="O168" s="120">
        <v>166</v>
      </c>
    </row>
    <row r="169" spans="2:15" x14ac:dyDescent="0.2">
      <c r="B169" s="111">
        <v>4238</v>
      </c>
      <c r="C169" s="50" t="s">
        <v>436</v>
      </c>
      <c r="D169" s="120">
        <v>71</v>
      </c>
      <c r="E169" s="120">
        <v>10</v>
      </c>
      <c r="F169" s="120">
        <v>15</v>
      </c>
      <c r="G169" s="120">
        <v>46</v>
      </c>
      <c r="H169" s="120">
        <v>220</v>
      </c>
      <c r="I169" s="120">
        <v>33</v>
      </c>
      <c r="J169" s="120">
        <v>66</v>
      </c>
      <c r="K169" s="120">
        <v>121</v>
      </c>
      <c r="L169" s="120">
        <v>151.4</v>
      </c>
      <c r="M169" s="120">
        <v>20.6</v>
      </c>
      <c r="N169" s="120">
        <v>58.6</v>
      </c>
      <c r="O169" s="120">
        <v>72.3</v>
      </c>
    </row>
    <row r="170" spans="2:15" x14ac:dyDescent="0.2">
      <c r="B170" s="111">
        <v>4239</v>
      </c>
      <c r="C170" s="50" t="s">
        <v>437</v>
      </c>
      <c r="D170" s="120">
        <v>397</v>
      </c>
      <c r="E170" s="120">
        <v>86</v>
      </c>
      <c r="F170" s="120">
        <v>77</v>
      </c>
      <c r="G170" s="120">
        <v>234</v>
      </c>
      <c r="H170" s="120">
        <v>2357</v>
      </c>
      <c r="I170" s="120">
        <v>264</v>
      </c>
      <c r="J170" s="120">
        <v>995</v>
      </c>
      <c r="K170" s="120">
        <v>1098</v>
      </c>
      <c r="L170" s="120">
        <v>1805</v>
      </c>
      <c r="M170" s="120">
        <v>161.9</v>
      </c>
      <c r="N170" s="120">
        <v>888.9</v>
      </c>
      <c r="O170" s="120">
        <v>754.2</v>
      </c>
    </row>
    <row r="171" spans="2:15" x14ac:dyDescent="0.2">
      <c r="B171" s="111">
        <v>4240</v>
      </c>
      <c r="C171" s="50" t="s">
        <v>438</v>
      </c>
      <c r="D171" s="120">
        <v>162</v>
      </c>
      <c r="E171" s="120">
        <v>17</v>
      </c>
      <c r="F171" s="120">
        <v>23</v>
      </c>
      <c r="G171" s="120">
        <v>122</v>
      </c>
      <c r="H171" s="120">
        <v>668</v>
      </c>
      <c r="I171" s="120">
        <v>51</v>
      </c>
      <c r="J171" s="120">
        <v>142</v>
      </c>
      <c r="K171" s="120">
        <v>475</v>
      </c>
      <c r="L171" s="120">
        <v>477.5</v>
      </c>
      <c r="M171" s="120">
        <v>35.700000000000003</v>
      </c>
      <c r="N171" s="120">
        <v>122.7</v>
      </c>
      <c r="O171" s="120">
        <v>319</v>
      </c>
    </row>
    <row r="172" spans="2:15" s="94" customFormat="1" x14ac:dyDescent="0.2">
      <c r="B172" s="107">
        <v>4269</v>
      </c>
      <c r="C172" s="94" t="s">
        <v>439</v>
      </c>
      <c r="D172" s="119">
        <v>2901</v>
      </c>
      <c r="E172" s="119">
        <v>197</v>
      </c>
      <c r="F172" s="119">
        <v>430</v>
      </c>
      <c r="G172" s="119">
        <v>2274</v>
      </c>
      <c r="H172" s="119">
        <v>25998</v>
      </c>
      <c r="I172" s="119">
        <v>568</v>
      </c>
      <c r="J172" s="119">
        <v>10403</v>
      </c>
      <c r="K172" s="119">
        <v>15027</v>
      </c>
      <c r="L172" s="119">
        <v>21369.9</v>
      </c>
      <c r="M172" s="119">
        <v>344.4</v>
      </c>
      <c r="N172" s="119">
        <v>9773.6</v>
      </c>
      <c r="O172" s="119">
        <v>11251.9</v>
      </c>
    </row>
    <row r="173" spans="2:15" x14ac:dyDescent="0.2">
      <c r="B173" s="111">
        <v>4251</v>
      </c>
      <c r="C173" s="50" t="s">
        <v>440</v>
      </c>
      <c r="D173" s="120">
        <v>67</v>
      </c>
      <c r="E173" s="120">
        <v>23</v>
      </c>
      <c r="F173" s="120">
        <v>12</v>
      </c>
      <c r="G173" s="120">
        <v>32</v>
      </c>
      <c r="H173" s="120">
        <v>141</v>
      </c>
      <c r="I173" s="120">
        <v>59</v>
      </c>
      <c r="J173" s="120">
        <v>24</v>
      </c>
      <c r="K173" s="120">
        <v>58</v>
      </c>
      <c r="L173" s="120">
        <v>94.4</v>
      </c>
      <c r="M173" s="120">
        <v>36.299999999999997</v>
      </c>
      <c r="N173" s="120">
        <v>21.6</v>
      </c>
      <c r="O173" s="120">
        <v>36.5</v>
      </c>
    </row>
    <row r="174" spans="2:15" x14ac:dyDescent="0.2">
      <c r="B174" s="111">
        <v>4252</v>
      </c>
      <c r="C174" s="50" t="s">
        <v>441</v>
      </c>
      <c r="D174" s="120">
        <v>243</v>
      </c>
      <c r="E174" s="120">
        <v>6</v>
      </c>
      <c r="F174" s="120">
        <v>52</v>
      </c>
      <c r="G174" s="120">
        <v>185</v>
      </c>
      <c r="H174" s="120">
        <v>6441</v>
      </c>
      <c r="I174" s="120">
        <v>12</v>
      </c>
      <c r="J174" s="120">
        <v>4816</v>
      </c>
      <c r="K174" s="120">
        <v>1613</v>
      </c>
      <c r="L174" s="120">
        <v>5875.3</v>
      </c>
      <c r="M174" s="120">
        <v>9.1999999999999993</v>
      </c>
      <c r="N174" s="120">
        <v>4576.6000000000004</v>
      </c>
      <c r="O174" s="120">
        <v>1289.5</v>
      </c>
    </row>
    <row r="175" spans="2:15" x14ac:dyDescent="0.2">
      <c r="B175" s="111">
        <v>4253</v>
      </c>
      <c r="C175" s="50" t="s">
        <v>442</v>
      </c>
      <c r="D175" s="120">
        <v>206</v>
      </c>
      <c r="E175" s="120">
        <v>16</v>
      </c>
      <c r="F175" s="120">
        <v>30</v>
      </c>
      <c r="G175" s="120">
        <v>160</v>
      </c>
      <c r="H175" s="120">
        <v>719</v>
      </c>
      <c r="I175" s="120">
        <v>45</v>
      </c>
      <c r="J175" s="120">
        <v>186</v>
      </c>
      <c r="K175" s="120">
        <v>488</v>
      </c>
      <c r="L175" s="120">
        <v>524.79999999999995</v>
      </c>
      <c r="M175" s="120">
        <v>24.5</v>
      </c>
      <c r="N175" s="120">
        <v>168.2</v>
      </c>
      <c r="O175" s="120">
        <v>332</v>
      </c>
    </row>
    <row r="176" spans="2:15" x14ac:dyDescent="0.2">
      <c r="B176" s="111">
        <v>4254</v>
      </c>
      <c r="C176" s="50" t="s">
        <v>443</v>
      </c>
      <c r="D176" s="120">
        <v>590</v>
      </c>
      <c r="E176" s="120">
        <v>37</v>
      </c>
      <c r="F176" s="120">
        <v>92</v>
      </c>
      <c r="G176" s="120">
        <v>461</v>
      </c>
      <c r="H176" s="120">
        <v>4462</v>
      </c>
      <c r="I176" s="120">
        <v>112</v>
      </c>
      <c r="J176" s="120">
        <v>1086</v>
      </c>
      <c r="K176" s="120">
        <v>3264</v>
      </c>
      <c r="L176" s="120">
        <v>3677.8</v>
      </c>
      <c r="M176" s="120">
        <v>69.099999999999994</v>
      </c>
      <c r="N176" s="120">
        <v>1000.4</v>
      </c>
      <c r="O176" s="120">
        <v>2608.3000000000002</v>
      </c>
    </row>
    <row r="177" spans="2:15" x14ac:dyDescent="0.2">
      <c r="B177" s="111">
        <v>4255</v>
      </c>
      <c r="C177" s="50" t="s">
        <v>444</v>
      </c>
      <c r="D177" s="120">
        <v>84</v>
      </c>
      <c r="E177" s="120">
        <v>5</v>
      </c>
      <c r="F177" s="120">
        <v>17</v>
      </c>
      <c r="G177" s="120">
        <v>62</v>
      </c>
      <c r="H177" s="120">
        <v>269</v>
      </c>
      <c r="I177" s="120">
        <v>15</v>
      </c>
      <c r="J177" s="120">
        <v>74</v>
      </c>
      <c r="K177" s="120">
        <v>180</v>
      </c>
      <c r="L177" s="120">
        <v>200</v>
      </c>
      <c r="M177" s="120">
        <v>7.1</v>
      </c>
      <c r="N177" s="120">
        <v>69.599999999999994</v>
      </c>
      <c r="O177" s="120">
        <v>123.3</v>
      </c>
    </row>
    <row r="178" spans="2:15" x14ac:dyDescent="0.2">
      <c r="B178" s="111">
        <v>4256</v>
      </c>
      <c r="C178" s="50" t="s">
        <v>445</v>
      </c>
      <c r="D178" s="120">
        <v>59</v>
      </c>
      <c r="E178" s="120">
        <v>10</v>
      </c>
      <c r="F178" s="120">
        <v>11</v>
      </c>
      <c r="G178" s="120">
        <v>38</v>
      </c>
      <c r="H178" s="120">
        <v>136</v>
      </c>
      <c r="I178" s="120">
        <v>34</v>
      </c>
      <c r="J178" s="120">
        <v>19</v>
      </c>
      <c r="K178" s="120">
        <v>83</v>
      </c>
      <c r="L178" s="120">
        <v>83.9</v>
      </c>
      <c r="M178" s="120">
        <v>18.899999999999999</v>
      </c>
      <c r="N178" s="120">
        <v>13.8</v>
      </c>
      <c r="O178" s="120">
        <v>51.3</v>
      </c>
    </row>
    <row r="179" spans="2:15" x14ac:dyDescent="0.2">
      <c r="B179" s="111">
        <v>4257</v>
      </c>
      <c r="C179" s="50" t="s">
        <v>446</v>
      </c>
      <c r="D179" s="120">
        <v>27</v>
      </c>
      <c r="E179" s="120">
        <v>10</v>
      </c>
      <c r="F179" s="120">
        <v>2</v>
      </c>
      <c r="G179" s="120">
        <v>15</v>
      </c>
      <c r="H179" s="120">
        <v>118</v>
      </c>
      <c r="I179" s="120">
        <v>31</v>
      </c>
      <c r="J179" s="120">
        <v>2</v>
      </c>
      <c r="K179" s="120">
        <v>85</v>
      </c>
      <c r="L179" s="120">
        <v>74.400000000000006</v>
      </c>
      <c r="M179" s="120">
        <v>17</v>
      </c>
      <c r="N179" s="120" t="s">
        <v>511</v>
      </c>
      <c r="O179" s="120">
        <v>56.4</v>
      </c>
    </row>
    <row r="180" spans="2:15" x14ac:dyDescent="0.2">
      <c r="B180" s="111">
        <v>4258</v>
      </c>
      <c r="C180" s="50" t="s">
        <v>182</v>
      </c>
      <c r="D180" s="120">
        <v>939</v>
      </c>
      <c r="E180" s="120">
        <v>5</v>
      </c>
      <c r="F180" s="120">
        <v>111</v>
      </c>
      <c r="G180" s="120">
        <v>823</v>
      </c>
      <c r="H180" s="120">
        <v>8137</v>
      </c>
      <c r="I180" s="120">
        <v>14</v>
      </c>
      <c r="J180" s="120">
        <v>1334</v>
      </c>
      <c r="K180" s="120">
        <v>6789</v>
      </c>
      <c r="L180" s="120">
        <v>6272.6</v>
      </c>
      <c r="M180" s="120">
        <v>11.9</v>
      </c>
      <c r="N180" s="120">
        <v>1243.4000000000001</v>
      </c>
      <c r="O180" s="120">
        <v>5017.3</v>
      </c>
    </row>
    <row r="181" spans="2:15" x14ac:dyDescent="0.2">
      <c r="B181" s="111">
        <v>4259</v>
      </c>
      <c r="C181" s="50" t="s">
        <v>447</v>
      </c>
      <c r="D181" s="120">
        <v>64</v>
      </c>
      <c r="E181" s="120">
        <v>17</v>
      </c>
      <c r="F181" s="120">
        <v>10</v>
      </c>
      <c r="G181" s="120">
        <v>37</v>
      </c>
      <c r="H181" s="120">
        <v>175</v>
      </c>
      <c r="I181" s="120">
        <v>50</v>
      </c>
      <c r="J181" s="120">
        <v>31</v>
      </c>
      <c r="K181" s="120">
        <v>94</v>
      </c>
      <c r="L181" s="120">
        <v>109.8</v>
      </c>
      <c r="M181" s="120">
        <v>26.1</v>
      </c>
      <c r="N181" s="120">
        <v>27.2</v>
      </c>
      <c r="O181" s="120">
        <v>56.5</v>
      </c>
    </row>
    <row r="182" spans="2:15" x14ac:dyDescent="0.2">
      <c r="B182" s="111">
        <v>4260</v>
      </c>
      <c r="C182" s="50" t="s">
        <v>448</v>
      </c>
      <c r="D182" s="120">
        <v>186</v>
      </c>
      <c r="E182" s="120">
        <v>3</v>
      </c>
      <c r="F182" s="120">
        <v>23</v>
      </c>
      <c r="G182" s="120">
        <v>160</v>
      </c>
      <c r="H182" s="120">
        <v>3652</v>
      </c>
      <c r="I182" s="120">
        <v>6</v>
      </c>
      <c r="J182" s="120">
        <v>2193</v>
      </c>
      <c r="K182" s="120">
        <v>1453</v>
      </c>
      <c r="L182" s="120">
        <v>3125.3</v>
      </c>
      <c r="M182" s="120" t="s">
        <v>511</v>
      </c>
      <c r="N182" s="120">
        <v>2067.5</v>
      </c>
      <c r="O182" s="120">
        <v>1055.8</v>
      </c>
    </row>
    <row r="183" spans="2:15" x14ac:dyDescent="0.2">
      <c r="B183" s="111">
        <v>4261</v>
      </c>
      <c r="C183" s="50" t="s">
        <v>449</v>
      </c>
      <c r="D183" s="120">
        <v>123</v>
      </c>
      <c r="E183" s="120">
        <v>8</v>
      </c>
      <c r="F183" s="120">
        <v>23</v>
      </c>
      <c r="G183" s="120">
        <v>92</v>
      </c>
      <c r="H183" s="120">
        <v>735</v>
      </c>
      <c r="I183" s="120">
        <v>24</v>
      </c>
      <c r="J183" s="120">
        <v>466</v>
      </c>
      <c r="K183" s="120">
        <v>245</v>
      </c>
      <c r="L183" s="120">
        <v>617.20000000000005</v>
      </c>
      <c r="M183" s="120">
        <v>12.4</v>
      </c>
      <c r="N183" s="120">
        <v>437.4</v>
      </c>
      <c r="O183" s="120">
        <v>167.3</v>
      </c>
    </row>
    <row r="184" spans="2:15" x14ac:dyDescent="0.2">
      <c r="B184" s="111">
        <v>4262</v>
      </c>
      <c r="C184" s="50" t="s">
        <v>450</v>
      </c>
      <c r="D184" s="120">
        <v>70</v>
      </c>
      <c r="E184" s="120">
        <v>15</v>
      </c>
      <c r="F184" s="120">
        <v>11</v>
      </c>
      <c r="G184" s="120">
        <v>44</v>
      </c>
      <c r="H184" s="120">
        <v>198</v>
      </c>
      <c r="I184" s="120">
        <v>46</v>
      </c>
      <c r="J184" s="120">
        <v>38</v>
      </c>
      <c r="K184" s="120">
        <v>114</v>
      </c>
      <c r="L184" s="120">
        <v>131.6</v>
      </c>
      <c r="M184" s="120">
        <v>32.1</v>
      </c>
      <c r="N184" s="120">
        <v>31.3</v>
      </c>
      <c r="O184" s="120">
        <v>68.099999999999994</v>
      </c>
    </row>
    <row r="185" spans="2:15" x14ac:dyDescent="0.2">
      <c r="B185" s="111">
        <v>4263</v>
      </c>
      <c r="C185" s="50" t="s">
        <v>451</v>
      </c>
      <c r="D185" s="120">
        <v>173</v>
      </c>
      <c r="E185" s="120">
        <v>23</v>
      </c>
      <c r="F185" s="120">
        <v>29</v>
      </c>
      <c r="G185" s="120">
        <v>121</v>
      </c>
      <c r="H185" s="120">
        <v>579</v>
      </c>
      <c r="I185" s="120">
        <v>70</v>
      </c>
      <c r="J185" s="120">
        <v>105</v>
      </c>
      <c r="K185" s="120">
        <v>404</v>
      </c>
      <c r="L185" s="120">
        <v>421.1</v>
      </c>
      <c r="M185" s="120">
        <v>46.9</v>
      </c>
      <c r="N185" s="120">
        <v>91</v>
      </c>
      <c r="O185" s="120">
        <v>283.2</v>
      </c>
    </row>
    <row r="186" spans="2:15" x14ac:dyDescent="0.2">
      <c r="B186" s="111">
        <v>4264</v>
      </c>
      <c r="C186" s="50" t="s">
        <v>452</v>
      </c>
      <c r="D186" s="120">
        <v>70</v>
      </c>
      <c r="E186" s="120">
        <v>19</v>
      </c>
      <c r="F186" s="120">
        <v>7</v>
      </c>
      <c r="G186" s="120">
        <v>44</v>
      </c>
      <c r="H186" s="120">
        <v>236</v>
      </c>
      <c r="I186" s="120">
        <v>50</v>
      </c>
      <c r="J186" s="120">
        <v>29</v>
      </c>
      <c r="K186" s="120">
        <v>157</v>
      </c>
      <c r="L186" s="120">
        <v>161.80000000000001</v>
      </c>
      <c r="M186" s="120">
        <v>30.7</v>
      </c>
      <c r="N186" s="120">
        <v>24.7</v>
      </c>
      <c r="O186" s="120">
        <v>106.4</v>
      </c>
    </row>
    <row r="187" spans="2:15" s="94" customFormat="1" x14ac:dyDescent="0.2">
      <c r="B187" s="107">
        <v>4299</v>
      </c>
      <c r="C187" s="94" t="s">
        <v>453</v>
      </c>
      <c r="D187" s="119">
        <v>4653</v>
      </c>
      <c r="E187" s="119">
        <v>362</v>
      </c>
      <c r="F187" s="119">
        <v>831</v>
      </c>
      <c r="G187" s="119">
        <v>3460</v>
      </c>
      <c r="H187" s="119">
        <v>34077</v>
      </c>
      <c r="I187" s="119">
        <v>985</v>
      </c>
      <c r="J187" s="119">
        <v>10153</v>
      </c>
      <c r="K187" s="119">
        <v>22939</v>
      </c>
      <c r="L187" s="119">
        <v>26429</v>
      </c>
      <c r="M187" s="119">
        <v>637.20000000000005</v>
      </c>
      <c r="N187" s="119">
        <v>9332.5</v>
      </c>
      <c r="O187" s="119">
        <v>16459.400000000001</v>
      </c>
    </row>
    <row r="188" spans="2:15" x14ac:dyDescent="0.2">
      <c r="B188" s="111">
        <v>4271</v>
      </c>
      <c r="C188" s="50" t="s">
        <v>454</v>
      </c>
      <c r="D188" s="120">
        <v>420</v>
      </c>
      <c r="E188" s="120">
        <v>5</v>
      </c>
      <c r="F188" s="120">
        <v>67</v>
      </c>
      <c r="G188" s="120">
        <v>348</v>
      </c>
      <c r="H188" s="120">
        <v>3632</v>
      </c>
      <c r="I188" s="120">
        <v>40</v>
      </c>
      <c r="J188" s="120">
        <v>1061</v>
      </c>
      <c r="K188" s="120">
        <v>2531</v>
      </c>
      <c r="L188" s="120">
        <v>2954.1</v>
      </c>
      <c r="M188" s="120">
        <v>36.5</v>
      </c>
      <c r="N188" s="120">
        <v>993.2</v>
      </c>
      <c r="O188" s="120">
        <v>1924.4</v>
      </c>
    </row>
    <row r="189" spans="2:15" x14ac:dyDescent="0.2">
      <c r="B189" s="111">
        <v>4273</v>
      </c>
      <c r="C189" s="50" t="s">
        <v>455</v>
      </c>
      <c r="D189" s="120">
        <v>69</v>
      </c>
      <c r="E189" s="120">
        <v>16</v>
      </c>
      <c r="F189" s="120">
        <v>18</v>
      </c>
      <c r="G189" s="120">
        <v>35</v>
      </c>
      <c r="H189" s="120">
        <v>147</v>
      </c>
      <c r="I189" s="120">
        <v>32</v>
      </c>
      <c r="J189" s="120">
        <v>45</v>
      </c>
      <c r="K189" s="120">
        <v>70</v>
      </c>
      <c r="L189" s="120">
        <v>93.5</v>
      </c>
      <c r="M189" s="120">
        <v>16.5</v>
      </c>
      <c r="N189" s="120">
        <v>38.6</v>
      </c>
      <c r="O189" s="120">
        <v>38.5</v>
      </c>
    </row>
    <row r="190" spans="2:15" x14ac:dyDescent="0.2">
      <c r="B190" s="111">
        <v>4274</v>
      </c>
      <c r="C190" s="50" t="s">
        <v>456</v>
      </c>
      <c r="D190" s="120">
        <v>228</v>
      </c>
      <c r="E190" s="120">
        <v>50</v>
      </c>
      <c r="F190" s="120">
        <v>36</v>
      </c>
      <c r="G190" s="120">
        <v>142</v>
      </c>
      <c r="H190" s="120">
        <v>740</v>
      </c>
      <c r="I190" s="120">
        <v>127</v>
      </c>
      <c r="J190" s="120">
        <v>209</v>
      </c>
      <c r="K190" s="120">
        <v>404</v>
      </c>
      <c r="L190" s="120">
        <v>502.7</v>
      </c>
      <c r="M190" s="120">
        <v>72.8</v>
      </c>
      <c r="N190" s="120">
        <v>186.8</v>
      </c>
      <c r="O190" s="120">
        <v>243.1</v>
      </c>
    </row>
    <row r="191" spans="2:15" x14ac:dyDescent="0.2">
      <c r="B191" s="111">
        <v>4275</v>
      </c>
      <c r="C191" s="50" t="s">
        <v>457</v>
      </c>
      <c r="D191" s="120">
        <v>72</v>
      </c>
      <c r="E191" s="120">
        <v>17</v>
      </c>
      <c r="F191" s="120">
        <v>17</v>
      </c>
      <c r="G191" s="120">
        <v>38</v>
      </c>
      <c r="H191" s="120">
        <v>286</v>
      </c>
      <c r="I191" s="120">
        <v>55</v>
      </c>
      <c r="J191" s="120">
        <v>91</v>
      </c>
      <c r="K191" s="120">
        <v>140</v>
      </c>
      <c r="L191" s="120">
        <v>209.1</v>
      </c>
      <c r="M191" s="120">
        <v>37.799999999999997</v>
      </c>
      <c r="N191" s="120">
        <v>83.1</v>
      </c>
      <c r="O191" s="120">
        <v>88.1</v>
      </c>
    </row>
    <row r="192" spans="2:15" x14ac:dyDescent="0.2">
      <c r="B192" s="111">
        <v>4276</v>
      </c>
      <c r="C192" s="50" t="s">
        <v>458</v>
      </c>
      <c r="D192" s="120">
        <v>288</v>
      </c>
      <c r="E192" s="120">
        <v>13</v>
      </c>
      <c r="F192" s="120">
        <v>64</v>
      </c>
      <c r="G192" s="120">
        <v>211</v>
      </c>
      <c r="H192" s="120">
        <v>1565</v>
      </c>
      <c r="I192" s="120">
        <v>48</v>
      </c>
      <c r="J192" s="120">
        <v>365</v>
      </c>
      <c r="K192" s="120">
        <v>1152</v>
      </c>
      <c r="L192" s="120">
        <v>1212.9000000000001</v>
      </c>
      <c r="M192" s="120">
        <v>34.6</v>
      </c>
      <c r="N192" s="120">
        <v>320.39999999999998</v>
      </c>
      <c r="O192" s="120">
        <v>857.9</v>
      </c>
    </row>
    <row r="193" spans="2:15" x14ac:dyDescent="0.2">
      <c r="B193" s="111">
        <v>4277</v>
      </c>
      <c r="C193" s="50" t="s">
        <v>459</v>
      </c>
      <c r="D193" s="120">
        <v>65</v>
      </c>
      <c r="E193" s="120">
        <v>9</v>
      </c>
      <c r="F193" s="120">
        <v>17</v>
      </c>
      <c r="G193" s="120">
        <v>39</v>
      </c>
      <c r="H193" s="120">
        <v>361</v>
      </c>
      <c r="I193" s="120">
        <v>20</v>
      </c>
      <c r="J193" s="120">
        <v>197</v>
      </c>
      <c r="K193" s="120">
        <v>144</v>
      </c>
      <c r="L193" s="120">
        <v>277.3</v>
      </c>
      <c r="M193" s="120">
        <v>11.6</v>
      </c>
      <c r="N193" s="120">
        <v>177.8</v>
      </c>
      <c r="O193" s="120">
        <v>87.8</v>
      </c>
    </row>
    <row r="194" spans="2:15" x14ac:dyDescent="0.2">
      <c r="B194" s="111">
        <v>4279</v>
      </c>
      <c r="C194" s="50" t="s">
        <v>460</v>
      </c>
      <c r="D194" s="120">
        <v>203</v>
      </c>
      <c r="E194" s="120">
        <v>28</v>
      </c>
      <c r="F194" s="120">
        <v>42</v>
      </c>
      <c r="G194" s="120">
        <v>133</v>
      </c>
      <c r="H194" s="120">
        <v>944</v>
      </c>
      <c r="I194" s="120">
        <v>59</v>
      </c>
      <c r="J194" s="120">
        <v>327</v>
      </c>
      <c r="K194" s="120">
        <v>558</v>
      </c>
      <c r="L194" s="120">
        <v>711.5</v>
      </c>
      <c r="M194" s="120">
        <v>34.5</v>
      </c>
      <c r="N194" s="120">
        <v>295.89999999999998</v>
      </c>
      <c r="O194" s="120">
        <v>381.2</v>
      </c>
    </row>
    <row r="195" spans="2:15" x14ac:dyDescent="0.2">
      <c r="B195" s="111">
        <v>4280</v>
      </c>
      <c r="C195" s="50" t="s">
        <v>461</v>
      </c>
      <c r="D195" s="120">
        <v>691</v>
      </c>
      <c r="E195" s="120">
        <v>32</v>
      </c>
      <c r="F195" s="120">
        <v>130</v>
      </c>
      <c r="G195" s="120">
        <v>529</v>
      </c>
      <c r="H195" s="120">
        <v>5356</v>
      </c>
      <c r="I195" s="120">
        <v>85</v>
      </c>
      <c r="J195" s="120">
        <v>1507</v>
      </c>
      <c r="K195" s="120">
        <v>3764</v>
      </c>
      <c r="L195" s="120">
        <v>4331.6000000000004</v>
      </c>
      <c r="M195" s="120">
        <v>57.8</v>
      </c>
      <c r="N195" s="120">
        <v>1383.9</v>
      </c>
      <c r="O195" s="120">
        <v>2889.9</v>
      </c>
    </row>
    <row r="196" spans="2:15" x14ac:dyDescent="0.2">
      <c r="B196" s="111">
        <v>4281</v>
      </c>
      <c r="C196" s="50" t="s">
        <v>462</v>
      </c>
      <c r="D196" s="120">
        <v>148</v>
      </c>
      <c r="E196" s="120">
        <v>40</v>
      </c>
      <c r="F196" s="120">
        <v>27</v>
      </c>
      <c r="G196" s="120">
        <v>81</v>
      </c>
      <c r="H196" s="120">
        <v>631</v>
      </c>
      <c r="I196" s="120">
        <v>127</v>
      </c>
      <c r="J196" s="120">
        <v>222</v>
      </c>
      <c r="K196" s="120">
        <v>282</v>
      </c>
      <c r="L196" s="120">
        <v>450.5</v>
      </c>
      <c r="M196" s="120">
        <v>83</v>
      </c>
      <c r="N196" s="120">
        <v>204.4</v>
      </c>
      <c r="O196" s="120">
        <v>163.19999999999999</v>
      </c>
    </row>
    <row r="197" spans="2:15" x14ac:dyDescent="0.2">
      <c r="B197" s="111">
        <v>4282</v>
      </c>
      <c r="C197" s="50" t="s">
        <v>463</v>
      </c>
      <c r="D197" s="120">
        <v>584</v>
      </c>
      <c r="E197" s="120">
        <v>22</v>
      </c>
      <c r="F197" s="120">
        <v>125</v>
      </c>
      <c r="G197" s="120">
        <v>437</v>
      </c>
      <c r="H197" s="120">
        <v>5118</v>
      </c>
      <c r="I197" s="120">
        <v>47</v>
      </c>
      <c r="J197" s="120">
        <v>1580</v>
      </c>
      <c r="K197" s="120">
        <v>3491</v>
      </c>
      <c r="L197" s="120">
        <v>4101.5</v>
      </c>
      <c r="M197" s="120">
        <v>26.3</v>
      </c>
      <c r="N197" s="120">
        <v>1444.7</v>
      </c>
      <c r="O197" s="120">
        <v>2630.5</v>
      </c>
    </row>
    <row r="198" spans="2:15" x14ac:dyDescent="0.2">
      <c r="B198" s="111">
        <v>4283</v>
      </c>
      <c r="C198" s="50" t="s">
        <v>464</v>
      </c>
      <c r="D198" s="120">
        <v>267</v>
      </c>
      <c r="E198" s="120">
        <v>15</v>
      </c>
      <c r="F198" s="120">
        <v>58</v>
      </c>
      <c r="G198" s="120">
        <v>194</v>
      </c>
      <c r="H198" s="120">
        <v>1750</v>
      </c>
      <c r="I198" s="120">
        <v>42</v>
      </c>
      <c r="J198" s="120">
        <v>335</v>
      </c>
      <c r="K198" s="120">
        <v>1373</v>
      </c>
      <c r="L198" s="120">
        <v>1409.5</v>
      </c>
      <c r="M198" s="120">
        <v>29.8</v>
      </c>
      <c r="N198" s="120">
        <v>298.89999999999998</v>
      </c>
      <c r="O198" s="120">
        <v>1080.9000000000001</v>
      </c>
    </row>
    <row r="199" spans="2:15" x14ac:dyDescent="0.2">
      <c r="B199" s="111">
        <v>4284</v>
      </c>
      <c r="C199" s="50" t="s">
        <v>465</v>
      </c>
      <c r="D199" s="120">
        <v>89</v>
      </c>
      <c r="E199" s="120">
        <v>24</v>
      </c>
      <c r="F199" s="120">
        <v>11</v>
      </c>
      <c r="G199" s="120">
        <v>54</v>
      </c>
      <c r="H199" s="120">
        <v>368</v>
      </c>
      <c r="I199" s="120">
        <v>71</v>
      </c>
      <c r="J199" s="120">
        <v>145</v>
      </c>
      <c r="K199" s="120">
        <v>152</v>
      </c>
      <c r="L199" s="120">
        <v>281</v>
      </c>
      <c r="M199" s="120">
        <v>51.4</v>
      </c>
      <c r="N199" s="120">
        <v>132.69999999999999</v>
      </c>
      <c r="O199" s="120">
        <v>97</v>
      </c>
    </row>
    <row r="200" spans="2:15" x14ac:dyDescent="0.2">
      <c r="B200" s="111">
        <v>4285</v>
      </c>
      <c r="C200" s="50" t="s">
        <v>466</v>
      </c>
      <c r="D200" s="120">
        <v>196</v>
      </c>
      <c r="E200" s="120">
        <v>12</v>
      </c>
      <c r="F200" s="120">
        <v>36</v>
      </c>
      <c r="G200" s="120">
        <v>148</v>
      </c>
      <c r="H200" s="120">
        <v>1417</v>
      </c>
      <c r="I200" s="120">
        <v>32</v>
      </c>
      <c r="J200" s="120">
        <v>331</v>
      </c>
      <c r="K200" s="120">
        <v>1054</v>
      </c>
      <c r="L200" s="120">
        <v>995.1</v>
      </c>
      <c r="M200" s="120">
        <v>21.3</v>
      </c>
      <c r="N200" s="120">
        <v>299</v>
      </c>
      <c r="O200" s="120">
        <v>674.8</v>
      </c>
    </row>
    <row r="201" spans="2:15" x14ac:dyDescent="0.2">
      <c r="B201" s="111">
        <v>4286</v>
      </c>
      <c r="C201" s="50" t="s">
        <v>467</v>
      </c>
      <c r="D201" s="120">
        <v>112</v>
      </c>
      <c r="E201" s="120">
        <v>33</v>
      </c>
      <c r="F201" s="120">
        <v>25</v>
      </c>
      <c r="G201" s="120">
        <v>54</v>
      </c>
      <c r="H201" s="120">
        <v>380</v>
      </c>
      <c r="I201" s="120">
        <v>72</v>
      </c>
      <c r="J201" s="120">
        <v>117</v>
      </c>
      <c r="K201" s="120">
        <v>191</v>
      </c>
      <c r="L201" s="120">
        <v>276.10000000000002</v>
      </c>
      <c r="M201" s="120">
        <v>42.2</v>
      </c>
      <c r="N201" s="120">
        <v>102.8</v>
      </c>
      <c r="O201" s="120">
        <v>131.1</v>
      </c>
    </row>
    <row r="202" spans="2:15" x14ac:dyDescent="0.2">
      <c r="B202" s="111">
        <v>4287</v>
      </c>
      <c r="C202" s="50" t="s">
        <v>468</v>
      </c>
      <c r="D202" s="120">
        <v>110</v>
      </c>
      <c r="E202" s="120">
        <v>16</v>
      </c>
      <c r="F202" s="120">
        <v>20</v>
      </c>
      <c r="G202" s="120">
        <v>74</v>
      </c>
      <c r="H202" s="120">
        <v>655</v>
      </c>
      <c r="I202" s="120">
        <v>41</v>
      </c>
      <c r="J202" s="120">
        <v>227</v>
      </c>
      <c r="K202" s="120">
        <v>387</v>
      </c>
      <c r="L202" s="120">
        <v>466.4</v>
      </c>
      <c r="M202" s="120">
        <v>22.6</v>
      </c>
      <c r="N202" s="120">
        <v>201</v>
      </c>
      <c r="O202" s="120">
        <v>242.7</v>
      </c>
    </row>
    <row r="203" spans="2:15" x14ac:dyDescent="0.2">
      <c r="B203" s="111">
        <v>4288</v>
      </c>
      <c r="C203" s="50" t="s">
        <v>469</v>
      </c>
      <c r="D203" s="120">
        <v>18</v>
      </c>
      <c r="E203" s="120">
        <v>6</v>
      </c>
      <c r="F203" s="120">
        <v>3</v>
      </c>
      <c r="G203" s="120">
        <v>9</v>
      </c>
      <c r="H203" s="120">
        <v>44</v>
      </c>
      <c r="I203" s="120">
        <v>14</v>
      </c>
      <c r="J203" s="120">
        <v>8</v>
      </c>
      <c r="K203" s="120">
        <v>22</v>
      </c>
      <c r="L203" s="120">
        <v>29.2</v>
      </c>
      <c r="M203" s="120">
        <v>7</v>
      </c>
      <c r="N203" s="120" t="s">
        <v>511</v>
      </c>
      <c r="O203" s="120">
        <v>15.8</v>
      </c>
    </row>
    <row r="204" spans="2:15" x14ac:dyDescent="0.2">
      <c r="B204" s="111">
        <v>4289</v>
      </c>
      <c r="C204" s="50" t="s">
        <v>183</v>
      </c>
      <c r="D204" s="120">
        <v>1093</v>
      </c>
      <c r="E204" s="120">
        <v>24</v>
      </c>
      <c r="F204" s="120">
        <v>135</v>
      </c>
      <c r="G204" s="120">
        <v>934</v>
      </c>
      <c r="H204" s="120">
        <v>10683</v>
      </c>
      <c r="I204" s="120">
        <v>73</v>
      </c>
      <c r="J204" s="120">
        <v>3386</v>
      </c>
      <c r="K204" s="120">
        <v>7224</v>
      </c>
      <c r="L204" s="120">
        <v>8127.2</v>
      </c>
      <c r="M204" s="120">
        <v>51.5</v>
      </c>
      <c r="N204" s="120">
        <v>3163</v>
      </c>
      <c r="O204" s="120">
        <v>4912.6000000000004</v>
      </c>
    </row>
    <row r="205" spans="2:15" s="94" customFormat="1" x14ac:dyDescent="0.2">
      <c r="B205" s="107">
        <v>4329</v>
      </c>
      <c r="C205" s="94" t="s">
        <v>470</v>
      </c>
      <c r="D205" s="119">
        <v>2244</v>
      </c>
      <c r="E205" s="119">
        <v>288</v>
      </c>
      <c r="F205" s="119">
        <v>455</v>
      </c>
      <c r="G205" s="119">
        <v>1501</v>
      </c>
      <c r="H205" s="119">
        <v>15050</v>
      </c>
      <c r="I205" s="119">
        <v>889</v>
      </c>
      <c r="J205" s="119">
        <v>5167</v>
      </c>
      <c r="K205" s="119">
        <v>8994</v>
      </c>
      <c r="L205" s="119">
        <v>11525.5</v>
      </c>
      <c r="M205" s="119">
        <v>549.29999999999995</v>
      </c>
      <c r="N205" s="119">
        <v>4749.7</v>
      </c>
      <c r="O205" s="119">
        <v>6226.5</v>
      </c>
    </row>
    <row r="206" spans="2:15" x14ac:dyDescent="0.2">
      <c r="B206" s="111">
        <v>4323</v>
      </c>
      <c r="C206" s="50" t="s">
        <v>471</v>
      </c>
      <c r="D206" s="120">
        <v>306</v>
      </c>
      <c r="E206" s="120">
        <v>7</v>
      </c>
      <c r="F206" s="120">
        <v>43</v>
      </c>
      <c r="G206" s="120">
        <v>256</v>
      </c>
      <c r="H206" s="120">
        <v>2920</v>
      </c>
      <c r="I206" s="120">
        <v>11</v>
      </c>
      <c r="J206" s="120">
        <v>378</v>
      </c>
      <c r="K206" s="120">
        <v>2531</v>
      </c>
      <c r="L206" s="120">
        <v>2220.6</v>
      </c>
      <c r="M206" s="120">
        <v>6.2</v>
      </c>
      <c r="N206" s="120">
        <v>349.8</v>
      </c>
      <c r="O206" s="120">
        <v>1864.7</v>
      </c>
    </row>
    <row r="207" spans="2:15" x14ac:dyDescent="0.2">
      <c r="B207" s="111">
        <v>4301</v>
      </c>
      <c r="C207" s="50" t="s">
        <v>472</v>
      </c>
      <c r="D207" s="120">
        <v>24</v>
      </c>
      <c r="E207" s="120">
        <v>8</v>
      </c>
      <c r="F207" s="120">
        <v>3</v>
      </c>
      <c r="G207" s="120">
        <v>13</v>
      </c>
      <c r="H207" s="120">
        <v>55</v>
      </c>
      <c r="I207" s="120">
        <v>24</v>
      </c>
      <c r="J207" s="120">
        <v>5</v>
      </c>
      <c r="K207" s="120">
        <v>26</v>
      </c>
      <c r="L207" s="120">
        <v>28</v>
      </c>
      <c r="M207" s="120">
        <v>15.8</v>
      </c>
      <c r="N207" s="120" t="s">
        <v>511</v>
      </c>
      <c r="O207" s="120">
        <v>9.1</v>
      </c>
    </row>
    <row r="208" spans="2:15" x14ac:dyDescent="0.2">
      <c r="B208" s="111">
        <v>4302</v>
      </c>
      <c r="C208" s="50" t="s">
        <v>473</v>
      </c>
      <c r="D208" s="120">
        <v>26</v>
      </c>
      <c r="E208" s="120">
        <v>10</v>
      </c>
      <c r="F208" s="120">
        <v>4</v>
      </c>
      <c r="G208" s="120">
        <v>12</v>
      </c>
      <c r="H208" s="120">
        <v>93</v>
      </c>
      <c r="I208" s="120">
        <v>24</v>
      </c>
      <c r="J208" s="120">
        <v>24</v>
      </c>
      <c r="K208" s="120">
        <v>45</v>
      </c>
      <c r="L208" s="120">
        <v>52.1</v>
      </c>
      <c r="M208" s="120">
        <v>14</v>
      </c>
      <c r="N208" s="120">
        <v>20.8</v>
      </c>
      <c r="O208" s="120">
        <v>17.3</v>
      </c>
    </row>
    <row r="209" spans="2:15" x14ac:dyDescent="0.2">
      <c r="B209" s="111">
        <v>4303</v>
      </c>
      <c r="C209" s="50" t="s">
        <v>474</v>
      </c>
      <c r="D209" s="120">
        <v>213</v>
      </c>
      <c r="E209" s="120">
        <v>12</v>
      </c>
      <c r="F209" s="120">
        <v>58</v>
      </c>
      <c r="G209" s="120">
        <v>143</v>
      </c>
      <c r="H209" s="120">
        <v>1653</v>
      </c>
      <c r="I209" s="120">
        <v>29</v>
      </c>
      <c r="J209" s="120">
        <v>734</v>
      </c>
      <c r="K209" s="120">
        <v>890</v>
      </c>
      <c r="L209" s="120">
        <v>1288.5999999999999</v>
      </c>
      <c r="M209" s="120">
        <v>13.7</v>
      </c>
      <c r="N209" s="120">
        <v>679.9</v>
      </c>
      <c r="O209" s="120">
        <v>595</v>
      </c>
    </row>
    <row r="210" spans="2:15" x14ac:dyDescent="0.2">
      <c r="B210" s="111">
        <v>4304</v>
      </c>
      <c r="C210" s="50" t="s">
        <v>475</v>
      </c>
      <c r="D210" s="120">
        <v>233</v>
      </c>
      <c r="E210" s="120">
        <v>9</v>
      </c>
      <c r="F210" s="120">
        <v>58</v>
      </c>
      <c r="G210" s="120">
        <v>166</v>
      </c>
      <c r="H210" s="120">
        <v>2154</v>
      </c>
      <c r="I210" s="120">
        <v>42</v>
      </c>
      <c r="J210" s="120">
        <v>1173</v>
      </c>
      <c r="K210" s="120">
        <v>939</v>
      </c>
      <c r="L210" s="120">
        <v>1785.1</v>
      </c>
      <c r="M210" s="120">
        <v>21.9</v>
      </c>
      <c r="N210" s="120">
        <v>1105.7</v>
      </c>
      <c r="O210" s="120">
        <v>657.5</v>
      </c>
    </row>
    <row r="211" spans="2:15" x14ac:dyDescent="0.2">
      <c r="B211" s="111">
        <v>4305</v>
      </c>
      <c r="C211" s="50" t="s">
        <v>476</v>
      </c>
      <c r="D211" s="120">
        <v>172</v>
      </c>
      <c r="E211" s="120">
        <v>32</v>
      </c>
      <c r="F211" s="120">
        <v>29</v>
      </c>
      <c r="G211" s="120">
        <v>111</v>
      </c>
      <c r="H211" s="120">
        <v>832</v>
      </c>
      <c r="I211" s="120">
        <v>106</v>
      </c>
      <c r="J211" s="120">
        <v>224</v>
      </c>
      <c r="K211" s="120">
        <v>502</v>
      </c>
      <c r="L211" s="120">
        <v>606.29999999999995</v>
      </c>
      <c r="M211" s="120">
        <v>76.099999999999994</v>
      </c>
      <c r="N211" s="120">
        <v>196.3</v>
      </c>
      <c r="O211" s="120">
        <v>333.9</v>
      </c>
    </row>
    <row r="212" spans="2:15" x14ac:dyDescent="0.2">
      <c r="B212" s="111">
        <v>4306</v>
      </c>
      <c r="C212" s="50" t="s">
        <v>477</v>
      </c>
      <c r="D212" s="120">
        <v>38</v>
      </c>
      <c r="E212" s="120">
        <v>11</v>
      </c>
      <c r="F212" s="120">
        <v>7</v>
      </c>
      <c r="G212" s="120">
        <v>20</v>
      </c>
      <c r="H212" s="120">
        <v>136</v>
      </c>
      <c r="I212" s="120">
        <v>30</v>
      </c>
      <c r="J212" s="120">
        <v>27</v>
      </c>
      <c r="K212" s="120">
        <v>79</v>
      </c>
      <c r="L212" s="120">
        <v>84.1</v>
      </c>
      <c r="M212" s="120">
        <v>17.899999999999999</v>
      </c>
      <c r="N212" s="120">
        <v>22.8</v>
      </c>
      <c r="O212" s="120">
        <v>43.4</v>
      </c>
    </row>
    <row r="213" spans="2:15" x14ac:dyDescent="0.2">
      <c r="B213" s="111">
        <v>4307</v>
      </c>
      <c r="C213" s="50" t="s">
        <v>478</v>
      </c>
      <c r="D213" s="120">
        <v>47</v>
      </c>
      <c r="E213" s="120">
        <v>14</v>
      </c>
      <c r="F213" s="120">
        <v>4</v>
      </c>
      <c r="G213" s="120">
        <v>29</v>
      </c>
      <c r="H213" s="120">
        <v>262</v>
      </c>
      <c r="I213" s="120">
        <v>52</v>
      </c>
      <c r="J213" s="120">
        <v>13</v>
      </c>
      <c r="K213" s="120">
        <v>197</v>
      </c>
      <c r="L213" s="120">
        <v>174</v>
      </c>
      <c r="M213" s="120">
        <v>28.1</v>
      </c>
      <c r="N213" s="120">
        <v>9.4</v>
      </c>
      <c r="O213" s="120">
        <v>136.5</v>
      </c>
    </row>
    <row r="214" spans="2:15" x14ac:dyDescent="0.2">
      <c r="B214" s="111">
        <v>4308</v>
      </c>
      <c r="C214" s="50" t="s">
        <v>479</v>
      </c>
      <c r="D214" s="120">
        <v>35</v>
      </c>
      <c r="E214" s="120">
        <v>0</v>
      </c>
      <c r="F214" s="120">
        <v>5</v>
      </c>
      <c r="G214" s="120">
        <v>30</v>
      </c>
      <c r="H214" s="120">
        <v>114</v>
      </c>
      <c r="I214" s="120">
        <v>0</v>
      </c>
      <c r="J214" s="120">
        <v>11</v>
      </c>
      <c r="K214" s="120">
        <v>103</v>
      </c>
      <c r="L214" s="120">
        <v>77.8</v>
      </c>
      <c r="M214" s="120">
        <v>0</v>
      </c>
      <c r="N214" s="120">
        <v>9.3000000000000007</v>
      </c>
      <c r="O214" s="120">
        <v>68.599999999999994</v>
      </c>
    </row>
    <row r="215" spans="2:15" x14ac:dyDescent="0.2">
      <c r="B215" s="111">
        <v>4309</v>
      </c>
      <c r="C215" s="50" t="s">
        <v>480</v>
      </c>
      <c r="D215" s="120">
        <v>184</v>
      </c>
      <c r="E215" s="120">
        <v>10</v>
      </c>
      <c r="F215" s="120">
        <v>43</v>
      </c>
      <c r="G215" s="120">
        <v>131</v>
      </c>
      <c r="H215" s="120">
        <v>968</v>
      </c>
      <c r="I215" s="120">
        <v>32</v>
      </c>
      <c r="J215" s="120">
        <v>341</v>
      </c>
      <c r="K215" s="120">
        <v>595</v>
      </c>
      <c r="L215" s="120">
        <v>742.2</v>
      </c>
      <c r="M215" s="120">
        <v>20.6</v>
      </c>
      <c r="N215" s="120">
        <v>307.39999999999998</v>
      </c>
      <c r="O215" s="120">
        <v>414.3</v>
      </c>
    </row>
    <row r="216" spans="2:15" x14ac:dyDescent="0.2">
      <c r="B216" s="111">
        <v>4310</v>
      </c>
      <c r="C216" s="50" t="s">
        <v>481</v>
      </c>
      <c r="D216" s="120">
        <v>95</v>
      </c>
      <c r="E216" s="120">
        <v>5</v>
      </c>
      <c r="F216" s="120">
        <v>27</v>
      </c>
      <c r="G216" s="120">
        <v>63</v>
      </c>
      <c r="H216" s="120">
        <v>542</v>
      </c>
      <c r="I216" s="120">
        <v>28</v>
      </c>
      <c r="J216" s="120">
        <v>249</v>
      </c>
      <c r="K216" s="120">
        <v>265</v>
      </c>
      <c r="L216" s="120">
        <v>438.3</v>
      </c>
      <c r="M216" s="120">
        <v>23</v>
      </c>
      <c r="N216" s="120">
        <v>226.6</v>
      </c>
      <c r="O216" s="120">
        <v>188.6</v>
      </c>
    </row>
    <row r="217" spans="2:15" x14ac:dyDescent="0.2">
      <c r="B217" s="111">
        <v>4311</v>
      </c>
      <c r="C217" s="50" t="s">
        <v>482</v>
      </c>
      <c r="D217" s="120">
        <v>93</v>
      </c>
      <c r="E217" s="120">
        <v>19</v>
      </c>
      <c r="F217" s="120">
        <v>25</v>
      </c>
      <c r="G217" s="120">
        <v>49</v>
      </c>
      <c r="H217" s="120">
        <v>1095</v>
      </c>
      <c r="I217" s="120">
        <v>54</v>
      </c>
      <c r="J217" s="120">
        <v>688</v>
      </c>
      <c r="K217" s="120">
        <v>353</v>
      </c>
      <c r="L217" s="120">
        <v>957.4</v>
      </c>
      <c r="M217" s="120">
        <v>31.9</v>
      </c>
      <c r="N217" s="120">
        <v>655.9</v>
      </c>
      <c r="O217" s="120">
        <v>269.60000000000002</v>
      </c>
    </row>
    <row r="218" spans="2:15" x14ac:dyDescent="0.2">
      <c r="B218" s="111">
        <v>4312</v>
      </c>
      <c r="C218" s="50" t="s">
        <v>483</v>
      </c>
      <c r="D218" s="120">
        <v>189</v>
      </c>
      <c r="E218" s="120">
        <v>40</v>
      </c>
      <c r="F218" s="120">
        <v>35</v>
      </c>
      <c r="G218" s="120">
        <v>114</v>
      </c>
      <c r="H218" s="120">
        <v>1121</v>
      </c>
      <c r="I218" s="120">
        <v>102</v>
      </c>
      <c r="J218" s="120">
        <v>420</v>
      </c>
      <c r="K218" s="120">
        <v>599</v>
      </c>
      <c r="L218" s="120">
        <v>800.7</v>
      </c>
      <c r="M218" s="120">
        <v>65.900000000000006</v>
      </c>
      <c r="N218" s="120">
        <v>363.9</v>
      </c>
      <c r="O218" s="120">
        <v>370.8</v>
      </c>
    </row>
    <row r="219" spans="2:15" x14ac:dyDescent="0.2">
      <c r="B219" s="111">
        <v>4313</v>
      </c>
      <c r="C219" s="50" t="s">
        <v>484</v>
      </c>
      <c r="D219" s="120">
        <v>188</v>
      </c>
      <c r="E219" s="120">
        <v>38</v>
      </c>
      <c r="F219" s="120">
        <v>30</v>
      </c>
      <c r="G219" s="120">
        <v>120</v>
      </c>
      <c r="H219" s="120">
        <v>1195</v>
      </c>
      <c r="I219" s="120">
        <v>110</v>
      </c>
      <c r="J219" s="120">
        <v>278</v>
      </c>
      <c r="K219" s="120">
        <v>807</v>
      </c>
      <c r="L219" s="120">
        <v>865.4</v>
      </c>
      <c r="M219" s="120">
        <v>64.3</v>
      </c>
      <c r="N219" s="120">
        <v>245.4</v>
      </c>
      <c r="O219" s="120">
        <v>555.70000000000005</v>
      </c>
    </row>
    <row r="220" spans="2:15" x14ac:dyDescent="0.2">
      <c r="B220" s="111">
        <v>4314</v>
      </c>
      <c r="C220" s="50" t="s">
        <v>485</v>
      </c>
      <c r="D220" s="120">
        <v>23</v>
      </c>
      <c r="E220" s="120">
        <v>3</v>
      </c>
      <c r="F220" s="120">
        <v>5</v>
      </c>
      <c r="G220" s="120">
        <v>15</v>
      </c>
      <c r="H220" s="120">
        <v>148</v>
      </c>
      <c r="I220" s="120">
        <v>11</v>
      </c>
      <c r="J220" s="120">
        <v>72</v>
      </c>
      <c r="K220" s="120">
        <v>65</v>
      </c>
      <c r="L220" s="120">
        <v>109.5</v>
      </c>
      <c r="M220" s="120" t="s">
        <v>511</v>
      </c>
      <c r="N220" s="120">
        <v>65.900000000000006</v>
      </c>
      <c r="O220" s="120">
        <v>38.1</v>
      </c>
    </row>
    <row r="221" spans="2:15" x14ac:dyDescent="0.2">
      <c r="B221" s="111">
        <v>4315</v>
      </c>
      <c r="C221" s="50" t="s">
        <v>486</v>
      </c>
      <c r="D221" s="120">
        <v>46</v>
      </c>
      <c r="E221" s="120">
        <v>2</v>
      </c>
      <c r="F221" s="120">
        <v>14</v>
      </c>
      <c r="G221" s="120">
        <v>30</v>
      </c>
      <c r="H221" s="120">
        <v>388</v>
      </c>
      <c r="I221" s="120">
        <v>4</v>
      </c>
      <c r="J221" s="120">
        <v>92</v>
      </c>
      <c r="K221" s="120">
        <v>292</v>
      </c>
      <c r="L221" s="120">
        <v>297.8</v>
      </c>
      <c r="M221" s="120" t="s">
        <v>511</v>
      </c>
      <c r="N221" s="120">
        <v>86</v>
      </c>
      <c r="O221" s="120">
        <v>209.3</v>
      </c>
    </row>
    <row r="222" spans="2:15" x14ac:dyDescent="0.2">
      <c r="B222" s="111">
        <v>4316</v>
      </c>
      <c r="C222" s="50" t="s">
        <v>487</v>
      </c>
      <c r="D222" s="120">
        <v>31</v>
      </c>
      <c r="E222" s="120">
        <v>5</v>
      </c>
      <c r="F222" s="120">
        <v>6</v>
      </c>
      <c r="G222" s="120">
        <v>20</v>
      </c>
      <c r="H222" s="120">
        <v>156</v>
      </c>
      <c r="I222" s="120">
        <v>16</v>
      </c>
      <c r="J222" s="120">
        <v>17</v>
      </c>
      <c r="K222" s="120">
        <v>123</v>
      </c>
      <c r="L222" s="120">
        <v>117.9</v>
      </c>
      <c r="M222" s="120">
        <v>11.4</v>
      </c>
      <c r="N222" s="120">
        <v>13.5</v>
      </c>
      <c r="O222" s="120">
        <v>93.1</v>
      </c>
    </row>
    <row r="223" spans="2:15" s="130" customFormat="1" x14ac:dyDescent="0.2">
      <c r="B223" s="242">
        <v>4317</v>
      </c>
      <c r="C223" s="130" t="s">
        <v>488</v>
      </c>
      <c r="D223" s="125">
        <v>22</v>
      </c>
      <c r="E223" s="125">
        <v>2</v>
      </c>
      <c r="F223" s="125">
        <v>6</v>
      </c>
      <c r="G223" s="125">
        <v>14</v>
      </c>
      <c r="H223" s="125">
        <v>68</v>
      </c>
      <c r="I223" s="125">
        <v>7</v>
      </c>
      <c r="J223" s="125">
        <v>11</v>
      </c>
      <c r="K223" s="125">
        <v>50</v>
      </c>
      <c r="L223" s="125">
        <v>42.7</v>
      </c>
      <c r="M223" s="125" t="s">
        <v>511</v>
      </c>
      <c r="N223" s="125">
        <v>9.1</v>
      </c>
      <c r="O223" s="125">
        <v>30.1</v>
      </c>
    </row>
    <row r="224" spans="2:15" x14ac:dyDescent="0.2">
      <c r="B224" s="111">
        <v>4318</v>
      </c>
      <c r="C224" s="50" t="s">
        <v>489</v>
      </c>
      <c r="D224" s="120">
        <v>107</v>
      </c>
      <c r="E224" s="120">
        <v>20</v>
      </c>
      <c r="F224" s="120">
        <v>21</v>
      </c>
      <c r="G224" s="120">
        <v>66</v>
      </c>
      <c r="H224" s="120">
        <v>352</v>
      </c>
      <c r="I224" s="120">
        <v>75</v>
      </c>
      <c r="J224" s="120">
        <v>83</v>
      </c>
      <c r="K224" s="120">
        <v>194</v>
      </c>
      <c r="L224" s="120">
        <v>238.7</v>
      </c>
      <c r="M224" s="120">
        <v>41.7</v>
      </c>
      <c r="N224" s="120">
        <v>74.099999999999994</v>
      </c>
      <c r="O224" s="120">
        <v>123</v>
      </c>
    </row>
    <row r="225" spans="2:15" x14ac:dyDescent="0.2">
      <c r="B225" s="111">
        <v>4319</v>
      </c>
      <c r="C225" s="50" t="s">
        <v>490</v>
      </c>
      <c r="D225" s="120">
        <v>43</v>
      </c>
      <c r="E225" s="120">
        <v>7</v>
      </c>
      <c r="F225" s="120">
        <v>8</v>
      </c>
      <c r="G225" s="120">
        <v>28</v>
      </c>
      <c r="H225" s="120">
        <v>172</v>
      </c>
      <c r="I225" s="120">
        <v>17</v>
      </c>
      <c r="J225" s="120">
        <v>62</v>
      </c>
      <c r="K225" s="120">
        <v>93</v>
      </c>
      <c r="L225" s="120">
        <v>118.2</v>
      </c>
      <c r="M225" s="120">
        <v>11.1</v>
      </c>
      <c r="N225" s="120">
        <v>57.5</v>
      </c>
      <c r="O225" s="120">
        <v>49.7</v>
      </c>
    </row>
    <row r="226" spans="2:15" x14ac:dyDescent="0.2">
      <c r="B226" s="111">
        <v>4320</v>
      </c>
      <c r="C226" s="50" t="s">
        <v>491</v>
      </c>
      <c r="D226" s="120">
        <v>90</v>
      </c>
      <c r="E226" s="120">
        <v>17</v>
      </c>
      <c r="F226" s="120">
        <v>18</v>
      </c>
      <c r="G226" s="120">
        <v>55</v>
      </c>
      <c r="H226" s="120">
        <v>465</v>
      </c>
      <c r="I226" s="120">
        <v>69</v>
      </c>
      <c r="J226" s="120">
        <v>217</v>
      </c>
      <c r="K226" s="120">
        <v>179</v>
      </c>
      <c r="L226" s="120">
        <v>368.1</v>
      </c>
      <c r="M226" s="120">
        <v>48.6</v>
      </c>
      <c r="N226" s="120">
        <v>201.3</v>
      </c>
      <c r="O226" s="120">
        <v>118.2</v>
      </c>
    </row>
    <row r="227" spans="2:15" ht="13.5" thickBot="1" x14ac:dyDescent="0.25">
      <c r="B227" s="184">
        <v>4322</v>
      </c>
      <c r="C227" s="181" t="s">
        <v>492</v>
      </c>
      <c r="D227" s="183">
        <v>39</v>
      </c>
      <c r="E227" s="183">
        <v>17</v>
      </c>
      <c r="F227" s="183">
        <v>6</v>
      </c>
      <c r="G227" s="183">
        <v>16</v>
      </c>
      <c r="H227" s="183">
        <v>161</v>
      </c>
      <c r="I227" s="183">
        <v>46</v>
      </c>
      <c r="J227" s="183">
        <v>48</v>
      </c>
      <c r="K227" s="183">
        <v>67</v>
      </c>
      <c r="L227" s="183">
        <v>111.7</v>
      </c>
      <c r="M227" s="183">
        <v>25.7</v>
      </c>
      <c r="N227" s="183">
        <v>45.9</v>
      </c>
      <c r="O227" s="183">
        <v>40.1</v>
      </c>
    </row>
    <row r="229" spans="2:15" x14ac:dyDescent="0.2">
      <c r="B229" s="233" t="s">
        <v>549</v>
      </c>
      <c r="C229" s="236"/>
      <c r="D229" s="238"/>
      <c r="E229" s="238"/>
    </row>
    <row r="230" spans="2:15" x14ac:dyDescent="0.2">
      <c r="B230" s="236"/>
      <c r="C230" s="236"/>
      <c r="D230" s="238"/>
      <c r="E230" s="238"/>
    </row>
    <row r="231" spans="2:15" x14ac:dyDescent="0.2">
      <c r="B231" s="236"/>
      <c r="C231" s="236"/>
      <c r="D231" s="238"/>
      <c r="E231" s="238"/>
    </row>
    <row r="232" spans="2:15" x14ac:dyDescent="0.2">
      <c r="B232" s="236"/>
      <c r="C232" s="236"/>
      <c r="D232" s="238"/>
      <c r="E232" s="238"/>
    </row>
  </sheetData>
  <mergeCells count="5">
    <mergeCell ref="L4:O4"/>
    <mergeCell ref="B4:B5"/>
    <mergeCell ref="C4:C5"/>
    <mergeCell ref="D4:G4"/>
    <mergeCell ref="H4:K4"/>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5C1F"/>
  </sheetPr>
  <dimension ref="B1:O230"/>
  <sheetViews>
    <sheetView showGridLines="0" workbookViewId="0">
      <pane ySplit="5" topLeftCell="A6" activePane="bottomLeft" state="frozen"/>
      <selection activeCell="B230" sqref="B230:P230"/>
      <selection pane="bottomLeft"/>
    </sheetView>
  </sheetViews>
  <sheetFormatPr baseColWidth="10" defaultColWidth="11.42578125" defaultRowHeight="12.75" x14ac:dyDescent="0.2"/>
  <cols>
    <col min="1" max="1" width="2.7109375" style="50" customWidth="1"/>
    <col min="2" max="2" width="8.7109375" style="50" customWidth="1"/>
    <col min="3" max="3" width="20.7109375" style="50" customWidth="1"/>
    <col min="4" max="12" width="10.7109375" style="50" customWidth="1"/>
    <col min="13" max="13" width="10.7109375" style="118" customWidth="1"/>
    <col min="14" max="16" width="10.7109375" style="50" customWidth="1"/>
    <col min="17" max="16384" width="11.42578125" style="50"/>
  </cols>
  <sheetData>
    <row r="1" spans="2:15" ht="15.75" x14ac:dyDescent="0.25">
      <c r="B1" s="99" t="str">
        <f>Inhaltsverzeichnis!B35&amp; " " &amp;Inhaltsverzeichnis!D35</f>
        <v>Tabelle 14: Arbeitsstätten, Beschäftigte und Vollzeitäquivalente nach Sektor, Bezirk und Gemeinde, in Prozent am Gesamttotal, 2020</v>
      </c>
    </row>
    <row r="2" spans="2:15" x14ac:dyDescent="0.2">
      <c r="B2" s="319" t="s">
        <v>613</v>
      </c>
      <c r="I2" s="249"/>
    </row>
    <row r="4" spans="2:15" s="94" customFormat="1" ht="12.75" customHeight="1" x14ac:dyDescent="0.2">
      <c r="B4" s="433" t="s">
        <v>279</v>
      </c>
      <c r="C4" s="433" t="s">
        <v>276</v>
      </c>
      <c r="D4" s="434" t="s">
        <v>544</v>
      </c>
      <c r="E4" s="435"/>
      <c r="F4" s="435"/>
      <c r="G4" s="436"/>
      <c r="H4" s="434" t="s">
        <v>545</v>
      </c>
      <c r="I4" s="435"/>
      <c r="J4" s="435"/>
      <c r="K4" s="436"/>
      <c r="L4" s="434" t="s">
        <v>546</v>
      </c>
      <c r="M4" s="435"/>
      <c r="N4" s="435"/>
      <c r="O4" s="436"/>
    </row>
    <row r="5" spans="2:15" s="94" customFormat="1" x14ac:dyDescent="0.2">
      <c r="B5" s="381"/>
      <c r="C5" s="433"/>
      <c r="D5" s="328" t="s">
        <v>278</v>
      </c>
      <c r="E5" s="328" t="s">
        <v>277</v>
      </c>
      <c r="F5" s="328" t="s">
        <v>40</v>
      </c>
      <c r="G5" s="328" t="s">
        <v>41</v>
      </c>
      <c r="H5" s="328" t="s">
        <v>278</v>
      </c>
      <c r="I5" s="328" t="s">
        <v>277</v>
      </c>
      <c r="J5" s="328" t="s">
        <v>40</v>
      </c>
      <c r="K5" s="328" t="s">
        <v>41</v>
      </c>
      <c r="L5" s="328" t="s">
        <v>278</v>
      </c>
      <c r="M5" s="328" t="s">
        <v>277</v>
      </c>
      <c r="N5" s="328" t="s">
        <v>40</v>
      </c>
      <c r="O5" s="328" t="s">
        <v>41</v>
      </c>
    </row>
    <row r="6" spans="2:15" s="94" customFormat="1" x14ac:dyDescent="0.2">
      <c r="B6" s="226">
        <v>4335</v>
      </c>
      <c r="C6" s="94" t="s">
        <v>47</v>
      </c>
      <c r="D6" s="108">
        <v>100</v>
      </c>
      <c r="E6" s="108">
        <v>7.1741438810724718</v>
      </c>
      <c r="F6" s="108">
        <v>15.934430581364481</v>
      </c>
      <c r="G6" s="108">
        <v>76.891425537563052</v>
      </c>
      <c r="H6" s="115">
        <v>100</v>
      </c>
      <c r="I6" s="110">
        <v>2.8599605522682445</v>
      </c>
      <c r="J6" s="110">
        <v>26.768186564566655</v>
      </c>
      <c r="K6" s="110">
        <v>70.371852883165104</v>
      </c>
      <c r="L6" s="115">
        <v>100.00000000000003</v>
      </c>
      <c r="M6" s="268">
        <v>2.3044446259600453</v>
      </c>
      <c r="N6" s="115">
        <v>31.72327330579126</v>
      </c>
      <c r="O6" s="115">
        <v>65.972282068248717</v>
      </c>
    </row>
    <row r="7" spans="2:15" s="94" customFormat="1" x14ac:dyDescent="0.2">
      <c r="B7" s="226">
        <v>4019</v>
      </c>
      <c r="C7" s="94" t="s">
        <v>280</v>
      </c>
      <c r="D7" s="108">
        <v>99.999999999999986</v>
      </c>
      <c r="E7" s="108">
        <v>2.7051076704039865</v>
      </c>
      <c r="F7" s="108">
        <v>12.208578038796938</v>
      </c>
      <c r="G7" s="108">
        <v>85.086314290799066</v>
      </c>
      <c r="H7" s="115">
        <v>100</v>
      </c>
      <c r="I7" s="110">
        <v>0.87829993437988985</v>
      </c>
      <c r="J7" s="110">
        <v>17.82343142698501</v>
      </c>
      <c r="K7" s="110">
        <v>81.298268638635108</v>
      </c>
      <c r="L7" s="115">
        <v>100</v>
      </c>
      <c r="M7" s="268">
        <v>0.73000373500685489</v>
      </c>
      <c r="N7" s="115">
        <v>21.476513069169197</v>
      </c>
      <c r="O7" s="115">
        <v>77.793483195823953</v>
      </c>
    </row>
    <row r="8" spans="2:15" x14ac:dyDescent="0.2">
      <c r="B8" s="111">
        <v>4001</v>
      </c>
      <c r="C8" s="50" t="s">
        <v>174</v>
      </c>
      <c r="D8" s="112">
        <v>100</v>
      </c>
      <c r="E8" s="112">
        <v>0.41337842916196915</v>
      </c>
      <c r="F8" s="112">
        <v>6.8395340097707633</v>
      </c>
      <c r="G8" s="112">
        <v>92.747087561067261</v>
      </c>
      <c r="H8" s="109">
        <v>100</v>
      </c>
      <c r="I8" s="113">
        <v>0.10701373825018076</v>
      </c>
      <c r="J8" s="113">
        <v>8.8474331164135922</v>
      </c>
      <c r="K8" s="113">
        <v>91.045553145336228</v>
      </c>
      <c r="L8" s="109">
        <v>100</v>
      </c>
      <c r="M8" s="241">
        <v>9.7593741356829578E-2</v>
      </c>
      <c r="N8" s="109">
        <v>10.985420206250742</v>
      </c>
      <c r="O8" s="109">
        <v>88.916986052392431</v>
      </c>
    </row>
    <row r="9" spans="2:15" x14ac:dyDescent="0.2">
      <c r="B9" s="111">
        <v>4002</v>
      </c>
      <c r="C9" s="50" t="s">
        <v>281</v>
      </c>
      <c r="D9" s="112">
        <v>100</v>
      </c>
      <c r="E9" s="112">
        <v>4.3010752688172049</v>
      </c>
      <c r="F9" s="112">
        <v>8.6021505376344098</v>
      </c>
      <c r="G9" s="112">
        <v>87.096774193548384</v>
      </c>
      <c r="H9" s="109">
        <v>100</v>
      </c>
      <c r="I9" s="113">
        <v>6.5517241379310347</v>
      </c>
      <c r="J9" s="113">
        <v>3.7931034482758621</v>
      </c>
      <c r="K9" s="113">
        <v>89.65517241379311</v>
      </c>
      <c r="L9" s="109">
        <v>100</v>
      </c>
      <c r="M9" s="241">
        <v>7.0901871809415766</v>
      </c>
      <c r="N9" s="109">
        <v>5.44526375496313</v>
      </c>
      <c r="O9" s="109">
        <v>87.46454906409528</v>
      </c>
    </row>
    <row r="10" spans="2:15" x14ac:dyDescent="0.2">
      <c r="B10" s="111">
        <v>4003</v>
      </c>
      <c r="C10" s="50" t="s">
        <v>282</v>
      </c>
      <c r="D10" s="112">
        <v>100</v>
      </c>
      <c r="E10" s="112">
        <v>0.52356020942408377</v>
      </c>
      <c r="F10" s="112">
        <v>17.539267015706805</v>
      </c>
      <c r="G10" s="112">
        <v>81.937172774869111</v>
      </c>
      <c r="H10" s="109">
        <v>100</v>
      </c>
      <c r="I10" s="113">
        <v>0.22611644997173544</v>
      </c>
      <c r="J10" s="113">
        <v>42.491049557188617</v>
      </c>
      <c r="K10" s="113">
        <v>57.282833992839642</v>
      </c>
      <c r="L10" s="109">
        <v>100</v>
      </c>
      <c r="M10" s="241" t="s">
        <v>511</v>
      </c>
      <c r="N10" s="241">
        <v>46.870271013894623</v>
      </c>
      <c r="O10" s="109">
        <v>52.916494703535562</v>
      </c>
    </row>
    <row r="11" spans="2:15" x14ac:dyDescent="0.2">
      <c r="B11" s="111">
        <v>4004</v>
      </c>
      <c r="C11" s="50" t="s">
        <v>283</v>
      </c>
      <c r="D11" s="112">
        <v>100</v>
      </c>
      <c r="E11" s="112">
        <v>29.333333333333332</v>
      </c>
      <c r="F11" s="112">
        <v>14.666666666666666</v>
      </c>
      <c r="G11" s="112">
        <v>56.000000000000007</v>
      </c>
      <c r="H11" s="109">
        <v>100</v>
      </c>
      <c r="I11" s="113">
        <v>13.691931540342297</v>
      </c>
      <c r="J11" s="113">
        <v>29.095354523227385</v>
      </c>
      <c r="K11" s="113">
        <v>57.212713936430312</v>
      </c>
      <c r="L11" s="109">
        <v>100</v>
      </c>
      <c r="M11" s="241">
        <v>10.379241516966067</v>
      </c>
      <c r="N11" s="109">
        <v>36.260811709913504</v>
      </c>
      <c r="O11" s="109">
        <v>53.326679973386561</v>
      </c>
    </row>
    <row r="12" spans="2:15" x14ac:dyDescent="0.2">
      <c r="B12" s="111">
        <v>4005</v>
      </c>
      <c r="C12" s="50" t="s">
        <v>284</v>
      </c>
      <c r="D12" s="112">
        <v>100</v>
      </c>
      <c r="E12" s="112">
        <v>13.291139240506327</v>
      </c>
      <c r="F12" s="112">
        <v>14.556962025316455</v>
      </c>
      <c r="G12" s="112">
        <v>72.151898734177209</v>
      </c>
      <c r="H12" s="109">
        <v>100</v>
      </c>
      <c r="I12" s="113">
        <v>5.1194539249146755</v>
      </c>
      <c r="J12" s="113">
        <v>8.7030716723549499</v>
      </c>
      <c r="K12" s="113">
        <v>86.177474402730383</v>
      </c>
      <c r="L12" s="109">
        <v>100</v>
      </c>
      <c r="M12" s="241">
        <v>4.1633122484186318</v>
      </c>
      <c r="N12" s="109">
        <v>10.028752156411731</v>
      </c>
      <c r="O12" s="109">
        <v>85.796434732604936</v>
      </c>
    </row>
    <row r="13" spans="2:15" x14ac:dyDescent="0.2">
      <c r="B13" s="111">
        <v>4006</v>
      </c>
      <c r="C13" s="50" t="s">
        <v>285</v>
      </c>
      <c r="D13" s="112">
        <v>100</v>
      </c>
      <c r="E13" s="112">
        <v>7.9081632653061229</v>
      </c>
      <c r="F13" s="112">
        <v>19.897959183673468</v>
      </c>
      <c r="G13" s="112">
        <v>72.193877551020407</v>
      </c>
      <c r="H13" s="109">
        <v>100</v>
      </c>
      <c r="I13" s="113">
        <v>2.2117476432197245</v>
      </c>
      <c r="J13" s="113">
        <v>44.633792603335749</v>
      </c>
      <c r="K13" s="113">
        <v>53.154459753444527</v>
      </c>
      <c r="L13" s="109">
        <v>100</v>
      </c>
      <c r="M13" s="241">
        <v>1.5265727966623999</v>
      </c>
      <c r="N13" s="109">
        <v>51.761247807329433</v>
      </c>
      <c r="O13" s="109">
        <v>46.712179396008146</v>
      </c>
    </row>
    <row r="14" spans="2:15" x14ac:dyDescent="0.2">
      <c r="B14" s="111">
        <v>4007</v>
      </c>
      <c r="C14" s="50" t="s">
        <v>286</v>
      </c>
      <c r="D14" s="112">
        <v>100</v>
      </c>
      <c r="E14" s="112">
        <v>7.5268817204301079</v>
      </c>
      <c r="F14" s="112">
        <v>20.43010752688172</v>
      </c>
      <c r="G14" s="112">
        <v>72.043010752688176</v>
      </c>
      <c r="H14" s="109">
        <v>100</v>
      </c>
      <c r="I14" s="113">
        <v>7.1340713407134073</v>
      </c>
      <c r="J14" s="113">
        <v>31.980319803198032</v>
      </c>
      <c r="K14" s="113">
        <v>60.88560885608856</v>
      </c>
      <c r="L14" s="109">
        <v>100</v>
      </c>
      <c r="M14" s="241">
        <v>7.0442578625302401</v>
      </c>
      <c r="N14" s="109">
        <v>34.153977515298131</v>
      </c>
      <c r="O14" s="109">
        <v>58.801764622171618</v>
      </c>
    </row>
    <row r="15" spans="2:15" x14ac:dyDescent="0.2">
      <c r="B15" s="111">
        <v>4008</v>
      </c>
      <c r="C15" s="50" t="s">
        <v>287</v>
      </c>
      <c r="D15" s="112">
        <v>100</v>
      </c>
      <c r="E15" s="112">
        <v>4.0935672514619883</v>
      </c>
      <c r="F15" s="112">
        <v>14.619883040935672</v>
      </c>
      <c r="G15" s="112">
        <v>81.286549707602347</v>
      </c>
      <c r="H15" s="109">
        <v>100</v>
      </c>
      <c r="I15" s="113">
        <v>4.4477390659747966</v>
      </c>
      <c r="J15" s="113">
        <v>22.461082283172722</v>
      </c>
      <c r="K15" s="113">
        <v>73.091178650852484</v>
      </c>
      <c r="L15" s="109">
        <v>100</v>
      </c>
      <c r="M15" s="241">
        <v>3.3896515311510034</v>
      </c>
      <c r="N15" s="109">
        <v>28.47940865892291</v>
      </c>
      <c r="O15" s="109">
        <v>68.130939809926076</v>
      </c>
    </row>
    <row r="16" spans="2:15" x14ac:dyDescent="0.2">
      <c r="B16" s="111">
        <v>4009</v>
      </c>
      <c r="C16" s="50" t="s">
        <v>288</v>
      </c>
      <c r="D16" s="112">
        <v>100</v>
      </c>
      <c r="E16" s="112">
        <v>7.6305220883534144</v>
      </c>
      <c r="F16" s="112">
        <v>18.072289156626507</v>
      </c>
      <c r="G16" s="112">
        <v>74.297188755020088</v>
      </c>
      <c r="H16" s="109">
        <v>100</v>
      </c>
      <c r="I16" s="113">
        <v>5.2456839309428949</v>
      </c>
      <c r="J16" s="113">
        <v>15.272244355909695</v>
      </c>
      <c r="K16" s="113">
        <v>79.482071713147405</v>
      </c>
      <c r="L16" s="109">
        <v>100</v>
      </c>
      <c r="M16" s="241">
        <v>3.8301099734546833</v>
      </c>
      <c r="N16" s="109">
        <v>20.127038301099738</v>
      </c>
      <c r="O16" s="109">
        <v>76.042851725445587</v>
      </c>
    </row>
    <row r="17" spans="2:15" x14ac:dyDescent="0.2">
      <c r="B17" s="111">
        <v>4010</v>
      </c>
      <c r="C17" s="50" t="s">
        <v>289</v>
      </c>
      <c r="D17" s="112">
        <v>100</v>
      </c>
      <c r="E17" s="112">
        <v>1.7582417582417582</v>
      </c>
      <c r="F17" s="112">
        <v>20.219780219780219</v>
      </c>
      <c r="G17" s="112">
        <v>78.021978021978029</v>
      </c>
      <c r="H17" s="109">
        <v>100</v>
      </c>
      <c r="I17" s="113">
        <v>0.61951471347444498</v>
      </c>
      <c r="J17" s="113">
        <v>36.293236964377904</v>
      </c>
      <c r="K17" s="113">
        <v>63.087248322147651</v>
      </c>
      <c r="L17" s="109">
        <v>100</v>
      </c>
      <c r="M17" s="241">
        <v>0.47021445591739475</v>
      </c>
      <c r="N17" s="109">
        <v>40.65448768864178</v>
      </c>
      <c r="O17" s="109">
        <v>58.87529785544082</v>
      </c>
    </row>
    <row r="18" spans="2:15" x14ac:dyDescent="0.2">
      <c r="B18" s="111">
        <v>4012</v>
      </c>
      <c r="C18" s="50" t="s">
        <v>290</v>
      </c>
      <c r="D18" s="112">
        <v>100.00000000000001</v>
      </c>
      <c r="E18" s="112">
        <v>1.8789144050104383</v>
      </c>
      <c r="F18" s="112">
        <v>16.701461377870565</v>
      </c>
      <c r="G18" s="112">
        <v>81.419624217119008</v>
      </c>
      <c r="H18" s="109">
        <v>100</v>
      </c>
      <c r="I18" s="113">
        <v>0.64464141821112009</v>
      </c>
      <c r="J18" s="113">
        <v>20.205479452054796</v>
      </c>
      <c r="K18" s="113">
        <v>79.149879129734089</v>
      </c>
      <c r="L18" s="109">
        <v>100</v>
      </c>
      <c r="M18" s="241">
        <v>0.56678537392787276</v>
      </c>
      <c r="N18" s="109">
        <v>22.661383357576366</v>
      </c>
      <c r="O18" s="109">
        <v>76.77183126849576</v>
      </c>
    </row>
    <row r="19" spans="2:15" x14ac:dyDescent="0.2">
      <c r="B19" s="111">
        <v>4013</v>
      </c>
      <c r="C19" s="50" t="s">
        <v>291</v>
      </c>
      <c r="D19" s="112">
        <v>99.999999999999986</v>
      </c>
      <c r="E19" s="112">
        <v>1.6666666666666667</v>
      </c>
      <c r="F19" s="112">
        <v>12.916666666666668</v>
      </c>
      <c r="G19" s="112">
        <v>85.416666666666657</v>
      </c>
      <c r="H19" s="109">
        <v>100</v>
      </c>
      <c r="I19" s="113">
        <v>0.99337748344370869</v>
      </c>
      <c r="J19" s="113">
        <v>25.413907284768211</v>
      </c>
      <c r="K19" s="113">
        <v>73.592715231788077</v>
      </c>
      <c r="L19" s="109">
        <v>100</v>
      </c>
      <c r="M19" s="241">
        <v>1.2078539126452574</v>
      </c>
      <c r="N19" s="109">
        <v>32.926899078367391</v>
      </c>
      <c r="O19" s="109">
        <v>65.865247008987339</v>
      </c>
    </row>
    <row r="20" spans="2:15" s="94" customFormat="1" x14ac:dyDescent="0.2">
      <c r="B20" s="226">
        <v>4059</v>
      </c>
      <c r="C20" s="94" t="s">
        <v>292</v>
      </c>
      <c r="D20" s="108">
        <v>100</v>
      </c>
      <c r="E20" s="108">
        <v>3.3361486486486487</v>
      </c>
      <c r="F20" s="108">
        <v>14.094172297297296</v>
      </c>
      <c r="G20" s="108">
        <v>82.569679054054063</v>
      </c>
      <c r="H20" s="115">
        <v>100</v>
      </c>
      <c r="I20" s="114">
        <v>1.4365292614194902</v>
      </c>
      <c r="J20" s="114">
        <v>25.106494527819645</v>
      </c>
      <c r="K20" s="114">
        <v>73.456976210760857</v>
      </c>
      <c r="L20" s="115">
        <v>99.999999999999986</v>
      </c>
      <c r="M20" s="268">
        <v>1.2182998935741864</v>
      </c>
      <c r="N20" s="115">
        <v>29.562818797104278</v>
      </c>
      <c r="O20" s="115">
        <v>69.218881309321517</v>
      </c>
    </row>
    <row r="21" spans="2:15" x14ac:dyDescent="0.2">
      <c r="B21" s="111">
        <v>4021</v>
      </c>
      <c r="C21" s="50" t="s">
        <v>175</v>
      </c>
      <c r="D21" s="112">
        <v>100</v>
      </c>
      <c r="E21" s="112">
        <v>0.45929018789144049</v>
      </c>
      <c r="F21" s="112">
        <v>8.0584551148225465</v>
      </c>
      <c r="G21" s="112">
        <v>91.48225469728601</v>
      </c>
      <c r="H21" s="109">
        <v>100</v>
      </c>
      <c r="I21" s="113">
        <v>0.23415977961432508</v>
      </c>
      <c r="J21" s="113">
        <v>23.815426997245179</v>
      </c>
      <c r="K21" s="113">
        <v>75.950413223140501</v>
      </c>
      <c r="L21" s="109">
        <v>100</v>
      </c>
      <c r="M21" s="241">
        <v>0.22807426943584636</v>
      </c>
      <c r="N21" s="109">
        <v>28.712260973322358</v>
      </c>
      <c r="O21" s="109">
        <v>71.059664757241791</v>
      </c>
    </row>
    <row r="22" spans="2:15" x14ac:dyDescent="0.2">
      <c r="B22" s="111">
        <v>4022</v>
      </c>
      <c r="C22" s="50" t="s">
        <v>293</v>
      </c>
      <c r="D22" s="112">
        <v>100</v>
      </c>
      <c r="E22" s="112">
        <v>12.195121951219512</v>
      </c>
      <c r="F22" s="112">
        <v>14.634146341463413</v>
      </c>
      <c r="G22" s="112">
        <v>73.170731707317074</v>
      </c>
      <c r="H22" s="109">
        <v>99.999999999999986</v>
      </c>
      <c r="I22" s="113">
        <v>2.6993865030674846</v>
      </c>
      <c r="J22" s="113">
        <v>4.0490797546012276</v>
      </c>
      <c r="K22" s="113">
        <v>93.251533742331276</v>
      </c>
      <c r="L22" s="109">
        <v>100</v>
      </c>
      <c r="M22" s="241">
        <v>2.4273345701917131</v>
      </c>
      <c r="N22" s="109">
        <v>3.3240568954854672</v>
      </c>
      <c r="O22" s="109">
        <v>94.248608534322827</v>
      </c>
    </row>
    <row r="23" spans="2:15" x14ac:dyDescent="0.2">
      <c r="B23" s="111">
        <v>4023</v>
      </c>
      <c r="C23" s="50" t="s">
        <v>294</v>
      </c>
      <c r="D23" s="112">
        <v>100</v>
      </c>
      <c r="E23" s="112">
        <v>11.518324607329843</v>
      </c>
      <c r="F23" s="112">
        <v>17.277486910994764</v>
      </c>
      <c r="G23" s="112">
        <v>71.204188481675388</v>
      </c>
      <c r="H23" s="109">
        <v>100</v>
      </c>
      <c r="I23" s="113">
        <v>4.7758284600389862</v>
      </c>
      <c r="J23" s="113">
        <v>43.372319688109165</v>
      </c>
      <c r="K23" s="113">
        <v>51.851851851851848</v>
      </c>
      <c r="L23" s="109">
        <v>100</v>
      </c>
      <c r="M23" s="241">
        <v>2.6594464500601687</v>
      </c>
      <c r="N23" s="109">
        <v>50.276774969915763</v>
      </c>
      <c r="O23" s="109">
        <v>47.063778580024071</v>
      </c>
    </row>
    <row r="24" spans="2:15" x14ac:dyDescent="0.2">
      <c r="B24" s="111">
        <v>4024</v>
      </c>
      <c r="C24" s="50" t="s">
        <v>295</v>
      </c>
      <c r="D24" s="112">
        <v>100</v>
      </c>
      <c r="E24" s="112">
        <v>10.982658959537572</v>
      </c>
      <c r="F24" s="112">
        <v>17.341040462427745</v>
      </c>
      <c r="G24" s="112">
        <v>71.676300578034684</v>
      </c>
      <c r="H24" s="109">
        <v>100</v>
      </c>
      <c r="I24" s="113">
        <v>12.582159624413144</v>
      </c>
      <c r="J24" s="113">
        <v>27.887323943661972</v>
      </c>
      <c r="K24" s="113">
        <v>59.530516431924887</v>
      </c>
      <c r="L24" s="109">
        <v>100</v>
      </c>
      <c r="M24" s="241">
        <v>12.011473646468268</v>
      </c>
      <c r="N24" s="109">
        <v>31.170072905461932</v>
      </c>
      <c r="O24" s="109">
        <v>56.818453448069796</v>
      </c>
    </row>
    <row r="25" spans="2:15" x14ac:dyDescent="0.2">
      <c r="B25" s="111">
        <v>4049</v>
      </c>
      <c r="C25" s="50" t="s">
        <v>296</v>
      </c>
      <c r="D25" s="112">
        <v>100</v>
      </c>
      <c r="E25" s="112">
        <v>9.454545454545455</v>
      </c>
      <c r="F25" s="112">
        <v>19.272727272727273</v>
      </c>
      <c r="G25" s="112">
        <v>71.27272727272728</v>
      </c>
      <c r="H25" s="109">
        <v>100.00000000000001</v>
      </c>
      <c r="I25" s="113">
        <v>7.6212471131639719</v>
      </c>
      <c r="J25" s="113">
        <v>19.399538106235568</v>
      </c>
      <c r="K25" s="113">
        <v>72.979214780600472</v>
      </c>
      <c r="L25" s="109">
        <v>100</v>
      </c>
      <c r="M25" s="241">
        <v>6.1040693795863907</v>
      </c>
      <c r="N25" s="109">
        <v>23.832555036691126</v>
      </c>
      <c r="O25" s="109">
        <v>70.06337558372249</v>
      </c>
    </row>
    <row r="26" spans="2:15" x14ac:dyDescent="0.2">
      <c r="B26" s="111">
        <v>4026</v>
      </c>
      <c r="C26" s="50" t="s">
        <v>297</v>
      </c>
      <c r="D26" s="112">
        <v>100</v>
      </c>
      <c r="E26" s="112">
        <v>1.3888888888888888</v>
      </c>
      <c r="F26" s="112">
        <v>5.5555555555555554</v>
      </c>
      <c r="G26" s="112">
        <v>93.055555555555557</v>
      </c>
      <c r="H26" s="109">
        <v>100</v>
      </c>
      <c r="I26" s="113">
        <v>1.5401540154015401</v>
      </c>
      <c r="J26" s="113">
        <v>4.2904290429042904</v>
      </c>
      <c r="K26" s="113">
        <v>94.169416941694166</v>
      </c>
      <c r="L26" s="109">
        <v>100</v>
      </c>
      <c r="M26" s="241" t="s">
        <v>511</v>
      </c>
      <c r="N26" s="109">
        <v>5.1716176696937044</v>
      </c>
      <c r="O26" s="109">
        <v>93.31999384331229</v>
      </c>
    </row>
    <row r="27" spans="2:15" x14ac:dyDescent="0.2">
      <c r="B27" s="111">
        <v>4027</v>
      </c>
      <c r="C27" s="50" t="s">
        <v>298</v>
      </c>
      <c r="D27" s="112">
        <v>100</v>
      </c>
      <c r="E27" s="112">
        <v>1.9157088122605364</v>
      </c>
      <c r="F27" s="112">
        <v>18.007662835249043</v>
      </c>
      <c r="G27" s="112">
        <v>80.076628352490417</v>
      </c>
      <c r="H27" s="109">
        <v>100</v>
      </c>
      <c r="I27" s="113">
        <v>0.80645161290322576</v>
      </c>
      <c r="J27" s="113">
        <v>24.413489736070382</v>
      </c>
      <c r="K27" s="113">
        <v>74.780058651026394</v>
      </c>
      <c r="L27" s="109">
        <v>100</v>
      </c>
      <c r="M27" s="241">
        <v>0.76463091853739817</v>
      </c>
      <c r="N27" s="109">
        <v>28.624644642682089</v>
      </c>
      <c r="O27" s="109">
        <v>70.620527399274579</v>
      </c>
    </row>
    <row r="28" spans="2:15" x14ac:dyDescent="0.2">
      <c r="B28" s="111">
        <v>4028</v>
      </c>
      <c r="C28" s="50" t="s">
        <v>299</v>
      </c>
      <c r="D28" s="112">
        <v>100</v>
      </c>
      <c r="E28" s="112">
        <v>16.666666666666664</v>
      </c>
      <c r="F28" s="112">
        <v>6.666666666666667</v>
      </c>
      <c r="G28" s="112">
        <v>76.666666666666671</v>
      </c>
      <c r="H28" s="109">
        <v>100</v>
      </c>
      <c r="I28" s="113">
        <v>20.74074074074074</v>
      </c>
      <c r="J28" s="113">
        <v>5.1851851851851851</v>
      </c>
      <c r="K28" s="113">
        <v>74.074074074074076</v>
      </c>
      <c r="L28" s="109">
        <v>100</v>
      </c>
      <c r="M28" s="241">
        <v>16.541353383458645</v>
      </c>
      <c r="N28" s="241">
        <v>6.6416040100250626</v>
      </c>
      <c r="O28" s="109">
        <v>76.817042606516296</v>
      </c>
    </row>
    <row r="29" spans="2:15" x14ac:dyDescent="0.2">
      <c r="B29" s="111">
        <v>4029</v>
      </c>
      <c r="C29" s="50" t="s">
        <v>300</v>
      </c>
      <c r="D29" s="112">
        <v>100</v>
      </c>
      <c r="E29" s="112">
        <v>4.6099290780141837</v>
      </c>
      <c r="F29" s="112">
        <v>20.212765957446805</v>
      </c>
      <c r="G29" s="112">
        <v>75.177304964539005</v>
      </c>
      <c r="H29" s="109">
        <v>100</v>
      </c>
      <c r="I29" s="113">
        <v>1.8589393110989612</v>
      </c>
      <c r="J29" s="113">
        <v>31.219245489338437</v>
      </c>
      <c r="K29" s="113">
        <v>66.921815199562602</v>
      </c>
      <c r="L29" s="109">
        <v>100</v>
      </c>
      <c r="M29" s="241">
        <v>1.3914394688515326</v>
      </c>
      <c r="N29" s="109">
        <v>37.526486791919758</v>
      </c>
      <c r="O29" s="109">
        <v>61.08913688374065</v>
      </c>
    </row>
    <row r="30" spans="2:15" x14ac:dyDescent="0.2">
      <c r="B30" s="111">
        <v>4030</v>
      </c>
      <c r="C30" s="50" t="s">
        <v>301</v>
      </c>
      <c r="D30" s="112">
        <v>100</v>
      </c>
      <c r="E30" s="112">
        <v>3.1746031746031744</v>
      </c>
      <c r="F30" s="112">
        <v>20.634920634920633</v>
      </c>
      <c r="G30" s="112">
        <v>76.19047619047619</v>
      </c>
      <c r="H30" s="109">
        <v>100</v>
      </c>
      <c r="I30" s="113">
        <v>1.740506329113924</v>
      </c>
      <c r="J30" s="113">
        <v>50.474683544303801</v>
      </c>
      <c r="K30" s="113">
        <v>47.784810126582279</v>
      </c>
      <c r="L30" s="109">
        <v>100</v>
      </c>
      <c r="M30" s="241">
        <v>1.0262482731399249</v>
      </c>
      <c r="N30" s="109">
        <v>59.226366686402223</v>
      </c>
      <c r="O30" s="109">
        <v>39.747385040457864</v>
      </c>
    </row>
    <row r="31" spans="2:15" x14ac:dyDescent="0.2">
      <c r="B31" s="111">
        <v>4031</v>
      </c>
      <c r="C31" s="50" t="s">
        <v>302</v>
      </c>
      <c r="D31" s="112">
        <v>100</v>
      </c>
      <c r="E31" s="112">
        <v>12.820512820512819</v>
      </c>
      <c r="F31" s="112">
        <v>16.239316239316238</v>
      </c>
      <c r="G31" s="112">
        <v>70.940170940170944</v>
      </c>
      <c r="H31" s="109">
        <v>100</v>
      </c>
      <c r="I31" s="113">
        <v>12.354312354312354</v>
      </c>
      <c r="J31" s="113">
        <v>31.701631701631701</v>
      </c>
      <c r="K31" s="113">
        <v>55.944055944055947</v>
      </c>
      <c r="L31" s="109">
        <v>100</v>
      </c>
      <c r="M31" s="241">
        <v>11.436672967863894</v>
      </c>
      <c r="N31" s="109">
        <v>37.492123503465663</v>
      </c>
      <c r="O31" s="109">
        <v>51.039697542533077</v>
      </c>
    </row>
    <row r="32" spans="2:15" x14ac:dyDescent="0.2">
      <c r="B32" s="111">
        <v>4032</v>
      </c>
      <c r="C32" s="50" t="s">
        <v>303</v>
      </c>
      <c r="D32" s="112">
        <v>100</v>
      </c>
      <c r="E32" s="112">
        <v>3.763440860215054</v>
      </c>
      <c r="F32" s="112">
        <v>16.129032258064516</v>
      </c>
      <c r="G32" s="112">
        <v>80.107526881720432</v>
      </c>
      <c r="H32" s="109">
        <v>100</v>
      </c>
      <c r="I32" s="113">
        <v>0.69420340159666782</v>
      </c>
      <c r="J32" s="113">
        <v>16.869142658799028</v>
      </c>
      <c r="K32" s="113">
        <v>82.436653939604298</v>
      </c>
      <c r="L32" s="109">
        <v>100</v>
      </c>
      <c r="M32" s="241">
        <v>0.5145241664303366</v>
      </c>
      <c r="N32" s="109">
        <v>17.805777255601019</v>
      </c>
      <c r="O32" s="109">
        <v>81.675647206579413</v>
      </c>
    </row>
    <row r="33" spans="2:15" x14ac:dyDescent="0.2">
      <c r="B33" s="111">
        <v>4033</v>
      </c>
      <c r="C33" s="50" t="s">
        <v>304</v>
      </c>
      <c r="D33" s="112">
        <v>100</v>
      </c>
      <c r="E33" s="112">
        <v>1.6528925619834711</v>
      </c>
      <c r="F33" s="112">
        <v>16.804407713498623</v>
      </c>
      <c r="G33" s="112">
        <v>81.542699724517902</v>
      </c>
      <c r="H33" s="109">
        <v>100</v>
      </c>
      <c r="I33" s="113">
        <v>1.1440457618304731</v>
      </c>
      <c r="J33" s="113">
        <v>28.445137805512221</v>
      </c>
      <c r="K33" s="113">
        <v>70.410816432657313</v>
      </c>
      <c r="L33" s="109">
        <v>100</v>
      </c>
      <c r="M33" s="241">
        <v>0.78488574008473999</v>
      </c>
      <c r="N33" s="109">
        <v>33.826491630200735</v>
      </c>
      <c r="O33" s="109">
        <v>65.388622629714519</v>
      </c>
    </row>
    <row r="34" spans="2:15" x14ac:dyDescent="0.2">
      <c r="B34" s="111">
        <v>4034</v>
      </c>
      <c r="C34" s="50" t="s">
        <v>305</v>
      </c>
      <c r="D34" s="112">
        <v>100</v>
      </c>
      <c r="E34" s="112">
        <v>1.084010840108401</v>
      </c>
      <c r="F34" s="112">
        <v>21.409214092140921</v>
      </c>
      <c r="G34" s="112">
        <v>77.506775067750681</v>
      </c>
      <c r="H34" s="109">
        <v>100</v>
      </c>
      <c r="I34" s="113">
        <v>0.25651988029072254</v>
      </c>
      <c r="J34" s="113">
        <v>26.507054296707995</v>
      </c>
      <c r="K34" s="113">
        <v>73.236425823001284</v>
      </c>
      <c r="L34" s="109">
        <v>100</v>
      </c>
      <c r="M34" s="241">
        <v>0.15426147319706904</v>
      </c>
      <c r="N34" s="109">
        <v>29.51903476392485</v>
      </c>
      <c r="O34" s="109">
        <v>70.332213101206548</v>
      </c>
    </row>
    <row r="35" spans="2:15" x14ac:dyDescent="0.2">
      <c r="B35" s="111">
        <v>4035</v>
      </c>
      <c r="C35" s="50" t="s">
        <v>306</v>
      </c>
      <c r="D35" s="112">
        <v>100</v>
      </c>
      <c r="E35" s="112">
        <v>3.3755274261603372</v>
      </c>
      <c r="F35" s="112">
        <v>10.970464135021098</v>
      </c>
      <c r="G35" s="112">
        <v>85.654008438818565</v>
      </c>
      <c r="H35" s="109">
        <v>100.00000000000001</v>
      </c>
      <c r="I35" s="113">
        <v>2.34375</v>
      </c>
      <c r="J35" s="113">
        <v>8.8541666666666679</v>
      </c>
      <c r="K35" s="113">
        <v>88.802083333333343</v>
      </c>
      <c r="L35" s="109">
        <v>100</v>
      </c>
      <c r="M35" s="241">
        <v>2.4742268041237114</v>
      </c>
      <c r="N35" s="109">
        <v>10.890346766635426</v>
      </c>
      <c r="O35" s="109">
        <v>86.635426429240852</v>
      </c>
    </row>
    <row r="36" spans="2:15" x14ac:dyDescent="0.2">
      <c r="B36" s="111">
        <v>4037</v>
      </c>
      <c r="C36" s="50" t="s">
        <v>307</v>
      </c>
      <c r="D36" s="112">
        <v>100.00000000000001</v>
      </c>
      <c r="E36" s="112">
        <v>5.9405940594059405</v>
      </c>
      <c r="F36" s="112">
        <v>13.861386138613863</v>
      </c>
      <c r="G36" s="112">
        <v>80.198019801980209</v>
      </c>
      <c r="H36" s="109">
        <v>100</v>
      </c>
      <c r="I36" s="113">
        <v>2.0556227327690446</v>
      </c>
      <c r="J36" s="113">
        <v>20.798065296251512</v>
      </c>
      <c r="K36" s="113">
        <v>77.14631197097944</v>
      </c>
      <c r="L36" s="109">
        <v>100</v>
      </c>
      <c r="M36" s="241">
        <v>1.0811738458898232</v>
      </c>
      <c r="N36" s="109">
        <v>25.707911446713577</v>
      </c>
      <c r="O36" s="109">
        <v>73.210914707396597</v>
      </c>
    </row>
    <row r="37" spans="2:15" x14ac:dyDescent="0.2">
      <c r="B37" s="111">
        <v>4038</v>
      </c>
      <c r="C37" s="50" t="s">
        <v>308</v>
      </c>
      <c r="D37" s="112">
        <v>100</v>
      </c>
      <c r="E37" s="112">
        <v>4.2553191489361701</v>
      </c>
      <c r="F37" s="112">
        <v>16.48936170212766</v>
      </c>
      <c r="G37" s="112">
        <v>79.255319148936167</v>
      </c>
      <c r="H37" s="109">
        <v>100</v>
      </c>
      <c r="I37" s="113">
        <v>1.5880893300248138</v>
      </c>
      <c r="J37" s="113">
        <v>17.866004962779154</v>
      </c>
      <c r="K37" s="113">
        <v>80.545905707196027</v>
      </c>
      <c r="L37" s="109">
        <v>100</v>
      </c>
      <c r="M37" s="241">
        <v>1.4254683681781157</v>
      </c>
      <c r="N37" s="109">
        <v>20.737170784686395</v>
      </c>
      <c r="O37" s="109">
        <v>77.837360847135486</v>
      </c>
    </row>
    <row r="38" spans="2:15" x14ac:dyDescent="0.2">
      <c r="B38" s="111">
        <v>4039</v>
      </c>
      <c r="C38" s="50" t="s">
        <v>309</v>
      </c>
      <c r="D38" s="112">
        <v>100</v>
      </c>
      <c r="E38" s="112">
        <v>12.213740458015266</v>
      </c>
      <c r="F38" s="112">
        <v>19.847328244274809</v>
      </c>
      <c r="G38" s="112">
        <v>67.938931297709928</v>
      </c>
      <c r="H38" s="109">
        <v>100</v>
      </c>
      <c r="I38" s="113">
        <v>8.3333333333333321</v>
      </c>
      <c r="J38" s="113">
        <v>31.159420289855071</v>
      </c>
      <c r="K38" s="113">
        <v>60.507246376811594</v>
      </c>
      <c r="L38" s="109">
        <v>100</v>
      </c>
      <c r="M38" s="241">
        <v>6.6811909949164843</v>
      </c>
      <c r="N38" s="109">
        <v>35.68143306705398</v>
      </c>
      <c r="O38" s="109">
        <v>57.661583151779226</v>
      </c>
    </row>
    <row r="39" spans="2:15" x14ac:dyDescent="0.2">
      <c r="B39" s="111">
        <v>4040</v>
      </c>
      <c r="C39" s="50" t="s">
        <v>310</v>
      </c>
      <c r="D39" s="112">
        <v>99.999999999999986</v>
      </c>
      <c r="E39" s="112">
        <v>1.7948717948717947</v>
      </c>
      <c r="F39" s="112">
        <v>15.641025641025641</v>
      </c>
      <c r="G39" s="112">
        <v>82.564102564102555</v>
      </c>
      <c r="H39" s="109">
        <v>100</v>
      </c>
      <c r="I39" s="113">
        <v>0.47967382180117518</v>
      </c>
      <c r="J39" s="113">
        <v>13.91054083223408</v>
      </c>
      <c r="K39" s="113">
        <v>85.609785345964738</v>
      </c>
      <c r="L39" s="109">
        <v>100</v>
      </c>
      <c r="M39" s="241">
        <v>0.45706145102171042</v>
      </c>
      <c r="N39" s="109">
        <v>15.593512101740693</v>
      </c>
      <c r="O39" s="109">
        <v>83.949426447237613</v>
      </c>
    </row>
    <row r="40" spans="2:15" x14ac:dyDescent="0.2">
      <c r="B40" s="111">
        <v>4041</v>
      </c>
      <c r="C40" s="50" t="s">
        <v>311</v>
      </c>
      <c r="D40" s="112">
        <v>100</v>
      </c>
      <c r="E40" s="112">
        <v>11.510791366906476</v>
      </c>
      <c r="F40" s="112">
        <v>22.302158273381295</v>
      </c>
      <c r="G40" s="112">
        <v>66.187050359712231</v>
      </c>
      <c r="H40" s="109">
        <v>100</v>
      </c>
      <c r="I40" s="113">
        <v>6.5450643776824036</v>
      </c>
      <c r="J40" s="113">
        <v>60.944206008583691</v>
      </c>
      <c r="K40" s="113">
        <v>32.510729613733908</v>
      </c>
      <c r="L40" s="109">
        <v>100</v>
      </c>
      <c r="M40" s="241">
        <v>5.8922341387776207</v>
      </c>
      <c r="N40" s="109">
        <v>67.721927897661203</v>
      </c>
      <c r="O40" s="109">
        <v>26.385837963561183</v>
      </c>
    </row>
    <row r="41" spans="2:15" x14ac:dyDescent="0.2">
      <c r="B41" s="111">
        <v>4042</v>
      </c>
      <c r="C41" s="50" t="s">
        <v>312</v>
      </c>
      <c r="D41" s="112">
        <v>100</v>
      </c>
      <c r="E41" s="112">
        <v>0</v>
      </c>
      <c r="F41" s="112">
        <v>14.893617021276595</v>
      </c>
      <c r="G41" s="112">
        <v>85.106382978723403</v>
      </c>
      <c r="H41" s="109">
        <v>100</v>
      </c>
      <c r="I41" s="113">
        <v>0</v>
      </c>
      <c r="J41" s="113">
        <v>38.838709677419352</v>
      </c>
      <c r="K41" s="113">
        <v>61.161290322580641</v>
      </c>
      <c r="L41" s="109">
        <v>100</v>
      </c>
      <c r="M41" s="241">
        <v>0</v>
      </c>
      <c r="N41" s="109">
        <v>48.531180209585976</v>
      </c>
      <c r="O41" s="109">
        <v>51.451640611578767</v>
      </c>
    </row>
    <row r="42" spans="2:15" x14ac:dyDescent="0.2">
      <c r="B42" s="111">
        <v>4044</v>
      </c>
      <c r="C42" s="50" t="s">
        <v>313</v>
      </c>
      <c r="D42" s="112">
        <v>100</v>
      </c>
      <c r="E42" s="112">
        <v>4.3478260869565215</v>
      </c>
      <c r="F42" s="112">
        <v>19.397993311036789</v>
      </c>
      <c r="G42" s="112">
        <v>76.254180602006699</v>
      </c>
      <c r="H42" s="109">
        <v>100</v>
      </c>
      <c r="I42" s="113">
        <v>1.9019751280175567</v>
      </c>
      <c r="J42" s="113">
        <v>61.228968544257498</v>
      </c>
      <c r="K42" s="113">
        <v>36.869056327724948</v>
      </c>
      <c r="L42" s="109">
        <v>100</v>
      </c>
      <c r="M42" s="241">
        <v>1.6492792519804338</v>
      </c>
      <c r="N42" s="109">
        <v>68.854162157482364</v>
      </c>
      <c r="O42" s="109">
        <v>29.500887407471538</v>
      </c>
    </row>
    <row r="43" spans="2:15" x14ac:dyDescent="0.2">
      <c r="B43" s="111">
        <v>4045</v>
      </c>
      <c r="C43" s="50" t="s">
        <v>314</v>
      </c>
      <c r="D43" s="112">
        <v>100</v>
      </c>
      <c r="E43" s="112">
        <v>1.7107309486780715</v>
      </c>
      <c r="F43" s="112">
        <v>13.063763608087092</v>
      </c>
      <c r="G43" s="112">
        <v>85.225505443234837</v>
      </c>
      <c r="H43" s="109">
        <v>100</v>
      </c>
      <c r="I43" s="113">
        <v>1.3917004048582995</v>
      </c>
      <c r="J43" s="113">
        <v>21.153846153846153</v>
      </c>
      <c r="K43" s="113">
        <v>77.454453441295541</v>
      </c>
      <c r="L43" s="109">
        <v>100</v>
      </c>
      <c r="M43" s="241">
        <v>1.1026463512429832</v>
      </c>
      <c r="N43" s="109">
        <v>25.609796845763167</v>
      </c>
      <c r="O43" s="109">
        <v>73.287556802993848</v>
      </c>
    </row>
    <row r="44" spans="2:15" x14ac:dyDescent="0.2">
      <c r="B44" s="111">
        <v>4046</v>
      </c>
      <c r="C44" s="50" t="s">
        <v>315</v>
      </c>
      <c r="D44" s="112">
        <v>100</v>
      </c>
      <c r="E44" s="112">
        <v>8</v>
      </c>
      <c r="F44" s="112">
        <v>15</v>
      </c>
      <c r="G44" s="112">
        <v>77</v>
      </c>
      <c r="H44" s="109">
        <v>100</v>
      </c>
      <c r="I44" s="113">
        <v>15.85014409221902</v>
      </c>
      <c r="J44" s="113">
        <v>19.596541786743515</v>
      </c>
      <c r="K44" s="113">
        <v>64.553314121037459</v>
      </c>
      <c r="L44" s="109">
        <v>100</v>
      </c>
      <c r="M44" s="241">
        <v>17.600302800908405</v>
      </c>
      <c r="N44" s="109">
        <v>23.959121877365632</v>
      </c>
      <c r="O44" s="109">
        <v>58.440575321725973</v>
      </c>
    </row>
    <row r="45" spans="2:15" x14ac:dyDescent="0.2">
      <c r="B45" s="111">
        <v>4047</v>
      </c>
      <c r="C45" s="50" t="s">
        <v>316</v>
      </c>
      <c r="D45" s="112">
        <v>100</v>
      </c>
      <c r="E45" s="112">
        <v>4.7138047138047137</v>
      </c>
      <c r="F45" s="112">
        <v>21.885521885521886</v>
      </c>
      <c r="G45" s="112">
        <v>73.400673400673398</v>
      </c>
      <c r="H45" s="109">
        <v>100</v>
      </c>
      <c r="I45" s="113">
        <v>1.4884979702300407</v>
      </c>
      <c r="J45" s="113">
        <v>35.696887686062247</v>
      </c>
      <c r="K45" s="113">
        <v>62.81461434370771</v>
      </c>
      <c r="L45" s="109">
        <v>100</v>
      </c>
      <c r="M45" s="241">
        <v>1.2956529903295464</v>
      </c>
      <c r="N45" s="109">
        <v>39.066754295371325</v>
      </c>
      <c r="O45" s="109">
        <v>59.637592714299124</v>
      </c>
    </row>
    <row r="46" spans="2:15" x14ac:dyDescent="0.2">
      <c r="B46" s="111">
        <v>4048</v>
      </c>
      <c r="C46" s="50" t="s">
        <v>317</v>
      </c>
      <c r="D46" s="112">
        <v>100</v>
      </c>
      <c r="E46" s="112">
        <v>5.6701030927835054</v>
      </c>
      <c r="F46" s="112">
        <v>14.690721649484537</v>
      </c>
      <c r="G46" s="112">
        <v>79.639175257731949</v>
      </c>
      <c r="H46" s="109">
        <v>100</v>
      </c>
      <c r="I46" s="113">
        <v>3.3426183844011144</v>
      </c>
      <c r="J46" s="113">
        <v>32.683379758588671</v>
      </c>
      <c r="K46" s="113">
        <v>63.974001857010208</v>
      </c>
      <c r="L46" s="109">
        <v>100</v>
      </c>
      <c r="M46" s="241">
        <v>2.8502705953096812</v>
      </c>
      <c r="N46" s="109">
        <v>38.099819603126882</v>
      </c>
      <c r="O46" s="109">
        <v>59.049909801563437</v>
      </c>
    </row>
    <row r="47" spans="2:15" s="94" customFormat="1" x14ac:dyDescent="0.2">
      <c r="B47" s="226">
        <v>4089</v>
      </c>
      <c r="C47" s="94" t="s">
        <v>318</v>
      </c>
      <c r="D47" s="108">
        <v>100</v>
      </c>
      <c r="E47" s="108">
        <v>5.8570550890845796</v>
      </c>
      <c r="F47" s="108">
        <v>16.936309645709606</v>
      </c>
      <c r="G47" s="108">
        <v>77.206635265205819</v>
      </c>
      <c r="H47" s="115">
        <v>100</v>
      </c>
      <c r="I47" s="114">
        <v>3.0691597829468082</v>
      </c>
      <c r="J47" s="114">
        <v>27.695019527874742</v>
      </c>
      <c r="K47" s="114">
        <v>69.235820689178453</v>
      </c>
      <c r="L47" s="115">
        <v>100</v>
      </c>
      <c r="M47" s="268">
        <v>2.5684153718153406</v>
      </c>
      <c r="N47" s="115">
        <v>32.746733826538645</v>
      </c>
      <c r="O47" s="115">
        <v>64.684850801646022</v>
      </c>
    </row>
    <row r="48" spans="2:15" x14ac:dyDescent="0.2">
      <c r="B48" s="111">
        <v>4061</v>
      </c>
      <c r="C48" s="50" t="s">
        <v>319</v>
      </c>
      <c r="D48" s="112">
        <v>100</v>
      </c>
      <c r="E48" s="112">
        <v>4.2372881355932197</v>
      </c>
      <c r="F48" s="112">
        <v>16.949152542372879</v>
      </c>
      <c r="G48" s="112">
        <v>78.813559322033896</v>
      </c>
      <c r="H48" s="109">
        <v>100</v>
      </c>
      <c r="I48" s="113">
        <v>4.0133779264214047</v>
      </c>
      <c r="J48" s="113">
        <v>32.775919732441473</v>
      </c>
      <c r="K48" s="113">
        <v>63.210702341137129</v>
      </c>
      <c r="L48" s="109">
        <v>100</v>
      </c>
      <c r="M48" s="241">
        <v>3.4417727487034413</v>
      </c>
      <c r="N48" s="109">
        <v>38.189533239038191</v>
      </c>
      <c r="O48" s="109">
        <v>58.368694012258374</v>
      </c>
    </row>
    <row r="49" spans="2:15" x14ac:dyDescent="0.2">
      <c r="B49" s="111">
        <v>4062</v>
      </c>
      <c r="C49" s="50" t="s">
        <v>320</v>
      </c>
      <c r="D49" s="112">
        <v>100</v>
      </c>
      <c r="E49" s="112">
        <v>3.4682080924855487</v>
      </c>
      <c r="F49" s="112">
        <v>8.9595375722543356</v>
      </c>
      <c r="G49" s="112">
        <v>87.572254335260112</v>
      </c>
      <c r="H49" s="109">
        <v>100</v>
      </c>
      <c r="I49" s="113">
        <v>1.9255455712451863</v>
      </c>
      <c r="J49" s="113">
        <v>8.9216944801026958</v>
      </c>
      <c r="K49" s="113">
        <v>89.152759948652118</v>
      </c>
      <c r="L49" s="109">
        <v>100</v>
      </c>
      <c r="M49" s="241">
        <v>1.8697555636628966</v>
      </c>
      <c r="N49" s="109">
        <v>10.707770886537759</v>
      </c>
      <c r="O49" s="109">
        <v>87.431594308646481</v>
      </c>
    </row>
    <row r="50" spans="2:15" x14ac:dyDescent="0.2">
      <c r="B50" s="111">
        <v>4063</v>
      </c>
      <c r="C50" s="50" t="s">
        <v>321</v>
      </c>
      <c r="D50" s="112">
        <v>100</v>
      </c>
      <c r="E50" s="112">
        <v>2.1772939346811819</v>
      </c>
      <c r="F50" s="112">
        <v>16.485225505443236</v>
      </c>
      <c r="G50" s="112">
        <v>81.337480559875587</v>
      </c>
      <c r="H50" s="109">
        <v>100</v>
      </c>
      <c r="I50" s="113">
        <v>1.0881160657136761</v>
      </c>
      <c r="J50" s="113">
        <v>23.383827608278214</v>
      </c>
      <c r="K50" s="113">
        <v>75.528056326008112</v>
      </c>
      <c r="L50" s="109">
        <v>100</v>
      </c>
      <c r="M50" s="241">
        <v>0.8839627805145045</v>
      </c>
      <c r="N50" s="109">
        <v>27.411056376573619</v>
      </c>
      <c r="O50" s="109">
        <v>71.707717569786539</v>
      </c>
    </row>
    <row r="51" spans="2:15" x14ac:dyDescent="0.2">
      <c r="B51" s="111">
        <v>4064</v>
      </c>
      <c r="C51" s="50" t="s">
        <v>322</v>
      </c>
      <c r="D51" s="112">
        <v>100</v>
      </c>
      <c r="E51" s="112">
        <v>11.475409836065573</v>
      </c>
      <c r="F51" s="112">
        <v>11.475409836065573</v>
      </c>
      <c r="G51" s="112">
        <v>77.049180327868854</v>
      </c>
      <c r="H51" s="109">
        <v>100</v>
      </c>
      <c r="I51" s="113">
        <v>9.7087378640776691</v>
      </c>
      <c r="J51" s="113">
        <v>32.524271844660198</v>
      </c>
      <c r="K51" s="113">
        <v>57.766990291262132</v>
      </c>
      <c r="L51" s="109">
        <v>100</v>
      </c>
      <c r="M51" s="241">
        <v>8.8016249153689916</v>
      </c>
      <c r="N51" s="109">
        <v>39.539607312119159</v>
      </c>
      <c r="O51" s="109">
        <v>51.726472579553153</v>
      </c>
    </row>
    <row r="52" spans="2:15" x14ac:dyDescent="0.2">
      <c r="B52" s="111">
        <v>4065</v>
      </c>
      <c r="C52" s="50" t="s">
        <v>323</v>
      </c>
      <c r="D52" s="112">
        <v>100</v>
      </c>
      <c r="E52" s="112">
        <v>3.9800995024875623</v>
      </c>
      <c r="F52" s="112">
        <v>19.402985074626866</v>
      </c>
      <c r="G52" s="112">
        <v>76.616915422885569</v>
      </c>
      <c r="H52" s="109">
        <v>99.999999999999986</v>
      </c>
      <c r="I52" s="113">
        <v>2.1229868228404101</v>
      </c>
      <c r="J52" s="113">
        <v>65.080527086383597</v>
      </c>
      <c r="K52" s="113">
        <v>32.796486090775986</v>
      </c>
      <c r="L52" s="109">
        <v>100</v>
      </c>
      <c r="M52" s="241">
        <v>1.8368590580656394</v>
      </c>
      <c r="N52" s="109">
        <v>73.073909636980929</v>
      </c>
      <c r="O52" s="109">
        <v>25.089231304953426</v>
      </c>
    </row>
    <row r="53" spans="2:15" x14ac:dyDescent="0.2">
      <c r="B53" s="111">
        <v>4066</v>
      </c>
      <c r="C53" s="50" t="s">
        <v>324</v>
      </c>
      <c r="D53" s="112">
        <v>100</v>
      </c>
      <c r="E53" s="112">
        <v>12.068965517241379</v>
      </c>
      <c r="F53" s="112">
        <v>13.793103448275861</v>
      </c>
      <c r="G53" s="112">
        <v>74.137931034482762</v>
      </c>
      <c r="H53" s="109">
        <v>100</v>
      </c>
      <c r="I53" s="113">
        <v>18</v>
      </c>
      <c r="J53" s="113">
        <v>28.666666666666668</v>
      </c>
      <c r="K53" s="113">
        <v>53.333333333333336</v>
      </c>
      <c r="L53" s="109">
        <v>100</v>
      </c>
      <c r="M53" s="241">
        <v>17.077798861480076</v>
      </c>
      <c r="N53" s="109">
        <v>32.922201138519924</v>
      </c>
      <c r="O53" s="109">
        <v>50</v>
      </c>
    </row>
    <row r="54" spans="2:15" x14ac:dyDescent="0.2">
      <c r="B54" s="111">
        <v>4067</v>
      </c>
      <c r="C54" s="50" t="s">
        <v>325</v>
      </c>
      <c r="D54" s="112">
        <v>100</v>
      </c>
      <c r="E54" s="112">
        <v>9.9009900990099009</v>
      </c>
      <c r="F54" s="112">
        <v>20.792079207920793</v>
      </c>
      <c r="G54" s="112">
        <v>69.306930693069305</v>
      </c>
      <c r="H54" s="109">
        <v>100</v>
      </c>
      <c r="I54" s="113">
        <v>6.4197530864197532</v>
      </c>
      <c r="J54" s="113">
        <v>47.407407407407412</v>
      </c>
      <c r="K54" s="113">
        <v>46.172839506172842</v>
      </c>
      <c r="L54" s="109">
        <v>100</v>
      </c>
      <c r="M54" s="241">
        <v>4.8530416951469579</v>
      </c>
      <c r="N54" s="109">
        <v>49.589883800410114</v>
      </c>
      <c r="O54" s="109">
        <v>45.52289815447709</v>
      </c>
    </row>
    <row r="55" spans="2:15" x14ac:dyDescent="0.2">
      <c r="B55" s="111">
        <v>4068</v>
      </c>
      <c r="C55" s="50" t="s">
        <v>326</v>
      </c>
      <c r="D55" s="112">
        <v>100</v>
      </c>
      <c r="E55" s="112">
        <v>18.75</v>
      </c>
      <c r="F55" s="112">
        <v>20.625</v>
      </c>
      <c r="G55" s="112">
        <v>60.624999999999993</v>
      </c>
      <c r="H55" s="109">
        <v>100</v>
      </c>
      <c r="I55" s="113">
        <v>10.37037037037037</v>
      </c>
      <c r="J55" s="113">
        <v>48.148148148148145</v>
      </c>
      <c r="K55" s="113">
        <v>41.481481481481481</v>
      </c>
      <c r="L55" s="109">
        <v>100</v>
      </c>
      <c r="M55" s="241">
        <v>8.12299219825608</v>
      </c>
      <c r="N55" s="109">
        <v>55.836010402325222</v>
      </c>
      <c r="O55" s="109">
        <v>36.040997399418693</v>
      </c>
    </row>
    <row r="56" spans="2:15" x14ac:dyDescent="0.2">
      <c r="B56" s="111">
        <v>4084</v>
      </c>
      <c r="C56" s="50" t="s">
        <v>327</v>
      </c>
      <c r="D56" s="112">
        <v>100</v>
      </c>
      <c r="E56" s="112">
        <v>19.444444444444446</v>
      </c>
      <c r="F56" s="112">
        <v>13.888888888888889</v>
      </c>
      <c r="G56" s="112">
        <v>66.666666666666657</v>
      </c>
      <c r="H56" s="109">
        <v>100</v>
      </c>
      <c r="I56" s="113">
        <v>30.555555555555557</v>
      </c>
      <c r="J56" s="113">
        <v>8.3333333333333321</v>
      </c>
      <c r="K56" s="113">
        <v>61.111111111111114</v>
      </c>
      <c r="L56" s="109">
        <v>100</v>
      </c>
      <c r="M56" s="241">
        <v>35.507246376811594</v>
      </c>
      <c r="N56" s="109">
        <v>9.9033816425120769</v>
      </c>
      <c r="O56" s="109">
        <v>54.58937198067634</v>
      </c>
    </row>
    <row r="57" spans="2:15" x14ac:dyDescent="0.2">
      <c r="B57" s="111">
        <v>4071</v>
      </c>
      <c r="C57" s="50" t="s">
        <v>328</v>
      </c>
      <c r="D57" s="112">
        <v>100</v>
      </c>
      <c r="E57" s="112">
        <v>18.260869565217391</v>
      </c>
      <c r="F57" s="112">
        <v>18.260869565217391</v>
      </c>
      <c r="G57" s="112">
        <v>63.478260869565219</v>
      </c>
      <c r="H57" s="109">
        <v>100</v>
      </c>
      <c r="I57" s="113">
        <v>10.76158940397351</v>
      </c>
      <c r="J57" s="113">
        <v>29.80132450331126</v>
      </c>
      <c r="K57" s="113">
        <v>59.437086092715234</v>
      </c>
      <c r="L57" s="109">
        <v>100</v>
      </c>
      <c r="M57" s="241">
        <v>9.7157502329916134</v>
      </c>
      <c r="N57" s="109">
        <v>36.183597390493944</v>
      </c>
      <c r="O57" s="109">
        <v>54.100652376514446</v>
      </c>
    </row>
    <row r="58" spans="2:15" x14ac:dyDescent="0.2">
      <c r="B58" s="111">
        <v>4072</v>
      </c>
      <c r="C58" s="50" t="s">
        <v>329</v>
      </c>
      <c r="D58" s="112">
        <v>100</v>
      </c>
      <c r="E58" s="112">
        <v>10.16949152542373</v>
      </c>
      <c r="F58" s="112">
        <v>18.07909604519774</v>
      </c>
      <c r="G58" s="112">
        <v>71.751412429378533</v>
      </c>
      <c r="H58" s="109">
        <v>100</v>
      </c>
      <c r="I58" s="113">
        <v>5.3613053613053614</v>
      </c>
      <c r="J58" s="113">
        <v>28.904428904428904</v>
      </c>
      <c r="K58" s="113">
        <v>65.734265734265733</v>
      </c>
      <c r="L58" s="109">
        <v>100</v>
      </c>
      <c r="M58" s="241">
        <v>4.0254672417334163</v>
      </c>
      <c r="N58" s="109">
        <v>34.986650236188126</v>
      </c>
      <c r="O58" s="109">
        <v>60.987882522078451</v>
      </c>
    </row>
    <row r="59" spans="2:15" x14ac:dyDescent="0.2">
      <c r="B59" s="111">
        <v>4073</v>
      </c>
      <c r="C59" s="50" t="s">
        <v>330</v>
      </c>
      <c r="D59" s="112">
        <v>100</v>
      </c>
      <c r="E59" s="112">
        <v>8.7999999999999989</v>
      </c>
      <c r="F59" s="112">
        <v>13.600000000000001</v>
      </c>
      <c r="G59" s="112">
        <v>77.600000000000009</v>
      </c>
      <c r="H59" s="109">
        <v>100</v>
      </c>
      <c r="I59" s="113">
        <v>9.1121495327102799</v>
      </c>
      <c r="J59" s="113">
        <v>14.485981308411214</v>
      </c>
      <c r="K59" s="113">
        <v>76.401869158878498</v>
      </c>
      <c r="L59" s="109">
        <v>100</v>
      </c>
      <c r="M59" s="241">
        <v>9.241040056219255</v>
      </c>
      <c r="N59" s="109">
        <v>17.955024595924101</v>
      </c>
      <c r="O59" s="109">
        <v>72.803935347856623</v>
      </c>
    </row>
    <row r="60" spans="2:15" x14ac:dyDescent="0.2">
      <c r="B60" s="111">
        <v>4074</v>
      </c>
      <c r="C60" s="50" t="s">
        <v>331</v>
      </c>
      <c r="D60" s="112">
        <v>100</v>
      </c>
      <c r="E60" s="112">
        <v>8.5714285714285712</v>
      </c>
      <c r="F60" s="112">
        <v>12</v>
      </c>
      <c r="G60" s="112">
        <v>79.428571428571431</v>
      </c>
      <c r="H60" s="109">
        <v>100</v>
      </c>
      <c r="I60" s="113">
        <v>13.663366336633665</v>
      </c>
      <c r="J60" s="113">
        <v>17.227722772277225</v>
      </c>
      <c r="K60" s="113">
        <v>69.10891089108911</v>
      </c>
      <c r="L60" s="109">
        <v>100</v>
      </c>
      <c r="M60" s="241">
        <v>11.716397481522035</v>
      </c>
      <c r="N60" s="109">
        <v>21.023816041609635</v>
      </c>
      <c r="O60" s="109">
        <v>67.259786476868328</v>
      </c>
    </row>
    <row r="61" spans="2:15" x14ac:dyDescent="0.2">
      <c r="B61" s="111">
        <v>4075</v>
      </c>
      <c r="C61" s="50" t="s">
        <v>332</v>
      </c>
      <c r="D61" s="112">
        <v>100</v>
      </c>
      <c r="E61" s="112">
        <v>4.2918454935622314</v>
      </c>
      <c r="F61" s="112">
        <v>22.317596566523605</v>
      </c>
      <c r="G61" s="112">
        <v>73.39055793991416</v>
      </c>
      <c r="H61" s="109">
        <v>100</v>
      </c>
      <c r="I61" s="113">
        <v>3.3732317736670292</v>
      </c>
      <c r="J61" s="113">
        <v>34.167573449401523</v>
      </c>
      <c r="K61" s="113">
        <v>62.459194776931447</v>
      </c>
      <c r="L61" s="109">
        <v>100</v>
      </c>
      <c r="M61" s="241">
        <v>2.8101728256287761</v>
      </c>
      <c r="N61" s="109">
        <v>39.468877335956151</v>
      </c>
      <c r="O61" s="109">
        <v>57.706898974286915</v>
      </c>
    </row>
    <row r="62" spans="2:15" x14ac:dyDescent="0.2">
      <c r="B62" s="111">
        <v>4076</v>
      </c>
      <c r="C62" s="50" t="s">
        <v>333</v>
      </c>
      <c r="D62" s="112">
        <v>100</v>
      </c>
      <c r="E62" s="112">
        <v>10.614525139664805</v>
      </c>
      <c r="F62" s="112">
        <v>17.318435754189945</v>
      </c>
      <c r="G62" s="112">
        <v>72.067039106145245</v>
      </c>
      <c r="H62" s="109">
        <v>100.00000000000001</v>
      </c>
      <c r="I62" s="113">
        <v>7.0344827586206904</v>
      </c>
      <c r="J62" s="113">
        <v>28.000000000000004</v>
      </c>
      <c r="K62" s="113">
        <v>64.965517241379317</v>
      </c>
      <c r="L62" s="109">
        <v>100</v>
      </c>
      <c r="M62" s="241">
        <v>5.7938299473288186</v>
      </c>
      <c r="N62" s="109">
        <v>34.969902182091801</v>
      </c>
      <c r="O62" s="109">
        <v>59.255079006772007</v>
      </c>
    </row>
    <row r="63" spans="2:15" x14ac:dyDescent="0.2">
      <c r="B63" s="111">
        <v>4077</v>
      </c>
      <c r="C63" s="50" t="s">
        <v>334</v>
      </c>
      <c r="D63" s="112">
        <v>100</v>
      </c>
      <c r="E63" s="112">
        <v>7.3529411764705888</v>
      </c>
      <c r="F63" s="112">
        <v>17.647058823529413</v>
      </c>
      <c r="G63" s="112">
        <v>75</v>
      </c>
      <c r="H63" s="109">
        <v>100.00000000000001</v>
      </c>
      <c r="I63" s="113">
        <v>8.7804878048780477</v>
      </c>
      <c r="J63" s="113">
        <v>10.731707317073171</v>
      </c>
      <c r="K63" s="113">
        <v>80.487804878048792</v>
      </c>
      <c r="L63" s="109">
        <v>100</v>
      </c>
      <c r="M63" s="241">
        <v>9.6240601503759411</v>
      </c>
      <c r="N63" s="109">
        <v>13.233082706766918</v>
      </c>
      <c r="O63" s="109">
        <v>77.218045112781951</v>
      </c>
    </row>
    <row r="64" spans="2:15" x14ac:dyDescent="0.2">
      <c r="B64" s="111">
        <v>4078</v>
      </c>
      <c r="C64" s="50" t="s">
        <v>335</v>
      </c>
      <c r="D64" s="112">
        <v>100</v>
      </c>
      <c r="E64" s="112">
        <v>37.5</v>
      </c>
      <c r="F64" s="112">
        <v>15</v>
      </c>
      <c r="G64" s="112">
        <v>47.5</v>
      </c>
      <c r="H64" s="109">
        <v>100</v>
      </c>
      <c r="I64" s="113">
        <v>37.5</v>
      </c>
      <c r="J64" s="113">
        <v>19.791666666666664</v>
      </c>
      <c r="K64" s="113">
        <v>42.708333333333329</v>
      </c>
      <c r="L64" s="109">
        <v>100</v>
      </c>
      <c r="M64" s="241">
        <v>34.593572778827983</v>
      </c>
      <c r="N64" s="109">
        <v>27.599243856332706</v>
      </c>
      <c r="O64" s="109">
        <v>37.807183364839318</v>
      </c>
    </row>
    <row r="65" spans="2:15" x14ac:dyDescent="0.2">
      <c r="B65" s="111">
        <v>4079</v>
      </c>
      <c r="C65" s="50" t="s">
        <v>336</v>
      </c>
      <c r="D65" s="112">
        <v>100</v>
      </c>
      <c r="E65" s="112">
        <v>18.072289156626507</v>
      </c>
      <c r="F65" s="112">
        <v>20.481927710843372</v>
      </c>
      <c r="G65" s="112">
        <v>61.445783132530117</v>
      </c>
      <c r="H65" s="109">
        <v>100</v>
      </c>
      <c r="I65" s="113">
        <v>15.789473684210526</v>
      </c>
      <c r="J65" s="113">
        <v>39.473684210526315</v>
      </c>
      <c r="K65" s="113">
        <v>44.736842105263158</v>
      </c>
      <c r="L65" s="109">
        <v>100</v>
      </c>
      <c r="M65" s="241">
        <v>15.436241610738255</v>
      </c>
      <c r="N65" s="109">
        <v>47.539149888143172</v>
      </c>
      <c r="O65" s="109">
        <v>37.080536912751668</v>
      </c>
    </row>
    <row r="66" spans="2:15" x14ac:dyDescent="0.2">
      <c r="B66" s="111">
        <v>4080</v>
      </c>
      <c r="C66" s="50" t="s">
        <v>337</v>
      </c>
      <c r="D66" s="112">
        <v>100</v>
      </c>
      <c r="E66" s="112">
        <v>5.1020408163265305</v>
      </c>
      <c r="F66" s="112">
        <v>24.081632653061224</v>
      </c>
      <c r="G66" s="112">
        <v>70.816326530612244</v>
      </c>
      <c r="H66" s="109">
        <v>100</v>
      </c>
      <c r="I66" s="113">
        <v>2.1727609962904082</v>
      </c>
      <c r="J66" s="113">
        <v>39.613142554319026</v>
      </c>
      <c r="K66" s="113">
        <v>58.21409644939056</v>
      </c>
      <c r="L66" s="109">
        <v>100</v>
      </c>
      <c r="M66" s="241">
        <v>1.8773982811657628</v>
      </c>
      <c r="N66" s="109">
        <v>43.963466844258392</v>
      </c>
      <c r="O66" s="109">
        <v>54.159134874575834</v>
      </c>
    </row>
    <row r="67" spans="2:15" x14ac:dyDescent="0.2">
      <c r="B67" s="111">
        <v>4081</v>
      </c>
      <c r="C67" s="50" t="s">
        <v>338</v>
      </c>
      <c r="D67" s="112">
        <v>100</v>
      </c>
      <c r="E67" s="112">
        <v>3.2432432432432434</v>
      </c>
      <c r="F67" s="112">
        <v>11.891891891891893</v>
      </c>
      <c r="G67" s="112">
        <v>84.86486486486487</v>
      </c>
      <c r="H67" s="109">
        <v>100</v>
      </c>
      <c r="I67" s="113">
        <v>1.5053763440860215</v>
      </c>
      <c r="J67" s="113">
        <v>19.462365591397848</v>
      </c>
      <c r="K67" s="113">
        <v>79.032258064516128</v>
      </c>
      <c r="L67" s="109">
        <v>100</v>
      </c>
      <c r="M67" s="241">
        <v>1.3462651997683845</v>
      </c>
      <c r="N67" s="109">
        <v>23.161551823972207</v>
      </c>
      <c r="O67" s="109">
        <v>75.5066589461494</v>
      </c>
    </row>
    <row r="68" spans="2:15" x14ac:dyDescent="0.2">
      <c r="B68" s="111">
        <v>4082</v>
      </c>
      <c r="C68" s="50" t="s">
        <v>339</v>
      </c>
      <c r="D68" s="112">
        <v>100</v>
      </c>
      <c r="E68" s="112">
        <v>1.4773776546629731</v>
      </c>
      <c r="F68" s="112">
        <v>16.251154201292707</v>
      </c>
      <c r="G68" s="112">
        <v>82.27146814404432</v>
      </c>
      <c r="H68" s="109">
        <v>100.00000000000001</v>
      </c>
      <c r="I68" s="113">
        <v>0.61133317658123676</v>
      </c>
      <c r="J68" s="113">
        <v>21.09099459205267</v>
      </c>
      <c r="K68" s="113">
        <v>78.297672231366107</v>
      </c>
      <c r="L68" s="109">
        <v>100</v>
      </c>
      <c r="M68" s="241">
        <v>0.59614584777485102</v>
      </c>
      <c r="N68" s="109">
        <v>25.335428316157554</v>
      </c>
      <c r="O68" s="109">
        <v>74.068425836067604</v>
      </c>
    </row>
    <row r="69" spans="2:15" x14ac:dyDescent="0.2">
      <c r="B69" s="111">
        <v>4083</v>
      </c>
      <c r="C69" s="50" t="s">
        <v>340</v>
      </c>
      <c r="D69" s="112">
        <v>100</v>
      </c>
      <c r="E69" s="112">
        <v>4.8543689320388346</v>
      </c>
      <c r="F69" s="112">
        <v>15.53398058252427</v>
      </c>
      <c r="G69" s="112">
        <v>79.611650485436897</v>
      </c>
      <c r="H69" s="109">
        <v>100</v>
      </c>
      <c r="I69" s="113">
        <v>1.6740088105726871</v>
      </c>
      <c r="J69" s="113">
        <v>22.819383259911895</v>
      </c>
      <c r="K69" s="113">
        <v>75.506607929515425</v>
      </c>
      <c r="L69" s="109">
        <v>100</v>
      </c>
      <c r="M69" s="241">
        <v>1.1620036101083033</v>
      </c>
      <c r="N69" s="109">
        <v>26.601985559566788</v>
      </c>
      <c r="O69" s="109">
        <v>72.24729241877256</v>
      </c>
    </row>
    <row r="70" spans="2:15" s="94" customFormat="1" x14ac:dyDescent="0.2">
      <c r="B70" s="226">
        <v>4129</v>
      </c>
      <c r="C70" s="94" t="s">
        <v>341</v>
      </c>
      <c r="D70" s="108">
        <v>100</v>
      </c>
      <c r="E70" s="108">
        <v>8.7511394712853239</v>
      </c>
      <c r="F70" s="108">
        <v>14.463688848374353</v>
      </c>
      <c r="G70" s="108">
        <v>76.785171680340326</v>
      </c>
      <c r="H70" s="115">
        <v>100</v>
      </c>
      <c r="I70" s="115">
        <v>3.4280936454849495</v>
      </c>
      <c r="J70" s="115">
        <v>19.045368620037806</v>
      </c>
      <c r="K70" s="115">
        <v>77.526537734477245</v>
      </c>
      <c r="L70" s="115">
        <v>100.00000000000001</v>
      </c>
      <c r="M70" s="268">
        <v>2.8806328198694717</v>
      </c>
      <c r="N70" s="115">
        <v>23.142264763482618</v>
      </c>
      <c r="O70" s="115">
        <v>73.977102416647924</v>
      </c>
    </row>
    <row r="71" spans="2:15" x14ac:dyDescent="0.2">
      <c r="B71" s="111">
        <v>4091</v>
      </c>
      <c r="C71" s="50" t="s">
        <v>342</v>
      </c>
      <c r="D71" s="112">
        <v>100</v>
      </c>
      <c r="E71" s="112">
        <v>8.4210526315789469</v>
      </c>
      <c r="F71" s="112">
        <v>16.842105263157894</v>
      </c>
      <c r="G71" s="112">
        <v>74.73684210526315</v>
      </c>
      <c r="H71" s="109">
        <v>100</v>
      </c>
      <c r="I71" s="116">
        <v>5.5350553505535052</v>
      </c>
      <c r="J71" s="116">
        <v>40.959409594095945</v>
      </c>
      <c r="K71" s="116">
        <v>53.505535055350549</v>
      </c>
      <c r="L71" s="109">
        <v>100</v>
      </c>
      <c r="M71" s="241">
        <v>3.6194415718717683</v>
      </c>
      <c r="N71" s="109">
        <v>48.810754912099277</v>
      </c>
      <c r="O71" s="109">
        <v>47.569803516028955</v>
      </c>
    </row>
    <row r="72" spans="2:15" x14ac:dyDescent="0.2">
      <c r="B72" s="111">
        <v>4092</v>
      </c>
      <c r="C72" s="50" t="s">
        <v>343</v>
      </c>
      <c r="D72" s="112">
        <v>100</v>
      </c>
      <c r="E72" s="112">
        <v>3.3707865168539324</v>
      </c>
      <c r="F72" s="112">
        <v>22.471910112359549</v>
      </c>
      <c r="G72" s="112">
        <v>74.157303370786522</v>
      </c>
      <c r="H72" s="109">
        <v>100</v>
      </c>
      <c r="I72" s="113">
        <v>1.5806111696522658</v>
      </c>
      <c r="J72" s="113">
        <v>54.214963119072713</v>
      </c>
      <c r="K72" s="113">
        <v>44.204425711275022</v>
      </c>
      <c r="L72" s="109">
        <v>100</v>
      </c>
      <c r="M72" s="241">
        <v>1.572194446117704</v>
      </c>
      <c r="N72" s="109">
        <v>59.821697488103133</v>
      </c>
      <c r="O72" s="109">
        <v>38.600084332269141</v>
      </c>
    </row>
    <row r="73" spans="2:15" x14ac:dyDescent="0.2">
      <c r="B73" s="111">
        <v>4093</v>
      </c>
      <c r="C73" s="50" t="s">
        <v>344</v>
      </c>
      <c r="D73" s="112">
        <v>100</v>
      </c>
      <c r="E73" s="112">
        <v>16.666666666666664</v>
      </c>
      <c r="F73" s="112">
        <v>21.666666666666668</v>
      </c>
      <c r="G73" s="112">
        <v>61.666666666666671</v>
      </c>
      <c r="H73" s="109">
        <v>100</v>
      </c>
      <c r="I73" s="113">
        <v>13.953488372093023</v>
      </c>
      <c r="J73" s="113">
        <v>50.387596899224803</v>
      </c>
      <c r="K73" s="113">
        <v>35.65891472868217</v>
      </c>
      <c r="L73" s="109">
        <v>100</v>
      </c>
      <c r="M73" s="241">
        <v>12.749003984063744</v>
      </c>
      <c r="N73" s="109">
        <v>59.661354581673301</v>
      </c>
      <c r="O73" s="109">
        <v>27.589641434262944</v>
      </c>
    </row>
    <row r="74" spans="2:15" x14ac:dyDescent="0.2">
      <c r="B74" s="111">
        <v>4124</v>
      </c>
      <c r="C74" s="50" t="s">
        <v>345</v>
      </c>
      <c r="D74" s="112">
        <v>100</v>
      </c>
      <c r="E74" s="112">
        <v>35.294117647058826</v>
      </c>
      <c r="F74" s="112">
        <v>13.445378151260504</v>
      </c>
      <c r="G74" s="112">
        <v>51.260504201680668</v>
      </c>
      <c r="H74" s="109">
        <v>100</v>
      </c>
      <c r="I74" s="113">
        <v>33.112582781456958</v>
      </c>
      <c r="J74" s="113">
        <v>11.258278145695364</v>
      </c>
      <c r="K74" s="113">
        <v>55.629139072847678</v>
      </c>
      <c r="L74" s="109">
        <v>100</v>
      </c>
      <c r="M74" s="241">
        <v>27.99133730373579</v>
      </c>
      <c r="N74" s="109">
        <v>12.939902544667028</v>
      </c>
      <c r="O74" s="109">
        <v>59.068760151597189</v>
      </c>
    </row>
    <row r="75" spans="2:15" x14ac:dyDescent="0.2">
      <c r="B75" s="111">
        <v>4094</v>
      </c>
      <c r="C75" s="50" t="s">
        <v>346</v>
      </c>
      <c r="D75" s="112">
        <v>100</v>
      </c>
      <c r="E75" s="112">
        <v>18.96551724137931</v>
      </c>
      <c r="F75" s="112">
        <v>15.517241379310345</v>
      </c>
      <c r="G75" s="112">
        <v>65.517241379310349</v>
      </c>
      <c r="H75" s="109">
        <v>100</v>
      </c>
      <c r="I75" s="113">
        <v>17.934782608695652</v>
      </c>
      <c r="J75" s="113">
        <v>16.847826086956523</v>
      </c>
      <c r="K75" s="113">
        <v>65.217391304347828</v>
      </c>
      <c r="L75" s="109">
        <v>100</v>
      </c>
      <c r="M75" s="241">
        <v>17.803660565723792</v>
      </c>
      <c r="N75" s="109">
        <v>20.465890183028286</v>
      </c>
      <c r="O75" s="109">
        <v>61.730449251247919</v>
      </c>
    </row>
    <row r="76" spans="2:15" x14ac:dyDescent="0.2">
      <c r="B76" s="111">
        <v>4095</v>
      </c>
      <c r="C76" s="50" t="s">
        <v>177</v>
      </c>
      <c r="D76" s="112">
        <v>100</v>
      </c>
      <c r="E76" s="112">
        <v>0.57971014492753625</v>
      </c>
      <c r="F76" s="112">
        <v>9.27536231884058</v>
      </c>
      <c r="G76" s="112">
        <v>90.14492753623189</v>
      </c>
      <c r="H76" s="109">
        <v>100</v>
      </c>
      <c r="I76" s="113">
        <v>0.24732069249793898</v>
      </c>
      <c r="J76" s="113">
        <v>16.683841714756799</v>
      </c>
      <c r="K76" s="113">
        <v>83.068837592745254</v>
      </c>
      <c r="L76" s="109">
        <v>100</v>
      </c>
      <c r="M76" s="241">
        <v>0.19152437215073778</v>
      </c>
      <c r="N76" s="109">
        <v>20.405438213158536</v>
      </c>
      <c r="O76" s="109">
        <v>79.403037414690729</v>
      </c>
    </row>
    <row r="77" spans="2:15" x14ac:dyDescent="0.2">
      <c r="B77" s="111">
        <v>4096</v>
      </c>
      <c r="C77" s="50" t="s">
        <v>347</v>
      </c>
      <c r="D77" s="112">
        <v>100</v>
      </c>
      <c r="E77" s="112">
        <v>25</v>
      </c>
      <c r="F77" s="112">
        <v>18.75</v>
      </c>
      <c r="G77" s="112">
        <v>56.25</v>
      </c>
      <c r="H77" s="109">
        <v>100</v>
      </c>
      <c r="I77" s="113">
        <v>20</v>
      </c>
      <c r="J77" s="113">
        <v>11.794871794871794</v>
      </c>
      <c r="K77" s="113">
        <v>68.205128205128204</v>
      </c>
      <c r="L77" s="109">
        <v>100</v>
      </c>
      <c r="M77" s="241">
        <v>16.25441696113074</v>
      </c>
      <c r="N77" s="109">
        <v>13.14487632508834</v>
      </c>
      <c r="O77" s="109">
        <v>70.600706713780923</v>
      </c>
    </row>
    <row r="78" spans="2:15" x14ac:dyDescent="0.2">
      <c r="B78" s="111">
        <v>4097</v>
      </c>
      <c r="C78" s="50" t="s">
        <v>348</v>
      </c>
      <c r="D78" s="112">
        <v>100</v>
      </c>
      <c r="E78" s="112">
        <v>37.037037037037038</v>
      </c>
      <c r="F78" s="112">
        <v>3.7037037037037033</v>
      </c>
      <c r="G78" s="112">
        <v>59.259259259259252</v>
      </c>
      <c r="H78" s="109">
        <v>100</v>
      </c>
      <c r="I78" s="113">
        <v>33.75</v>
      </c>
      <c r="J78" s="113">
        <v>11.25</v>
      </c>
      <c r="K78" s="113">
        <v>55.000000000000007</v>
      </c>
      <c r="L78" s="109">
        <v>100</v>
      </c>
      <c r="M78" s="241">
        <v>26.551724137931039</v>
      </c>
      <c r="N78" s="241" t="s">
        <v>511</v>
      </c>
      <c r="O78" s="109">
        <v>60.689655172413801</v>
      </c>
    </row>
    <row r="79" spans="2:15" x14ac:dyDescent="0.2">
      <c r="B79" s="111">
        <v>4099</v>
      </c>
      <c r="C79" s="50" t="s">
        <v>349</v>
      </c>
      <c r="D79" s="112">
        <v>99.999999999999986</v>
      </c>
      <c r="E79" s="112">
        <v>10.526315789473683</v>
      </c>
      <c r="F79" s="112">
        <v>15.789473684210526</v>
      </c>
      <c r="G79" s="112">
        <v>73.68421052631578</v>
      </c>
      <c r="H79" s="109">
        <v>100</v>
      </c>
      <c r="I79" s="113">
        <v>11.29032258064516</v>
      </c>
      <c r="J79" s="113">
        <v>22.58064516129032</v>
      </c>
      <c r="K79" s="113">
        <v>66.129032258064512</v>
      </c>
      <c r="L79" s="109">
        <v>100</v>
      </c>
      <c r="M79" s="241" t="s">
        <v>511</v>
      </c>
      <c r="N79" s="241" t="s">
        <v>511</v>
      </c>
      <c r="O79" s="109">
        <v>57.598039215686278</v>
      </c>
    </row>
    <row r="80" spans="2:15" x14ac:dyDescent="0.2">
      <c r="B80" s="111">
        <v>4100</v>
      </c>
      <c r="C80" s="50" t="s">
        <v>350</v>
      </c>
      <c r="D80" s="112">
        <v>100</v>
      </c>
      <c r="E80" s="112">
        <v>2.3809523809523809</v>
      </c>
      <c r="F80" s="112">
        <v>16.666666666666664</v>
      </c>
      <c r="G80" s="112">
        <v>80.952380952380949</v>
      </c>
      <c r="H80" s="109">
        <v>100</v>
      </c>
      <c r="I80" s="113">
        <v>0.92539039907460952</v>
      </c>
      <c r="J80" s="113">
        <v>8.6176980913823016</v>
      </c>
      <c r="K80" s="113">
        <v>90.45691150954309</v>
      </c>
      <c r="L80" s="109">
        <v>100</v>
      </c>
      <c r="M80" s="241">
        <v>1.0031096398836392</v>
      </c>
      <c r="N80" s="109">
        <v>12.930083258100112</v>
      </c>
      <c r="O80" s="109">
        <v>86.066807102016256</v>
      </c>
    </row>
    <row r="81" spans="2:15" x14ac:dyDescent="0.2">
      <c r="B81" s="111">
        <v>4104</v>
      </c>
      <c r="C81" s="50" t="s">
        <v>351</v>
      </c>
      <c r="D81" s="112">
        <v>100</v>
      </c>
      <c r="E81" s="112">
        <v>7.8260869565217401</v>
      </c>
      <c r="F81" s="112">
        <v>21.304347826086957</v>
      </c>
      <c r="G81" s="112">
        <v>70.869565217391312</v>
      </c>
      <c r="H81" s="109">
        <v>100.00000000000001</v>
      </c>
      <c r="I81" s="113">
        <v>2.4096385542168677</v>
      </c>
      <c r="J81" s="113">
        <v>20.774005111354509</v>
      </c>
      <c r="K81" s="113">
        <v>76.816356334428633</v>
      </c>
      <c r="L81" s="109">
        <v>100</v>
      </c>
      <c r="M81" s="241">
        <v>1.9229069047829548</v>
      </c>
      <c r="N81" s="109">
        <v>23.393157103704361</v>
      </c>
      <c r="O81" s="109">
        <v>74.683935991512698</v>
      </c>
    </row>
    <row r="82" spans="2:15" x14ac:dyDescent="0.2">
      <c r="B82" s="111">
        <v>4105</v>
      </c>
      <c r="C82" s="50" t="s">
        <v>352</v>
      </c>
      <c r="D82" s="112">
        <v>100</v>
      </c>
      <c r="E82" s="112">
        <v>41.935483870967744</v>
      </c>
      <c r="F82" s="112">
        <v>19.35483870967742</v>
      </c>
      <c r="G82" s="112">
        <v>38.70967741935484</v>
      </c>
      <c r="H82" s="109">
        <v>100</v>
      </c>
      <c r="I82" s="113">
        <v>41.304347826086953</v>
      </c>
      <c r="J82" s="113">
        <v>7.608695652173914</v>
      </c>
      <c r="K82" s="113">
        <v>51.086956521739133</v>
      </c>
      <c r="L82" s="109">
        <v>100</v>
      </c>
      <c r="M82" s="241">
        <v>44.570135746606333</v>
      </c>
      <c r="N82" s="109">
        <v>9.0497737556561084</v>
      </c>
      <c r="O82" s="109">
        <v>46.153846153846146</v>
      </c>
    </row>
    <row r="83" spans="2:15" x14ac:dyDescent="0.2">
      <c r="B83" s="111">
        <v>4106</v>
      </c>
      <c r="C83" s="50" t="s">
        <v>353</v>
      </c>
      <c r="D83" s="112">
        <v>100</v>
      </c>
      <c r="E83" s="112">
        <v>28.571428571428569</v>
      </c>
      <c r="F83" s="112">
        <v>28.571428571428569</v>
      </c>
      <c r="G83" s="112">
        <v>42.857142857142854</v>
      </c>
      <c r="H83" s="109">
        <v>100</v>
      </c>
      <c r="I83" s="113">
        <v>16.483516483516482</v>
      </c>
      <c r="J83" s="113">
        <v>42.857142857142854</v>
      </c>
      <c r="K83" s="113">
        <v>40.659340659340657</v>
      </c>
      <c r="L83" s="109">
        <v>100</v>
      </c>
      <c r="M83" s="241">
        <v>9.84375</v>
      </c>
      <c r="N83" s="109">
        <v>55.625</v>
      </c>
      <c r="O83" s="109">
        <v>34.53125</v>
      </c>
    </row>
    <row r="84" spans="2:15" x14ac:dyDescent="0.2">
      <c r="B84" s="111">
        <v>4107</v>
      </c>
      <c r="C84" s="50" t="s">
        <v>354</v>
      </c>
      <c r="D84" s="112">
        <v>100</v>
      </c>
      <c r="E84" s="112">
        <v>7.5471698113207548</v>
      </c>
      <c r="F84" s="112">
        <v>20.754716981132077</v>
      </c>
      <c r="G84" s="112">
        <v>71.698113207547166</v>
      </c>
      <c r="H84" s="109">
        <v>100</v>
      </c>
      <c r="I84" s="113">
        <v>8.1521739130434785</v>
      </c>
      <c r="J84" s="113">
        <v>36.95652173913043</v>
      </c>
      <c r="K84" s="113">
        <v>54.891304347826086</v>
      </c>
      <c r="L84" s="109">
        <v>100</v>
      </c>
      <c r="M84" s="241">
        <v>6.4945226917057912</v>
      </c>
      <c r="N84" s="109">
        <v>43.42723004694836</v>
      </c>
      <c r="O84" s="109">
        <v>50.156494522691695</v>
      </c>
    </row>
    <row r="85" spans="2:15" x14ac:dyDescent="0.2">
      <c r="B85" s="111">
        <v>4110</v>
      </c>
      <c r="C85" s="50" t="s">
        <v>355</v>
      </c>
      <c r="D85" s="112">
        <v>100</v>
      </c>
      <c r="E85" s="112">
        <v>18.055555555555554</v>
      </c>
      <c r="F85" s="112">
        <v>22.222222222222221</v>
      </c>
      <c r="G85" s="112">
        <v>59.722222222222221</v>
      </c>
      <c r="H85" s="109">
        <v>100</v>
      </c>
      <c r="I85" s="113">
        <v>18.75</v>
      </c>
      <c r="J85" s="113">
        <v>38.541666666666671</v>
      </c>
      <c r="K85" s="113">
        <v>42.708333333333329</v>
      </c>
      <c r="L85" s="109">
        <v>100</v>
      </c>
      <c r="M85" s="241">
        <v>18.397085610200364</v>
      </c>
      <c r="N85" s="109">
        <v>47.358834244080143</v>
      </c>
      <c r="O85" s="109">
        <v>34.244080145719494</v>
      </c>
    </row>
    <row r="86" spans="2:15" x14ac:dyDescent="0.2">
      <c r="B86" s="111">
        <v>4111</v>
      </c>
      <c r="C86" s="50" t="s">
        <v>356</v>
      </c>
      <c r="D86" s="112">
        <v>100</v>
      </c>
      <c r="E86" s="112">
        <v>12.345679012345679</v>
      </c>
      <c r="F86" s="112">
        <v>12.345679012345679</v>
      </c>
      <c r="G86" s="112">
        <v>75.308641975308646</v>
      </c>
      <c r="H86" s="109">
        <v>100</v>
      </c>
      <c r="I86" s="113">
        <v>9.375</v>
      </c>
      <c r="J86" s="113">
        <v>17.013888888888889</v>
      </c>
      <c r="K86" s="113">
        <v>73.611111111111114</v>
      </c>
      <c r="L86" s="109">
        <v>100</v>
      </c>
      <c r="M86" s="241">
        <v>7.7618288144603937</v>
      </c>
      <c r="N86" s="109">
        <v>23.179160021265286</v>
      </c>
      <c r="O86" s="109">
        <v>69.059011164274324</v>
      </c>
    </row>
    <row r="87" spans="2:15" x14ac:dyDescent="0.2">
      <c r="B87" s="111">
        <v>4112</v>
      </c>
      <c r="C87" s="50" t="s">
        <v>357</v>
      </c>
      <c r="D87" s="112">
        <v>100</v>
      </c>
      <c r="E87" s="112">
        <v>25.396825396825395</v>
      </c>
      <c r="F87" s="112">
        <v>12.698412698412698</v>
      </c>
      <c r="G87" s="112">
        <v>61.904761904761905</v>
      </c>
      <c r="H87" s="109">
        <v>100</v>
      </c>
      <c r="I87" s="113">
        <v>19.323671497584542</v>
      </c>
      <c r="J87" s="113">
        <v>11.594202898550725</v>
      </c>
      <c r="K87" s="113">
        <v>69.082125603864725</v>
      </c>
      <c r="L87" s="109">
        <v>100</v>
      </c>
      <c r="M87" s="241">
        <v>18.812644564379337</v>
      </c>
      <c r="N87" s="109">
        <v>13.415574402467231</v>
      </c>
      <c r="O87" s="109">
        <v>67.694680030840402</v>
      </c>
    </row>
    <row r="88" spans="2:15" x14ac:dyDescent="0.2">
      <c r="B88" s="111">
        <v>4125</v>
      </c>
      <c r="C88" s="50" t="s">
        <v>504</v>
      </c>
      <c r="D88" s="112">
        <v>100</v>
      </c>
      <c r="E88" s="112">
        <v>14.285714285714285</v>
      </c>
      <c r="F88" s="112">
        <v>19.230769230769234</v>
      </c>
      <c r="G88" s="112">
        <v>66.483516483516482</v>
      </c>
      <c r="H88" s="109">
        <v>100</v>
      </c>
      <c r="I88" s="113">
        <v>11.266568483063329</v>
      </c>
      <c r="J88" s="113">
        <v>28.571428571428569</v>
      </c>
      <c r="K88" s="113">
        <v>60.1620029455081</v>
      </c>
      <c r="L88" s="109">
        <v>100</v>
      </c>
      <c r="M88" s="241">
        <v>11.307105341393321</v>
      </c>
      <c r="N88" s="109">
        <v>35.586165890397389</v>
      </c>
      <c r="O88" s="109">
        <v>53.106728768209287</v>
      </c>
    </row>
    <row r="89" spans="2:15" x14ac:dyDescent="0.2">
      <c r="B89" s="111">
        <v>4117</v>
      </c>
      <c r="C89" s="50" t="s">
        <v>358</v>
      </c>
      <c r="D89" s="112">
        <v>100</v>
      </c>
      <c r="E89" s="112">
        <v>34.285714285714285</v>
      </c>
      <c r="F89" s="112">
        <v>11.428571428571429</v>
      </c>
      <c r="G89" s="112">
        <v>54.285714285714285</v>
      </c>
      <c r="H89" s="109">
        <v>100</v>
      </c>
      <c r="I89" s="113">
        <v>24.015748031496063</v>
      </c>
      <c r="J89" s="113">
        <v>28.346456692913385</v>
      </c>
      <c r="K89" s="113">
        <v>47.637795275590548</v>
      </c>
      <c r="L89" s="109">
        <v>100</v>
      </c>
      <c r="M89" s="241">
        <v>18.386167146974064</v>
      </c>
      <c r="N89" s="109">
        <v>37.752161383285305</v>
      </c>
      <c r="O89" s="109">
        <v>43.861671469740635</v>
      </c>
    </row>
    <row r="90" spans="2:15" x14ac:dyDescent="0.2">
      <c r="B90" s="111">
        <v>4120</v>
      </c>
      <c r="C90" s="50" t="s">
        <v>359</v>
      </c>
      <c r="D90" s="112">
        <v>100</v>
      </c>
      <c r="E90" s="112">
        <v>14.814814814814813</v>
      </c>
      <c r="F90" s="112">
        <v>20.37037037037037</v>
      </c>
      <c r="G90" s="112">
        <v>64.81481481481481</v>
      </c>
      <c r="H90" s="109">
        <v>100</v>
      </c>
      <c r="I90" s="113">
        <v>8.64</v>
      </c>
      <c r="J90" s="113">
        <v>34.72</v>
      </c>
      <c r="K90" s="113">
        <v>56.64</v>
      </c>
      <c r="L90" s="109">
        <v>100</v>
      </c>
      <c r="M90" s="241">
        <v>8.7648556876061114</v>
      </c>
      <c r="N90" s="109">
        <v>41.362478777589132</v>
      </c>
      <c r="O90" s="109">
        <v>49.872665534804753</v>
      </c>
    </row>
    <row r="91" spans="2:15" x14ac:dyDescent="0.2">
      <c r="B91" s="111">
        <v>4121</v>
      </c>
      <c r="C91" s="50" t="s">
        <v>360</v>
      </c>
      <c r="D91" s="112">
        <v>100</v>
      </c>
      <c r="E91" s="112">
        <v>12.5</v>
      </c>
      <c r="F91" s="112">
        <v>14.166666666666666</v>
      </c>
      <c r="G91" s="112">
        <v>73.333333333333329</v>
      </c>
      <c r="H91" s="109">
        <v>99.999999999999986</v>
      </c>
      <c r="I91" s="113">
        <v>2.9156327543424321</v>
      </c>
      <c r="J91" s="113">
        <v>9.2431761786600486</v>
      </c>
      <c r="K91" s="113">
        <v>87.84119106699751</v>
      </c>
      <c r="L91" s="109">
        <v>100</v>
      </c>
      <c r="M91" s="241">
        <v>2.2653032239738673</v>
      </c>
      <c r="N91" s="109">
        <v>9.1322255361454339</v>
      </c>
      <c r="O91" s="109">
        <v>88.609572503905682</v>
      </c>
    </row>
    <row r="92" spans="2:15" x14ac:dyDescent="0.2">
      <c r="B92" s="111">
        <v>4122</v>
      </c>
      <c r="C92" s="50" t="s">
        <v>361</v>
      </c>
      <c r="D92" s="112">
        <v>100</v>
      </c>
      <c r="E92" s="112">
        <v>14.285714285714285</v>
      </c>
      <c r="F92" s="112">
        <v>12.987012987012985</v>
      </c>
      <c r="G92" s="112">
        <v>72.727272727272734</v>
      </c>
      <c r="H92" s="109">
        <v>100</v>
      </c>
      <c r="I92" s="113">
        <v>13.284132841328415</v>
      </c>
      <c r="J92" s="113">
        <v>37.269372693726936</v>
      </c>
      <c r="K92" s="113">
        <v>49.446494464944649</v>
      </c>
      <c r="L92" s="109">
        <v>100</v>
      </c>
      <c r="M92" s="241">
        <v>10.501567398119123</v>
      </c>
      <c r="N92" s="109">
        <v>48.746081504702197</v>
      </c>
      <c r="O92" s="109">
        <v>40.804597701149419</v>
      </c>
    </row>
    <row r="93" spans="2:15" x14ac:dyDescent="0.2">
      <c r="B93" s="111">
        <v>4123</v>
      </c>
      <c r="C93" s="50" t="s">
        <v>362</v>
      </c>
      <c r="D93" s="112">
        <v>100</v>
      </c>
      <c r="E93" s="112">
        <v>0.81300813008130091</v>
      </c>
      <c r="F93" s="112">
        <v>12.195121951219512</v>
      </c>
      <c r="G93" s="112">
        <v>86.99186991869918</v>
      </c>
      <c r="H93" s="109">
        <v>100</v>
      </c>
      <c r="I93" s="113">
        <v>0.20764119601328906</v>
      </c>
      <c r="J93" s="113">
        <v>6.1461794019933551</v>
      </c>
      <c r="K93" s="113">
        <v>93.646179401993351</v>
      </c>
      <c r="L93" s="109">
        <v>100</v>
      </c>
      <c r="M93" s="241" t="s">
        <v>511</v>
      </c>
      <c r="N93" s="109">
        <v>7.4343738667113008</v>
      </c>
      <c r="O93" s="109">
        <v>92.406617011186427</v>
      </c>
    </row>
    <row r="94" spans="2:15" s="94" customFormat="1" x14ac:dyDescent="0.2">
      <c r="B94" s="226">
        <v>4159</v>
      </c>
      <c r="C94" s="94" t="s">
        <v>363</v>
      </c>
      <c r="D94" s="108">
        <v>100</v>
      </c>
      <c r="E94" s="108">
        <v>10.744101633393829</v>
      </c>
      <c r="F94" s="108">
        <v>19.056261343012704</v>
      </c>
      <c r="G94" s="108">
        <v>70.199637023593468</v>
      </c>
      <c r="H94" s="115">
        <v>100</v>
      </c>
      <c r="I94" s="115">
        <v>4.7382042604021501</v>
      </c>
      <c r="J94" s="115">
        <v>31.554847700577344</v>
      </c>
      <c r="K94" s="115">
        <v>63.706948039020503</v>
      </c>
      <c r="L94" s="115">
        <v>100.00088479915058</v>
      </c>
      <c r="M94" s="268">
        <v>3.6489116970447704</v>
      </c>
      <c r="N94" s="115">
        <v>37.906565209697398</v>
      </c>
      <c r="O94" s="115">
        <v>58.445407892408419</v>
      </c>
    </row>
    <row r="95" spans="2:15" x14ac:dyDescent="0.2">
      <c r="B95" s="111">
        <v>4131</v>
      </c>
      <c r="C95" s="50" t="s">
        <v>364</v>
      </c>
      <c r="D95" s="112">
        <v>100</v>
      </c>
      <c r="E95" s="112">
        <v>4.0160642570281126</v>
      </c>
      <c r="F95" s="112">
        <v>18.473895582329316</v>
      </c>
      <c r="G95" s="112">
        <v>77.510040160642575</v>
      </c>
      <c r="H95" s="109">
        <v>99.999999999999986</v>
      </c>
      <c r="I95" s="113">
        <v>2.7055150884495318</v>
      </c>
      <c r="J95" s="113">
        <v>20.707596253902185</v>
      </c>
      <c r="K95" s="113">
        <v>76.586888657648274</v>
      </c>
      <c r="L95" s="109">
        <v>100</v>
      </c>
      <c r="M95" s="241">
        <v>2.0110233874571728</v>
      </c>
      <c r="N95" s="109">
        <v>26.485922836287802</v>
      </c>
      <c r="O95" s="109">
        <v>71.50305377625503</v>
      </c>
    </row>
    <row r="96" spans="2:15" x14ac:dyDescent="0.2">
      <c r="B96" s="111">
        <v>4132</v>
      </c>
      <c r="C96" s="50" t="s">
        <v>365</v>
      </c>
      <c r="D96" s="112">
        <v>100</v>
      </c>
      <c r="E96" s="112">
        <v>11.39240506329114</v>
      </c>
      <c r="F96" s="112">
        <v>12.658227848101266</v>
      </c>
      <c r="G96" s="112">
        <v>75.949367088607602</v>
      </c>
      <c r="H96" s="109">
        <v>100</v>
      </c>
      <c r="I96" s="116">
        <v>8.2644628099173563</v>
      </c>
      <c r="J96" s="116">
        <v>9.0909090909090917</v>
      </c>
      <c r="K96" s="116">
        <v>82.644628099173559</v>
      </c>
      <c r="L96" s="109">
        <v>100</v>
      </c>
      <c r="M96" s="241">
        <v>6.2222222222222223</v>
      </c>
      <c r="N96" s="109">
        <v>12.317460317460316</v>
      </c>
      <c r="O96" s="109">
        <v>81.460317460317469</v>
      </c>
    </row>
    <row r="97" spans="2:15" x14ac:dyDescent="0.2">
      <c r="B97" s="111">
        <v>4133</v>
      </c>
      <c r="C97" s="50" t="s">
        <v>366</v>
      </c>
      <c r="D97" s="112">
        <v>100</v>
      </c>
      <c r="E97" s="112">
        <v>6.5217391304347823</v>
      </c>
      <c r="F97" s="112">
        <v>26.086956521739129</v>
      </c>
      <c r="G97" s="112">
        <v>67.391304347826093</v>
      </c>
      <c r="H97" s="109">
        <v>100</v>
      </c>
      <c r="I97" s="113">
        <v>4.8158640226628888</v>
      </c>
      <c r="J97" s="113">
        <v>63.172804532577906</v>
      </c>
      <c r="K97" s="113">
        <v>32.011331444759207</v>
      </c>
      <c r="L97" s="109">
        <v>100</v>
      </c>
      <c r="M97" s="241" t="s">
        <v>511</v>
      </c>
      <c r="N97" s="241">
        <v>74.317133735367165</v>
      </c>
      <c r="O97" s="241">
        <v>20.787513302589574</v>
      </c>
    </row>
    <row r="98" spans="2:15" x14ac:dyDescent="0.2">
      <c r="B98" s="111">
        <v>4134</v>
      </c>
      <c r="C98" s="50" t="s">
        <v>367</v>
      </c>
      <c r="D98" s="112">
        <v>100</v>
      </c>
      <c r="E98" s="112">
        <v>11.363636363636363</v>
      </c>
      <c r="F98" s="112">
        <v>19.318181818181817</v>
      </c>
      <c r="G98" s="112">
        <v>69.318181818181827</v>
      </c>
      <c r="H98" s="109">
        <v>100</v>
      </c>
      <c r="I98" s="113">
        <v>2.5136612021857925</v>
      </c>
      <c r="J98" s="113">
        <v>23.387978142076502</v>
      </c>
      <c r="K98" s="113">
        <v>74.098360655737707</v>
      </c>
      <c r="L98" s="109">
        <v>100</v>
      </c>
      <c r="M98" s="241">
        <v>1.4269333673079372</v>
      </c>
      <c r="N98" s="109">
        <v>25.162441075296215</v>
      </c>
      <c r="O98" s="109">
        <v>73.397885080902029</v>
      </c>
    </row>
    <row r="99" spans="2:15" x14ac:dyDescent="0.2">
      <c r="B99" s="111">
        <v>4135</v>
      </c>
      <c r="C99" s="50" t="s">
        <v>368</v>
      </c>
      <c r="D99" s="112">
        <v>100</v>
      </c>
      <c r="E99" s="112">
        <v>17.919075144508671</v>
      </c>
      <c r="F99" s="112">
        <v>23.121387283236995</v>
      </c>
      <c r="G99" s="112">
        <v>58.959537572254341</v>
      </c>
      <c r="H99" s="109">
        <v>100</v>
      </c>
      <c r="I99" s="113">
        <v>8.5317460317460316</v>
      </c>
      <c r="J99" s="113">
        <v>39.186507936507937</v>
      </c>
      <c r="K99" s="113">
        <v>52.281746031746032</v>
      </c>
      <c r="L99" s="109">
        <v>100</v>
      </c>
      <c r="M99" s="241">
        <v>6.55083655083655</v>
      </c>
      <c r="N99" s="109">
        <v>45.225225225225223</v>
      </c>
      <c r="O99" s="109">
        <v>48.223938223938219</v>
      </c>
    </row>
    <row r="100" spans="2:15" x14ac:dyDescent="0.2">
      <c r="B100" s="111">
        <v>4136</v>
      </c>
      <c r="C100" s="50" t="s">
        <v>369</v>
      </c>
      <c r="D100" s="112">
        <v>100</v>
      </c>
      <c r="E100" s="112">
        <v>13.698630136986301</v>
      </c>
      <c r="F100" s="112">
        <v>20.547945205479451</v>
      </c>
      <c r="G100" s="112">
        <v>65.753424657534239</v>
      </c>
      <c r="H100" s="109">
        <v>100</v>
      </c>
      <c r="I100" s="113">
        <v>9.6525096525096519</v>
      </c>
      <c r="J100" s="113">
        <v>27.799227799227801</v>
      </c>
      <c r="K100" s="113">
        <v>62.548262548262542</v>
      </c>
      <c r="L100" s="109">
        <v>100</v>
      </c>
      <c r="M100" s="241">
        <v>7.5392670157068062</v>
      </c>
      <c r="N100" s="109">
        <v>33.821989528795811</v>
      </c>
      <c r="O100" s="109">
        <v>58.586387434554979</v>
      </c>
    </row>
    <row r="101" spans="2:15" x14ac:dyDescent="0.2">
      <c r="B101" s="111">
        <v>4137</v>
      </c>
      <c r="C101" s="50" t="s">
        <v>370</v>
      </c>
      <c r="D101" s="112">
        <v>100</v>
      </c>
      <c r="E101" s="112">
        <v>16.216216216216218</v>
      </c>
      <c r="F101" s="112">
        <v>27.027027027027028</v>
      </c>
      <c r="G101" s="112">
        <v>56.756756756756758</v>
      </c>
      <c r="H101" s="109">
        <v>100</v>
      </c>
      <c r="I101" s="113">
        <v>13.492063492063492</v>
      </c>
      <c r="J101" s="113">
        <v>49.206349206349202</v>
      </c>
      <c r="K101" s="113">
        <v>37.301587301587304</v>
      </c>
      <c r="L101" s="109">
        <v>100</v>
      </c>
      <c r="M101" s="241">
        <v>12.021276595744682</v>
      </c>
      <c r="N101" s="109">
        <v>59.574468085106382</v>
      </c>
      <c r="O101" s="109">
        <v>28.297872340425535</v>
      </c>
    </row>
    <row r="102" spans="2:15" x14ac:dyDescent="0.2">
      <c r="B102" s="111">
        <v>4138</v>
      </c>
      <c r="C102" s="50" t="s">
        <v>371</v>
      </c>
      <c r="D102" s="112">
        <v>100</v>
      </c>
      <c r="E102" s="112">
        <v>24.193548387096776</v>
      </c>
      <c r="F102" s="112">
        <v>20.967741935483872</v>
      </c>
      <c r="G102" s="112">
        <v>54.838709677419352</v>
      </c>
      <c r="H102" s="109">
        <v>100</v>
      </c>
      <c r="I102" s="113">
        <v>19.411764705882355</v>
      </c>
      <c r="J102" s="113">
        <v>44.705882352941181</v>
      </c>
      <c r="K102" s="113">
        <v>35.882352941176471</v>
      </c>
      <c r="L102" s="109">
        <v>100</v>
      </c>
      <c r="M102" s="241">
        <v>17.461600646725948</v>
      </c>
      <c r="N102" s="109">
        <v>53.597413096200484</v>
      </c>
      <c r="O102" s="109">
        <v>28.940986257073565</v>
      </c>
    </row>
    <row r="103" spans="2:15" x14ac:dyDescent="0.2">
      <c r="B103" s="111">
        <v>4139</v>
      </c>
      <c r="C103" s="50" t="s">
        <v>372</v>
      </c>
      <c r="D103" s="112">
        <v>100</v>
      </c>
      <c r="E103" s="112">
        <v>2.8571428571428572</v>
      </c>
      <c r="F103" s="112">
        <v>18.412698412698415</v>
      </c>
      <c r="G103" s="112">
        <v>78.730158730158735</v>
      </c>
      <c r="H103" s="109">
        <v>100</v>
      </c>
      <c r="I103" s="113">
        <v>1.0813594232749741</v>
      </c>
      <c r="J103" s="113">
        <v>19.464469618949536</v>
      </c>
      <c r="K103" s="113">
        <v>79.454170957775489</v>
      </c>
      <c r="L103" s="109">
        <v>100</v>
      </c>
      <c r="M103" s="241">
        <v>1.0125673249551166</v>
      </c>
      <c r="N103" s="109">
        <v>24.631956912028723</v>
      </c>
      <c r="O103" s="109">
        <v>74.362657091561928</v>
      </c>
    </row>
    <row r="104" spans="2:15" x14ac:dyDescent="0.2">
      <c r="B104" s="111">
        <v>4140</v>
      </c>
      <c r="C104" s="50" t="s">
        <v>373</v>
      </c>
      <c r="D104" s="112">
        <v>100</v>
      </c>
      <c r="E104" s="112">
        <v>22.516556291390728</v>
      </c>
      <c r="F104" s="112">
        <v>18.543046357615893</v>
      </c>
      <c r="G104" s="112">
        <v>58.940397350993379</v>
      </c>
      <c r="H104" s="109">
        <v>100</v>
      </c>
      <c r="I104" s="113">
        <v>7.3997944501541628</v>
      </c>
      <c r="J104" s="113">
        <v>57.348406988694755</v>
      </c>
      <c r="K104" s="113">
        <v>35.251798561151077</v>
      </c>
      <c r="L104" s="109">
        <v>100</v>
      </c>
      <c r="M104" s="241">
        <v>4.8736922684358257</v>
      </c>
      <c r="N104" s="109">
        <v>65.692778770094421</v>
      </c>
      <c r="O104" s="109">
        <v>29.433528961469761</v>
      </c>
    </row>
    <row r="105" spans="2:15" x14ac:dyDescent="0.2">
      <c r="B105" s="111">
        <v>4141</v>
      </c>
      <c r="C105" s="50" t="s">
        <v>374</v>
      </c>
      <c r="D105" s="112">
        <v>100</v>
      </c>
      <c r="E105" s="112">
        <v>3.9497307001795332</v>
      </c>
      <c r="F105" s="112">
        <v>20.107719928186714</v>
      </c>
      <c r="G105" s="112">
        <v>75.942549371633746</v>
      </c>
      <c r="H105" s="109">
        <v>100</v>
      </c>
      <c r="I105" s="113">
        <v>1.3873473917869035</v>
      </c>
      <c r="J105" s="113">
        <v>34.600443951165374</v>
      </c>
      <c r="K105" s="113">
        <v>64.012208657047722</v>
      </c>
      <c r="L105" s="109">
        <v>100</v>
      </c>
      <c r="M105" s="241">
        <v>1.2035813885219433</v>
      </c>
      <c r="N105" s="109">
        <v>40.976809041538246</v>
      </c>
      <c r="O105" s="109">
        <v>57.823279025392637</v>
      </c>
    </row>
    <row r="106" spans="2:15" x14ac:dyDescent="0.2">
      <c r="B106" s="111">
        <v>4142</v>
      </c>
      <c r="C106" s="50" t="s">
        <v>375</v>
      </c>
      <c r="D106" s="112">
        <v>100</v>
      </c>
      <c r="E106" s="112">
        <v>39.130434782608695</v>
      </c>
      <c r="F106" s="112">
        <v>10.869565217391305</v>
      </c>
      <c r="G106" s="112">
        <v>50</v>
      </c>
      <c r="H106" s="109">
        <v>100</v>
      </c>
      <c r="I106" s="113">
        <v>24.615384615384617</v>
      </c>
      <c r="J106" s="113">
        <v>41.846153846153847</v>
      </c>
      <c r="K106" s="113">
        <v>33.53846153846154</v>
      </c>
      <c r="L106" s="109">
        <v>100</v>
      </c>
      <c r="M106" s="241">
        <v>19.577167019027485</v>
      </c>
      <c r="N106" s="109">
        <v>52.473572938689216</v>
      </c>
      <c r="O106" s="109">
        <v>27.991543340380552</v>
      </c>
    </row>
    <row r="107" spans="2:15" x14ac:dyDescent="0.2">
      <c r="B107" s="111">
        <v>4143</v>
      </c>
      <c r="C107" s="50" t="s">
        <v>376</v>
      </c>
      <c r="D107" s="112">
        <v>100</v>
      </c>
      <c r="E107" s="112">
        <v>40.952380952380949</v>
      </c>
      <c r="F107" s="112">
        <v>15.238095238095239</v>
      </c>
      <c r="G107" s="112">
        <v>43.80952380952381</v>
      </c>
      <c r="H107" s="109">
        <v>100</v>
      </c>
      <c r="I107" s="113">
        <v>27.222222222222221</v>
      </c>
      <c r="J107" s="113">
        <v>32.5</v>
      </c>
      <c r="K107" s="113">
        <v>40.277777777777779</v>
      </c>
      <c r="L107" s="109">
        <v>100</v>
      </c>
      <c r="M107" s="241">
        <v>21.069692058346838</v>
      </c>
      <c r="N107" s="109">
        <v>43.598055105348458</v>
      </c>
      <c r="O107" s="109">
        <v>35.332252836304704</v>
      </c>
    </row>
    <row r="108" spans="2:15" x14ac:dyDescent="0.2">
      <c r="B108" s="111">
        <v>4144</v>
      </c>
      <c r="C108" s="50" t="s">
        <v>377</v>
      </c>
      <c r="D108" s="112">
        <v>99.999999999999986</v>
      </c>
      <c r="E108" s="112">
        <v>1.8181818181818181</v>
      </c>
      <c r="F108" s="112">
        <v>20.909090909090907</v>
      </c>
      <c r="G108" s="112">
        <v>77.272727272727266</v>
      </c>
      <c r="H108" s="109">
        <v>100</v>
      </c>
      <c r="I108" s="113">
        <v>0.84459459459459463</v>
      </c>
      <c r="J108" s="113">
        <v>24.54954954954955</v>
      </c>
      <c r="K108" s="113">
        <v>74.60585585585585</v>
      </c>
      <c r="L108" s="109">
        <v>100</v>
      </c>
      <c r="M108" s="241">
        <v>0.60354583176159937</v>
      </c>
      <c r="N108" s="109">
        <v>28.321388155413054</v>
      </c>
      <c r="O108" s="109">
        <v>71.075066012825346</v>
      </c>
    </row>
    <row r="109" spans="2:15" x14ac:dyDescent="0.2">
      <c r="B109" s="111">
        <v>4145</v>
      </c>
      <c r="C109" s="50" t="s">
        <v>378</v>
      </c>
      <c r="D109" s="112">
        <v>100</v>
      </c>
      <c r="E109" s="112">
        <v>10.869565217391305</v>
      </c>
      <c r="F109" s="112">
        <v>19.565217391304348</v>
      </c>
      <c r="G109" s="112">
        <v>69.565217391304344</v>
      </c>
      <c r="H109" s="109">
        <v>100</v>
      </c>
      <c r="I109" s="113">
        <v>7.5581395348837201</v>
      </c>
      <c r="J109" s="113">
        <v>29.651162790697676</v>
      </c>
      <c r="K109" s="113">
        <v>62.790697674418603</v>
      </c>
      <c r="L109" s="109">
        <v>100</v>
      </c>
      <c r="M109" s="241">
        <v>6.8200161420500391</v>
      </c>
      <c r="N109" s="109">
        <v>36.319612590799025</v>
      </c>
      <c r="O109" s="109">
        <v>56.900726392251812</v>
      </c>
    </row>
    <row r="110" spans="2:15" x14ac:dyDescent="0.2">
      <c r="B110" s="111">
        <v>4146</v>
      </c>
      <c r="C110" s="50" t="s">
        <v>379</v>
      </c>
      <c r="D110" s="112">
        <v>100</v>
      </c>
      <c r="E110" s="112">
        <v>11.659192825112108</v>
      </c>
      <c r="F110" s="112">
        <v>13.901345291479823</v>
      </c>
      <c r="G110" s="112">
        <v>74.439461883408072</v>
      </c>
      <c r="H110" s="109">
        <v>100</v>
      </c>
      <c r="I110" s="113">
        <v>5.6654676258992804</v>
      </c>
      <c r="J110" s="113">
        <v>33.633093525179859</v>
      </c>
      <c r="K110" s="113">
        <v>60.701438848920866</v>
      </c>
      <c r="L110" s="109">
        <v>100</v>
      </c>
      <c r="M110" s="241">
        <v>4.0813883901855172</v>
      </c>
      <c r="N110" s="109">
        <v>41.591861160981445</v>
      </c>
      <c r="O110" s="109">
        <v>54.326750448833025</v>
      </c>
    </row>
    <row r="111" spans="2:15" x14ac:dyDescent="0.2">
      <c r="B111" s="111">
        <v>4147</v>
      </c>
      <c r="C111" s="50" t="s">
        <v>380</v>
      </c>
      <c r="D111" s="112">
        <v>100</v>
      </c>
      <c r="E111" s="112">
        <v>19.277108433734941</v>
      </c>
      <c r="F111" s="112">
        <v>24.096385542168676</v>
      </c>
      <c r="G111" s="112">
        <v>56.626506024096393</v>
      </c>
      <c r="H111" s="109">
        <v>100</v>
      </c>
      <c r="I111" s="113">
        <v>7.0116861435726205</v>
      </c>
      <c r="J111" s="113">
        <v>24.040066777963272</v>
      </c>
      <c r="K111" s="113">
        <v>68.948247078464107</v>
      </c>
      <c r="L111" s="109">
        <v>100</v>
      </c>
      <c r="M111" s="241">
        <v>5.5022243034418166</v>
      </c>
      <c r="N111" s="109">
        <v>28.681807539217978</v>
      </c>
      <c r="O111" s="109">
        <v>65.815968157340194</v>
      </c>
    </row>
    <row r="112" spans="2:15" s="94" customFormat="1" x14ac:dyDescent="0.2">
      <c r="B112" s="226">
        <v>4189</v>
      </c>
      <c r="C112" s="94" t="s">
        <v>381</v>
      </c>
      <c r="D112" s="108">
        <v>100</v>
      </c>
      <c r="E112" s="108">
        <v>15.00437445319335</v>
      </c>
      <c r="F112" s="108">
        <v>16.360454943132108</v>
      </c>
      <c r="G112" s="108">
        <v>68.635170603674538</v>
      </c>
      <c r="H112" s="115">
        <v>100</v>
      </c>
      <c r="I112" s="115">
        <v>7.247298156389065</v>
      </c>
      <c r="J112" s="115">
        <v>37.507946598855689</v>
      </c>
      <c r="K112" s="115">
        <v>55.24475524475524</v>
      </c>
      <c r="L112" s="115">
        <v>100</v>
      </c>
      <c r="M112" s="268">
        <v>5.3550480240486831</v>
      </c>
      <c r="N112" s="115">
        <v>44.920815309040243</v>
      </c>
      <c r="O112" s="115">
        <v>49.724136666911065</v>
      </c>
    </row>
    <row r="113" spans="2:15" x14ac:dyDescent="0.2">
      <c r="B113" s="111">
        <v>4161</v>
      </c>
      <c r="C113" s="50" t="s">
        <v>382</v>
      </c>
      <c r="D113" s="112">
        <v>100</v>
      </c>
      <c r="E113" s="112">
        <v>6.8702290076335881</v>
      </c>
      <c r="F113" s="112">
        <v>19.847328244274809</v>
      </c>
      <c r="G113" s="112">
        <v>73.282442748091597</v>
      </c>
      <c r="H113" s="109">
        <v>100</v>
      </c>
      <c r="I113" s="113">
        <v>1.8794048551292093</v>
      </c>
      <c r="J113" s="113">
        <v>46.828504306969457</v>
      </c>
      <c r="K113" s="113">
        <v>51.292090837901327</v>
      </c>
      <c r="L113" s="109">
        <v>100</v>
      </c>
      <c r="M113" s="241">
        <v>1.3150634541107229</v>
      </c>
      <c r="N113" s="109">
        <v>52.30825823064189</v>
      </c>
      <c r="O113" s="109">
        <v>46.36748206731653</v>
      </c>
    </row>
    <row r="114" spans="2:15" x14ac:dyDescent="0.2">
      <c r="B114" s="111">
        <v>4163</v>
      </c>
      <c r="C114" s="50" t="s">
        <v>383</v>
      </c>
      <c r="D114" s="112">
        <v>100</v>
      </c>
      <c r="E114" s="112">
        <v>2.3504273504273505</v>
      </c>
      <c r="F114" s="112">
        <v>10.042735042735043</v>
      </c>
      <c r="G114" s="112">
        <v>87.606837606837601</v>
      </c>
      <c r="H114" s="109">
        <v>100</v>
      </c>
      <c r="I114" s="116">
        <v>0.90775269872423947</v>
      </c>
      <c r="J114" s="116">
        <v>21.712463199214916</v>
      </c>
      <c r="K114" s="116">
        <v>77.379784102060839</v>
      </c>
      <c r="L114" s="109">
        <v>100</v>
      </c>
      <c r="M114" s="241">
        <v>0.70778888034845</v>
      </c>
      <c r="N114" s="109">
        <v>26.377145785293365</v>
      </c>
      <c r="O114" s="109">
        <v>72.911862669741225</v>
      </c>
    </row>
    <row r="115" spans="2:15" x14ac:dyDescent="0.2">
      <c r="B115" s="111">
        <v>4164</v>
      </c>
      <c r="C115" s="50" t="s">
        <v>384</v>
      </c>
      <c r="D115" s="112">
        <v>100</v>
      </c>
      <c r="E115" s="112">
        <v>32.584269662921351</v>
      </c>
      <c r="F115" s="112">
        <v>12.359550561797752</v>
      </c>
      <c r="G115" s="112">
        <v>55.056179775280903</v>
      </c>
      <c r="H115" s="109">
        <v>100</v>
      </c>
      <c r="I115" s="113">
        <v>38</v>
      </c>
      <c r="J115" s="113">
        <v>6</v>
      </c>
      <c r="K115" s="113">
        <v>56.000000000000007</v>
      </c>
      <c r="L115" s="109">
        <v>100</v>
      </c>
      <c r="M115" s="241">
        <v>35.180520570948779</v>
      </c>
      <c r="N115" s="109">
        <v>6.5491183879093198</v>
      </c>
      <c r="O115" s="109">
        <v>58.186397984886653</v>
      </c>
    </row>
    <row r="116" spans="2:15" x14ac:dyDescent="0.2">
      <c r="B116" s="111">
        <v>4165</v>
      </c>
      <c r="C116" s="50" t="s">
        <v>385</v>
      </c>
      <c r="D116" s="112">
        <v>100</v>
      </c>
      <c r="E116" s="112">
        <v>13.215859030837004</v>
      </c>
      <c r="F116" s="112">
        <v>12.334801762114537</v>
      </c>
      <c r="G116" s="112">
        <v>74.449339207048453</v>
      </c>
      <c r="H116" s="109">
        <v>100</v>
      </c>
      <c r="I116" s="113">
        <v>11.689814814814815</v>
      </c>
      <c r="J116" s="113">
        <v>20.717592592592592</v>
      </c>
      <c r="K116" s="113">
        <v>67.592592592592595</v>
      </c>
      <c r="L116" s="109">
        <v>100</v>
      </c>
      <c r="M116" s="241">
        <v>10.133843212237094</v>
      </c>
      <c r="N116" s="109">
        <v>26.577437858508606</v>
      </c>
      <c r="O116" s="109">
        <v>63.288718929254308</v>
      </c>
    </row>
    <row r="117" spans="2:15" x14ac:dyDescent="0.2">
      <c r="B117" s="111">
        <v>4166</v>
      </c>
      <c r="C117" s="50" t="s">
        <v>386</v>
      </c>
      <c r="D117" s="112">
        <v>100</v>
      </c>
      <c r="E117" s="112">
        <v>22.340425531914892</v>
      </c>
      <c r="F117" s="112">
        <v>21.276595744680851</v>
      </c>
      <c r="G117" s="112">
        <v>56.38297872340425</v>
      </c>
      <c r="H117" s="109">
        <v>100</v>
      </c>
      <c r="I117" s="113">
        <v>15.193370165745856</v>
      </c>
      <c r="J117" s="113">
        <v>38.950276243093924</v>
      </c>
      <c r="K117" s="113">
        <v>45.856353591160222</v>
      </c>
      <c r="L117" s="109">
        <v>100</v>
      </c>
      <c r="M117" s="241">
        <v>12.935522627152581</v>
      </c>
      <c r="N117" s="109">
        <v>46.535843011613942</v>
      </c>
      <c r="O117" s="109">
        <v>40.528634361233486</v>
      </c>
    </row>
    <row r="118" spans="2:15" x14ac:dyDescent="0.2">
      <c r="B118" s="111">
        <v>4167</v>
      </c>
      <c r="C118" s="50" t="s">
        <v>387</v>
      </c>
      <c r="D118" s="112">
        <v>100</v>
      </c>
      <c r="E118" s="112">
        <v>22.222222222222221</v>
      </c>
      <c r="F118" s="112">
        <v>25.925925925925924</v>
      </c>
      <c r="G118" s="112">
        <v>51.851851851851848</v>
      </c>
      <c r="H118" s="109">
        <v>100</v>
      </c>
      <c r="I118" s="113">
        <v>25.287356321839084</v>
      </c>
      <c r="J118" s="113">
        <v>32.758620689655174</v>
      </c>
      <c r="K118" s="113">
        <v>41.954022988505749</v>
      </c>
      <c r="L118" s="109">
        <v>100</v>
      </c>
      <c r="M118" s="241">
        <v>21.517996870109545</v>
      </c>
      <c r="N118" s="109">
        <v>41.001564945226917</v>
      </c>
      <c r="O118" s="109">
        <v>37.402190923317683</v>
      </c>
    </row>
    <row r="119" spans="2:15" x14ac:dyDescent="0.2">
      <c r="B119" s="111">
        <v>4169</v>
      </c>
      <c r="C119" s="50" t="s">
        <v>388</v>
      </c>
      <c r="D119" s="112">
        <v>100</v>
      </c>
      <c r="E119" s="112">
        <v>21.710526315789476</v>
      </c>
      <c r="F119" s="112">
        <v>13.815789473684212</v>
      </c>
      <c r="G119" s="112">
        <v>64.473684210526315</v>
      </c>
      <c r="H119" s="109">
        <v>100.00000000000001</v>
      </c>
      <c r="I119" s="113">
        <v>10.090702947845804</v>
      </c>
      <c r="J119" s="113">
        <v>51.247165532879826</v>
      </c>
      <c r="K119" s="113">
        <v>38.662131519274382</v>
      </c>
      <c r="L119" s="109">
        <v>100</v>
      </c>
      <c r="M119" s="241">
        <v>8.3528722157092616</v>
      </c>
      <c r="N119" s="109">
        <v>62.177608440797194</v>
      </c>
      <c r="O119" s="109">
        <v>29.469519343493548</v>
      </c>
    </row>
    <row r="120" spans="2:15" x14ac:dyDescent="0.2">
      <c r="B120" s="111">
        <v>4170</v>
      </c>
      <c r="C120" s="50" t="s">
        <v>179</v>
      </c>
      <c r="D120" s="112">
        <v>100</v>
      </c>
      <c r="E120" s="112">
        <v>10.344827586206897</v>
      </c>
      <c r="F120" s="112">
        <v>16.85823754789272</v>
      </c>
      <c r="G120" s="112">
        <v>72.796934865900383</v>
      </c>
      <c r="H120" s="109">
        <v>100</v>
      </c>
      <c r="I120" s="113">
        <v>4.1942604856512142</v>
      </c>
      <c r="J120" s="113">
        <v>39.911699779249446</v>
      </c>
      <c r="K120" s="113">
        <v>55.894039735099334</v>
      </c>
      <c r="L120" s="109">
        <v>100</v>
      </c>
      <c r="M120" s="241">
        <v>2.9643716091503998</v>
      </c>
      <c r="N120" s="109">
        <v>46.719615191006206</v>
      </c>
      <c r="O120" s="109">
        <v>50.31601319984339</v>
      </c>
    </row>
    <row r="121" spans="2:15" x14ac:dyDescent="0.2">
      <c r="B121" s="111">
        <v>4184</v>
      </c>
      <c r="C121" s="50" t="s">
        <v>389</v>
      </c>
      <c r="D121" s="112">
        <v>100</v>
      </c>
      <c r="E121" s="112">
        <v>28.40909090909091</v>
      </c>
      <c r="F121" s="112">
        <v>21.022727272727273</v>
      </c>
      <c r="G121" s="112">
        <v>50.56818181818182</v>
      </c>
      <c r="H121" s="109">
        <v>100</v>
      </c>
      <c r="I121" s="113">
        <v>16.621253405994551</v>
      </c>
      <c r="J121" s="113">
        <v>41.961852861035418</v>
      </c>
      <c r="K121" s="113">
        <v>41.416893732970031</v>
      </c>
      <c r="L121" s="109">
        <v>100</v>
      </c>
      <c r="M121" s="241">
        <v>12.127538432340103</v>
      </c>
      <c r="N121" s="109">
        <v>51.356993736951992</v>
      </c>
      <c r="O121" s="109">
        <v>36.496488897323978</v>
      </c>
    </row>
    <row r="122" spans="2:15" x14ac:dyDescent="0.2">
      <c r="B122" s="111">
        <v>4172</v>
      </c>
      <c r="C122" s="50" t="s">
        <v>390</v>
      </c>
      <c r="D122" s="112">
        <v>100</v>
      </c>
      <c r="E122" s="112">
        <v>3.3333333333333335</v>
      </c>
      <c r="F122" s="112">
        <v>28.333333333333332</v>
      </c>
      <c r="G122" s="112">
        <v>68.333333333333329</v>
      </c>
      <c r="H122" s="109">
        <v>100</v>
      </c>
      <c r="I122" s="113">
        <v>0.81632653061224492</v>
      </c>
      <c r="J122" s="113">
        <v>70.408163265306129</v>
      </c>
      <c r="K122" s="113">
        <v>28.775510204081634</v>
      </c>
      <c r="L122" s="109">
        <v>100</v>
      </c>
      <c r="M122" s="241" t="s">
        <v>511</v>
      </c>
      <c r="N122" s="241">
        <v>76.446480231436837</v>
      </c>
      <c r="O122" s="241">
        <v>22.999035679845708</v>
      </c>
    </row>
    <row r="123" spans="2:15" x14ac:dyDescent="0.2">
      <c r="B123" s="111">
        <v>4173</v>
      </c>
      <c r="C123" s="50" t="s">
        <v>391</v>
      </c>
      <c r="D123" s="112">
        <v>100</v>
      </c>
      <c r="E123" s="112">
        <v>46.153846153846153</v>
      </c>
      <c r="F123" s="112">
        <v>15.384615384615385</v>
      </c>
      <c r="G123" s="112">
        <v>38.461538461538467</v>
      </c>
      <c r="H123" s="109">
        <v>100</v>
      </c>
      <c r="I123" s="113">
        <v>47.407407407407412</v>
      </c>
      <c r="J123" s="113">
        <v>22.962962962962962</v>
      </c>
      <c r="K123" s="113">
        <v>29.629629629629626</v>
      </c>
      <c r="L123" s="109">
        <v>100</v>
      </c>
      <c r="M123" s="241">
        <v>42.543352601156066</v>
      </c>
      <c r="N123" s="109">
        <v>32.601156069364166</v>
      </c>
      <c r="O123" s="109">
        <v>24.855491329479769</v>
      </c>
    </row>
    <row r="124" spans="2:15" x14ac:dyDescent="0.2">
      <c r="B124" s="111">
        <v>4175</v>
      </c>
      <c r="C124" s="50" t="s">
        <v>392</v>
      </c>
      <c r="D124" s="112">
        <v>99.999999999999986</v>
      </c>
      <c r="E124" s="112">
        <v>10.606060606060606</v>
      </c>
      <c r="F124" s="112">
        <v>22.727272727272727</v>
      </c>
      <c r="G124" s="112">
        <v>66.666666666666657</v>
      </c>
      <c r="H124" s="109">
        <v>100.00000000000001</v>
      </c>
      <c r="I124" s="113">
        <v>7.8014184397163122</v>
      </c>
      <c r="J124" s="113">
        <v>26.950354609929079</v>
      </c>
      <c r="K124" s="113">
        <v>65.248226950354621</v>
      </c>
      <c r="L124" s="109">
        <v>100</v>
      </c>
      <c r="M124" s="241">
        <v>7.9485959067110894</v>
      </c>
      <c r="N124" s="109">
        <v>32.793907663017613</v>
      </c>
      <c r="O124" s="109">
        <v>59.257496430271303</v>
      </c>
    </row>
    <row r="125" spans="2:15" x14ac:dyDescent="0.2">
      <c r="B125" s="111">
        <v>4176</v>
      </c>
      <c r="C125" s="50" t="s">
        <v>393</v>
      </c>
      <c r="D125" s="112">
        <v>100</v>
      </c>
      <c r="E125" s="112">
        <v>11.111111111111111</v>
      </c>
      <c r="F125" s="112">
        <v>15.555555555555555</v>
      </c>
      <c r="G125" s="112">
        <v>73.333333333333329</v>
      </c>
      <c r="H125" s="109">
        <v>100</v>
      </c>
      <c r="I125" s="113">
        <v>5.7377049180327866</v>
      </c>
      <c r="J125" s="113">
        <v>63.524590163934427</v>
      </c>
      <c r="K125" s="113">
        <v>30.737704918032787</v>
      </c>
      <c r="L125" s="109">
        <v>100</v>
      </c>
      <c r="M125" s="241">
        <v>3.1424227065382664</v>
      </c>
      <c r="N125" s="109">
        <v>73.948302078053729</v>
      </c>
      <c r="O125" s="109">
        <v>22.909275215408009</v>
      </c>
    </row>
    <row r="126" spans="2:15" x14ac:dyDescent="0.2">
      <c r="B126" s="111">
        <v>4177</v>
      </c>
      <c r="C126" s="50" t="s">
        <v>394</v>
      </c>
      <c r="D126" s="112">
        <v>100</v>
      </c>
      <c r="E126" s="112">
        <v>3.6585365853658534</v>
      </c>
      <c r="F126" s="112">
        <v>18.292682926829269</v>
      </c>
      <c r="G126" s="112">
        <v>78.048780487804876</v>
      </c>
      <c r="H126" s="109">
        <v>100</v>
      </c>
      <c r="I126" s="113">
        <v>0.6097560975609756</v>
      </c>
      <c r="J126" s="113">
        <v>77.00348432055749</v>
      </c>
      <c r="K126" s="113">
        <v>22.386759581881531</v>
      </c>
      <c r="L126" s="109">
        <v>100</v>
      </c>
      <c r="M126" s="241" t="s">
        <v>511</v>
      </c>
      <c r="N126" s="241">
        <v>81.724271094805957</v>
      </c>
      <c r="O126" s="241">
        <v>17.918517088240975</v>
      </c>
    </row>
    <row r="127" spans="2:15" x14ac:dyDescent="0.2">
      <c r="B127" s="111">
        <v>4179</v>
      </c>
      <c r="C127" s="50" t="s">
        <v>395</v>
      </c>
      <c r="D127" s="112">
        <v>100</v>
      </c>
      <c r="E127" s="112">
        <v>15.789473684210526</v>
      </c>
      <c r="F127" s="112">
        <v>19.298245614035086</v>
      </c>
      <c r="G127" s="112">
        <v>64.912280701754383</v>
      </c>
      <c r="H127" s="109">
        <v>100</v>
      </c>
      <c r="I127" s="113">
        <v>34.375</v>
      </c>
      <c r="J127" s="113">
        <v>13.28125</v>
      </c>
      <c r="K127" s="113">
        <v>52.34375</v>
      </c>
      <c r="L127" s="109">
        <v>100</v>
      </c>
      <c r="M127" s="241">
        <v>31.382978723404253</v>
      </c>
      <c r="N127" s="109">
        <v>17.287234042553191</v>
      </c>
      <c r="O127" s="109">
        <v>51.329787234042556</v>
      </c>
    </row>
    <row r="128" spans="2:15" x14ac:dyDescent="0.2">
      <c r="B128" s="111">
        <v>4181</v>
      </c>
      <c r="C128" s="50" t="s">
        <v>396</v>
      </c>
      <c r="D128" s="112">
        <v>100</v>
      </c>
      <c r="E128" s="112">
        <v>13.131313131313133</v>
      </c>
      <c r="F128" s="112">
        <v>28.28282828282828</v>
      </c>
      <c r="G128" s="112">
        <v>58.585858585858588</v>
      </c>
      <c r="H128" s="109">
        <v>100</v>
      </c>
      <c r="I128" s="113">
        <v>15.658362989323843</v>
      </c>
      <c r="J128" s="113">
        <v>43.772241992882563</v>
      </c>
      <c r="K128" s="113">
        <v>40.569395017793596</v>
      </c>
      <c r="L128" s="109">
        <v>100</v>
      </c>
      <c r="M128" s="241">
        <v>12.081877184223663</v>
      </c>
      <c r="N128" s="109">
        <v>51.972041937094346</v>
      </c>
      <c r="O128" s="109">
        <v>35.946080878681975</v>
      </c>
    </row>
    <row r="129" spans="2:15" x14ac:dyDescent="0.2">
      <c r="B129" s="111">
        <v>4182</v>
      </c>
      <c r="C129" s="50" t="s">
        <v>397</v>
      </c>
      <c r="D129" s="112">
        <v>100</v>
      </c>
      <c r="E129" s="112">
        <v>36.781609195402297</v>
      </c>
      <c r="F129" s="112">
        <v>18.390804597701148</v>
      </c>
      <c r="G129" s="112">
        <v>44.827586206896555</v>
      </c>
      <c r="H129" s="109">
        <v>100</v>
      </c>
      <c r="I129" s="113">
        <v>32.198142414860683</v>
      </c>
      <c r="J129" s="113">
        <v>22.910216718266255</v>
      </c>
      <c r="K129" s="113">
        <v>44.891640866873068</v>
      </c>
      <c r="L129" s="109">
        <v>100</v>
      </c>
      <c r="M129" s="241">
        <v>25.613207547169807</v>
      </c>
      <c r="N129" s="109">
        <v>29.009433962264154</v>
      </c>
      <c r="O129" s="109">
        <v>45.377358490566039</v>
      </c>
    </row>
    <row r="130" spans="2:15" x14ac:dyDescent="0.2">
      <c r="B130" s="111">
        <v>4183</v>
      </c>
      <c r="C130" s="50" t="s">
        <v>398</v>
      </c>
      <c r="D130" s="112">
        <v>100</v>
      </c>
      <c r="E130" s="112">
        <v>30.232558139534881</v>
      </c>
      <c r="F130" s="112">
        <v>10.465116279069768</v>
      </c>
      <c r="G130" s="112">
        <v>59.302325581395351</v>
      </c>
      <c r="H130" s="109">
        <v>100</v>
      </c>
      <c r="I130" s="113">
        <v>27.397260273972602</v>
      </c>
      <c r="J130" s="113">
        <v>23.63013698630137</v>
      </c>
      <c r="K130" s="113">
        <v>48.972602739726028</v>
      </c>
      <c r="L130" s="109">
        <v>100</v>
      </c>
      <c r="M130" s="241">
        <v>22.877122877122876</v>
      </c>
      <c r="N130" s="109">
        <v>32.06793206793207</v>
      </c>
      <c r="O130" s="109">
        <v>45.054945054945058</v>
      </c>
    </row>
    <row r="131" spans="2:15" s="94" customFormat="1" x14ac:dyDescent="0.2">
      <c r="B131" s="226">
        <v>4219</v>
      </c>
      <c r="C131" s="94" t="s">
        <v>399</v>
      </c>
      <c r="D131" s="108">
        <v>100</v>
      </c>
      <c r="E131" s="108">
        <v>4.4045676998368677</v>
      </c>
      <c r="F131" s="108">
        <v>17.501747844325333</v>
      </c>
      <c r="G131" s="108">
        <v>78.093684455837803</v>
      </c>
      <c r="H131" s="115">
        <v>100</v>
      </c>
      <c r="I131" s="115">
        <v>2.0192832454065854</v>
      </c>
      <c r="J131" s="115">
        <v>25.8231762779698</v>
      </c>
      <c r="K131" s="115">
        <v>72.157540476623609</v>
      </c>
      <c r="L131" s="115">
        <v>100</v>
      </c>
      <c r="M131" s="268">
        <v>1.636244912834842</v>
      </c>
      <c r="N131" s="115">
        <v>29.437602502581552</v>
      </c>
      <c r="O131" s="115">
        <v>68.926152584583605</v>
      </c>
    </row>
    <row r="132" spans="2:15" x14ac:dyDescent="0.2">
      <c r="B132" s="111">
        <v>4191</v>
      </c>
      <c r="C132" s="50" t="s">
        <v>400</v>
      </c>
      <c r="D132" s="112">
        <v>100</v>
      </c>
      <c r="E132" s="112">
        <v>11.76470588235294</v>
      </c>
      <c r="F132" s="112">
        <v>21.568627450980394</v>
      </c>
      <c r="G132" s="112">
        <v>66.666666666666657</v>
      </c>
      <c r="H132" s="109">
        <v>100</v>
      </c>
      <c r="I132" s="113">
        <v>29.861111111111111</v>
      </c>
      <c r="J132" s="113">
        <v>23.611111111111111</v>
      </c>
      <c r="K132" s="113">
        <v>46.527777777777779</v>
      </c>
      <c r="L132" s="109">
        <v>100</v>
      </c>
      <c r="M132" s="241">
        <v>36.952380952380949</v>
      </c>
      <c r="N132" s="109">
        <v>27.61904761904762</v>
      </c>
      <c r="O132" s="109">
        <v>35.428571428571431</v>
      </c>
    </row>
    <row r="133" spans="2:15" x14ac:dyDescent="0.2">
      <c r="B133" s="111">
        <v>4192</v>
      </c>
      <c r="C133" s="50" t="s">
        <v>401</v>
      </c>
      <c r="D133" s="112">
        <v>100</v>
      </c>
      <c r="E133" s="112">
        <v>5.4945054945054945</v>
      </c>
      <c r="F133" s="112">
        <v>21.978021978021978</v>
      </c>
      <c r="G133" s="112">
        <v>72.527472527472526</v>
      </c>
      <c r="H133" s="109">
        <v>100</v>
      </c>
      <c r="I133" s="116">
        <v>3.5532994923857872</v>
      </c>
      <c r="J133" s="116">
        <v>27.918781725888326</v>
      </c>
      <c r="K133" s="116">
        <v>68.527918781725887</v>
      </c>
      <c r="L133" s="109">
        <v>100</v>
      </c>
      <c r="M133" s="241">
        <v>2.7896995708154506</v>
      </c>
      <c r="N133" s="109">
        <v>34.048640915593701</v>
      </c>
      <c r="O133" s="109">
        <v>63.161659513590841</v>
      </c>
    </row>
    <row r="134" spans="2:15" x14ac:dyDescent="0.2">
      <c r="B134" s="111">
        <v>4193</v>
      </c>
      <c r="C134" s="50" t="s">
        <v>402</v>
      </c>
      <c r="D134" s="112">
        <v>100</v>
      </c>
      <c r="E134" s="112">
        <v>7.5471698113207548</v>
      </c>
      <c r="F134" s="112">
        <v>22.641509433962266</v>
      </c>
      <c r="G134" s="112">
        <v>69.811320754716974</v>
      </c>
      <c r="H134" s="109">
        <v>100</v>
      </c>
      <c r="I134" s="113">
        <v>2.5522041763341066</v>
      </c>
      <c r="J134" s="113">
        <v>27.610208816705335</v>
      </c>
      <c r="K134" s="113">
        <v>69.837587006960561</v>
      </c>
      <c r="L134" s="109">
        <v>100</v>
      </c>
      <c r="M134" s="241">
        <v>2.1327645961077044</v>
      </c>
      <c r="N134" s="109">
        <v>28.792322047454011</v>
      </c>
      <c r="O134" s="109">
        <v>69.074913356438287</v>
      </c>
    </row>
    <row r="135" spans="2:15" x14ac:dyDescent="0.2">
      <c r="B135" s="111">
        <v>4194</v>
      </c>
      <c r="C135" s="50" t="s">
        <v>403</v>
      </c>
      <c r="D135" s="112">
        <v>100</v>
      </c>
      <c r="E135" s="112">
        <v>7.2992700729926998</v>
      </c>
      <c r="F135" s="112">
        <v>21.897810218978105</v>
      </c>
      <c r="G135" s="112">
        <v>70.802919708029194</v>
      </c>
      <c r="H135" s="109">
        <v>100</v>
      </c>
      <c r="I135" s="113">
        <v>5.6818181818181817</v>
      </c>
      <c r="J135" s="113">
        <v>19.602272727272727</v>
      </c>
      <c r="K135" s="113">
        <v>74.715909090909093</v>
      </c>
      <c r="L135" s="109">
        <v>100</v>
      </c>
      <c r="M135" s="241">
        <v>4.0490383533910697</v>
      </c>
      <c r="N135" s="109">
        <v>20.717579574850973</v>
      </c>
      <c r="O135" s="109">
        <v>75.244629400517368</v>
      </c>
    </row>
    <row r="136" spans="2:15" x14ac:dyDescent="0.2">
      <c r="B136" s="111">
        <v>4195</v>
      </c>
      <c r="C136" s="50" t="s">
        <v>404</v>
      </c>
      <c r="D136" s="112">
        <v>100</v>
      </c>
      <c r="E136" s="112">
        <v>12.037037037037036</v>
      </c>
      <c r="F136" s="112">
        <v>24.074074074074073</v>
      </c>
      <c r="G136" s="112">
        <v>63.888888888888886</v>
      </c>
      <c r="H136" s="109">
        <v>100</v>
      </c>
      <c r="I136" s="113">
        <v>7.192575406032482</v>
      </c>
      <c r="J136" s="113">
        <v>50.580046403712295</v>
      </c>
      <c r="K136" s="113">
        <v>42.227378190255223</v>
      </c>
      <c r="L136" s="109">
        <v>100</v>
      </c>
      <c r="M136" s="241">
        <v>5.6598240469208214</v>
      </c>
      <c r="N136" s="109">
        <v>59.061583577712604</v>
      </c>
      <c r="O136" s="109">
        <v>35.278592375366571</v>
      </c>
    </row>
    <row r="137" spans="2:15" x14ac:dyDescent="0.2">
      <c r="B137" s="111">
        <v>4196</v>
      </c>
      <c r="C137" s="50" t="s">
        <v>405</v>
      </c>
      <c r="D137" s="112">
        <v>100</v>
      </c>
      <c r="E137" s="112">
        <v>9.1503267973856204</v>
      </c>
      <c r="F137" s="112">
        <v>20.261437908496731</v>
      </c>
      <c r="G137" s="112">
        <v>70.588235294117652</v>
      </c>
      <c r="H137" s="109">
        <v>100</v>
      </c>
      <c r="I137" s="113">
        <v>4.4776119402985071</v>
      </c>
      <c r="J137" s="113">
        <v>37.720488466757125</v>
      </c>
      <c r="K137" s="113">
        <v>57.801899592944373</v>
      </c>
      <c r="L137" s="109">
        <v>100</v>
      </c>
      <c r="M137" s="241">
        <v>3.3272058823529411</v>
      </c>
      <c r="N137" s="109">
        <v>43.952205882352942</v>
      </c>
      <c r="O137" s="109">
        <v>52.73897058823529</v>
      </c>
    </row>
    <row r="138" spans="2:15" x14ac:dyDescent="0.2">
      <c r="B138" s="111">
        <v>4197</v>
      </c>
      <c r="C138" s="50" t="s">
        <v>406</v>
      </c>
      <c r="D138" s="112">
        <v>100</v>
      </c>
      <c r="E138" s="112">
        <v>6.4102564102564097</v>
      </c>
      <c r="F138" s="112">
        <v>25.641025641025639</v>
      </c>
      <c r="G138" s="112">
        <v>67.948717948717956</v>
      </c>
      <c r="H138" s="109">
        <v>100</v>
      </c>
      <c r="I138" s="113">
        <v>5.1851851851851851</v>
      </c>
      <c r="J138" s="113">
        <v>40</v>
      </c>
      <c r="K138" s="113">
        <v>54.814814814814817</v>
      </c>
      <c r="L138" s="109">
        <v>100</v>
      </c>
      <c r="M138" s="241">
        <v>5.2884615384615383</v>
      </c>
      <c r="N138" s="109">
        <v>45.96153846153846</v>
      </c>
      <c r="O138" s="109">
        <v>48.750000000000007</v>
      </c>
    </row>
    <row r="139" spans="2:15" x14ac:dyDescent="0.2">
      <c r="B139" s="111">
        <v>4198</v>
      </c>
      <c r="C139" s="50" t="s">
        <v>407</v>
      </c>
      <c r="D139" s="112">
        <v>99.999999999999986</v>
      </c>
      <c r="E139" s="112">
        <v>13.793103448275861</v>
      </c>
      <c r="F139" s="112">
        <v>19.540229885057471</v>
      </c>
      <c r="G139" s="112">
        <v>66.666666666666657</v>
      </c>
      <c r="H139" s="109">
        <v>100</v>
      </c>
      <c r="I139" s="113">
        <v>6.0133630289532292</v>
      </c>
      <c r="J139" s="113">
        <v>16.258351893095767</v>
      </c>
      <c r="K139" s="113">
        <v>77.728285077951</v>
      </c>
      <c r="L139" s="109">
        <v>100</v>
      </c>
      <c r="M139" s="241">
        <v>3.6059057353776263</v>
      </c>
      <c r="N139" s="109">
        <v>17.461669505962522</v>
      </c>
      <c r="O139" s="109">
        <v>78.96081771720614</v>
      </c>
    </row>
    <row r="140" spans="2:15" x14ac:dyDescent="0.2">
      <c r="B140" s="111">
        <v>4199</v>
      </c>
      <c r="C140" s="50" t="s">
        <v>408</v>
      </c>
      <c r="D140" s="112">
        <v>100</v>
      </c>
      <c r="E140" s="112">
        <v>3.7037037037037033</v>
      </c>
      <c r="F140" s="112">
        <v>13.580246913580247</v>
      </c>
      <c r="G140" s="112">
        <v>82.716049382716051</v>
      </c>
      <c r="H140" s="109">
        <v>100</v>
      </c>
      <c r="I140" s="113">
        <v>1.2228260869565217</v>
      </c>
      <c r="J140" s="113">
        <v>9.1032608695652169</v>
      </c>
      <c r="K140" s="113">
        <v>89.673913043478265</v>
      </c>
      <c r="L140" s="109">
        <v>100</v>
      </c>
      <c r="M140" s="241" t="s">
        <v>511</v>
      </c>
      <c r="N140" s="241">
        <v>9.9444003177124713</v>
      </c>
      <c r="O140" s="241">
        <v>89.213661636219229</v>
      </c>
    </row>
    <row r="141" spans="2:15" x14ac:dyDescent="0.2">
      <c r="B141" s="111">
        <v>4200</v>
      </c>
      <c r="C141" s="50" t="s">
        <v>409</v>
      </c>
      <c r="D141" s="112">
        <v>100</v>
      </c>
      <c r="E141" s="112">
        <v>3.2490974729241873</v>
      </c>
      <c r="F141" s="112">
        <v>19.855595667870034</v>
      </c>
      <c r="G141" s="112">
        <v>76.895306859205775</v>
      </c>
      <c r="H141" s="109">
        <v>100</v>
      </c>
      <c r="I141" s="113">
        <v>1.3623978201634876</v>
      </c>
      <c r="J141" s="113">
        <v>27.883742052679384</v>
      </c>
      <c r="K141" s="113">
        <v>70.753860127157125</v>
      </c>
      <c r="L141" s="109">
        <v>100</v>
      </c>
      <c r="M141" s="241">
        <v>1.211959423384944</v>
      </c>
      <c r="N141" s="109">
        <v>30.395088093966894</v>
      </c>
      <c r="O141" s="109">
        <v>68.392952482648155</v>
      </c>
    </row>
    <row r="142" spans="2:15" x14ac:dyDescent="0.2">
      <c r="B142" s="111">
        <v>4201</v>
      </c>
      <c r="C142" s="50" t="s">
        <v>180</v>
      </c>
      <c r="D142" s="112">
        <v>100</v>
      </c>
      <c r="E142" s="112">
        <v>1.0330578512396695</v>
      </c>
      <c r="F142" s="112">
        <v>11.570247933884298</v>
      </c>
      <c r="G142" s="112">
        <v>87.396694214876035</v>
      </c>
      <c r="H142" s="109">
        <v>100</v>
      </c>
      <c r="I142" s="113">
        <v>0.33336805917283052</v>
      </c>
      <c r="J142" s="113">
        <v>26.440254193145119</v>
      </c>
      <c r="K142" s="113">
        <v>73.226377747682051</v>
      </c>
      <c r="L142" s="109">
        <v>100</v>
      </c>
      <c r="M142" s="241">
        <v>0.28322297252999412</v>
      </c>
      <c r="N142" s="109">
        <v>30.401888153150196</v>
      </c>
      <c r="O142" s="109">
        <v>69.31488887431982</v>
      </c>
    </row>
    <row r="143" spans="2:15" x14ac:dyDescent="0.2">
      <c r="B143" s="111">
        <v>4202</v>
      </c>
      <c r="C143" s="50" t="s">
        <v>410</v>
      </c>
      <c r="D143" s="112">
        <v>100</v>
      </c>
      <c r="E143" s="112">
        <v>4.7619047619047619</v>
      </c>
      <c r="F143" s="112">
        <v>15.238095238095239</v>
      </c>
      <c r="G143" s="112">
        <v>80</v>
      </c>
      <c r="H143" s="109">
        <v>100</v>
      </c>
      <c r="I143" s="113">
        <v>2.0627062706270625</v>
      </c>
      <c r="J143" s="113">
        <v>27.310231023102311</v>
      </c>
      <c r="K143" s="113">
        <v>70.627062706270621</v>
      </c>
      <c r="L143" s="109">
        <v>100</v>
      </c>
      <c r="M143" s="241">
        <v>1.8645731108930326</v>
      </c>
      <c r="N143" s="109">
        <v>32.995311307381968</v>
      </c>
      <c r="O143" s="109">
        <v>65.140115581724999</v>
      </c>
    </row>
    <row r="144" spans="2:15" x14ac:dyDescent="0.2">
      <c r="B144" s="111">
        <v>4203</v>
      </c>
      <c r="C144" s="50" t="s">
        <v>411</v>
      </c>
      <c r="D144" s="112">
        <v>100</v>
      </c>
      <c r="E144" s="112">
        <v>3.4364261168384882</v>
      </c>
      <c r="F144" s="112">
        <v>18.213058419243985</v>
      </c>
      <c r="G144" s="112">
        <v>78.350515463917532</v>
      </c>
      <c r="H144" s="109">
        <v>100</v>
      </c>
      <c r="I144" s="113">
        <v>1.834862385321101</v>
      </c>
      <c r="J144" s="113">
        <v>29.235474006116206</v>
      </c>
      <c r="K144" s="113">
        <v>68.929663608562691</v>
      </c>
      <c r="L144" s="109">
        <v>100</v>
      </c>
      <c r="M144" s="241">
        <v>1.6679238957338027</v>
      </c>
      <c r="N144" s="109">
        <v>36.007040482775963</v>
      </c>
      <c r="O144" s="109">
        <v>62.325035621490244</v>
      </c>
    </row>
    <row r="145" spans="2:15" x14ac:dyDescent="0.2">
      <c r="B145" s="111">
        <v>4204</v>
      </c>
      <c r="C145" s="50" t="s">
        <v>412</v>
      </c>
      <c r="D145" s="112">
        <v>100</v>
      </c>
      <c r="E145" s="112">
        <v>1.3452914798206279</v>
      </c>
      <c r="F145" s="112">
        <v>17.488789237668161</v>
      </c>
      <c r="G145" s="112">
        <v>81.165919282511211</v>
      </c>
      <c r="H145" s="109">
        <v>100</v>
      </c>
      <c r="I145" s="113">
        <v>0.60024009603841544</v>
      </c>
      <c r="J145" s="113">
        <v>36.074429771908761</v>
      </c>
      <c r="K145" s="113">
        <v>63.325330132052827</v>
      </c>
      <c r="L145" s="109">
        <v>100</v>
      </c>
      <c r="M145" s="241" t="s">
        <v>511</v>
      </c>
      <c r="N145" s="241">
        <v>42.170589570877169</v>
      </c>
      <c r="O145" s="109">
        <v>57.390448800423819</v>
      </c>
    </row>
    <row r="146" spans="2:15" x14ac:dyDescent="0.2">
      <c r="B146" s="111">
        <v>4205</v>
      </c>
      <c r="C146" s="50" t="s">
        <v>413</v>
      </c>
      <c r="D146" s="112">
        <v>100</v>
      </c>
      <c r="E146" s="112">
        <v>4.1237113402061851</v>
      </c>
      <c r="F146" s="112">
        <v>20.103092783505154</v>
      </c>
      <c r="G146" s="112">
        <v>75.773195876288653</v>
      </c>
      <c r="H146" s="109">
        <v>100</v>
      </c>
      <c r="I146" s="113">
        <v>2.3519870235198703</v>
      </c>
      <c r="J146" s="113">
        <v>30.494728304947284</v>
      </c>
      <c r="K146" s="113">
        <v>67.153284671532845</v>
      </c>
      <c r="L146" s="109">
        <v>100</v>
      </c>
      <c r="M146" s="241">
        <v>2.039649256576439</v>
      </c>
      <c r="N146" s="109">
        <v>32.348455966450622</v>
      </c>
      <c r="O146" s="109">
        <v>65.602363705680517</v>
      </c>
    </row>
    <row r="147" spans="2:15" x14ac:dyDescent="0.2">
      <c r="B147" s="111">
        <v>4206</v>
      </c>
      <c r="C147" s="50" t="s">
        <v>414</v>
      </c>
      <c r="D147" s="112">
        <v>100</v>
      </c>
      <c r="E147" s="112">
        <v>2.5974025974025974</v>
      </c>
      <c r="F147" s="112">
        <v>24.350649350649352</v>
      </c>
      <c r="G147" s="112">
        <v>73.05194805194806</v>
      </c>
      <c r="H147" s="109">
        <v>100</v>
      </c>
      <c r="I147" s="113">
        <v>0.94339622641509435</v>
      </c>
      <c r="J147" s="113">
        <v>43.147964250248258</v>
      </c>
      <c r="K147" s="113">
        <v>55.908639523336646</v>
      </c>
      <c r="L147" s="109">
        <v>100</v>
      </c>
      <c r="M147" s="241">
        <v>0.89207735495945106</v>
      </c>
      <c r="N147" s="109">
        <v>49.644416718652522</v>
      </c>
      <c r="O147" s="109">
        <v>49.463505926388017</v>
      </c>
    </row>
    <row r="148" spans="2:15" x14ac:dyDescent="0.2">
      <c r="B148" s="111">
        <v>4207</v>
      </c>
      <c r="C148" s="50" t="s">
        <v>415</v>
      </c>
      <c r="D148" s="112">
        <v>100</v>
      </c>
      <c r="E148" s="112">
        <v>5.6701030927835054</v>
      </c>
      <c r="F148" s="112">
        <v>18.041237113402062</v>
      </c>
      <c r="G148" s="112">
        <v>76.288659793814432</v>
      </c>
      <c r="H148" s="109">
        <v>100.00000000000001</v>
      </c>
      <c r="I148" s="113">
        <v>1.0005002501250626</v>
      </c>
      <c r="J148" s="113">
        <v>13.081540770385192</v>
      </c>
      <c r="K148" s="113">
        <v>85.917958979489754</v>
      </c>
      <c r="L148" s="109">
        <v>100</v>
      </c>
      <c r="M148" s="241">
        <v>0.6383224539310266</v>
      </c>
      <c r="N148" s="109">
        <v>14.141297440933512</v>
      </c>
      <c r="O148" s="109">
        <v>85.220380105135462</v>
      </c>
    </row>
    <row r="149" spans="2:15" x14ac:dyDescent="0.2">
      <c r="B149" s="111">
        <v>4208</v>
      </c>
      <c r="C149" s="50" t="s">
        <v>416</v>
      </c>
      <c r="D149" s="112">
        <v>100</v>
      </c>
      <c r="E149" s="112">
        <v>8.203125</v>
      </c>
      <c r="F149" s="112">
        <v>16.015625</v>
      </c>
      <c r="G149" s="112">
        <v>75.78125</v>
      </c>
      <c r="H149" s="109">
        <v>100</v>
      </c>
      <c r="I149" s="113">
        <v>7.6807228915662646</v>
      </c>
      <c r="J149" s="113">
        <v>16.566265060240966</v>
      </c>
      <c r="K149" s="113">
        <v>75.753012048192772</v>
      </c>
      <c r="L149" s="109">
        <v>100</v>
      </c>
      <c r="M149" s="241">
        <v>6.1842524705132291</v>
      </c>
      <c r="N149" s="109">
        <v>20.284773137817446</v>
      </c>
      <c r="O149" s="109">
        <v>73.541600255020725</v>
      </c>
    </row>
    <row r="150" spans="2:15" x14ac:dyDescent="0.2">
      <c r="B150" s="111">
        <v>4209</v>
      </c>
      <c r="C150" s="50" t="s">
        <v>417</v>
      </c>
      <c r="D150" s="112">
        <v>100</v>
      </c>
      <c r="E150" s="112">
        <v>5.7065217391304346</v>
      </c>
      <c r="F150" s="112">
        <v>19.565217391304348</v>
      </c>
      <c r="G150" s="112">
        <v>74.728260869565219</v>
      </c>
      <c r="H150" s="109">
        <v>100</v>
      </c>
      <c r="I150" s="113">
        <v>2.6698208854342687</v>
      </c>
      <c r="J150" s="113">
        <v>24.501520784048665</v>
      </c>
      <c r="K150" s="113">
        <v>72.828658330517072</v>
      </c>
      <c r="L150" s="109">
        <v>100</v>
      </c>
      <c r="M150" s="241">
        <v>2.3407587887225896</v>
      </c>
      <c r="N150" s="109">
        <v>28.859206404455268</v>
      </c>
      <c r="O150" s="109">
        <v>68.800034806822126</v>
      </c>
    </row>
    <row r="151" spans="2:15" x14ac:dyDescent="0.2">
      <c r="B151" s="111">
        <v>4210</v>
      </c>
      <c r="C151" s="50" t="s">
        <v>418</v>
      </c>
      <c r="D151" s="112">
        <v>100</v>
      </c>
      <c r="E151" s="112">
        <v>3.6809815950920246</v>
      </c>
      <c r="F151" s="112">
        <v>12.269938650306749</v>
      </c>
      <c r="G151" s="112">
        <v>84.049079754601223</v>
      </c>
      <c r="H151" s="109">
        <v>100</v>
      </c>
      <c r="I151" s="113">
        <v>5.1094890510948909</v>
      </c>
      <c r="J151" s="113">
        <v>12.116788321167883</v>
      </c>
      <c r="K151" s="113">
        <v>82.773722627737229</v>
      </c>
      <c r="L151" s="109">
        <v>100</v>
      </c>
      <c r="M151" s="241">
        <v>4.4472681067344348</v>
      </c>
      <c r="N151" s="109">
        <v>14.548919949174079</v>
      </c>
      <c r="O151" s="109">
        <v>80.982634476916559</v>
      </c>
    </row>
    <row r="152" spans="2:15" s="94" customFormat="1" x14ac:dyDescent="0.2">
      <c r="B152" s="226">
        <v>4249</v>
      </c>
      <c r="C152" s="94" t="s">
        <v>419</v>
      </c>
      <c r="D152" s="108">
        <v>100</v>
      </c>
      <c r="E152" s="108">
        <v>18.72552509789961</v>
      </c>
      <c r="F152" s="108">
        <v>18.262726949092205</v>
      </c>
      <c r="G152" s="108">
        <v>63.011747953008189</v>
      </c>
      <c r="H152" s="115">
        <v>100</v>
      </c>
      <c r="I152" s="115">
        <v>10.243806527723162</v>
      </c>
      <c r="J152" s="115">
        <v>32.64516974701796</v>
      </c>
      <c r="K152" s="115">
        <v>57.111023725258882</v>
      </c>
      <c r="L152" s="115">
        <v>100</v>
      </c>
      <c r="M152" s="268">
        <v>8.5091352224861581</v>
      </c>
      <c r="N152" s="115">
        <v>39.372853068180817</v>
      </c>
      <c r="O152" s="115">
        <v>52.118011709333032</v>
      </c>
    </row>
    <row r="153" spans="2:15" x14ac:dyDescent="0.2">
      <c r="B153" s="111">
        <v>4221</v>
      </c>
      <c r="C153" s="50" t="s">
        <v>420</v>
      </c>
      <c r="D153" s="112">
        <v>100</v>
      </c>
      <c r="E153" s="112">
        <v>25.757575757575758</v>
      </c>
      <c r="F153" s="112">
        <v>19.696969696969695</v>
      </c>
      <c r="G153" s="112">
        <v>54.54545454545454</v>
      </c>
      <c r="H153" s="109">
        <v>100</v>
      </c>
      <c r="I153" s="113">
        <v>26.815642458100559</v>
      </c>
      <c r="J153" s="113">
        <v>29.050279329608941</v>
      </c>
      <c r="K153" s="113">
        <v>44.134078212290504</v>
      </c>
      <c r="L153" s="109">
        <v>100</v>
      </c>
      <c r="M153" s="241">
        <v>23.724489795918366</v>
      </c>
      <c r="N153" s="109">
        <v>36.30952380952381</v>
      </c>
      <c r="O153" s="109">
        <v>39.965986394557824</v>
      </c>
    </row>
    <row r="154" spans="2:15" x14ac:dyDescent="0.2">
      <c r="B154" s="111">
        <v>4222</v>
      </c>
      <c r="C154" s="50" t="s">
        <v>421</v>
      </c>
      <c r="D154" s="112">
        <v>100</v>
      </c>
      <c r="E154" s="112">
        <v>30.841121495327101</v>
      </c>
      <c r="F154" s="112">
        <v>18.691588785046729</v>
      </c>
      <c r="G154" s="112">
        <v>50.467289719626166</v>
      </c>
      <c r="H154" s="109">
        <v>100</v>
      </c>
      <c r="I154" s="116">
        <v>22.714681440443211</v>
      </c>
      <c r="J154" s="116">
        <v>14.127423822714682</v>
      </c>
      <c r="K154" s="116">
        <v>63.157894736842103</v>
      </c>
      <c r="L154" s="109">
        <v>100</v>
      </c>
      <c r="M154" s="241">
        <v>29.717868338557995</v>
      </c>
      <c r="N154" s="109">
        <v>24.576802507836991</v>
      </c>
      <c r="O154" s="109">
        <v>45.705329153605021</v>
      </c>
    </row>
    <row r="155" spans="2:15" x14ac:dyDescent="0.2">
      <c r="B155" s="111">
        <v>4223</v>
      </c>
      <c r="C155" s="50" t="s">
        <v>422</v>
      </c>
      <c r="D155" s="112">
        <v>100</v>
      </c>
      <c r="E155" s="112">
        <v>25.899280575539567</v>
      </c>
      <c r="F155" s="112">
        <v>16.546762589928058</v>
      </c>
      <c r="G155" s="112">
        <v>57.553956834532372</v>
      </c>
      <c r="H155" s="109">
        <v>100</v>
      </c>
      <c r="I155" s="113">
        <v>15.878378378378377</v>
      </c>
      <c r="J155" s="113">
        <v>37.331081081081081</v>
      </c>
      <c r="K155" s="113">
        <v>46.79054054054054</v>
      </c>
      <c r="L155" s="109">
        <v>100</v>
      </c>
      <c r="M155" s="241">
        <v>13.936545240893066</v>
      </c>
      <c r="N155" s="109">
        <v>43.971797884841365</v>
      </c>
      <c r="O155" s="109">
        <v>42.091656874265567</v>
      </c>
    </row>
    <row r="156" spans="2:15" x14ac:dyDescent="0.2">
      <c r="B156" s="111">
        <v>4224</v>
      </c>
      <c r="C156" s="50" t="s">
        <v>423</v>
      </c>
      <c r="D156" s="112">
        <v>100</v>
      </c>
      <c r="E156" s="112">
        <v>38.461538461538467</v>
      </c>
      <c r="F156" s="112">
        <v>8.5470085470085468</v>
      </c>
      <c r="G156" s="112">
        <v>52.991452991452995</v>
      </c>
      <c r="H156" s="109">
        <v>100</v>
      </c>
      <c r="I156" s="113">
        <v>33.846153846153847</v>
      </c>
      <c r="J156" s="113">
        <v>12.564102564102564</v>
      </c>
      <c r="K156" s="113">
        <v>53.589743589743591</v>
      </c>
      <c r="L156" s="109">
        <v>100</v>
      </c>
      <c r="M156" s="241">
        <v>29.817605075337038</v>
      </c>
      <c r="N156" s="109">
        <v>16.851704996034893</v>
      </c>
      <c r="O156" s="109">
        <v>53.330689928628075</v>
      </c>
    </row>
    <row r="157" spans="2:15" x14ac:dyDescent="0.2">
      <c r="B157" s="111">
        <v>4226</v>
      </c>
      <c r="C157" s="50" t="s">
        <v>424</v>
      </c>
      <c r="D157" s="112">
        <v>100</v>
      </c>
      <c r="E157" s="112">
        <v>25.531914893617021</v>
      </c>
      <c r="F157" s="112">
        <v>25.531914893617021</v>
      </c>
      <c r="G157" s="112">
        <v>48.936170212765958</v>
      </c>
      <c r="H157" s="109">
        <v>100</v>
      </c>
      <c r="I157" s="113">
        <v>20.289855072463769</v>
      </c>
      <c r="J157" s="113">
        <v>24.637681159420293</v>
      </c>
      <c r="K157" s="113">
        <v>55.072463768115945</v>
      </c>
      <c r="L157" s="109">
        <v>100</v>
      </c>
      <c r="M157" s="241">
        <v>15.047021943573668</v>
      </c>
      <c r="N157" s="109">
        <v>30.303030303030305</v>
      </c>
      <c r="O157" s="109">
        <v>54.54545454545454</v>
      </c>
    </row>
    <row r="158" spans="2:15" x14ac:dyDescent="0.2">
      <c r="B158" s="111">
        <v>4227</v>
      </c>
      <c r="C158" s="50" t="s">
        <v>425</v>
      </c>
      <c r="D158" s="112">
        <v>100</v>
      </c>
      <c r="E158" s="112">
        <v>30.434782608695656</v>
      </c>
      <c r="F158" s="112">
        <v>10.869565217391305</v>
      </c>
      <c r="G158" s="112">
        <v>58.695652173913047</v>
      </c>
      <c r="H158" s="109">
        <v>100</v>
      </c>
      <c r="I158" s="113">
        <v>21.397379912663755</v>
      </c>
      <c r="J158" s="113">
        <v>43.668122270742359</v>
      </c>
      <c r="K158" s="113">
        <v>34.934497816593883</v>
      </c>
      <c r="L158" s="109">
        <v>100</v>
      </c>
      <c r="M158" s="241">
        <v>17.346352670878808</v>
      </c>
      <c r="N158" s="109">
        <v>53.819643882825964</v>
      </c>
      <c r="O158" s="109">
        <v>28.834003446295238</v>
      </c>
    </row>
    <row r="159" spans="2:15" x14ac:dyDescent="0.2">
      <c r="B159" s="111">
        <v>4228</v>
      </c>
      <c r="C159" s="50" t="s">
        <v>426</v>
      </c>
      <c r="D159" s="112">
        <v>100</v>
      </c>
      <c r="E159" s="112">
        <v>17.80821917808219</v>
      </c>
      <c r="F159" s="112">
        <v>22.831050228310502</v>
      </c>
      <c r="G159" s="112">
        <v>59.3607305936073</v>
      </c>
      <c r="H159" s="109">
        <v>100</v>
      </c>
      <c r="I159" s="113">
        <v>8.1779053084648492</v>
      </c>
      <c r="J159" s="113">
        <v>37.876614060258248</v>
      </c>
      <c r="K159" s="113">
        <v>53.945480631276901</v>
      </c>
      <c r="L159" s="109">
        <v>100</v>
      </c>
      <c r="M159" s="241">
        <v>6.7517422391166608</v>
      </c>
      <c r="N159" s="109">
        <v>44.52891664404018</v>
      </c>
      <c r="O159" s="109">
        <v>48.710290524029325</v>
      </c>
    </row>
    <row r="160" spans="2:15" x14ac:dyDescent="0.2">
      <c r="B160" s="111">
        <v>4229</v>
      </c>
      <c r="C160" s="50" t="s">
        <v>427</v>
      </c>
      <c r="D160" s="112">
        <v>100</v>
      </c>
      <c r="E160" s="112">
        <v>21.428571428571427</v>
      </c>
      <c r="F160" s="112">
        <v>16.326530612244898</v>
      </c>
      <c r="G160" s="112">
        <v>62.244897959183675</v>
      </c>
      <c r="H160" s="109">
        <v>100</v>
      </c>
      <c r="I160" s="113">
        <v>21.548821548821547</v>
      </c>
      <c r="J160" s="113">
        <v>27.609427609427613</v>
      </c>
      <c r="K160" s="113">
        <v>50.841750841750844</v>
      </c>
      <c r="L160" s="109">
        <v>100</v>
      </c>
      <c r="M160" s="241">
        <v>17.270471464019849</v>
      </c>
      <c r="N160" s="109">
        <v>33.697270471464023</v>
      </c>
      <c r="O160" s="109">
        <v>49.081885856079403</v>
      </c>
    </row>
    <row r="161" spans="2:15" x14ac:dyDescent="0.2">
      <c r="B161" s="111">
        <v>4230</v>
      </c>
      <c r="C161" s="50" t="s">
        <v>428</v>
      </c>
      <c r="D161" s="112">
        <v>100</v>
      </c>
      <c r="E161" s="112">
        <v>12.195121951219512</v>
      </c>
      <c r="F161" s="112">
        <v>15.853658536585366</v>
      </c>
      <c r="G161" s="112">
        <v>71.951219512195124</v>
      </c>
      <c r="H161" s="109">
        <v>100</v>
      </c>
      <c r="I161" s="113">
        <v>13.023255813953488</v>
      </c>
      <c r="J161" s="113">
        <v>15.813953488372093</v>
      </c>
      <c r="K161" s="113">
        <v>71.16279069767441</v>
      </c>
      <c r="L161" s="109">
        <v>100</v>
      </c>
      <c r="M161" s="241">
        <v>12.508784258608575</v>
      </c>
      <c r="N161" s="109">
        <v>19.044272663387211</v>
      </c>
      <c r="O161" s="109">
        <v>68.446943078004225</v>
      </c>
    </row>
    <row r="162" spans="2:15" x14ac:dyDescent="0.2">
      <c r="B162" s="111">
        <v>4231</v>
      </c>
      <c r="C162" s="50" t="s">
        <v>429</v>
      </c>
      <c r="D162" s="112">
        <v>100</v>
      </c>
      <c r="E162" s="112">
        <v>27.777777777777779</v>
      </c>
      <c r="F162" s="112">
        <v>13.888888888888889</v>
      </c>
      <c r="G162" s="112">
        <v>58.333333333333336</v>
      </c>
      <c r="H162" s="109">
        <v>100</v>
      </c>
      <c r="I162" s="113">
        <v>34.517766497461928</v>
      </c>
      <c r="J162" s="113">
        <v>8.6294416243654819</v>
      </c>
      <c r="K162" s="113">
        <v>56.852791878172596</v>
      </c>
      <c r="L162" s="109">
        <v>100</v>
      </c>
      <c r="M162" s="241">
        <v>36.687306501547987</v>
      </c>
      <c r="N162" s="109">
        <v>10.681114551083592</v>
      </c>
      <c r="O162" s="109">
        <v>52.631578947368432</v>
      </c>
    </row>
    <row r="163" spans="2:15" x14ac:dyDescent="0.2">
      <c r="B163" s="111">
        <v>4232</v>
      </c>
      <c r="C163" s="50" t="s">
        <v>430</v>
      </c>
      <c r="D163" s="112">
        <v>100</v>
      </c>
      <c r="E163" s="112">
        <v>47.619047619047613</v>
      </c>
      <c r="F163" s="112">
        <v>14.285714285714285</v>
      </c>
      <c r="G163" s="112">
        <v>38.095238095238095</v>
      </c>
      <c r="H163" s="109">
        <v>100</v>
      </c>
      <c r="I163" s="113">
        <v>41.935483870967744</v>
      </c>
      <c r="J163" s="113">
        <v>19.35483870967742</v>
      </c>
      <c r="K163" s="113">
        <v>38.70967741935484</v>
      </c>
      <c r="L163" s="109">
        <v>100</v>
      </c>
      <c r="M163" s="241">
        <v>40.776699029126213</v>
      </c>
      <c r="N163" s="241" t="s">
        <v>511</v>
      </c>
      <c r="O163" s="241">
        <v>36.650485436893199</v>
      </c>
    </row>
    <row r="164" spans="2:15" x14ac:dyDescent="0.2">
      <c r="B164" s="111">
        <v>4233</v>
      </c>
      <c r="C164" s="50" t="s">
        <v>431</v>
      </c>
      <c r="D164" s="112">
        <v>100</v>
      </c>
      <c r="E164" s="112">
        <v>37.209302325581397</v>
      </c>
      <c r="F164" s="112">
        <v>18.604651162790699</v>
      </c>
      <c r="G164" s="112">
        <v>44.186046511627907</v>
      </c>
      <c r="H164" s="109">
        <v>100</v>
      </c>
      <c r="I164" s="113">
        <v>43.518518518518519</v>
      </c>
      <c r="J164" s="113">
        <v>12.037037037037036</v>
      </c>
      <c r="K164" s="113">
        <v>44.444444444444443</v>
      </c>
      <c r="L164" s="109">
        <v>100</v>
      </c>
      <c r="M164" s="241">
        <v>38.851351351351347</v>
      </c>
      <c r="N164" s="109">
        <v>17.22972972972973</v>
      </c>
      <c r="O164" s="109">
        <v>43.918918918918912</v>
      </c>
    </row>
    <row r="165" spans="2:15" x14ac:dyDescent="0.2">
      <c r="B165" s="111">
        <v>4234</v>
      </c>
      <c r="C165" s="50" t="s">
        <v>432</v>
      </c>
      <c r="D165" s="112">
        <v>100</v>
      </c>
      <c r="E165" s="112">
        <v>16.483516483516482</v>
      </c>
      <c r="F165" s="112">
        <v>25.274725274725274</v>
      </c>
      <c r="G165" s="112">
        <v>58.241758241758248</v>
      </c>
      <c r="H165" s="109">
        <v>100</v>
      </c>
      <c r="I165" s="113">
        <v>9.4412331406551058</v>
      </c>
      <c r="J165" s="113">
        <v>48.169556840077071</v>
      </c>
      <c r="K165" s="113">
        <v>42.389210019267821</v>
      </c>
      <c r="L165" s="109">
        <v>100</v>
      </c>
      <c r="M165" s="241">
        <v>7.2141887033634253</v>
      </c>
      <c r="N165" s="109">
        <v>54.398018694575377</v>
      </c>
      <c r="O165" s="109">
        <v>38.395781736837904</v>
      </c>
    </row>
    <row r="166" spans="2:15" x14ac:dyDescent="0.2">
      <c r="B166" s="111">
        <v>4235</v>
      </c>
      <c r="C166" s="50" t="s">
        <v>433</v>
      </c>
      <c r="D166" s="112">
        <v>100</v>
      </c>
      <c r="E166" s="112">
        <v>24.761904761904763</v>
      </c>
      <c r="F166" s="112">
        <v>20</v>
      </c>
      <c r="G166" s="112">
        <v>55.238095238095241</v>
      </c>
      <c r="H166" s="109">
        <v>100</v>
      </c>
      <c r="I166" s="113">
        <v>24.277456647398843</v>
      </c>
      <c r="J166" s="113">
        <v>35.838150289017342</v>
      </c>
      <c r="K166" s="113">
        <v>39.884393063583815</v>
      </c>
      <c r="L166" s="109">
        <v>100</v>
      </c>
      <c r="M166" s="241">
        <v>22.818517001229004</v>
      </c>
      <c r="N166" s="109">
        <v>42.19582138467841</v>
      </c>
      <c r="O166" s="109">
        <v>34.985661614092592</v>
      </c>
    </row>
    <row r="167" spans="2:15" x14ac:dyDescent="0.2">
      <c r="B167" s="111">
        <v>4236</v>
      </c>
      <c r="C167" s="50" t="s">
        <v>434</v>
      </c>
      <c r="D167" s="112">
        <v>100</v>
      </c>
      <c r="E167" s="112">
        <v>7.01219512195122</v>
      </c>
      <c r="F167" s="112">
        <v>16.463414634146343</v>
      </c>
      <c r="G167" s="112">
        <v>76.524390243902445</v>
      </c>
      <c r="H167" s="109">
        <v>100</v>
      </c>
      <c r="I167" s="113">
        <v>2.6572668112798263</v>
      </c>
      <c r="J167" s="113">
        <v>28.56109906001446</v>
      </c>
      <c r="K167" s="113">
        <v>68.781634128705718</v>
      </c>
      <c r="L167" s="109">
        <v>100</v>
      </c>
      <c r="M167" s="241">
        <v>2.2621073063190433</v>
      </c>
      <c r="N167" s="109">
        <v>34.36054731494572</v>
      </c>
      <c r="O167" s="109">
        <v>63.377345378735228</v>
      </c>
    </row>
    <row r="168" spans="2:15" x14ac:dyDescent="0.2">
      <c r="B168" s="111">
        <v>4237</v>
      </c>
      <c r="C168" s="50" t="s">
        <v>435</v>
      </c>
      <c r="D168" s="112">
        <v>100</v>
      </c>
      <c r="E168" s="112">
        <v>26.136363636363637</v>
      </c>
      <c r="F168" s="112">
        <v>19.318181818181817</v>
      </c>
      <c r="G168" s="112">
        <v>54.54545454545454</v>
      </c>
      <c r="H168" s="109">
        <v>100</v>
      </c>
      <c r="I168" s="113">
        <v>13.701923076923078</v>
      </c>
      <c r="J168" s="113">
        <v>31.490384615384613</v>
      </c>
      <c r="K168" s="113">
        <v>54.807692307692314</v>
      </c>
      <c r="L168" s="109">
        <v>100</v>
      </c>
      <c r="M168" s="241">
        <v>11.362209667294414</v>
      </c>
      <c r="N168" s="109">
        <v>36.534839924670429</v>
      </c>
      <c r="O168" s="109">
        <v>52.102950408035156</v>
      </c>
    </row>
    <row r="169" spans="2:15" x14ac:dyDescent="0.2">
      <c r="B169" s="111">
        <v>4238</v>
      </c>
      <c r="C169" s="50" t="s">
        <v>436</v>
      </c>
      <c r="D169" s="112">
        <v>100</v>
      </c>
      <c r="E169" s="112">
        <v>14.084507042253522</v>
      </c>
      <c r="F169" s="112">
        <v>21.12676056338028</v>
      </c>
      <c r="G169" s="112">
        <v>64.788732394366207</v>
      </c>
      <c r="H169" s="109">
        <v>100</v>
      </c>
      <c r="I169" s="113">
        <v>15</v>
      </c>
      <c r="J169" s="113">
        <v>30</v>
      </c>
      <c r="K169" s="113">
        <v>55.000000000000007</v>
      </c>
      <c r="L169" s="109">
        <v>100</v>
      </c>
      <c r="M169" s="241">
        <v>13.606340819022458</v>
      </c>
      <c r="N169" s="109">
        <v>38.705416116248351</v>
      </c>
      <c r="O169" s="109">
        <v>47.754293262879784</v>
      </c>
    </row>
    <row r="170" spans="2:15" x14ac:dyDescent="0.2">
      <c r="B170" s="111">
        <v>4239</v>
      </c>
      <c r="C170" s="50" t="s">
        <v>437</v>
      </c>
      <c r="D170" s="112">
        <v>100</v>
      </c>
      <c r="E170" s="112">
        <v>21.662468513853906</v>
      </c>
      <c r="F170" s="112">
        <v>19.395465994962215</v>
      </c>
      <c r="G170" s="112">
        <v>58.942065491183882</v>
      </c>
      <c r="H170" s="109">
        <v>100</v>
      </c>
      <c r="I170" s="113">
        <v>11.200678829019941</v>
      </c>
      <c r="J170" s="113">
        <v>42.214679677556219</v>
      </c>
      <c r="K170" s="113">
        <v>46.584641493423845</v>
      </c>
      <c r="L170" s="109">
        <v>100</v>
      </c>
      <c r="M170" s="241">
        <v>8.9695290858725762</v>
      </c>
      <c r="N170" s="109">
        <v>49.24653739612188</v>
      </c>
      <c r="O170" s="109">
        <v>41.783933518005547</v>
      </c>
    </row>
    <row r="171" spans="2:15" x14ac:dyDescent="0.2">
      <c r="B171" s="111">
        <v>4240</v>
      </c>
      <c r="C171" s="50" t="s">
        <v>438</v>
      </c>
      <c r="D171" s="112">
        <v>100</v>
      </c>
      <c r="E171" s="112">
        <v>10.493827160493826</v>
      </c>
      <c r="F171" s="112">
        <v>14.19753086419753</v>
      </c>
      <c r="G171" s="112">
        <v>75.308641975308646</v>
      </c>
      <c r="H171" s="109">
        <v>100</v>
      </c>
      <c r="I171" s="113">
        <v>7.634730538922156</v>
      </c>
      <c r="J171" s="113">
        <v>21.257485029940121</v>
      </c>
      <c r="K171" s="113">
        <v>71.107784431137716</v>
      </c>
      <c r="L171" s="109">
        <v>100</v>
      </c>
      <c r="M171" s="241">
        <v>7.4764397905759168</v>
      </c>
      <c r="N171" s="109">
        <v>25.696335078534034</v>
      </c>
      <c r="O171" s="109">
        <v>66.806282722513089</v>
      </c>
    </row>
    <row r="172" spans="2:15" s="94" customFormat="1" x14ac:dyDescent="0.2">
      <c r="B172" s="226">
        <v>4269</v>
      </c>
      <c r="C172" s="94" t="s">
        <v>439</v>
      </c>
      <c r="D172" s="108">
        <v>100</v>
      </c>
      <c r="E172" s="108">
        <v>6.7907618062736983</v>
      </c>
      <c r="F172" s="108">
        <v>14.822475008617719</v>
      </c>
      <c r="G172" s="108">
        <v>78.386763185108592</v>
      </c>
      <c r="H172" s="115">
        <v>100</v>
      </c>
      <c r="I172" s="115">
        <v>2.1847834448803756</v>
      </c>
      <c r="J172" s="115">
        <v>40.014616508962227</v>
      </c>
      <c r="K172" s="115">
        <v>57.800600046157399</v>
      </c>
      <c r="L172" s="115">
        <v>100</v>
      </c>
      <c r="M172" s="268">
        <v>1.6116125952858926</v>
      </c>
      <c r="N172" s="115">
        <v>45.735356740087688</v>
      </c>
      <c r="O172" s="115">
        <v>52.653030664626414</v>
      </c>
    </row>
    <row r="173" spans="2:15" x14ac:dyDescent="0.2">
      <c r="B173" s="111">
        <v>4251</v>
      </c>
      <c r="C173" s="50" t="s">
        <v>440</v>
      </c>
      <c r="D173" s="112">
        <v>100</v>
      </c>
      <c r="E173" s="112">
        <v>34.328358208955223</v>
      </c>
      <c r="F173" s="112">
        <v>17.910447761194028</v>
      </c>
      <c r="G173" s="112">
        <v>47.761194029850742</v>
      </c>
      <c r="H173" s="109">
        <v>100</v>
      </c>
      <c r="I173" s="113">
        <v>41.843971631205676</v>
      </c>
      <c r="J173" s="113">
        <v>17.021276595744681</v>
      </c>
      <c r="K173" s="113">
        <v>41.134751773049643</v>
      </c>
      <c r="L173" s="109">
        <v>100</v>
      </c>
      <c r="M173" s="241">
        <v>38.453389830508463</v>
      </c>
      <c r="N173" s="109">
        <v>22.881355932203391</v>
      </c>
      <c r="O173" s="109">
        <v>38.665254237288131</v>
      </c>
    </row>
    <row r="174" spans="2:15" x14ac:dyDescent="0.2">
      <c r="B174" s="111">
        <v>4252</v>
      </c>
      <c r="C174" s="50" t="s">
        <v>441</v>
      </c>
      <c r="D174" s="112">
        <v>100</v>
      </c>
      <c r="E174" s="112">
        <v>2.4691358024691357</v>
      </c>
      <c r="F174" s="112">
        <v>21.399176954732511</v>
      </c>
      <c r="G174" s="112">
        <v>76.13168724279835</v>
      </c>
      <c r="H174" s="109">
        <v>100</v>
      </c>
      <c r="I174" s="116">
        <v>0.18630647414997673</v>
      </c>
      <c r="J174" s="116">
        <v>74.770998292190654</v>
      </c>
      <c r="K174" s="116">
        <v>25.042695233659369</v>
      </c>
      <c r="L174" s="109">
        <v>100</v>
      </c>
      <c r="M174" s="241">
        <v>0.15658774871070411</v>
      </c>
      <c r="N174" s="241">
        <v>77.895596820587883</v>
      </c>
      <c r="O174" s="241">
        <v>21.947815430701407</v>
      </c>
    </row>
    <row r="175" spans="2:15" x14ac:dyDescent="0.2">
      <c r="B175" s="111">
        <v>4253</v>
      </c>
      <c r="C175" s="50" t="s">
        <v>442</v>
      </c>
      <c r="D175" s="112">
        <v>100</v>
      </c>
      <c r="E175" s="112">
        <v>7.7669902912621351</v>
      </c>
      <c r="F175" s="112">
        <v>14.563106796116504</v>
      </c>
      <c r="G175" s="112">
        <v>77.669902912621353</v>
      </c>
      <c r="H175" s="109">
        <v>100</v>
      </c>
      <c r="I175" s="113">
        <v>6.2586926286509037</v>
      </c>
      <c r="J175" s="113">
        <v>25.869262865090402</v>
      </c>
      <c r="K175" s="113">
        <v>67.872044506258689</v>
      </c>
      <c r="L175" s="109">
        <v>100</v>
      </c>
      <c r="M175" s="241">
        <v>4.66844512195122</v>
      </c>
      <c r="N175" s="109">
        <v>32.050304878048777</v>
      </c>
      <c r="O175" s="109">
        <v>63.262195121951223</v>
      </c>
    </row>
    <row r="176" spans="2:15" x14ac:dyDescent="0.2">
      <c r="B176" s="111">
        <v>4254</v>
      </c>
      <c r="C176" s="50" t="s">
        <v>443</v>
      </c>
      <c r="D176" s="112">
        <v>100</v>
      </c>
      <c r="E176" s="112">
        <v>6.2711864406779654</v>
      </c>
      <c r="F176" s="112">
        <v>15.593220338983052</v>
      </c>
      <c r="G176" s="112">
        <v>78.13559322033899</v>
      </c>
      <c r="H176" s="109">
        <v>100</v>
      </c>
      <c r="I176" s="113">
        <v>2.5100851636037649</v>
      </c>
      <c r="J176" s="113">
        <v>24.338861497086508</v>
      </c>
      <c r="K176" s="113">
        <v>73.151053339309726</v>
      </c>
      <c r="L176" s="109">
        <v>100</v>
      </c>
      <c r="M176" s="241">
        <v>1.8788406112349771</v>
      </c>
      <c r="N176" s="109">
        <v>27.201044102452549</v>
      </c>
      <c r="O176" s="109">
        <v>70.920115286312466</v>
      </c>
    </row>
    <row r="177" spans="2:15" x14ac:dyDescent="0.2">
      <c r="B177" s="111">
        <v>4255</v>
      </c>
      <c r="C177" s="50" t="s">
        <v>444</v>
      </c>
      <c r="D177" s="112">
        <v>100</v>
      </c>
      <c r="E177" s="112">
        <v>5.9523809523809517</v>
      </c>
      <c r="F177" s="112">
        <v>20.238095238095237</v>
      </c>
      <c r="G177" s="112">
        <v>73.80952380952381</v>
      </c>
      <c r="H177" s="109">
        <v>100</v>
      </c>
      <c r="I177" s="113">
        <v>5.5762081784386615</v>
      </c>
      <c r="J177" s="113">
        <v>27.509293680297397</v>
      </c>
      <c r="K177" s="113">
        <v>66.914498141263948</v>
      </c>
      <c r="L177" s="109">
        <v>100</v>
      </c>
      <c r="M177" s="241">
        <v>3.55</v>
      </c>
      <c r="N177" s="109">
        <v>34.799999999999997</v>
      </c>
      <c r="O177" s="109">
        <v>61.649999999999991</v>
      </c>
    </row>
    <row r="178" spans="2:15" x14ac:dyDescent="0.2">
      <c r="B178" s="111">
        <v>4256</v>
      </c>
      <c r="C178" s="50" t="s">
        <v>445</v>
      </c>
      <c r="D178" s="112">
        <v>99.999999999999986</v>
      </c>
      <c r="E178" s="112">
        <v>16.949152542372879</v>
      </c>
      <c r="F178" s="112">
        <v>18.64406779661017</v>
      </c>
      <c r="G178" s="112">
        <v>64.406779661016941</v>
      </c>
      <c r="H178" s="109">
        <v>100</v>
      </c>
      <c r="I178" s="113">
        <v>25</v>
      </c>
      <c r="J178" s="113">
        <v>13.970588235294118</v>
      </c>
      <c r="K178" s="113">
        <v>61.029411764705884</v>
      </c>
      <c r="L178" s="109">
        <v>100</v>
      </c>
      <c r="M178" s="241">
        <v>22.526817640047671</v>
      </c>
      <c r="N178" s="109">
        <v>16.448152562574496</v>
      </c>
      <c r="O178" s="109">
        <v>61.144219308700833</v>
      </c>
    </row>
    <row r="179" spans="2:15" x14ac:dyDescent="0.2">
      <c r="B179" s="111">
        <v>4257</v>
      </c>
      <c r="C179" s="50" t="s">
        <v>446</v>
      </c>
      <c r="D179" s="112">
        <v>100</v>
      </c>
      <c r="E179" s="112">
        <v>37.037037037037038</v>
      </c>
      <c r="F179" s="112">
        <v>7.4074074074074066</v>
      </c>
      <c r="G179" s="112">
        <v>55.555555555555557</v>
      </c>
      <c r="H179" s="109">
        <v>100</v>
      </c>
      <c r="I179" s="113">
        <v>26.271186440677969</v>
      </c>
      <c r="J179" s="113">
        <v>1.6949152542372881</v>
      </c>
      <c r="K179" s="113">
        <v>72.033898305084747</v>
      </c>
      <c r="L179" s="109">
        <v>100</v>
      </c>
      <c r="M179" s="241">
        <v>22.849462365591396</v>
      </c>
      <c r="N179" s="241" t="s">
        <v>511</v>
      </c>
      <c r="O179" s="109">
        <v>75.806451612903217</v>
      </c>
    </row>
    <row r="180" spans="2:15" x14ac:dyDescent="0.2">
      <c r="B180" s="111">
        <v>4258</v>
      </c>
      <c r="C180" s="50" t="s">
        <v>182</v>
      </c>
      <c r="D180" s="112">
        <v>100</v>
      </c>
      <c r="E180" s="112">
        <v>0.53248136315228967</v>
      </c>
      <c r="F180" s="112">
        <v>11.821086261980831</v>
      </c>
      <c r="G180" s="112">
        <v>87.646432374866876</v>
      </c>
      <c r="H180" s="109">
        <v>100</v>
      </c>
      <c r="I180" s="113">
        <v>0.17205358240137644</v>
      </c>
      <c r="J180" s="113">
        <v>16.394248494531155</v>
      </c>
      <c r="K180" s="113">
        <v>83.43369792306747</v>
      </c>
      <c r="L180" s="109">
        <v>100</v>
      </c>
      <c r="M180" s="241">
        <v>0.1897139941969837</v>
      </c>
      <c r="N180" s="109">
        <v>19.822721040716768</v>
      </c>
      <c r="O180" s="109">
        <v>79.98756496508625</v>
      </c>
    </row>
    <row r="181" spans="2:15" x14ac:dyDescent="0.2">
      <c r="B181" s="111">
        <v>4259</v>
      </c>
      <c r="C181" s="50" t="s">
        <v>447</v>
      </c>
      <c r="D181" s="112">
        <v>100</v>
      </c>
      <c r="E181" s="112">
        <v>26.5625</v>
      </c>
      <c r="F181" s="112">
        <v>15.625</v>
      </c>
      <c r="G181" s="112">
        <v>57.8125</v>
      </c>
      <c r="H181" s="109">
        <v>100</v>
      </c>
      <c r="I181" s="113">
        <v>28.571428571428569</v>
      </c>
      <c r="J181" s="113">
        <v>17.714285714285712</v>
      </c>
      <c r="K181" s="113">
        <v>53.714285714285715</v>
      </c>
      <c r="L181" s="109">
        <v>100</v>
      </c>
      <c r="M181" s="241">
        <v>23.770491803278691</v>
      </c>
      <c r="N181" s="109">
        <v>24.772313296903462</v>
      </c>
      <c r="O181" s="109">
        <v>51.45719489981785</v>
      </c>
    </row>
    <row r="182" spans="2:15" x14ac:dyDescent="0.2">
      <c r="B182" s="111">
        <v>4260</v>
      </c>
      <c r="C182" s="50" t="s">
        <v>448</v>
      </c>
      <c r="D182" s="112">
        <v>100</v>
      </c>
      <c r="E182" s="112">
        <v>1.6129032258064515</v>
      </c>
      <c r="F182" s="112">
        <v>12.365591397849462</v>
      </c>
      <c r="G182" s="112">
        <v>86.021505376344081</v>
      </c>
      <c r="H182" s="109">
        <v>100</v>
      </c>
      <c r="I182" s="113">
        <v>0.16429353778751368</v>
      </c>
      <c r="J182" s="113">
        <v>60.049288061336256</v>
      </c>
      <c r="K182" s="113">
        <v>39.786418400876236</v>
      </c>
      <c r="L182" s="109">
        <v>100</v>
      </c>
      <c r="M182" s="241" t="s">
        <v>511</v>
      </c>
      <c r="N182" s="241">
        <v>66.153649249672029</v>
      </c>
      <c r="O182" s="241">
        <v>33.782356893738196</v>
      </c>
    </row>
    <row r="183" spans="2:15" x14ac:dyDescent="0.2">
      <c r="B183" s="111">
        <v>4261</v>
      </c>
      <c r="C183" s="50" t="s">
        <v>449</v>
      </c>
      <c r="D183" s="112">
        <v>100</v>
      </c>
      <c r="E183" s="112">
        <v>6.5040650406504072</v>
      </c>
      <c r="F183" s="112">
        <v>18.699186991869919</v>
      </c>
      <c r="G183" s="112">
        <v>74.796747967479675</v>
      </c>
      <c r="H183" s="109">
        <v>100</v>
      </c>
      <c r="I183" s="113">
        <v>3.2653061224489797</v>
      </c>
      <c r="J183" s="113">
        <v>63.401360544217688</v>
      </c>
      <c r="K183" s="113">
        <v>33.333333333333329</v>
      </c>
      <c r="L183" s="109">
        <v>100</v>
      </c>
      <c r="M183" s="241">
        <v>2.0090732339598185</v>
      </c>
      <c r="N183" s="109">
        <v>70.86843810758262</v>
      </c>
      <c r="O183" s="109">
        <v>27.106286454957875</v>
      </c>
    </row>
    <row r="184" spans="2:15" x14ac:dyDescent="0.2">
      <c r="B184" s="111">
        <v>4262</v>
      </c>
      <c r="C184" s="50" t="s">
        <v>450</v>
      </c>
      <c r="D184" s="112">
        <v>100</v>
      </c>
      <c r="E184" s="112">
        <v>21.428571428571427</v>
      </c>
      <c r="F184" s="112">
        <v>15.714285714285714</v>
      </c>
      <c r="G184" s="112">
        <v>62.857142857142854</v>
      </c>
      <c r="H184" s="109">
        <v>100</v>
      </c>
      <c r="I184" s="113">
        <v>23.232323232323232</v>
      </c>
      <c r="J184" s="113">
        <v>19.19191919191919</v>
      </c>
      <c r="K184" s="113">
        <v>57.575757575757578</v>
      </c>
      <c r="L184" s="109">
        <v>100</v>
      </c>
      <c r="M184" s="241">
        <v>24.392097264437691</v>
      </c>
      <c r="N184" s="109">
        <v>23.784194528875382</v>
      </c>
      <c r="O184" s="109">
        <v>51.747720364741632</v>
      </c>
    </row>
    <row r="185" spans="2:15" x14ac:dyDescent="0.2">
      <c r="B185" s="111">
        <v>4263</v>
      </c>
      <c r="C185" s="50" t="s">
        <v>451</v>
      </c>
      <c r="D185" s="112">
        <v>100</v>
      </c>
      <c r="E185" s="112">
        <v>13.294797687861271</v>
      </c>
      <c r="F185" s="112">
        <v>16.76300578034682</v>
      </c>
      <c r="G185" s="112">
        <v>69.942196531791907</v>
      </c>
      <c r="H185" s="109">
        <v>100</v>
      </c>
      <c r="I185" s="113">
        <v>12.089810017271157</v>
      </c>
      <c r="J185" s="113">
        <v>18.134715025906736</v>
      </c>
      <c r="K185" s="113">
        <v>69.775474956822109</v>
      </c>
      <c r="L185" s="109">
        <v>100</v>
      </c>
      <c r="M185" s="241">
        <v>11.137497031583946</v>
      </c>
      <c r="N185" s="109">
        <v>21.610068867252433</v>
      </c>
      <c r="O185" s="109">
        <v>67.252434101163615</v>
      </c>
    </row>
    <row r="186" spans="2:15" x14ac:dyDescent="0.2">
      <c r="B186" s="111">
        <v>4264</v>
      </c>
      <c r="C186" s="50" t="s">
        <v>452</v>
      </c>
      <c r="D186" s="112">
        <v>100</v>
      </c>
      <c r="E186" s="112">
        <v>27.142857142857142</v>
      </c>
      <c r="F186" s="112">
        <v>10</v>
      </c>
      <c r="G186" s="112">
        <v>62.857142857142854</v>
      </c>
      <c r="H186" s="109">
        <v>100</v>
      </c>
      <c r="I186" s="113">
        <v>21.1864406779661</v>
      </c>
      <c r="J186" s="113">
        <v>12.288135593220339</v>
      </c>
      <c r="K186" s="113">
        <v>66.525423728813564</v>
      </c>
      <c r="L186" s="109">
        <v>100</v>
      </c>
      <c r="M186" s="241">
        <v>18.974042027194066</v>
      </c>
      <c r="N186" s="109">
        <v>15.26576019777503</v>
      </c>
      <c r="O186" s="109">
        <v>65.760197775030903</v>
      </c>
    </row>
    <row r="187" spans="2:15" s="94" customFormat="1" x14ac:dyDescent="0.2">
      <c r="B187" s="226">
        <v>4299</v>
      </c>
      <c r="C187" s="94" t="s">
        <v>453</v>
      </c>
      <c r="D187" s="108">
        <v>100</v>
      </c>
      <c r="E187" s="108">
        <v>7.7799269288630981</v>
      </c>
      <c r="F187" s="108">
        <v>17.859445519019985</v>
      </c>
      <c r="G187" s="108">
        <v>74.36062755211691</v>
      </c>
      <c r="H187" s="115">
        <v>100</v>
      </c>
      <c r="I187" s="115">
        <v>2.8905126624996331</v>
      </c>
      <c r="J187" s="115">
        <v>29.794289403409923</v>
      </c>
      <c r="K187" s="115">
        <v>67.315197934090449</v>
      </c>
      <c r="L187" s="115">
        <v>100.00037837224262</v>
      </c>
      <c r="M187" s="268">
        <v>2.4109879299254606</v>
      </c>
      <c r="N187" s="115">
        <v>35.311589541791214</v>
      </c>
      <c r="O187" s="115">
        <v>62.277800900525946</v>
      </c>
    </row>
    <row r="188" spans="2:15" x14ac:dyDescent="0.2">
      <c r="B188" s="111">
        <v>4271</v>
      </c>
      <c r="C188" s="50" t="s">
        <v>454</v>
      </c>
      <c r="D188" s="112">
        <v>100</v>
      </c>
      <c r="E188" s="112">
        <v>1.1904761904761905</v>
      </c>
      <c r="F188" s="112">
        <v>15.952380952380951</v>
      </c>
      <c r="G188" s="112">
        <v>82.857142857142861</v>
      </c>
      <c r="H188" s="109">
        <v>100</v>
      </c>
      <c r="I188" s="113">
        <v>1.1013215859030838</v>
      </c>
      <c r="J188" s="113">
        <v>29.212555066079293</v>
      </c>
      <c r="K188" s="113">
        <v>69.686123348017631</v>
      </c>
      <c r="L188" s="109">
        <v>100</v>
      </c>
      <c r="M188" s="241">
        <v>1.2355709014589893</v>
      </c>
      <c r="N188" s="109">
        <v>33.621069022714195</v>
      </c>
      <c r="O188" s="109">
        <v>65.14336007582682</v>
      </c>
    </row>
    <row r="189" spans="2:15" x14ac:dyDescent="0.2">
      <c r="B189" s="111">
        <v>4273</v>
      </c>
      <c r="C189" s="50" t="s">
        <v>455</v>
      </c>
      <c r="D189" s="112">
        <v>100</v>
      </c>
      <c r="E189" s="112">
        <v>23.188405797101449</v>
      </c>
      <c r="F189" s="112">
        <v>26.086956521739129</v>
      </c>
      <c r="G189" s="112">
        <v>50.724637681159422</v>
      </c>
      <c r="H189" s="109">
        <v>100</v>
      </c>
      <c r="I189" s="113">
        <v>21.768707482993197</v>
      </c>
      <c r="J189" s="113">
        <v>30.612244897959183</v>
      </c>
      <c r="K189" s="113">
        <v>47.619047619047613</v>
      </c>
      <c r="L189" s="109">
        <v>100</v>
      </c>
      <c r="M189" s="241">
        <v>17.647058823529413</v>
      </c>
      <c r="N189" s="109">
        <v>41.283422459893046</v>
      </c>
      <c r="O189" s="109">
        <v>41.17647058823529</v>
      </c>
    </row>
    <row r="190" spans="2:15" x14ac:dyDescent="0.2">
      <c r="B190" s="111">
        <v>4274</v>
      </c>
      <c r="C190" s="50" t="s">
        <v>456</v>
      </c>
      <c r="D190" s="112">
        <v>100</v>
      </c>
      <c r="E190" s="112">
        <v>21.929824561403507</v>
      </c>
      <c r="F190" s="112">
        <v>15.789473684210526</v>
      </c>
      <c r="G190" s="112">
        <v>62.280701754385973</v>
      </c>
      <c r="H190" s="109">
        <v>100</v>
      </c>
      <c r="I190" s="113">
        <v>17.162162162162161</v>
      </c>
      <c r="J190" s="113">
        <v>28.243243243243242</v>
      </c>
      <c r="K190" s="113">
        <v>54.594594594594589</v>
      </c>
      <c r="L190" s="109">
        <v>100</v>
      </c>
      <c r="M190" s="241">
        <v>14.481798289238116</v>
      </c>
      <c r="N190" s="109">
        <v>37.159339566341757</v>
      </c>
      <c r="O190" s="109">
        <v>48.358862144420137</v>
      </c>
    </row>
    <row r="191" spans="2:15" x14ac:dyDescent="0.2">
      <c r="B191" s="111">
        <v>4275</v>
      </c>
      <c r="C191" s="50" t="s">
        <v>457</v>
      </c>
      <c r="D191" s="112">
        <v>100</v>
      </c>
      <c r="E191" s="112">
        <v>23.611111111111111</v>
      </c>
      <c r="F191" s="112">
        <v>23.611111111111111</v>
      </c>
      <c r="G191" s="112">
        <v>52.777777777777779</v>
      </c>
      <c r="H191" s="109">
        <v>100</v>
      </c>
      <c r="I191" s="113">
        <v>19.230769230769234</v>
      </c>
      <c r="J191" s="113">
        <v>31.818181818181817</v>
      </c>
      <c r="K191" s="113">
        <v>48.951048951048953</v>
      </c>
      <c r="L191" s="109">
        <v>100</v>
      </c>
      <c r="M191" s="241">
        <v>18.07747489239598</v>
      </c>
      <c r="N191" s="109">
        <v>39.741750358680058</v>
      </c>
      <c r="O191" s="109">
        <v>42.132950741272118</v>
      </c>
    </row>
    <row r="192" spans="2:15" x14ac:dyDescent="0.2">
      <c r="B192" s="111">
        <v>4276</v>
      </c>
      <c r="C192" s="50" t="s">
        <v>458</v>
      </c>
      <c r="D192" s="112">
        <v>100</v>
      </c>
      <c r="E192" s="112">
        <v>4.5138888888888884</v>
      </c>
      <c r="F192" s="112">
        <v>22.222222222222221</v>
      </c>
      <c r="G192" s="112">
        <v>73.263888888888886</v>
      </c>
      <c r="H192" s="109">
        <v>100</v>
      </c>
      <c r="I192" s="113">
        <v>3.0670926517571884</v>
      </c>
      <c r="J192" s="113">
        <v>23.322683706070286</v>
      </c>
      <c r="K192" s="113">
        <v>73.610223642172528</v>
      </c>
      <c r="L192" s="109">
        <v>100</v>
      </c>
      <c r="M192" s="241">
        <v>2.8526671613488332</v>
      </c>
      <c r="N192" s="109">
        <v>26.416027702201333</v>
      </c>
      <c r="O192" s="109">
        <v>70.731305136449834</v>
      </c>
    </row>
    <row r="193" spans="2:15" x14ac:dyDescent="0.2">
      <c r="B193" s="111">
        <v>4277</v>
      </c>
      <c r="C193" s="50" t="s">
        <v>459</v>
      </c>
      <c r="D193" s="112">
        <v>100</v>
      </c>
      <c r="E193" s="112">
        <v>13.846153846153847</v>
      </c>
      <c r="F193" s="112">
        <v>26.153846153846157</v>
      </c>
      <c r="G193" s="112">
        <v>60</v>
      </c>
      <c r="H193" s="109">
        <v>100</v>
      </c>
      <c r="I193" s="113">
        <v>5.5401662049861491</v>
      </c>
      <c r="J193" s="113">
        <v>54.570637119113577</v>
      </c>
      <c r="K193" s="113">
        <v>39.88919667590028</v>
      </c>
      <c r="L193" s="109">
        <v>100</v>
      </c>
      <c r="M193" s="241">
        <v>4.1831950955643702</v>
      </c>
      <c r="N193" s="109">
        <v>64.118283447529762</v>
      </c>
      <c r="O193" s="109">
        <v>31.662459430219975</v>
      </c>
    </row>
    <row r="194" spans="2:15" x14ac:dyDescent="0.2">
      <c r="B194" s="111">
        <v>4279</v>
      </c>
      <c r="C194" s="50" t="s">
        <v>460</v>
      </c>
      <c r="D194" s="112">
        <v>100</v>
      </c>
      <c r="E194" s="112">
        <v>13.793103448275861</v>
      </c>
      <c r="F194" s="112">
        <v>20.689655172413794</v>
      </c>
      <c r="G194" s="112">
        <v>65.517241379310349</v>
      </c>
      <c r="H194" s="109">
        <v>100</v>
      </c>
      <c r="I194" s="113">
        <v>6.25</v>
      </c>
      <c r="J194" s="113">
        <v>34.639830508474581</v>
      </c>
      <c r="K194" s="113">
        <v>59.110169491525419</v>
      </c>
      <c r="L194" s="109">
        <v>100</v>
      </c>
      <c r="M194" s="241">
        <v>4.8489107519325367</v>
      </c>
      <c r="N194" s="109">
        <v>41.588193956430075</v>
      </c>
      <c r="O194" s="109">
        <v>53.5769501054111</v>
      </c>
    </row>
    <row r="195" spans="2:15" x14ac:dyDescent="0.2">
      <c r="B195" s="111">
        <v>4280</v>
      </c>
      <c r="C195" s="50" t="s">
        <v>461</v>
      </c>
      <c r="D195" s="112">
        <v>100</v>
      </c>
      <c r="E195" s="112">
        <v>4.630969609261939</v>
      </c>
      <c r="F195" s="112">
        <v>18.813314037626625</v>
      </c>
      <c r="G195" s="112">
        <v>76.555716353111436</v>
      </c>
      <c r="H195" s="109">
        <v>100</v>
      </c>
      <c r="I195" s="113">
        <v>1.5870052277819267</v>
      </c>
      <c r="J195" s="113">
        <v>28.136669156086629</v>
      </c>
      <c r="K195" s="113">
        <v>70.276325616131444</v>
      </c>
      <c r="L195" s="109">
        <v>100</v>
      </c>
      <c r="M195" s="241">
        <v>1.3343799058084771</v>
      </c>
      <c r="N195" s="109">
        <v>31.948933419521651</v>
      </c>
      <c r="O195" s="109">
        <v>66.716686674669873</v>
      </c>
    </row>
    <row r="196" spans="2:15" x14ac:dyDescent="0.2">
      <c r="B196" s="111">
        <v>4281</v>
      </c>
      <c r="C196" s="50" t="s">
        <v>462</v>
      </c>
      <c r="D196" s="112">
        <v>100</v>
      </c>
      <c r="E196" s="112">
        <v>27.027027027027028</v>
      </c>
      <c r="F196" s="112">
        <v>18.243243243243242</v>
      </c>
      <c r="G196" s="112">
        <v>54.729729729729726</v>
      </c>
      <c r="H196" s="109">
        <v>100</v>
      </c>
      <c r="I196" s="113">
        <v>20.126782884310618</v>
      </c>
      <c r="J196" s="113">
        <v>35.182250396196515</v>
      </c>
      <c r="K196" s="113">
        <v>44.69096671949287</v>
      </c>
      <c r="L196" s="109">
        <v>100</v>
      </c>
      <c r="M196" s="241">
        <v>18.423973362930077</v>
      </c>
      <c r="N196" s="109">
        <v>45.371809100998888</v>
      </c>
      <c r="O196" s="109">
        <v>36.226415094339622</v>
      </c>
    </row>
    <row r="197" spans="2:15" x14ac:dyDescent="0.2">
      <c r="B197" s="111">
        <v>4282</v>
      </c>
      <c r="C197" s="50" t="s">
        <v>463</v>
      </c>
      <c r="D197" s="112">
        <v>100</v>
      </c>
      <c r="E197" s="112">
        <v>3.7671232876712328</v>
      </c>
      <c r="F197" s="112">
        <v>21.404109589041095</v>
      </c>
      <c r="G197" s="112">
        <v>74.828767123287676</v>
      </c>
      <c r="H197" s="109">
        <v>100</v>
      </c>
      <c r="I197" s="113">
        <v>0.9183274716686205</v>
      </c>
      <c r="J197" s="113">
        <v>30.871434153966394</v>
      </c>
      <c r="K197" s="113">
        <v>68.210238374364991</v>
      </c>
      <c r="L197" s="109">
        <v>100</v>
      </c>
      <c r="M197" s="241">
        <v>0.64122881872485682</v>
      </c>
      <c r="N197" s="109">
        <v>35.223698646836525</v>
      </c>
      <c r="O197" s="109">
        <v>64.135072534438621</v>
      </c>
    </row>
    <row r="198" spans="2:15" x14ac:dyDescent="0.2">
      <c r="B198" s="111">
        <v>4283</v>
      </c>
      <c r="C198" s="50" t="s">
        <v>464</v>
      </c>
      <c r="D198" s="112">
        <v>100</v>
      </c>
      <c r="E198" s="112">
        <v>5.6179775280898872</v>
      </c>
      <c r="F198" s="112">
        <v>21.722846441947567</v>
      </c>
      <c r="G198" s="112">
        <v>72.659176029962552</v>
      </c>
      <c r="H198" s="109">
        <v>100</v>
      </c>
      <c r="I198" s="113">
        <v>2.4</v>
      </c>
      <c r="J198" s="113">
        <v>19.142857142857142</v>
      </c>
      <c r="K198" s="113">
        <v>78.457142857142856</v>
      </c>
      <c r="L198" s="109">
        <v>100</v>
      </c>
      <c r="M198" s="241">
        <v>2.1142249024476767</v>
      </c>
      <c r="N198" s="109">
        <v>21.206101454416459</v>
      </c>
      <c r="O198" s="109">
        <v>76.686768357573612</v>
      </c>
    </row>
    <row r="199" spans="2:15" x14ac:dyDescent="0.2">
      <c r="B199" s="111">
        <v>4284</v>
      </c>
      <c r="C199" s="50" t="s">
        <v>465</v>
      </c>
      <c r="D199" s="112">
        <v>100</v>
      </c>
      <c r="E199" s="112">
        <v>26.966292134831459</v>
      </c>
      <c r="F199" s="112">
        <v>12.359550561797752</v>
      </c>
      <c r="G199" s="112">
        <v>60.674157303370791</v>
      </c>
      <c r="H199" s="109">
        <v>100</v>
      </c>
      <c r="I199" s="113">
        <v>19.293478260869566</v>
      </c>
      <c r="J199" s="113">
        <v>39.402173913043477</v>
      </c>
      <c r="K199" s="113">
        <v>41.304347826086953</v>
      </c>
      <c r="L199" s="109">
        <v>100</v>
      </c>
      <c r="M199" s="241">
        <v>18.291814946619215</v>
      </c>
      <c r="N199" s="109">
        <v>47.224199288256223</v>
      </c>
      <c r="O199" s="109">
        <v>34.519572953736656</v>
      </c>
    </row>
    <row r="200" spans="2:15" x14ac:dyDescent="0.2">
      <c r="B200" s="111">
        <v>4285</v>
      </c>
      <c r="C200" s="50" t="s">
        <v>466</v>
      </c>
      <c r="D200" s="112">
        <v>100</v>
      </c>
      <c r="E200" s="112">
        <v>6.1224489795918364</v>
      </c>
      <c r="F200" s="112">
        <v>18.367346938775512</v>
      </c>
      <c r="G200" s="112">
        <v>75.510204081632651</v>
      </c>
      <c r="H200" s="109">
        <v>100</v>
      </c>
      <c r="I200" s="113">
        <v>2.2582921665490474</v>
      </c>
      <c r="J200" s="113">
        <v>23.35920959774171</v>
      </c>
      <c r="K200" s="113">
        <v>74.382498235709249</v>
      </c>
      <c r="L200" s="109">
        <v>100</v>
      </c>
      <c r="M200" s="241">
        <v>2.140488393126319</v>
      </c>
      <c r="N200" s="109">
        <v>30.047231434026727</v>
      </c>
      <c r="O200" s="109">
        <v>67.81228017284694</v>
      </c>
    </row>
    <row r="201" spans="2:15" x14ac:dyDescent="0.2">
      <c r="B201" s="111">
        <v>4286</v>
      </c>
      <c r="C201" s="50" t="s">
        <v>467</v>
      </c>
      <c r="D201" s="112">
        <v>100</v>
      </c>
      <c r="E201" s="112">
        <v>29.464285714285715</v>
      </c>
      <c r="F201" s="112">
        <v>22.321428571428573</v>
      </c>
      <c r="G201" s="112">
        <v>48.214285714285715</v>
      </c>
      <c r="H201" s="109">
        <v>100</v>
      </c>
      <c r="I201" s="113">
        <v>18.947368421052634</v>
      </c>
      <c r="J201" s="113">
        <v>30.789473684210527</v>
      </c>
      <c r="K201" s="113">
        <v>50.263157894736842</v>
      </c>
      <c r="L201" s="109">
        <v>100</v>
      </c>
      <c r="M201" s="241">
        <v>15.284317276349149</v>
      </c>
      <c r="N201" s="109">
        <v>37.232886635277069</v>
      </c>
      <c r="O201" s="109">
        <v>47.482796088373775</v>
      </c>
    </row>
    <row r="202" spans="2:15" x14ac:dyDescent="0.2">
      <c r="B202" s="111">
        <v>4287</v>
      </c>
      <c r="C202" s="50" t="s">
        <v>468</v>
      </c>
      <c r="D202" s="112">
        <v>100</v>
      </c>
      <c r="E202" s="112">
        <v>14.545454545454545</v>
      </c>
      <c r="F202" s="112">
        <v>18.181818181818183</v>
      </c>
      <c r="G202" s="112">
        <v>67.272727272727266</v>
      </c>
      <c r="H202" s="109">
        <v>100</v>
      </c>
      <c r="I202" s="113">
        <v>6.2595419847328246</v>
      </c>
      <c r="J202" s="113">
        <v>34.656488549618317</v>
      </c>
      <c r="K202" s="113">
        <v>59.083969465648856</v>
      </c>
      <c r="L202" s="109">
        <v>100</v>
      </c>
      <c r="M202" s="241">
        <v>4.845626072041167</v>
      </c>
      <c r="N202" s="109">
        <v>43.096054888507723</v>
      </c>
      <c r="O202" s="109">
        <v>52.036878216123498</v>
      </c>
    </row>
    <row r="203" spans="2:15" x14ac:dyDescent="0.2">
      <c r="B203" s="111">
        <v>4288</v>
      </c>
      <c r="C203" s="50" t="s">
        <v>469</v>
      </c>
      <c r="D203" s="112">
        <v>100</v>
      </c>
      <c r="E203" s="112">
        <v>33.333333333333329</v>
      </c>
      <c r="F203" s="112">
        <v>16.666666666666664</v>
      </c>
      <c r="G203" s="112">
        <v>50</v>
      </c>
      <c r="H203" s="109">
        <v>100</v>
      </c>
      <c r="I203" s="113">
        <v>31.818181818181817</v>
      </c>
      <c r="J203" s="113">
        <v>18.181818181818183</v>
      </c>
      <c r="K203" s="113">
        <v>50</v>
      </c>
      <c r="L203" s="109">
        <v>100</v>
      </c>
      <c r="M203" s="241">
        <v>23.972602739726028</v>
      </c>
      <c r="N203" s="241" t="s">
        <v>511</v>
      </c>
      <c r="O203" s="109">
        <v>54.109589041095894</v>
      </c>
    </row>
    <row r="204" spans="2:15" x14ac:dyDescent="0.2">
      <c r="B204" s="111">
        <v>4289</v>
      </c>
      <c r="C204" s="50" t="s">
        <v>183</v>
      </c>
      <c r="D204" s="112">
        <v>100</v>
      </c>
      <c r="E204" s="112">
        <v>2.1957913998170175</v>
      </c>
      <c r="F204" s="112">
        <v>12.351326623970722</v>
      </c>
      <c r="G204" s="112">
        <v>85.452881976212254</v>
      </c>
      <c r="H204" s="109">
        <v>100</v>
      </c>
      <c r="I204" s="113">
        <v>0.6833286530000936</v>
      </c>
      <c r="J204" s="113">
        <v>31.695216699429</v>
      </c>
      <c r="K204" s="113">
        <v>67.621454647570914</v>
      </c>
      <c r="L204" s="109">
        <v>100</v>
      </c>
      <c r="M204" s="241">
        <v>0.63367457426912099</v>
      </c>
      <c r="N204" s="109">
        <v>38.918692784722907</v>
      </c>
      <c r="O204" s="109">
        <v>60.446402204941442</v>
      </c>
    </row>
    <row r="205" spans="2:15" s="94" customFormat="1" x14ac:dyDescent="0.2">
      <c r="B205" s="226">
        <v>4329</v>
      </c>
      <c r="C205" s="94" t="s">
        <v>470</v>
      </c>
      <c r="D205" s="108">
        <v>100</v>
      </c>
      <c r="E205" s="108">
        <v>12.834224598930483</v>
      </c>
      <c r="F205" s="108">
        <v>20.276292335115865</v>
      </c>
      <c r="G205" s="108">
        <v>66.889483065953655</v>
      </c>
      <c r="H205" s="115">
        <v>100</v>
      </c>
      <c r="I205" s="115">
        <v>5.9069767441860463</v>
      </c>
      <c r="J205" s="115">
        <v>34.332225913621258</v>
      </c>
      <c r="K205" s="115">
        <v>59.760797342192696</v>
      </c>
      <c r="L205" s="115">
        <v>100</v>
      </c>
      <c r="M205" s="268">
        <v>4.765953754717799</v>
      </c>
      <c r="N205" s="115">
        <v>41.210359637325929</v>
      </c>
      <c r="O205" s="115">
        <v>54.023686607956265</v>
      </c>
    </row>
    <row r="206" spans="2:15" x14ac:dyDescent="0.2">
      <c r="B206" s="111">
        <v>4323</v>
      </c>
      <c r="C206" s="50" t="s">
        <v>471</v>
      </c>
      <c r="D206" s="112">
        <v>100</v>
      </c>
      <c r="E206" s="112">
        <v>2.2875816993464051</v>
      </c>
      <c r="F206" s="112">
        <v>14.052287581699346</v>
      </c>
      <c r="G206" s="112">
        <v>83.66013071895425</v>
      </c>
      <c r="H206" s="109">
        <v>100.00000000000001</v>
      </c>
      <c r="I206" s="113">
        <v>0.37671232876712329</v>
      </c>
      <c r="J206" s="113">
        <v>12.945205479452055</v>
      </c>
      <c r="K206" s="113">
        <v>86.678082191780831</v>
      </c>
      <c r="L206" s="109">
        <v>100</v>
      </c>
      <c r="M206" s="241">
        <v>0.27920381878771505</v>
      </c>
      <c r="N206" s="109">
        <v>15.752499324506891</v>
      </c>
      <c r="O206" s="109">
        <v>83.972800144105193</v>
      </c>
    </row>
    <row r="207" spans="2:15" x14ac:dyDescent="0.2">
      <c r="B207" s="111">
        <v>4301</v>
      </c>
      <c r="C207" s="50" t="s">
        <v>472</v>
      </c>
      <c r="D207" s="112">
        <v>100</v>
      </c>
      <c r="E207" s="112">
        <v>33.333333333333329</v>
      </c>
      <c r="F207" s="112">
        <v>12.5</v>
      </c>
      <c r="G207" s="112">
        <v>54.166666666666664</v>
      </c>
      <c r="H207" s="109">
        <v>100</v>
      </c>
      <c r="I207" s="116">
        <v>43.636363636363633</v>
      </c>
      <c r="J207" s="116">
        <v>9.0909090909090917</v>
      </c>
      <c r="K207" s="116">
        <v>47.272727272727273</v>
      </c>
      <c r="L207" s="109">
        <v>100</v>
      </c>
      <c r="M207" s="241">
        <v>56.428571428571431</v>
      </c>
      <c r="N207" s="241" t="s">
        <v>511</v>
      </c>
      <c r="O207" s="241">
        <v>32.5</v>
      </c>
    </row>
    <row r="208" spans="2:15" x14ac:dyDescent="0.2">
      <c r="B208" s="111">
        <v>4302</v>
      </c>
      <c r="C208" s="50" t="s">
        <v>473</v>
      </c>
      <c r="D208" s="112">
        <v>100</v>
      </c>
      <c r="E208" s="112">
        <v>38.461538461538467</v>
      </c>
      <c r="F208" s="112">
        <v>15.384615384615385</v>
      </c>
      <c r="G208" s="112">
        <v>46.153846153846153</v>
      </c>
      <c r="H208" s="109">
        <v>100</v>
      </c>
      <c r="I208" s="113">
        <v>25.806451612903224</v>
      </c>
      <c r="J208" s="113">
        <v>25.806451612903224</v>
      </c>
      <c r="K208" s="113">
        <v>48.387096774193552</v>
      </c>
      <c r="L208" s="109">
        <v>100</v>
      </c>
      <c r="M208" s="241">
        <v>26.871401151631481</v>
      </c>
      <c r="N208" s="241">
        <v>39.923224568138195</v>
      </c>
      <c r="O208" s="109">
        <v>33.205374280230323</v>
      </c>
    </row>
    <row r="209" spans="2:15" x14ac:dyDescent="0.2">
      <c r="B209" s="111">
        <v>4303</v>
      </c>
      <c r="C209" s="50" t="s">
        <v>474</v>
      </c>
      <c r="D209" s="112">
        <v>100</v>
      </c>
      <c r="E209" s="112">
        <v>5.6338028169014089</v>
      </c>
      <c r="F209" s="112">
        <v>27.230046948356808</v>
      </c>
      <c r="G209" s="112">
        <v>67.136150234741791</v>
      </c>
      <c r="H209" s="109">
        <v>100</v>
      </c>
      <c r="I209" s="113">
        <v>1.7543859649122806</v>
      </c>
      <c r="J209" s="113">
        <v>44.404113732607378</v>
      </c>
      <c r="K209" s="113">
        <v>53.841500302480341</v>
      </c>
      <c r="L209" s="109">
        <v>100</v>
      </c>
      <c r="M209" s="241">
        <v>1.0631693310569612</v>
      </c>
      <c r="N209" s="109">
        <v>52.762688188731957</v>
      </c>
      <c r="O209" s="109">
        <v>46.174142480211081</v>
      </c>
    </row>
    <row r="210" spans="2:15" x14ac:dyDescent="0.2">
      <c r="B210" s="111">
        <v>4304</v>
      </c>
      <c r="C210" s="50" t="s">
        <v>475</v>
      </c>
      <c r="D210" s="112">
        <v>100</v>
      </c>
      <c r="E210" s="112">
        <v>3.8626609442060089</v>
      </c>
      <c r="F210" s="112">
        <v>24.892703862660944</v>
      </c>
      <c r="G210" s="112">
        <v>71.24463519313305</v>
      </c>
      <c r="H210" s="109">
        <v>100</v>
      </c>
      <c r="I210" s="113">
        <v>1.9498607242339834</v>
      </c>
      <c r="J210" s="113">
        <v>54.456824512534816</v>
      </c>
      <c r="K210" s="113">
        <v>43.593314763231199</v>
      </c>
      <c r="L210" s="109">
        <v>100</v>
      </c>
      <c r="M210" s="241">
        <v>1.2268220267772114</v>
      </c>
      <c r="N210" s="109">
        <v>61.940507534591902</v>
      </c>
      <c r="O210" s="109">
        <v>36.832670438630892</v>
      </c>
    </row>
    <row r="211" spans="2:15" x14ac:dyDescent="0.2">
      <c r="B211" s="111">
        <v>4305</v>
      </c>
      <c r="C211" s="50" t="s">
        <v>476</v>
      </c>
      <c r="D211" s="112">
        <v>100</v>
      </c>
      <c r="E211" s="112">
        <v>18.604651162790699</v>
      </c>
      <c r="F211" s="112">
        <v>16.86046511627907</v>
      </c>
      <c r="G211" s="112">
        <v>64.534883720930239</v>
      </c>
      <c r="H211" s="109">
        <v>100</v>
      </c>
      <c r="I211" s="113">
        <v>12.740384615384615</v>
      </c>
      <c r="J211" s="113">
        <v>26.923076923076923</v>
      </c>
      <c r="K211" s="113">
        <v>60.33653846153846</v>
      </c>
      <c r="L211" s="109">
        <v>100</v>
      </c>
      <c r="M211" s="241">
        <v>12.551542140854362</v>
      </c>
      <c r="N211" s="109">
        <v>32.376711199076368</v>
      </c>
      <c r="O211" s="109">
        <v>55.071746660069273</v>
      </c>
    </row>
    <row r="212" spans="2:15" x14ac:dyDescent="0.2">
      <c r="B212" s="111">
        <v>4306</v>
      </c>
      <c r="C212" s="50" t="s">
        <v>477</v>
      </c>
      <c r="D212" s="112">
        <v>100</v>
      </c>
      <c r="E212" s="112">
        <v>28.947368421052634</v>
      </c>
      <c r="F212" s="112">
        <v>18.421052631578945</v>
      </c>
      <c r="G212" s="112">
        <v>52.631578947368418</v>
      </c>
      <c r="H212" s="109">
        <v>100</v>
      </c>
      <c r="I212" s="113">
        <v>22.058823529411764</v>
      </c>
      <c r="J212" s="113">
        <v>19.852941176470587</v>
      </c>
      <c r="K212" s="113">
        <v>58.088235294117652</v>
      </c>
      <c r="L212" s="109">
        <v>100</v>
      </c>
      <c r="M212" s="241">
        <v>21.284185493460168</v>
      </c>
      <c r="N212" s="109">
        <v>27.110582639714625</v>
      </c>
      <c r="O212" s="109">
        <v>51.605231866825207</v>
      </c>
    </row>
    <row r="213" spans="2:15" x14ac:dyDescent="0.2">
      <c r="B213" s="111">
        <v>4307</v>
      </c>
      <c r="C213" s="50" t="s">
        <v>478</v>
      </c>
      <c r="D213" s="112">
        <v>100</v>
      </c>
      <c r="E213" s="112">
        <v>29.787234042553191</v>
      </c>
      <c r="F213" s="112">
        <v>8.5106382978723403</v>
      </c>
      <c r="G213" s="112">
        <v>61.702127659574465</v>
      </c>
      <c r="H213" s="109">
        <v>100</v>
      </c>
      <c r="I213" s="113">
        <v>19.847328244274809</v>
      </c>
      <c r="J213" s="113">
        <v>4.9618320610687023</v>
      </c>
      <c r="K213" s="113">
        <v>75.190839694656489</v>
      </c>
      <c r="L213" s="109">
        <v>100</v>
      </c>
      <c r="M213" s="241">
        <v>16.149425287356323</v>
      </c>
      <c r="N213" s="109">
        <v>5.4022988505747129</v>
      </c>
      <c r="O213" s="109">
        <v>78.448275862068968</v>
      </c>
    </row>
    <row r="214" spans="2:15" x14ac:dyDescent="0.2">
      <c r="B214" s="111">
        <v>4308</v>
      </c>
      <c r="C214" s="50" t="s">
        <v>479</v>
      </c>
      <c r="D214" s="112">
        <v>100</v>
      </c>
      <c r="E214" s="112">
        <v>0</v>
      </c>
      <c r="F214" s="112">
        <v>14.285714285714285</v>
      </c>
      <c r="G214" s="112">
        <v>85.714285714285708</v>
      </c>
      <c r="H214" s="109">
        <v>100.00000000000001</v>
      </c>
      <c r="I214" s="113">
        <v>0</v>
      </c>
      <c r="J214" s="113">
        <v>9.6491228070175428</v>
      </c>
      <c r="K214" s="113">
        <v>90.350877192982466</v>
      </c>
      <c r="L214" s="109">
        <v>100</v>
      </c>
      <c r="M214" s="241">
        <v>0</v>
      </c>
      <c r="N214" s="109">
        <v>11.953727506426738</v>
      </c>
      <c r="O214" s="109">
        <v>88.174807197943437</v>
      </c>
    </row>
    <row r="215" spans="2:15" x14ac:dyDescent="0.2">
      <c r="B215" s="111">
        <v>4309</v>
      </c>
      <c r="C215" s="50" t="s">
        <v>480</v>
      </c>
      <c r="D215" s="112">
        <v>100</v>
      </c>
      <c r="E215" s="112">
        <v>5.4347826086956523</v>
      </c>
      <c r="F215" s="112">
        <v>23.369565217391305</v>
      </c>
      <c r="G215" s="112">
        <v>71.195652173913047</v>
      </c>
      <c r="H215" s="109">
        <v>100</v>
      </c>
      <c r="I215" s="113">
        <v>3.3057851239669422</v>
      </c>
      <c r="J215" s="113">
        <v>35.227272727272727</v>
      </c>
      <c r="K215" s="113">
        <v>61.466942148760332</v>
      </c>
      <c r="L215" s="109">
        <v>100</v>
      </c>
      <c r="M215" s="241">
        <v>2.7755322015629211</v>
      </c>
      <c r="N215" s="109">
        <v>41.417407706817563</v>
      </c>
      <c r="O215" s="109">
        <v>55.820533548908649</v>
      </c>
    </row>
    <row r="216" spans="2:15" x14ac:dyDescent="0.2">
      <c r="B216" s="111">
        <v>4310</v>
      </c>
      <c r="C216" s="50" t="s">
        <v>481</v>
      </c>
      <c r="D216" s="112">
        <v>100</v>
      </c>
      <c r="E216" s="112">
        <v>5.2631578947368416</v>
      </c>
      <c r="F216" s="112">
        <v>28.421052631578945</v>
      </c>
      <c r="G216" s="112">
        <v>66.315789473684205</v>
      </c>
      <c r="H216" s="109">
        <v>100</v>
      </c>
      <c r="I216" s="113">
        <v>5.1660516605166054</v>
      </c>
      <c r="J216" s="113">
        <v>45.940959409594093</v>
      </c>
      <c r="K216" s="113">
        <v>48.892988929889299</v>
      </c>
      <c r="L216" s="109">
        <v>100</v>
      </c>
      <c r="M216" s="241">
        <v>5.2475473420031937</v>
      </c>
      <c r="N216" s="109">
        <v>51.699749030344513</v>
      </c>
      <c r="O216" s="109">
        <v>43.029888204426193</v>
      </c>
    </row>
    <row r="217" spans="2:15" x14ac:dyDescent="0.2">
      <c r="B217" s="111">
        <v>4311</v>
      </c>
      <c r="C217" s="50" t="s">
        <v>482</v>
      </c>
      <c r="D217" s="112">
        <v>100</v>
      </c>
      <c r="E217" s="112">
        <v>20.43010752688172</v>
      </c>
      <c r="F217" s="112">
        <v>26.881720430107524</v>
      </c>
      <c r="G217" s="112">
        <v>52.688172043010752</v>
      </c>
      <c r="H217" s="109">
        <v>100</v>
      </c>
      <c r="I217" s="113">
        <v>4.9315068493150687</v>
      </c>
      <c r="J217" s="113">
        <v>62.831050228310502</v>
      </c>
      <c r="K217" s="113">
        <v>32.237442922374434</v>
      </c>
      <c r="L217" s="109">
        <v>100</v>
      </c>
      <c r="M217" s="241">
        <v>3.3319406726551071</v>
      </c>
      <c r="N217" s="109">
        <v>68.508460413620213</v>
      </c>
      <c r="O217" s="109">
        <v>28.159598913724675</v>
      </c>
    </row>
    <row r="218" spans="2:15" x14ac:dyDescent="0.2">
      <c r="B218" s="111">
        <v>4312</v>
      </c>
      <c r="C218" s="50" t="s">
        <v>483</v>
      </c>
      <c r="D218" s="112">
        <v>100</v>
      </c>
      <c r="E218" s="112">
        <v>21.164021164021165</v>
      </c>
      <c r="F218" s="112">
        <v>18.518518518518519</v>
      </c>
      <c r="G218" s="112">
        <v>60.317460317460316</v>
      </c>
      <c r="H218" s="109">
        <v>100</v>
      </c>
      <c r="I218" s="113">
        <v>9.0990187332738621</v>
      </c>
      <c r="J218" s="113">
        <v>37.46654772524532</v>
      </c>
      <c r="K218" s="113">
        <v>53.434433541480821</v>
      </c>
      <c r="L218" s="109">
        <v>100</v>
      </c>
      <c r="M218" s="241">
        <v>8.2302984888222817</v>
      </c>
      <c r="N218" s="109">
        <v>45.447733233420749</v>
      </c>
      <c r="O218" s="109">
        <v>46.309479205695013</v>
      </c>
    </row>
    <row r="219" spans="2:15" x14ac:dyDescent="0.2">
      <c r="B219" s="111">
        <v>4313</v>
      </c>
      <c r="C219" s="50" t="s">
        <v>484</v>
      </c>
      <c r="D219" s="112">
        <v>100</v>
      </c>
      <c r="E219" s="112">
        <v>20.212765957446805</v>
      </c>
      <c r="F219" s="112">
        <v>15.957446808510639</v>
      </c>
      <c r="G219" s="112">
        <v>63.829787234042556</v>
      </c>
      <c r="H219" s="109">
        <v>100</v>
      </c>
      <c r="I219" s="113">
        <v>9.2050209205020916</v>
      </c>
      <c r="J219" s="113">
        <v>23.263598326359833</v>
      </c>
      <c r="K219" s="113">
        <v>67.531380753138066</v>
      </c>
      <c r="L219" s="109">
        <v>100</v>
      </c>
      <c r="M219" s="241">
        <v>7.4300901317309913</v>
      </c>
      <c r="N219" s="109">
        <v>28.35682921192512</v>
      </c>
      <c r="O219" s="109">
        <v>64.213080656343891</v>
      </c>
    </row>
    <row r="220" spans="2:15" x14ac:dyDescent="0.2">
      <c r="B220" s="111">
        <v>4314</v>
      </c>
      <c r="C220" s="50" t="s">
        <v>485</v>
      </c>
      <c r="D220" s="112">
        <v>100</v>
      </c>
      <c r="E220" s="112">
        <v>13.043478260869565</v>
      </c>
      <c r="F220" s="112">
        <v>21.739130434782609</v>
      </c>
      <c r="G220" s="112">
        <v>65.217391304347828</v>
      </c>
      <c r="H220" s="109">
        <v>100</v>
      </c>
      <c r="I220" s="113">
        <v>7.4324324324324325</v>
      </c>
      <c r="J220" s="113">
        <v>48.648648648648653</v>
      </c>
      <c r="K220" s="113">
        <v>43.918918918918919</v>
      </c>
      <c r="L220" s="109">
        <v>100</v>
      </c>
      <c r="M220" s="241" t="s">
        <v>511</v>
      </c>
      <c r="N220" s="241">
        <v>60.182648401826491</v>
      </c>
      <c r="O220" s="241">
        <v>34.794520547945204</v>
      </c>
    </row>
    <row r="221" spans="2:15" x14ac:dyDescent="0.2">
      <c r="B221" s="111">
        <v>4315</v>
      </c>
      <c r="C221" s="50" t="s">
        <v>486</v>
      </c>
      <c r="D221" s="112">
        <v>100</v>
      </c>
      <c r="E221" s="112">
        <v>4.3478260869565215</v>
      </c>
      <c r="F221" s="112">
        <v>30.434782608695656</v>
      </c>
      <c r="G221" s="112">
        <v>65.217391304347828</v>
      </c>
      <c r="H221" s="109">
        <v>100</v>
      </c>
      <c r="I221" s="113">
        <v>1.0309278350515463</v>
      </c>
      <c r="J221" s="113">
        <v>23.711340206185564</v>
      </c>
      <c r="K221" s="113">
        <v>75.257731958762889</v>
      </c>
      <c r="L221" s="109">
        <v>100</v>
      </c>
      <c r="M221" s="241" t="s">
        <v>511</v>
      </c>
      <c r="N221" s="241">
        <v>28.878441907320347</v>
      </c>
      <c r="O221" s="109">
        <v>70.282068502350569</v>
      </c>
    </row>
    <row r="222" spans="2:15" x14ac:dyDescent="0.2">
      <c r="B222" s="111">
        <v>4316</v>
      </c>
      <c r="C222" s="50" t="s">
        <v>487</v>
      </c>
      <c r="D222" s="112">
        <v>100</v>
      </c>
      <c r="E222" s="112">
        <v>16.129032258064516</v>
      </c>
      <c r="F222" s="112">
        <v>19.35483870967742</v>
      </c>
      <c r="G222" s="112">
        <v>64.516129032258064</v>
      </c>
      <c r="H222" s="109">
        <v>100</v>
      </c>
      <c r="I222" s="113">
        <v>10.256410256410255</v>
      </c>
      <c r="J222" s="113">
        <v>10.897435897435898</v>
      </c>
      <c r="K222" s="113">
        <v>78.84615384615384</v>
      </c>
      <c r="L222" s="109">
        <v>100</v>
      </c>
      <c r="M222" s="241">
        <v>9.669211195928753</v>
      </c>
      <c r="N222" s="109">
        <v>11.450381679389313</v>
      </c>
      <c r="O222" s="109">
        <v>78.965224766751476</v>
      </c>
    </row>
    <row r="223" spans="2:15" x14ac:dyDescent="0.2">
      <c r="B223" s="111">
        <v>4317</v>
      </c>
      <c r="C223" s="50" t="s">
        <v>488</v>
      </c>
      <c r="D223" s="112">
        <v>100</v>
      </c>
      <c r="E223" s="112">
        <v>9.0909090909090917</v>
      </c>
      <c r="F223" s="112">
        <v>27.27272727272727</v>
      </c>
      <c r="G223" s="112">
        <v>63.636363636363633</v>
      </c>
      <c r="H223" s="109">
        <v>100</v>
      </c>
      <c r="I223" s="113">
        <v>10.294117647058822</v>
      </c>
      <c r="J223" s="113">
        <v>16.176470588235293</v>
      </c>
      <c r="K223" s="113">
        <v>73.529411764705884</v>
      </c>
      <c r="L223" s="109">
        <v>100</v>
      </c>
      <c r="M223" s="241" t="s">
        <v>511</v>
      </c>
      <c r="N223" s="109">
        <v>21.311475409836063</v>
      </c>
      <c r="O223" s="109">
        <v>70.491803278688522</v>
      </c>
    </row>
    <row r="224" spans="2:15" x14ac:dyDescent="0.2">
      <c r="B224" s="111">
        <v>4318</v>
      </c>
      <c r="C224" s="50" t="s">
        <v>489</v>
      </c>
      <c r="D224" s="112">
        <v>100</v>
      </c>
      <c r="E224" s="112">
        <v>18.691588785046729</v>
      </c>
      <c r="F224" s="112">
        <v>19.626168224299064</v>
      </c>
      <c r="G224" s="112">
        <v>61.682242990654203</v>
      </c>
      <c r="H224" s="109">
        <v>100</v>
      </c>
      <c r="I224" s="113">
        <v>21.306818181818183</v>
      </c>
      <c r="J224" s="113">
        <v>23.579545454545457</v>
      </c>
      <c r="K224" s="113">
        <v>55.113636363636367</v>
      </c>
      <c r="L224" s="109">
        <v>100</v>
      </c>
      <c r="M224" s="241">
        <v>17.469627147046506</v>
      </c>
      <c r="N224" s="109">
        <v>31.043150397989105</v>
      </c>
      <c r="O224" s="109">
        <v>51.529116045245082</v>
      </c>
    </row>
    <row r="225" spans="2:15" x14ac:dyDescent="0.2">
      <c r="B225" s="111">
        <v>4319</v>
      </c>
      <c r="C225" s="50" t="s">
        <v>490</v>
      </c>
      <c r="D225" s="112">
        <v>100</v>
      </c>
      <c r="E225" s="112">
        <v>16.279069767441861</v>
      </c>
      <c r="F225" s="112">
        <v>18.604651162790699</v>
      </c>
      <c r="G225" s="112">
        <v>65.116279069767444</v>
      </c>
      <c r="H225" s="109">
        <v>100</v>
      </c>
      <c r="I225" s="113">
        <v>9.8837209302325579</v>
      </c>
      <c r="J225" s="113">
        <v>36.046511627906973</v>
      </c>
      <c r="K225" s="113">
        <v>54.069767441860463</v>
      </c>
      <c r="L225" s="109">
        <v>100</v>
      </c>
      <c r="M225" s="241">
        <v>9.3908629441624356</v>
      </c>
      <c r="N225" s="109">
        <v>48.646362098138745</v>
      </c>
      <c r="O225" s="109">
        <v>42.047377326565147</v>
      </c>
    </row>
    <row r="226" spans="2:15" x14ac:dyDescent="0.2">
      <c r="B226" s="111">
        <v>4320</v>
      </c>
      <c r="C226" s="50" t="s">
        <v>491</v>
      </c>
      <c r="D226" s="112">
        <v>100</v>
      </c>
      <c r="E226" s="112">
        <v>18.888888888888889</v>
      </c>
      <c r="F226" s="112">
        <v>20</v>
      </c>
      <c r="G226" s="112">
        <v>61.111111111111114</v>
      </c>
      <c r="H226" s="109">
        <v>100</v>
      </c>
      <c r="I226" s="113">
        <v>14.838709677419354</v>
      </c>
      <c r="J226" s="113">
        <v>46.666666666666664</v>
      </c>
      <c r="K226" s="113">
        <v>38.494623655913976</v>
      </c>
      <c r="L226" s="109">
        <v>100</v>
      </c>
      <c r="M226" s="241">
        <v>13.202933985330073</v>
      </c>
      <c r="N226" s="109">
        <v>54.686226568867156</v>
      </c>
      <c r="O226" s="109">
        <v>32.110839445802768</v>
      </c>
    </row>
    <row r="227" spans="2:15" ht="13.5" thickBot="1" x14ac:dyDescent="0.25">
      <c r="B227" s="184">
        <v>4322</v>
      </c>
      <c r="C227" s="181" t="s">
        <v>492</v>
      </c>
      <c r="D227" s="187">
        <v>100</v>
      </c>
      <c r="E227" s="187">
        <v>43.589743589743591</v>
      </c>
      <c r="F227" s="187">
        <v>15.384615384615385</v>
      </c>
      <c r="G227" s="187">
        <v>41.025641025641022</v>
      </c>
      <c r="H227" s="188">
        <v>100</v>
      </c>
      <c r="I227" s="189">
        <v>28.571428571428569</v>
      </c>
      <c r="J227" s="189">
        <v>29.813664596273291</v>
      </c>
      <c r="K227" s="189">
        <v>41.614906832298139</v>
      </c>
      <c r="L227" s="189">
        <v>100</v>
      </c>
      <c r="M227" s="269">
        <v>23.008057296329454</v>
      </c>
      <c r="N227" s="188">
        <v>41.092211280214855</v>
      </c>
      <c r="O227" s="188">
        <v>35.899731423455684</v>
      </c>
    </row>
    <row r="228" spans="2:15" x14ac:dyDescent="0.2">
      <c r="B228" s="111"/>
      <c r="D228" s="117"/>
      <c r="E228" s="117"/>
      <c r="F228" s="117"/>
      <c r="G228" s="117"/>
      <c r="H228" s="113"/>
      <c r="I228" s="113"/>
      <c r="J228" s="113"/>
      <c r="K228" s="113"/>
    </row>
    <row r="229" spans="2:15" x14ac:dyDescent="0.2">
      <c r="B229" s="233" t="s">
        <v>549</v>
      </c>
      <c r="D229" s="117"/>
      <c r="E229" s="117"/>
      <c r="F229" s="117"/>
      <c r="G229" s="117"/>
      <c r="H229" s="113"/>
      <c r="I229" s="113"/>
      <c r="J229" s="113"/>
      <c r="K229" s="113"/>
    </row>
    <row r="230" spans="2:15" x14ac:dyDescent="0.2">
      <c r="B230" s="111"/>
      <c r="D230" s="117"/>
      <c r="E230" s="117"/>
      <c r="F230" s="117"/>
      <c r="G230" s="117"/>
      <c r="H230" s="113"/>
      <c r="I230" s="113"/>
      <c r="J230" s="113"/>
      <c r="K230" s="113"/>
    </row>
  </sheetData>
  <mergeCells count="5">
    <mergeCell ref="L4:O4"/>
    <mergeCell ref="D4:G4"/>
    <mergeCell ref="H4:K4"/>
    <mergeCell ref="B4:B5"/>
    <mergeCell ref="C4:C5"/>
  </mergeCells>
  <pageMargins left="0.7" right="0.7" top="0.78740157499999996" bottom="0.78740157499999996"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4918"/>
    <pageSetUpPr fitToPage="1"/>
  </sheetPr>
  <dimension ref="B1:M1"/>
  <sheetViews>
    <sheetView showGridLines="0" zoomScaleNormal="100" workbookViewId="0"/>
  </sheetViews>
  <sheetFormatPr baseColWidth="10" defaultColWidth="11.42578125" defaultRowHeight="12.75" x14ac:dyDescent="0.2"/>
  <cols>
    <col min="1" max="1" width="2.7109375" style="50" customWidth="1"/>
    <col min="2" max="16384" width="11.42578125" style="50"/>
  </cols>
  <sheetData>
    <row r="1" spans="2:13" ht="15.75" x14ac:dyDescent="0.25">
      <c r="B1" s="99" t="str">
        <f>Inhaltsverzeichnis!B38&amp; " " &amp;Inhaltsverzeichnis!D38</f>
        <v>Karte 1: Beschäftigte im Sektor 1 nach Gemeinde, in Prozent der Beschäftigten, 2020</v>
      </c>
      <c r="M1" s="130"/>
    </row>
  </sheetData>
  <pageMargins left="0.70866141732283472" right="0.70866141732283472" top="0.78740157480314965" bottom="0.78740157480314965" header="0.31496062992125984" footer="0.31496062992125984"/>
  <pageSetup paperSize="9" scale="7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4918"/>
    <pageSetUpPr fitToPage="1"/>
  </sheetPr>
  <dimension ref="B1:N1"/>
  <sheetViews>
    <sheetView showGridLines="0" zoomScaleNormal="100" workbookViewId="0"/>
  </sheetViews>
  <sheetFormatPr baseColWidth="10" defaultColWidth="11.42578125" defaultRowHeight="12.75" x14ac:dyDescent="0.2"/>
  <cols>
    <col min="1" max="1" width="2.7109375" style="50" customWidth="1"/>
    <col min="2" max="16384" width="11.42578125" style="50"/>
  </cols>
  <sheetData>
    <row r="1" spans="2:14" ht="15.75" x14ac:dyDescent="0.25">
      <c r="B1" s="99" t="str">
        <f>Inhaltsverzeichnis!B39&amp; " " &amp;Inhaltsverzeichnis!D39</f>
        <v>Karte 2: Beschäftigte im Sektor 2 nach Gemeinde, in Prozent der Beschäftigten, 2020</v>
      </c>
      <c r="N1" s="130"/>
    </row>
  </sheetData>
  <pageMargins left="0.70866141732283472" right="0.70866141732283472" top="0.78740157480314965" bottom="0.78740157480314965" header="0.31496062992125984" footer="0.31496062992125984"/>
  <pageSetup paperSize="9" scale="7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4918"/>
    <pageSetUpPr fitToPage="1"/>
  </sheetPr>
  <dimension ref="A1:N1"/>
  <sheetViews>
    <sheetView showGridLines="0" zoomScaleNormal="100" workbookViewId="0"/>
  </sheetViews>
  <sheetFormatPr baseColWidth="10" defaultColWidth="11.42578125" defaultRowHeight="12.75" x14ac:dyDescent="0.2"/>
  <cols>
    <col min="1" max="1" width="2.7109375" style="50" customWidth="1"/>
    <col min="2" max="2" width="4.7109375" style="50" customWidth="1"/>
    <col min="3" max="16384" width="11.42578125" style="50"/>
  </cols>
  <sheetData>
    <row r="1" spans="1:14" ht="15.75" x14ac:dyDescent="0.25">
      <c r="A1" s="130" t="s">
        <v>534</v>
      </c>
      <c r="B1" s="99" t="str">
        <f>Inhaltsverzeichnis!B40&amp; " " &amp; Inhaltsverzeichnis!D40</f>
        <v>Karte 3: Beschäftigte im Sektor 3 nach Gemeinde, in Prozent der Beschäftigten, 2020</v>
      </c>
      <c r="N1" s="130"/>
    </row>
  </sheetData>
  <pageMargins left="0.70866141732283472" right="0.70866141732283472" top="0.78740157480314965" bottom="0.78740157480314965" header="0.31496062992125984" footer="0.31496062992125984"/>
  <pageSetup paperSize="9" scale="73"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712"/>
  </sheetPr>
  <dimension ref="B1:G50"/>
  <sheetViews>
    <sheetView showGridLines="0" zoomScale="115" zoomScaleNormal="115" zoomScaleSheetLayoutView="115" workbookViewId="0"/>
  </sheetViews>
  <sheetFormatPr baseColWidth="10" defaultColWidth="11.42578125" defaultRowHeight="12.75" x14ac:dyDescent="0.2"/>
  <cols>
    <col min="1" max="1" width="2.7109375" style="47" customWidth="1"/>
    <col min="2" max="2" width="83.85546875" style="47" customWidth="1"/>
    <col min="3" max="16384" width="11.42578125" style="47"/>
  </cols>
  <sheetData>
    <row r="1" spans="2:2" ht="15.75" x14ac:dyDescent="0.25">
      <c r="B1" s="101" t="str">
        <f>Inhaltsverzeichnis!B42</f>
        <v>Erläuterungen</v>
      </c>
    </row>
    <row r="2" spans="2:2" ht="15.75" x14ac:dyDescent="0.25">
      <c r="B2" s="101"/>
    </row>
    <row r="3" spans="2:2" x14ac:dyDescent="0.2">
      <c r="B3" s="102" t="s">
        <v>50</v>
      </c>
    </row>
    <row r="4" spans="2:2" x14ac:dyDescent="0.2">
      <c r="B4" s="102"/>
    </row>
    <row r="5" spans="2:2" ht="102" x14ac:dyDescent="0.2">
      <c r="B5" s="103" t="s">
        <v>552</v>
      </c>
    </row>
    <row r="6" spans="2:2" x14ac:dyDescent="0.2">
      <c r="B6" s="103"/>
    </row>
    <row r="7" spans="2:2" ht="66" customHeight="1" x14ac:dyDescent="0.2">
      <c r="B7" s="104" t="s">
        <v>556</v>
      </c>
    </row>
    <row r="8" spans="2:2" x14ac:dyDescent="0.2">
      <c r="B8" s="104"/>
    </row>
    <row r="9" spans="2:2" ht="92.25" customHeight="1" x14ac:dyDescent="0.2">
      <c r="B9" s="104" t="s">
        <v>614</v>
      </c>
    </row>
    <row r="10" spans="2:2" x14ac:dyDescent="0.2">
      <c r="B10" s="104"/>
    </row>
    <row r="11" spans="2:2" x14ac:dyDescent="0.2">
      <c r="B11" s="102" t="s">
        <v>501</v>
      </c>
    </row>
    <row r="12" spans="2:2" x14ac:dyDescent="0.2">
      <c r="B12" s="104"/>
    </row>
    <row r="13" spans="2:2" ht="267.75" x14ac:dyDescent="0.2">
      <c r="B13" s="275" t="s">
        <v>587</v>
      </c>
    </row>
    <row r="14" spans="2:2" x14ac:dyDescent="0.2">
      <c r="B14" s="100"/>
    </row>
    <row r="15" spans="2:2" x14ac:dyDescent="0.2">
      <c r="B15" s="102" t="s">
        <v>502</v>
      </c>
    </row>
    <row r="16" spans="2:2" x14ac:dyDescent="0.2">
      <c r="B16" s="102"/>
    </row>
    <row r="17" spans="2:2" ht="63.75" x14ac:dyDescent="0.2">
      <c r="B17" s="275" t="s">
        <v>547</v>
      </c>
    </row>
    <row r="18" spans="2:2" x14ac:dyDescent="0.2">
      <c r="B18" s="100"/>
    </row>
    <row r="19" spans="2:2" ht="78.75" customHeight="1" x14ac:dyDescent="0.2">
      <c r="B19" s="275" t="s">
        <v>518</v>
      </c>
    </row>
    <row r="20" spans="2:2" x14ac:dyDescent="0.2">
      <c r="B20" s="104"/>
    </row>
    <row r="21" spans="2:2" x14ac:dyDescent="0.2">
      <c r="B21" s="102" t="s">
        <v>500</v>
      </c>
    </row>
    <row r="22" spans="2:2" x14ac:dyDescent="0.2">
      <c r="B22" s="102"/>
    </row>
    <row r="23" spans="2:2" ht="83.25" customHeight="1" x14ac:dyDescent="0.2">
      <c r="B23" s="104" t="s">
        <v>548</v>
      </c>
    </row>
    <row r="24" spans="2:2" x14ac:dyDescent="0.2">
      <c r="B24" s="105"/>
    </row>
    <row r="25" spans="2:2" x14ac:dyDescent="0.2">
      <c r="B25" s="102" t="s">
        <v>51</v>
      </c>
    </row>
    <row r="26" spans="2:2" x14ac:dyDescent="0.2">
      <c r="B26" s="102"/>
    </row>
    <row r="27" spans="2:2" ht="78" customHeight="1" x14ac:dyDescent="0.2">
      <c r="B27" s="274" t="s">
        <v>588</v>
      </c>
    </row>
    <row r="28" spans="2:2" x14ac:dyDescent="0.2">
      <c r="B28" s="105"/>
    </row>
    <row r="29" spans="2:2" x14ac:dyDescent="0.2">
      <c r="B29" s="102" t="s">
        <v>52</v>
      </c>
    </row>
    <row r="30" spans="2:2" x14ac:dyDescent="0.2">
      <c r="B30" s="102"/>
    </row>
    <row r="31" spans="2:2" ht="51" x14ac:dyDescent="0.2">
      <c r="B31" s="103" t="s">
        <v>589</v>
      </c>
    </row>
    <row r="32" spans="2:2" ht="51" x14ac:dyDescent="0.2">
      <c r="B32" s="103" t="s">
        <v>590</v>
      </c>
    </row>
    <row r="33" spans="2:2" ht="51" x14ac:dyDescent="0.2">
      <c r="B33" s="103" t="s">
        <v>591</v>
      </c>
    </row>
    <row r="35" spans="2:2" x14ac:dyDescent="0.2">
      <c r="B35" s="102" t="s">
        <v>499</v>
      </c>
    </row>
    <row r="36" spans="2:2" x14ac:dyDescent="0.2">
      <c r="B36" s="102"/>
    </row>
    <row r="37" spans="2:2" ht="44.25" customHeight="1" x14ac:dyDescent="0.2">
      <c r="B37" s="17" t="s">
        <v>612</v>
      </c>
    </row>
    <row r="38" spans="2:2" x14ac:dyDescent="0.2">
      <c r="B38" s="4"/>
    </row>
    <row r="39" spans="2:2" x14ac:dyDescent="0.2">
      <c r="B39" s="102" t="s">
        <v>503</v>
      </c>
    </row>
    <row r="41" spans="2:2" ht="222.95" customHeight="1" x14ac:dyDescent="0.2">
      <c r="B41" s="100" t="s">
        <v>592</v>
      </c>
    </row>
    <row r="43" spans="2:2" x14ac:dyDescent="0.2">
      <c r="B43" s="102" t="s">
        <v>516</v>
      </c>
    </row>
    <row r="45" spans="2:2" ht="38.25" x14ac:dyDescent="0.2">
      <c r="B45" s="4" t="s">
        <v>596</v>
      </c>
    </row>
    <row r="47" spans="2:2" x14ac:dyDescent="0.2">
      <c r="B47" s="106" t="s">
        <v>522</v>
      </c>
    </row>
    <row r="49" spans="2:7" x14ac:dyDescent="0.2">
      <c r="B49" s="280" t="s">
        <v>549</v>
      </c>
    </row>
    <row r="50" spans="2:7" ht="25.5" customHeight="1" x14ac:dyDescent="0.2">
      <c r="B50" s="437"/>
      <c r="C50" s="437"/>
      <c r="D50" s="437"/>
      <c r="E50" s="437"/>
      <c r="F50" s="437"/>
      <c r="G50" s="437"/>
    </row>
  </sheetData>
  <mergeCells count="1">
    <mergeCell ref="B50:G50"/>
  </mergeCells>
  <pageMargins left="0.7" right="0.7" top="0.78740157499999996" bottom="0.78740157499999996" header="0.3" footer="0.3"/>
  <pageSetup paperSize="9" scale="77" orientation="portrait" r:id="rId1"/>
  <colBreaks count="1" manualBreakCount="1">
    <brk id="2" max="1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6DF"/>
    <pageSetUpPr fitToPage="1"/>
  </sheetPr>
  <dimension ref="A1:AQ85"/>
  <sheetViews>
    <sheetView showGridLines="0" zoomScaleNormal="100" workbookViewId="0">
      <pane ySplit="5" topLeftCell="A6" activePane="bottomLeft" state="frozen"/>
      <selection activeCell="B1" sqref="B1"/>
      <selection pane="bottomLeft"/>
    </sheetView>
  </sheetViews>
  <sheetFormatPr baseColWidth="10" defaultColWidth="11.42578125" defaultRowHeight="12.75" x14ac:dyDescent="0.2"/>
  <cols>
    <col min="1" max="1" width="2.7109375" style="39" customWidth="1"/>
    <col min="2" max="2" width="20.7109375" style="2" customWidth="1"/>
    <col min="3" max="18" width="10.7109375" style="2" customWidth="1"/>
    <col min="19" max="16384" width="11.42578125" style="2"/>
  </cols>
  <sheetData>
    <row r="1" spans="1:18" ht="15.75" x14ac:dyDescent="0.25">
      <c r="A1" s="87"/>
      <c r="B1" s="1" t="str">
        <f xml:space="preserve"> Inhaltsverzeichnis!B16&amp; " " &amp;Inhaltsverzeichnis!D16</f>
        <v>Tabelle 1: Unternehmen, Arbeitsstätten, Beschäftigte und Vollzeitäquivalente nach Kanton und Sektor, 2020</v>
      </c>
      <c r="C1" s="1"/>
      <c r="D1" s="1"/>
      <c r="E1" s="1"/>
      <c r="F1" s="1"/>
      <c r="G1" s="1"/>
    </row>
    <row r="2" spans="1:18" x14ac:dyDescent="0.2">
      <c r="A2" s="50"/>
      <c r="B2" s="276" t="s">
        <v>540</v>
      </c>
      <c r="G2" s="3"/>
    </row>
    <row r="3" spans="1:18" s="3" customFormat="1" x14ac:dyDescent="0.2">
      <c r="A3" s="50"/>
    </row>
    <row r="4" spans="1:18" s="3" customFormat="1" x14ac:dyDescent="0.2">
      <c r="A4" s="50"/>
      <c r="B4" s="381" t="s">
        <v>1</v>
      </c>
      <c r="C4" s="380" t="s">
        <v>537</v>
      </c>
      <c r="D4" s="380"/>
      <c r="E4" s="380"/>
      <c r="F4" s="380"/>
      <c r="G4" s="380" t="s">
        <v>23</v>
      </c>
      <c r="H4" s="380"/>
      <c r="I4" s="380"/>
      <c r="J4" s="380"/>
      <c r="K4" s="380" t="s">
        <v>53</v>
      </c>
      <c r="L4" s="380"/>
      <c r="M4" s="380"/>
      <c r="N4" s="380"/>
      <c r="O4" s="380" t="s">
        <v>24</v>
      </c>
      <c r="P4" s="380"/>
      <c r="Q4" s="380"/>
      <c r="R4" s="380"/>
    </row>
    <row r="5" spans="1:18" s="3" customFormat="1" x14ac:dyDescent="0.2">
      <c r="A5" s="50"/>
      <c r="B5" s="381"/>
      <c r="C5" s="320" t="s">
        <v>39</v>
      </c>
      <c r="D5" s="320" t="s">
        <v>40</v>
      </c>
      <c r="E5" s="320" t="s">
        <v>41</v>
      </c>
      <c r="F5" s="320" t="s">
        <v>0</v>
      </c>
      <c r="G5" s="320" t="s">
        <v>39</v>
      </c>
      <c r="H5" s="320" t="s">
        <v>40</v>
      </c>
      <c r="I5" s="320" t="s">
        <v>41</v>
      </c>
      <c r="J5" s="320" t="s">
        <v>0</v>
      </c>
      <c r="K5" s="320" t="s">
        <v>39</v>
      </c>
      <c r="L5" s="320" t="s">
        <v>40</v>
      </c>
      <c r="M5" s="320" t="s">
        <v>41</v>
      </c>
      <c r="N5" s="320" t="s">
        <v>0</v>
      </c>
      <c r="O5" s="320" t="s">
        <v>39</v>
      </c>
      <c r="P5" s="320" t="s">
        <v>40</v>
      </c>
      <c r="Q5" s="320" t="s">
        <v>41</v>
      </c>
      <c r="R5" s="320" t="s">
        <v>0</v>
      </c>
    </row>
    <row r="6" spans="1:18" s="3" customFormat="1" x14ac:dyDescent="0.2">
      <c r="A6"/>
      <c r="B6" s="88" t="s">
        <v>22</v>
      </c>
      <c r="C6" s="71">
        <v>51091</v>
      </c>
      <c r="D6" s="71">
        <v>91092</v>
      </c>
      <c r="E6" s="71">
        <v>474604</v>
      </c>
      <c r="F6" s="71">
        <v>616787</v>
      </c>
      <c r="G6" s="89">
        <v>52063</v>
      </c>
      <c r="H6" s="89">
        <v>96049</v>
      </c>
      <c r="I6" s="89">
        <v>546739</v>
      </c>
      <c r="J6" s="71">
        <v>694851</v>
      </c>
      <c r="K6" s="89">
        <v>159003</v>
      </c>
      <c r="L6" s="89">
        <v>1078324</v>
      </c>
      <c r="M6" s="89">
        <v>4052267</v>
      </c>
      <c r="N6" s="71">
        <v>5289594</v>
      </c>
      <c r="O6" s="89">
        <v>102575.0696988</v>
      </c>
      <c r="P6" s="89">
        <v>984177.31543199974</v>
      </c>
      <c r="Q6" s="89">
        <v>3032449.2529377006</v>
      </c>
      <c r="R6" s="71">
        <v>4119201.6380685</v>
      </c>
    </row>
    <row r="7" spans="1:18" s="3" customFormat="1" x14ac:dyDescent="0.2">
      <c r="A7"/>
      <c r="B7" s="90" t="s">
        <v>2</v>
      </c>
      <c r="C7" s="58">
        <v>3401</v>
      </c>
      <c r="D7" s="58">
        <v>12576</v>
      </c>
      <c r="E7" s="58">
        <v>91899</v>
      </c>
      <c r="F7" s="58">
        <v>107876</v>
      </c>
      <c r="G7" s="91">
        <v>3485</v>
      </c>
      <c r="H7" s="91">
        <v>13228</v>
      </c>
      <c r="I7" s="91">
        <v>104876</v>
      </c>
      <c r="J7" s="58">
        <v>121589</v>
      </c>
      <c r="K7" s="91">
        <v>11346</v>
      </c>
      <c r="L7" s="91">
        <v>139292</v>
      </c>
      <c r="M7" s="91">
        <v>908981</v>
      </c>
      <c r="N7" s="58">
        <v>1059619</v>
      </c>
      <c r="O7" s="91">
        <v>7540.9370011000001</v>
      </c>
      <c r="P7" s="91">
        <v>126884.28885310001</v>
      </c>
      <c r="Q7" s="91">
        <v>686606.45348339994</v>
      </c>
      <c r="R7" s="58">
        <v>821031.67933760001</v>
      </c>
    </row>
    <row r="8" spans="1:18" s="3" customFormat="1" x14ac:dyDescent="0.2">
      <c r="A8"/>
      <c r="B8" s="90" t="s">
        <v>3</v>
      </c>
      <c r="C8" s="58">
        <v>10351</v>
      </c>
      <c r="D8" s="58">
        <v>10914</v>
      </c>
      <c r="E8" s="58">
        <v>49288</v>
      </c>
      <c r="F8" s="58">
        <v>70553</v>
      </c>
      <c r="G8" s="91">
        <v>10497</v>
      </c>
      <c r="H8" s="91">
        <v>11565</v>
      </c>
      <c r="I8" s="91">
        <v>58252</v>
      </c>
      <c r="J8" s="58">
        <v>80314</v>
      </c>
      <c r="K8" s="91">
        <v>31891</v>
      </c>
      <c r="L8" s="91">
        <v>128453</v>
      </c>
      <c r="M8" s="91">
        <v>482683</v>
      </c>
      <c r="N8" s="58">
        <v>643027</v>
      </c>
      <c r="O8" s="91">
        <v>19988.389981</v>
      </c>
      <c r="P8" s="91">
        <v>114475.60245089998</v>
      </c>
      <c r="Q8" s="91">
        <v>347548.20990530006</v>
      </c>
      <c r="R8" s="58">
        <v>482012.2023372</v>
      </c>
    </row>
    <row r="9" spans="1:18" s="3" customFormat="1" x14ac:dyDescent="0.2">
      <c r="A9"/>
      <c r="B9" s="90" t="s">
        <v>43</v>
      </c>
      <c r="C9" s="58">
        <v>3724</v>
      </c>
      <c r="D9" s="58">
        <v>7667</v>
      </c>
      <c r="E9" s="58">
        <v>42684</v>
      </c>
      <c r="F9" s="58">
        <v>54075</v>
      </c>
      <c r="G9" s="91">
        <v>3805</v>
      </c>
      <c r="H9" s="91">
        <v>8171</v>
      </c>
      <c r="I9" s="91">
        <v>50442</v>
      </c>
      <c r="J9" s="58">
        <v>62418</v>
      </c>
      <c r="K9" s="91">
        <v>13312</v>
      </c>
      <c r="L9" s="91">
        <v>74037</v>
      </c>
      <c r="M9" s="91">
        <v>372312</v>
      </c>
      <c r="N9" s="58">
        <v>459661</v>
      </c>
      <c r="O9" s="91">
        <v>9027.3717235000004</v>
      </c>
      <c r="P9" s="91">
        <v>68390.125979599994</v>
      </c>
      <c r="Q9" s="91">
        <v>294068.21381660004</v>
      </c>
      <c r="R9" s="58">
        <v>371485.71151970001</v>
      </c>
    </row>
    <row r="10" spans="1:18" s="3" customFormat="1" x14ac:dyDescent="0.2">
      <c r="A10"/>
      <c r="B10" s="90" t="s">
        <v>46</v>
      </c>
      <c r="C10" s="58">
        <v>405</v>
      </c>
      <c r="D10" s="58">
        <v>4527</v>
      </c>
      <c r="E10" s="58">
        <v>32636</v>
      </c>
      <c r="F10" s="58">
        <v>37568</v>
      </c>
      <c r="G10" s="91">
        <v>416</v>
      </c>
      <c r="H10" s="91">
        <v>4729</v>
      </c>
      <c r="I10" s="91">
        <v>37337</v>
      </c>
      <c r="J10" s="58">
        <v>42482</v>
      </c>
      <c r="K10" s="91">
        <v>1995</v>
      </c>
      <c r="L10" s="91">
        <v>49054</v>
      </c>
      <c r="M10" s="91">
        <v>310938</v>
      </c>
      <c r="N10" s="58">
        <v>361987</v>
      </c>
      <c r="O10" s="91">
        <v>1473.7065921999999</v>
      </c>
      <c r="P10" s="91">
        <v>46473.279133099997</v>
      </c>
      <c r="Q10" s="91">
        <v>253972.34491269998</v>
      </c>
      <c r="R10" s="58">
        <v>301919.33063799998</v>
      </c>
    </row>
    <row r="11" spans="1:18" s="3" customFormat="1" x14ac:dyDescent="0.2">
      <c r="A11"/>
      <c r="B11" s="92" t="s">
        <v>19</v>
      </c>
      <c r="C11" s="72">
        <v>3190</v>
      </c>
      <c r="D11" s="72">
        <v>6839</v>
      </c>
      <c r="E11" s="72">
        <v>29940</v>
      </c>
      <c r="F11" s="72">
        <v>39969</v>
      </c>
      <c r="G11" s="93">
        <v>3243</v>
      </c>
      <c r="H11" s="93">
        <v>7203</v>
      </c>
      <c r="I11" s="93">
        <v>34758</v>
      </c>
      <c r="J11" s="72">
        <v>45204</v>
      </c>
      <c r="K11" s="93">
        <v>9860</v>
      </c>
      <c r="L11" s="93">
        <v>92286</v>
      </c>
      <c r="M11" s="93">
        <v>242614</v>
      </c>
      <c r="N11" s="93">
        <v>344760</v>
      </c>
      <c r="O11" s="93">
        <v>6150.3412635000004</v>
      </c>
      <c r="P11" s="93">
        <v>84665.817795500014</v>
      </c>
      <c r="Q11" s="93">
        <v>176072.4653557</v>
      </c>
      <c r="R11" s="72">
        <v>266888.62441470003</v>
      </c>
    </row>
    <row r="12" spans="1:18" s="3" customFormat="1" x14ac:dyDescent="0.2">
      <c r="A12"/>
      <c r="B12" s="90" t="s">
        <v>17</v>
      </c>
      <c r="C12" s="58">
        <v>3919</v>
      </c>
      <c r="D12" s="58">
        <v>6248</v>
      </c>
      <c r="E12" s="58">
        <v>23805</v>
      </c>
      <c r="F12" s="58">
        <v>33972</v>
      </c>
      <c r="G12" s="91">
        <v>4027</v>
      </c>
      <c r="H12" s="91">
        <v>6645</v>
      </c>
      <c r="I12" s="91">
        <v>27956</v>
      </c>
      <c r="J12" s="58">
        <v>38628</v>
      </c>
      <c r="K12" s="91">
        <v>11030</v>
      </c>
      <c r="L12" s="91">
        <v>87260</v>
      </c>
      <c r="M12" s="91">
        <v>208120</v>
      </c>
      <c r="N12" s="58">
        <v>306410</v>
      </c>
      <c r="O12" s="91">
        <v>7292.1336038999998</v>
      </c>
      <c r="P12" s="91">
        <v>79593.213921599992</v>
      </c>
      <c r="Q12" s="91">
        <v>149474.13332689999</v>
      </c>
      <c r="R12" s="58">
        <v>236359.48085240001</v>
      </c>
    </row>
    <row r="13" spans="1:18" s="3" customFormat="1" x14ac:dyDescent="0.2">
      <c r="A13"/>
      <c r="B13" s="90" t="s">
        <v>4</v>
      </c>
      <c r="C13" s="58">
        <v>4575</v>
      </c>
      <c r="D13" s="58">
        <v>4415</v>
      </c>
      <c r="E13" s="58">
        <v>20546</v>
      </c>
      <c r="F13" s="58">
        <v>29536</v>
      </c>
      <c r="G13" s="91">
        <v>4605</v>
      </c>
      <c r="H13" s="91">
        <v>4634</v>
      </c>
      <c r="I13" s="91">
        <v>23511</v>
      </c>
      <c r="J13" s="58">
        <v>32750</v>
      </c>
      <c r="K13" s="91">
        <v>13338</v>
      </c>
      <c r="L13" s="91">
        <v>57313</v>
      </c>
      <c r="M13" s="91">
        <v>185231</v>
      </c>
      <c r="N13" s="58">
        <v>255882</v>
      </c>
      <c r="O13" s="91">
        <v>8487.4503650000006</v>
      </c>
      <c r="P13" s="91">
        <v>51600.412267599997</v>
      </c>
      <c r="Q13" s="91">
        <v>131280.16117159999</v>
      </c>
      <c r="R13" s="58">
        <v>191368.0238042</v>
      </c>
    </row>
    <row r="14" spans="1:18" s="3" customFormat="1" x14ac:dyDescent="0.2">
      <c r="A14"/>
      <c r="B14" s="90" t="s">
        <v>510</v>
      </c>
      <c r="C14" s="58">
        <v>1130</v>
      </c>
      <c r="D14" s="58">
        <v>5277</v>
      </c>
      <c r="E14" s="58">
        <v>29230</v>
      </c>
      <c r="F14" s="58">
        <v>35637</v>
      </c>
      <c r="G14" s="91">
        <v>1168</v>
      </c>
      <c r="H14" s="91">
        <v>5493</v>
      </c>
      <c r="I14" s="91">
        <v>32934</v>
      </c>
      <c r="J14" s="58">
        <v>39595</v>
      </c>
      <c r="K14" s="91">
        <v>3331</v>
      </c>
      <c r="L14" s="91">
        <v>51066</v>
      </c>
      <c r="M14" s="91">
        <v>183916</v>
      </c>
      <c r="N14" s="58">
        <v>238313</v>
      </c>
      <c r="O14" s="91">
        <v>2138.1191414</v>
      </c>
      <c r="P14" s="91">
        <v>47634.034410199994</v>
      </c>
      <c r="Q14" s="91">
        <v>143443.44758839998</v>
      </c>
      <c r="R14" s="58">
        <v>193215.60114000001</v>
      </c>
    </row>
    <row r="15" spans="1:18" s="3" customFormat="1" x14ac:dyDescent="0.2">
      <c r="A15"/>
      <c r="B15" s="90" t="s">
        <v>12</v>
      </c>
      <c r="C15" s="58">
        <v>28</v>
      </c>
      <c r="D15" s="58">
        <v>1435</v>
      </c>
      <c r="E15" s="58">
        <v>13541</v>
      </c>
      <c r="F15" s="58">
        <v>15004</v>
      </c>
      <c r="G15" s="91">
        <v>27</v>
      </c>
      <c r="H15" s="91">
        <v>1484</v>
      </c>
      <c r="I15" s="91">
        <v>15679</v>
      </c>
      <c r="J15" s="58">
        <v>17190</v>
      </c>
      <c r="K15" s="91">
        <v>90</v>
      </c>
      <c r="L15" s="91">
        <v>34342</v>
      </c>
      <c r="M15" s="91">
        <v>154346</v>
      </c>
      <c r="N15" s="58">
        <v>188778</v>
      </c>
      <c r="O15" s="91">
        <v>67.880937799999998</v>
      </c>
      <c r="P15" s="91">
        <v>32073.303145399997</v>
      </c>
      <c r="Q15" s="91">
        <v>116492.1807144</v>
      </c>
      <c r="R15" s="58">
        <v>148633.36479759999</v>
      </c>
    </row>
    <row r="16" spans="1:18" s="3" customFormat="1" x14ac:dyDescent="0.2">
      <c r="A16"/>
      <c r="B16" s="90" t="s">
        <v>44</v>
      </c>
      <c r="C16" s="58">
        <v>2778</v>
      </c>
      <c r="D16" s="58">
        <v>4316</v>
      </c>
      <c r="E16" s="58">
        <v>19408</v>
      </c>
      <c r="F16" s="58">
        <v>26502</v>
      </c>
      <c r="G16" s="91">
        <v>2822</v>
      </c>
      <c r="H16" s="91">
        <v>4540</v>
      </c>
      <c r="I16" s="91">
        <v>22505</v>
      </c>
      <c r="J16" s="58">
        <v>29867</v>
      </c>
      <c r="K16" s="91">
        <v>10148</v>
      </c>
      <c r="L16" s="91">
        <v>38414</v>
      </c>
      <c r="M16" s="91">
        <v>133190</v>
      </c>
      <c r="N16" s="58">
        <v>181752</v>
      </c>
      <c r="O16" s="91">
        <v>5655.0450252000001</v>
      </c>
      <c r="P16" s="91">
        <v>35012.165297400003</v>
      </c>
      <c r="Q16" s="91">
        <v>101364.18640889999</v>
      </c>
      <c r="R16" s="58">
        <v>142031.39673149999</v>
      </c>
    </row>
    <row r="17" spans="1:18" s="3" customFormat="1" x14ac:dyDescent="0.2">
      <c r="A17"/>
      <c r="B17" s="90" t="s">
        <v>42</v>
      </c>
      <c r="C17" s="58">
        <v>2782</v>
      </c>
      <c r="D17" s="58">
        <v>3413</v>
      </c>
      <c r="E17" s="58">
        <v>14092</v>
      </c>
      <c r="F17" s="58">
        <v>20287</v>
      </c>
      <c r="G17" s="91">
        <v>2800</v>
      </c>
      <c r="H17" s="91">
        <v>3582</v>
      </c>
      <c r="I17" s="91">
        <v>16278</v>
      </c>
      <c r="J17" s="58">
        <v>22660</v>
      </c>
      <c r="K17" s="91">
        <v>8701</v>
      </c>
      <c r="L17" s="91">
        <v>38165</v>
      </c>
      <c r="M17" s="91">
        <v>109748</v>
      </c>
      <c r="N17" s="58">
        <v>156614</v>
      </c>
      <c r="O17" s="91">
        <v>6216.1524049</v>
      </c>
      <c r="P17" s="91">
        <v>34515.726030899998</v>
      </c>
      <c r="Q17" s="91">
        <v>77955.201483299999</v>
      </c>
      <c r="R17" s="58">
        <v>118687.0799191</v>
      </c>
    </row>
    <row r="18" spans="1:18" s="3" customFormat="1" x14ac:dyDescent="0.2">
      <c r="A18"/>
      <c r="B18" s="90" t="s">
        <v>13</v>
      </c>
      <c r="C18" s="58">
        <v>957</v>
      </c>
      <c r="D18" s="58">
        <v>2914</v>
      </c>
      <c r="E18" s="58">
        <v>13662</v>
      </c>
      <c r="F18" s="58">
        <v>17533</v>
      </c>
      <c r="G18" s="91">
        <v>963</v>
      </c>
      <c r="H18" s="91">
        <v>3112</v>
      </c>
      <c r="I18" s="91">
        <v>15588</v>
      </c>
      <c r="J18" s="58">
        <v>19663</v>
      </c>
      <c r="K18" s="91">
        <v>3067</v>
      </c>
      <c r="L18" s="91">
        <v>39638</v>
      </c>
      <c r="M18" s="91">
        <v>109736</v>
      </c>
      <c r="N18" s="58">
        <v>152441</v>
      </c>
      <c r="O18" s="91">
        <v>1913.888475</v>
      </c>
      <c r="P18" s="91">
        <v>36503.733039699997</v>
      </c>
      <c r="Q18" s="91">
        <v>80707.527170699977</v>
      </c>
      <c r="R18" s="58">
        <v>119125.1486854</v>
      </c>
    </row>
    <row r="19" spans="1:18" s="3" customFormat="1" x14ac:dyDescent="0.2">
      <c r="A19"/>
      <c r="B19" s="90" t="s">
        <v>11</v>
      </c>
      <c r="C19" s="58">
        <v>1350</v>
      </c>
      <c r="D19" s="58">
        <v>2827</v>
      </c>
      <c r="E19" s="58">
        <v>11755</v>
      </c>
      <c r="F19" s="58">
        <v>15932</v>
      </c>
      <c r="G19" s="91">
        <v>1394</v>
      </c>
      <c r="H19" s="91">
        <v>3027</v>
      </c>
      <c r="I19" s="91">
        <v>13798</v>
      </c>
      <c r="J19" s="58">
        <v>18219</v>
      </c>
      <c r="K19" s="91">
        <v>4056</v>
      </c>
      <c r="L19" s="91">
        <v>36439</v>
      </c>
      <c r="M19" s="91">
        <v>105242</v>
      </c>
      <c r="N19" s="58">
        <v>145737</v>
      </c>
      <c r="O19" s="91">
        <v>2524.7184906000002</v>
      </c>
      <c r="P19" s="91">
        <v>33009.280807400006</v>
      </c>
      <c r="Q19" s="91">
        <v>75542.749908200014</v>
      </c>
      <c r="R19" s="58">
        <v>111076.74920619999</v>
      </c>
    </row>
    <row r="20" spans="1:18" s="3" customFormat="1" x14ac:dyDescent="0.2">
      <c r="A20"/>
      <c r="B20" s="90" t="s">
        <v>18</v>
      </c>
      <c r="C20" s="58">
        <v>2304</v>
      </c>
      <c r="D20" s="58">
        <v>2737</v>
      </c>
      <c r="E20" s="58">
        <v>12807</v>
      </c>
      <c r="F20" s="58">
        <v>17848</v>
      </c>
      <c r="G20" s="91">
        <v>2386</v>
      </c>
      <c r="H20" s="91">
        <v>2996</v>
      </c>
      <c r="I20" s="91">
        <v>15378</v>
      </c>
      <c r="J20" s="58">
        <v>20760</v>
      </c>
      <c r="K20" s="91">
        <v>7001</v>
      </c>
      <c r="L20" s="91">
        <v>27439</v>
      </c>
      <c r="M20" s="91">
        <v>96846</v>
      </c>
      <c r="N20" s="58">
        <v>131286</v>
      </c>
      <c r="O20" s="91">
        <v>4474.0887646000001</v>
      </c>
      <c r="P20" s="91">
        <v>24911.731322599997</v>
      </c>
      <c r="Q20" s="91">
        <v>71407.5327789</v>
      </c>
      <c r="R20" s="58">
        <v>100793.3528661</v>
      </c>
    </row>
    <row r="21" spans="1:18" s="3" customFormat="1" x14ac:dyDescent="0.2">
      <c r="A21"/>
      <c r="B21" s="90" t="s">
        <v>10</v>
      </c>
      <c r="C21" s="58">
        <v>566</v>
      </c>
      <c r="D21" s="58">
        <v>1719</v>
      </c>
      <c r="E21" s="58">
        <v>15728</v>
      </c>
      <c r="F21" s="58">
        <v>18013</v>
      </c>
      <c r="G21" s="91">
        <v>573</v>
      </c>
      <c r="H21" s="91">
        <v>1750</v>
      </c>
      <c r="I21" s="91">
        <v>16508</v>
      </c>
      <c r="J21" s="58">
        <v>18831</v>
      </c>
      <c r="K21" s="91">
        <v>1757</v>
      </c>
      <c r="L21" s="91">
        <v>22049</v>
      </c>
      <c r="M21" s="91">
        <v>93342</v>
      </c>
      <c r="N21" s="58">
        <v>117148</v>
      </c>
      <c r="O21" s="91">
        <v>1164.7100969000001</v>
      </c>
      <c r="P21" s="91">
        <v>20128.363577399999</v>
      </c>
      <c r="Q21" s="91">
        <v>71289.751622899988</v>
      </c>
      <c r="R21" s="58">
        <v>92582.825297200005</v>
      </c>
    </row>
    <row r="22" spans="1:18" s="3" customFormat="1" x14ac:dyDescent="0.2">
      <c r="A22"/>
      <c r="B22" s="90" t="s">
        <v>20</v>
      </c>
      <c r="C22" s="58">
        <v>2537</v>
      </c>
      <c r="D22" s="58">
        <v>3407</v>
      </c>
      <c r="E22" s="58">
        <v>13205</v>
      </c>
      <c r="F22" s="58">
        <v>19149</v>
      </c>
      <c r="G22" s="91">
        <v>2605</v>
      </c>
      <c r="H22" s="91">
        <v>3565</v>
      </c>
      <c r="I22" s="91">
        <v>14971</v>
      </c>
      <c r="J22" s="58">
        <v>21141</v>
      </c>
      <c r="K22" s="91">
        <v>8640</v>
      </c>
      <c r="L22" s="91">
        <v>40979</v>
      </c>
      <c r="M22" s="91">
        <v>91116</v>
      </c>
      <c r="N22" s="58">
        <v>140735</v>
      </c>
      <c r="O22" s="91">
        <v>5825.190654</v>
      </c>
      <c r="P22" s="91">
        <v>37164.719044500001</v>
      </c>
      <c r="Q22" s="91">
        <v>65097.6151302</v>
      </c>
      <c r="R22" s="58">
        <v>108087.5248287</v>
      </c>
    </row>
    <row r="23" spans="1:18" s="7" customFormat="1" x14ac:dyDescent="0.2">
      <c r="A23"/>
      <c r="B23" s="90" t="s">
        <v>45</v>
      </c>
      <c r="C23" s="58">
        <v>814</v>
      </c>
      <c r="D23" s="58">
        <v>2267</v>
      </c>
      <c r="E23" s="58">
        <v>8845</v>
      </c>
      <c r="F23" s="58">
        <v>11926</v>
      </c>
      <c r="G23" s="91">
        <v>849</v>
      </c>
      <c r="H23" s="91">
        <v>2391</v>
      </c>
      <c r="I23" s="91">
        <v>10510</v>
      </c>
      <c r="J23" s="58">
        <v>13750</v>
      </c>
      <c r="K23" s="91">
        <v>2401</v>
      </c>
      <c r="L23" s="91">
        <v>34466</v>
      </c>
      <c r="M23" s="91">
        <v>69461</v>
      </c>
      <c r="N23" s="58">
        <v>106328</v>
      </c>
      <c r="O23" s="91">
        <v>1817.2489499000001</v>
      </c>
      <c r="P23" s="91">
        <v>32108.0136317</v>
      </c>
      <c r="Q23" s="91">
        <v>50840.154780299999</v>
      </c>
      <c r="R23" s="58">
        <v>84765.417361900007</v>
      </c>
    </row>
    <row r="24" spans="1:18" s="7" customFormat="1" x14ac:dyDescent="0.2">
      <c r="A24"/>
      <c r="B24" s="95" t="s">
        <v>6</v>
      </c>
      <c r="C24" s="70">
        <v>1572</v>
      </c>
      <c r="D24" s="70">
        <v>2400</v>
      </c>
      <c r="E24" s="70">
        <v>10988</v>
      </c>
      <c r="F24" s="70">
        <v>14960</v>
      </c>
      <c r="G24" s="96">
        <v>1600</v>
      </c>
      <c r="H24" s="96">
        <v>2476</v>
      </c>
      <c r="I24" s="96">
        <v>11902</v>
      </c>
      <c r="J24" s="70">
        <v>15978</v>
      </c>
      <c r="K24" s="96">
        <v>4295</v>
      </c>
      <c r="L24" s="96">
        <v>21356</v>
      </c>
      <c r="M24" s="96">
        <v>59267</v>
      </c>
      <c r="N24" s="70">
        <v>84918</v>
      </c>
      <c r="O24" s="96">
        <v>2635.0007202000002</v>
      </c>
      <c r="P24" s="96">
        <v>19004.877874199999</v>
      </c>
      <c r="Q24" s="96">
        <v>42852.673802699996</v>
      </c>
      <c r="R24" s="70">
        <v>64492.5523971</v>
      </c>
    </row>
    <row r="25" spans="1:18" s="3" customFormat="1" x14ac:dyDescent="0.2">
      <c r="A25"/>
      <c r="B25" s="90" t="s">
        <v>14</v>
      </c>
      <c r="C25" s="58">
        <v>543</v>
      </c>
      <c r="D25" s="58">
        <v>921</v>
      </c>
      <c r="E25" s="58">
        <v>4261</v>
      </c>
      <c r="F25" s="58">
        <v>5725</v>
      </c>
      <c r="G25" s="91">
        <v>565</v>
      </c>
      <c r="H25" s="91">
        <v>967</v>
      </c>
      <c r="I25" s="91">
        <v>5017</v>
      </c>
      <c r="J25" s="58">
        <v>6549</v>
      </c>
      <c r="K25" s="91">
        <v>1808</v>
      </c>
      <c r="L25" s="91">
        <v>13000</v>
      </c>
      <c r="M25" s="91">
        <v>32026</v>
      </c>
      <c r="N25" s="58">
        <v>46834</v>
      </c>
      <c r="O25" s="91">
        <v>1128.5652818000001</v>
      </c>
      <c r="P25" s="91">
        <v>11932.9651271</v>
      </c>
      <c r="Q25" s="91">
        <v>23226.4717036</v>
      </c>
      <c r="R25" s="58">
        <v>36288.002112499998</v>
      </c>
    </row>
    <row r="26" spans="1:18" s="3" customFormat="1" x14ac:dyDescent="0.2">
      <c r="A26"/>
      <c r="B26" s="39" t="s">
        <v>21</v>
      </c>
      <c r="C26" s="58">
        <v>1049</v>
      </c>
      <c r="D26" s="58">
        <v>1153</v>
      </c>
      <c r="E26" s="58">
        <v>3508</v>
      </c>
      <c r="F26" s="58">
        <v>5710</v>
      </c>
      <c r="G26" s="97">
        <v>1069</v>
      </c>
      <c r="H26" s="97">
        <v>1220</v>
      </c>
      <c r="I26" s="97">
        <v>4165</v>
      </c>
      <c r="J26" s="58">
        <v>6454</v>
      </c>
      <c r="K26" s="97">
        <v>2979</v>
      </c>
      <c r="L26" s="97">
        <v>16138</v>
      </c>
      <c r="M26" s="97">
        <v>24728</v>
      </c>
      <c r="N26" s="58">
        <v>43845</v>
      </c>
      <c r="O26" s="97">
        <v>2057.0096896</v>
      </c>
      <c r="P26" s="97">
        <v>14802.775673800003</v>
      </c>
      <c r="Q26" s="97">
        <v>17749.818099499997</v>
      </c>
      <c r="R26" s="58">
        <v>34609.603462899999</v>
      </c>
    </row>
    <row r="27" spans="1:18" s="3" customFormat="1" x14ac:dyDescent="0.2">
      <c r="A27"/>
      <c r="B27" s="90" t="s">
        <v>15</v>
      </c>
      <c r="C27" s="58">
        <v>687</v>
      </c>
      <c r="D27" s="58">
        <v>816</v>
      </c>
      <c r="E27" s="58">
        <v>3211</v>
      </c>
      <c r="F27" s="58">
        <v>4714</v>
      </c>
      <c r="G27" s="91">
        <v>699</v>
      </c>
      <c r="H27" s="91">
        <v>837</v>
      </c>
      <c r="I27" s="91">
        <v>3536</v>
      </c>
      <c r="J27" s="58">
        <v>5072</v>
      </c>
      <c r="K27" s="91">
        <v>1642</v>
      </c>
      <c r="L27" s="91">
        <v>7492</v>
      </c>
      <c r="M27" s="91">
        <v>18002</v>
      </c>
      <c r="N27" s="58">
        <v>27136</v>
      </c>
      <c r="O27" s="91">
        <v>1083.0888545</v>
      </c>
      <c r="P27" s="91">
        <v>6794.8948972999988</v>
      </c>
      <c r="Q27" s="91">
        <v>12625.3356891</v>
      </c>
      <c r="R27" s="58">
        <v>20503.319440899999</v>
      </c>
    </row>
    <row r="28" spans="1:18" s="3" customFormat="1" x14ac:dyDescent="0.2">
      <c r="A28"/>
      <c r="B28" s="90" t="s">
        <v>8</v>
      </c>
      <c r="C28" s="58">
        <v>436</v>
      </c>
      <c r="D28" s="58">
        <v>533</v>
      </c>
      <c r="E28" s="58">
        <v>2832</v>
      </c>
      <c r="F28" s="58">
        <v>3801</v>
      </c>
      <c r="G28" s="91">
        <v>445</v>
      </c>
      <c r="H28" s="91">
        <v>561</v>
      </c>
      <c r="I28" s="91">
        <v>3117</v>
      </c>
      <c r="J28" s="58">
        <v>4123</v>
      </c>
      <c r="K28" s="91">
        <v>1201</v>
      </c>
      <c r="L28" s="91">
        <v>6671</v>
      </c>
      <c r="M28" s="91">
        <v>16277</v>
      </c>
      <c r="N28" s="58">
        <v>24149</v>
      </c>
      <c r="O28" s="91">
        <v>744.76875680000001</v>
      </c>
      <c r="P28" s="91">
        <v>6027.377747999999</v>
      </c>
      <c r="Q28" s="91">
        <v>11514.250216299999</v>
      </c>
      <c r="R28" s="58">
        <v>18286.396721100002</v>
      </c>
    </row>
    <row r="29" spans="1:18" s="3" customFormat="1" x14ac:dyDescent="0.2">
      <c r="A29"/>
      <c r="B29" s="90" t="s">
        <v>7</v>
      </c>
      <c r="C29" s="58">
        <v>621</v>
      </c>
      <c r="D29" s="58">
        <v>513</v>
      </c>
      <c r="E29" s="58">
        <v>2282</v>
      </c>
      <c r="F29" s="58">
        <v>3416</v>
      </c>
      <c r="G29" s="91">
        <v>631</v>
      </c>
      <c r="H29" s="91">
        <v>539</v>
      </c>
      <c r="I29" s="91">
        <v>2540</v>
      </c>
      <c r="J29" s="58">
        <v>3710</v>
      </c>
      <c r="K29" s="91">
        <v>1654</v>
      </c>
      <c r="L29" s="91">
        <v>7328</v>
      </c>
      <c r="M29" s="91">
        <v>13515</v>
      </c>
      <c r="N29" s="58">
        <v>22497</v>
      </c>
      <c r="O29" s="91">
        <v>1042.3092769</v>
      </c>
      <c r="P29" s="91">
        <v>6501.0387036000011</v>
      </c>
      <c r="Q29" s="91">
        <v>9605.8380573000013</v>
      </c>
      <c r="R29" s="58">
        <v>17149.186037799998</v>
      </c>
    </row>
    <row r="30" spans="1:18" s="3" customFormat="1" x14ac:dyDescent="0.2">
      <c r="A30"/>
      <c r="B30" s="90" t="s">
        <v>9</v>
      </c>
      <c r="C30" s="58">
        <v>364</v>
      </c>
      <c r="D30" s="58">
        <v>600</v>
      </c>
      <c r="E30" s="58">
        <v>1965</v>
      </c>
      <c r="F30" s="58">
        <v>2929</v>
      </c>
      <c r="G30" s="91">
        <v>370</v>
      </c>
      <c r="H30" s="91">
        <v>633</v>
      </c>
      <c r="I30" s="91">
        <v>2280</v>
      </c>
      <c r="J30" s="58">
        <v>3283</v>
      </c>
      <c r="K30" s="91">
        <v>1009</v>
      </c>
      <c r="L30" s="91">
        <v>7639</v>
      </c>
      <c r="M30" s="91">
        <v>13156</v>
      </c>
      <c r="N30" s="58">
        <v>21804</v>
      </c>
      <c r="O30" s="91">
        <v>654.86092510000003</v>
      </c>
      <c r="P30" s="91">
        <v>6849.0215260999994</v>
      </c>
      <c r="Q30" s="91">
        <v>9452.1402865000018</v>
      </c>
      <c r="R30" s="58">
        <v>16956.022737700001</v>
      </c>
    </row>
    <row r="31" spans="1:18" s="7" customFormat="1" x14ac:dyDescent="0.2">
      <c r="A31"/>
      <c r="B31" s="90" t="s">
        <v>5</v>
      </c>
      <c r="C31" s="58">
        <v>555</v>
      </c>
      <c r="D31" s="58">
        <v>370</v>
      </c>
      <c r="E31" s="58">
        <v>1519</v>
      </c>
      <c r="F31" s="58">
        <v>2444</v>
      </c>
      <c r="G31" s="91">
        <v>560</v>
      </c>
      <c r="H31" s="91">
        <v>404</v>
      </c>
      <c r="I31" s="91">
        <v>1817</v>
      </c>
      <c r="J31" s="58">
        <v>2781</v>
      </c>
      <c r="K31" s="91">
        <v>1413</v>
      </c>
      <c r="L31" s="91">
        <v>5243</v>
      </c>
      <c r="M31" s="91">
        <v>12317</v>
      </c>
      <c r="N31" s="58">
        <v>18973</v>
      </c>
      <c r="O31" s="91">
        <v>781.42900239999994</v>
      </c>
      <c r="P31" s="91">
        <v>4690.4765138000002</v>
      </c>
      <c r="Q31" s="91">
        <v>8627.4936773000009</v>
      </c>
      <c r="R31" s="58">
        <v>14099.399193499999</v>
      </c>
    </row>
    <row r="32" spans="1:18" s="7" customFormat="1" ht="13.5" thickBot="1" x14ac:dyDescent="0.25">
      <c r="A32"/>
      <c r="B32" s="164" t="s">
        <v>16</v>
      </c>
      <c r="C32" s="165">
        <v>453</v>
      </c>
      <c r="D32" s="165">
        <v>288</v>
      </c>
      <c r="E32" s="165">
        <v>967</v>
      </c>
      <c r="F32" s="165">
        <v>1708</v>
      </c>
      <c r="G32" s="165">
        <v>459</v>
      </c>
      <c r="H32" s="165">
        <v>297</v>
      </c>
      <c r="I32" s="165">
        <v>1084</v>
      </c>
      <c r="J32" s="165">
        <v>1840</v>
      </c>
      <c r="K32" s="165">
        <v>1038</v>
      </c>
      <c r="L32" s="165">
        <v>2765</v>
      </c>
      <c r="M32" s="165">
        <v>5157</v>
      </c>
      <c r="N32" s="165">
        <v>8960</v>
      </c>
      <c r="O32" s="165">
        <v>690.66372100000001</v>
      </c>
      <c r="P32" s="165">
        <v>2430.0766595</v>
      </c>
      <c r="Q32" s="165">
        <v>3632.9018470000001</v>
      </c>
      <c r="R32" s="165">
        <v>6753.6422275000004</v>
      </c>
    </row>
    <row r="33" spans="1:43" x14ac:dyDescent="0.2">
      <c r="A33" s="50"/>
      <c r="C33" s="56"/>
      <c r="D33" s="56"/>
      <c r="E33" s="56"/>
      <c r="F33" s="56"/>
      <c r="G33" s="56"/>
      <c r="H33" s="56"/>
      <c r="I33" s="56"/>
      <c r="J33" s="56"/>
      <c r="K33" s="56"/>
      <c r="L33" s="56"/>
      <c r="M33" s="56"/>
      <c r="N33" s="56"/>
      <c r="O33" s="56"/>
      <c r="P33" s="56"/>
      <c r="Q33" s="56"/>
      <c r="R33" s="56"/>
      <c r="T33" s="223"/>
      <c r="U33" s="223"/>
      <c r="V33" s="223"/>
      <c r="W33" s="223"/>
      <c r="X33" s="223"/>
      <c r="Y33" s="223"/>
      <c r="Z33" s="223"/>
      <c r="AA33" s="223"/>
      <c r="AB33" s="223"/>
      <c r="AC33" s="223"/>
      <c r="AD33" s="223"/>
      <c r="AE33" s="223"/>
      <c r="AF33" s="223"/>
      <c r="AG33" s="223"/>
      <c r="AH33" s="223"/>
      <c r="AI33" s="223"/>
      <c r="AJ33" s="223"/>
      <c r="AK33" s="223"/>
      <c r="AL33" s="223"/>
      <c r="AM33" s="223"/>
      <c r="AN33" s="223"/>
      <c r="AO33" s="223"/>
      <c r="AP33" s="223"/>
      <c r="AQ33" s="223"/>
    </row>
    <row r="34" spans="1:43" x14ac:dyDescent="0.2">
      <c r="A34" s="50"/>
      <c r="O34" s="3"/>
      <c r="P34" s="3"/>
      <c r="Q34" s="3"/>
      <c r="R34" s="3"/>
      <c r="S34" s="3"/>
      <c r="T34" s="3"/>
      <c r="U34" s="3"/>
      <c r="V34" s="3"/>
      <c r="W34" s="3"/>
      <c r="X34" s="3"/>
      <c r="Y34" s="3"/>
      <c r="Z34" s="3"/>
      <c r="AA34" s="3"/>
      <c r="AB34" s="3"/>
    </row>
    <row r="35" spans="1:43" x14ac:dyDescent="0.2">
      <c r="A35" s="50"/>
      <c r="K35" s="56"/>
      <c r="L35" s="56"/>
      <c r="M35" s="56"/>
      <c r="N35" s="56"/>
      <c r="O35" s="3"/>
      <c r="P35" s="3"/>
      <c r="Q35" s="3"/>
      <c r="R35" s="3"/>
      <c r="S35" s="3"/>
      <c r="T35" s="3"/>
      <c r="U35" s="3"/>
      <c r="V35" s="3"/>
      <c r="W35" s="3"/>
      <c r="X35" s="3"/>
      <c r="Y35" s="3"/>
      <c r="Z35" s="3"/>
      <c r="AA35" s="3"/>
      <c r="AB35" s="3"/>
    </row>
    <row r="36" spans="1:43" x14ac:dyDescent="0.2">
      <c r="A36" s="50"/>
      <c r="L36" s="57"/>
      <c r="M36" s="57"/>
      <c r="N36" s="57"/>
      <c r="O36" s="3"/>
      <c r="P36" s="3"/>
      <c r="Q36" s="3"/>
      <c r="R36" s="3"/>
      <c r="S36" s="3"/>
      <c r="T36" s="3"/>
      <c r="U36" s="3"/>
      <c r="V36" s="3"/>
      <c r="W36" s="3"/>
      <c r="X36" s="3"/>
      <c r="Y36" s="3"/>
      <c r="Z36" s="3"/>
      <c r="AA36" s="3"/>
      <c r="AB36" s="3"/>
    </row>
    <row r="37" spans="1:43" x14ac:dyDescent="0.2">
      <c r="A37" s="50"/>
      <c r="B37" s="98"/>
      <c r="C37" s="98"/>
      <c r="D37" s="98"/>
      <c r="E37" s="98"/>
      <c r="F37" s="98"/>
      <c r="L37" s="57"/>
      <c r="M37" s="57"/>
      <c r="N37" s="57"/>
      <c r="O37" s="3"/>
      <c r="P37" s="3"/>
      <c r="Q37" s="3"/>
      <c r="R37" s="3"/>
      <c r="S37" s="3"/>
      <c r="T37" s="3"/>
      <c r="U37" s="3"/>
      <c r="V37" s="3"/>
      <c r="W37" s="3"/>
      <c r="X37" s="3"/>
      <c r="Y37" s="3"/>
      <c r="Z37" s="3"/>
      <c r="AA37" s="3"/>
      <c r="AB37" s="3"/>
    </row>
    <row r="38" spans="1:43" x14ac:dyDescent="0.2">
      <c r="A38" s="50"/>
      <c r="L38" s="57"/>
      <c r="M38" s="57"/>
      <c r="N38" s="57"/>
      <c r="O38" s="3"/>
      <c r="P38" s="3"/>
      <c r="Q38" s="3"/>
      <c r="R38" s="3"/>
      <c r="S38" s="3"/>
      <c r="T38" s="3"/>
      <c r="U38" s="3"/>
      <c r="V38" s="3"/>
      <c r="W38" s="3"/>
      <c r="X38" s="3"/>
      <c r="Y38" s="3"/>
      <c r="Z38" s="3"/>
      <c r="AA38" s="3"/>
      <c r="AB38" s="3"/>
    </row>
    <row r="39" spans="1:43" x14ac:dyDescent="0.2">
      <c r="A39" s="50"/>
      <c r="D39" s="98"/>
      <c r="E39" s="98"/>
      <c r="F39" s="98"/>
      <c r="G39" s="98"/>
      <c r="H39" s="98"/>
      <c r="L39" s="57"/>
      <c r="M39" s="57"/>
      <c r="N39" s="57"/>
      <c r="O39" s="3"/>
      <c r="P39" s="3"/>
      <c r="Q39" s="3"/>
      <c r="R39" s="3"/>
      <c r="S39" s="3"/>
      <c r="T39" s="3"/>
      <c r="U39" s="3"/>
      <c r="V39" s="3"/>
      <c r="W39" s="3"/>
      <c r="X39" s="3"/>
      <c r="Y39" s="3"/>
      <c r="Z39" s="3"/>
      <c r="AA39" s="3"/>
      <c r="AB39" s="3"/>
    </row>
    <row r="40" spans="1:43" x14ac:dyDescent="0.2">
      <c r="A40" s="50"/>
      <c r="L40" s="57"/>
      <c r="M40" s="57"/>
      <c r="N40" s="57"/>
      <c r="O40" s="3"/>
      <c r="P40" s="3"/>
      <c r="Q40" s="3"/>
      <c r="R40" s="3"/>
      <c r="S40" s="3"/>
      <c r="T40" s="3"/>
      <c r="U40" s="3"/>
      <c r="V40" s="3"/>
      <c r="W40" s="3"/>
      <c r="X40" s="3"/>
      <c r="Y40" s="3"/>
      <c r="Z40" s="3"/>
      <c r="AA40" s="3"/>
      <c r="AB40" s="3"/>
    </row>
    <row r="41" spans="1:43" x14ac:dyDescent="0.2">
      <c r="A41" s="50"/>
      <c r="L41" s="57"/>
      <c r="M41" s="57"/>
      <c r="N41" s="57"/>
      <c r="O41" s="3"/>
      <c r="P41" s="3"/>
      <c r="Q41" s="3"/>
      <c r="R41" s="3"/>
      <c r="S41" s="3"/>
      <c r="T41" s="3"/>
      <c r="U41" s="3"/>
      <c r="V41" s="3"/>
      <c r="W41" s="3"/>
      <c r="X41" s="3"/>
      <c r="Y41" s="3"/>
      <c r="Z41" s="3"/>
      <c r="AA41" s="3"/>
      <c r="AB41" s="3"/>
    </row>
    <row r="42" spans="1:43" x14ac:dyDescent="0.2">
      <c r="A42" s="50"/>
      <c r="L42" s="57"/>
      <c r="M42" s="57"/>
      <c r="N42" s="57"/>
      <c r="O42" s="3"/>
      <c r="P42" s="3"/>
      <c r="Q42" s="3"/>
      <c r="R42" s="3"/>
      <c r="S42" s="3"/>
      <c r="T42" s="3"/>
      <c r="U42" s="3"/>
      <c r="V42" s="3"/>
      <c r="W42" s="3"/>
      <c r="X42" s="3"/>
      <c r="Y42" s="3"/>
      <c r="Z42" s="3"/>
      <c r="AA42" s="3"/>
      <c r="AB42" s="3"/>
    </row>
    <row r="43" spans="1:43" x14ac:dyDescent="0.2">
      <c r="A43" s="50"/>
      <c r="L43" s="57"/>
      <c r="M43" s="57"/>
      <c r="N43" s="57"/>
      <c r="O43" s="3"/>
      <c r="P43" s="57"/>
      <c r="Q43" s="57"/>
      <c r="R43" s="57"/>
      <c r="S43" s="57"/>
      <c r="T43" s="57"/>
      <c r="U43" s="57"/>
      <c r="V43" s="57"/>
      <c r="W43" s="57"/>
      <c r="X43" s="57"/>
      <c r="Y43" s="57"/>
      <c r="Z43" s="57"/>
      <c r="AA43" s="57"/>
      <c r="AB43" s="3"/>
    </row>
    <row r="44" spans="1:43" x14ac:dyDescent="0.2">
      <c r="A44" s="50"/>
      <c r="L44" s="57"/>
      <c r="M44" s="57"/>
      <c r="N44" s="57"/>
      <c r="O44" s="3"/>
      <c r="P44" s="372" t="s">
        <v>1</v>
      </c>
      <c r="Q44" s="372" t="s">
        <v>39</v>
      </c>
      <c r="R44" s="372" t="s">
        <v>277</v>
      </c>
      <c r="S44" s="372" t="s">
        <v>40</v>
      </c>
      <c r="T44" s="372" t="s">
        <v>40</v>
      </c>
      <c r="U44" s="372" t="s">
        <v>41</v>
      </c>
      <c r="V44" s="372" t="s">
        <v>505</v>
      </c>
      <c r="W44" s="372" t="s">
        <v>0</v>
      </c>
      <c r="X44" s="57"/>
      <c r="Y44" s="57"/>
      <c r="Z44" s="57"/>
      <c r="AA44" s="57"/>
      <c r="AB44" s="3"/>
    </row>
    <row r="45" spans="1:43" x14ac:dyDescent="0.2">
      <c r="A45" s="50"/>
      <c r="L45" s="57"/>
      <c r="M45" s="57"/>
      <c r="N45"/>
      <c r="O45" s="3"/>
      <c r="P45" s="52" t="s">
        <v>16</v>
      </c>
      <c r="Q45" s="373">
        <v>1038</v>
      </c>
      <c r="R45" s="374">
        <f t="shared" ref="R45:R71" si="0">100/W45*Q45</f>
        <v>11.584821428571429</v>
      </c>
      <c r="S45" s="373">
        <v>2765</v>
      </c>
      <c r="T45" s="375">
        <f t="shared" ref="T45:T71" si="1">100/W45*S45</f>
        <v>30.859375</v>
      </c>
      <c r="U45" s="373">
        <v>5157</v>
      </c>
      <c r="V45" s="375">
        <f t="shared" ref="V45:V71" si="2">100/W45*U45</f>
        <v>57.555803571428569</v>
      </c>
      <c r="W45" s="373">
        <v>8960</v>
      </c>
      <c r="X45" s="57"/>
      <c r="Y45" s="368"/>
      <c r="Z45" s="57"/>
      <c r="AA45" s="368"/>
      <c r="AB45" s="3"/>
    </row>
    <row r="46" spans="1:43" x14ac:dyDescent="0.2">
      <c r="A46" s="50"/>
      <c r="L46" s="57"/>
      <c r="M46" s="57"/>
      <c r="N46"/>
      <c r="O46" s="3"/>
      <c r="P46" s="376" t="s">
        <v>5</v>
      </c>
      <c r="Q46" s="377">
        <v>1413</v>
      </c>
      <c r="R46" s="374">
        <f t="shared" si="0"/>
        <v>7.4474252885679642</v>
      </c>
      <c r="S46" s="377">
        <v>5243</v>
      </c>
      <c r="T46" s="375">
        <f t="shared" si="1"/>
        <v>27.634006219364359</v>
      </c>
      <c r="U46" s="377">
        <v>12317</v>
      </c>
      <c r="V46" s="375">
        <f t="shared" si="2"/>
        <v>64.918568492067678</v>
      </c>
      <c r="W46" s="377">
        <v>18973</v>
      </c>
      <c r="X46" s="57"/>
      <c r="Y46" s="368"/>
      <c r="Z46" s="57"/>
      <c r="AA46" s="368"/>
      <c r="AB46" s="3"/>
    </row>
    <row r="47" spans="1:43" x14ac:dyDescent="0.2">
      <c r="A47" s="50"/>
      <c r="L47" s="57"/>
      <c r="M47" s="57"/>
      <c r="N47"/>
      <c r="O47" s="3"/>
      <c r="P47" s="376" t="s">
        <v>9</v>
      </c>
      <c r="Q47" s="377">
        <v>1009</v>
      </c>
      <c r="R47" s="374">
        <f t="shared" si="0"/>
        <v>4.6275912676573103</v>
      </c>
      <c r="S47" s="377">
        <v>7639</v>
      </c>
      <c r="T47" s="375">
        <f t="shared" si="1"/>
        <v>35.034855989726658</v>
      </c>
      <c r="U47" s="377">
        <v>13156</v>
      </c>
      <c r="V47" s="375">
        <f t="shared" si="2"/>
        <v>60.337552742616033</v>
      </c>
      <c r="W47" s="377">
        <v>21804</v>
      </c>
      <c r="X47" s="57"/>
      <c r="Y47" s="368"/>
      <c r="Z47" s="57"/>
      <c r="AA47" s="368"/>
      <c r="AB47" s="3"/>
    </row>
    <row r="48" spans="1:43" x14ac:dyDescent="0.2">
      <c r="L48" s="57"/>
      <c r="M48" s="57"/>
      <c r="N48"/>
      <c r="O48" s="3"/>
      <c r="P48" s="376" t="s">
        <v>7</v>
      </c>
      <c r="Q48" s="377">
        <v>1654</v>
      </c>
      <c r="R48" s="374">
        <f t="shared" si="0"/>
        <v>7.3520913899631068</v>
      </c>
      <c r="S48" s="377">
        <v>7328</v>
      </c>
      <c r="T48" s="375">
        <f t="shared" si="1"/>
        <v>32.573231986487087</v>
      </c>
      <c r="U48" s="377">
        <v>13515</v>
      </c>
      <c r="V48" s="375">
        <f t="shared" si="2"/>
        <v>60.074676623549806</v>
      </c>
      <c r="W48" s="377">
        <v>22497</v>
      </c>
      <c r="X48" s="57"/>
      <c r="Y48" s="368"/>
      <c r="Z48" s="57"/>
      <c r="AA48" s="368"/>
      <c r="AB48" s="3"/>
    </row>
    <row r="49" spans="12:28" x14ac:dyDescent="0.2">
      <c r="L49" s="57"/>
      <c r="M49" s="57"/>
      <c r="N49"/>
      <c r="O49" s="3"/>
      <c r="P49" s="376" t="s">
        <v>8</v>
      </c>
      <c r="Q49" s="377">
        <v>1201</v>
      </c>
      <c r="R49" s="374">
        <f t="shared" si="0"/>
        <v>4.9732908194956309</v>
      </c>
      <c r="S49" s="377">
        <v>6671</v>
      </c>
      <c r="T49" s="375">
        <f t="shared" si="1"/>
        <v>27.62433227048739</v>
      </c>
      <c r="U49" s="377">
        <v>16277</v>
      </c>
      <c r="V49" s="375">
        <f t="shared" si="2"/>
        <v>67.402376910016969</v>
      </c>
      <c r="W49" s="377">
        <v>24149</v>
      </c>
      <c r="X49" s="57"/>
      <c r="Y49" s="368"/>
      <c r="Z49" s="57"/>
      <c r="AA49" s="368"/>
      <c r="AB49" s="3"/>
    </row>
    <row r="50" spans="12:28" x14ac:dyDescent="0.2">
      <c r="L50" s="57"/>
      <c r="M50" s="57"/>
      <c r="N50"/>
      <c r="O50" s="3"/>
      <c r="P50" s="376" t="s">
        <v>15</v>
      </c>
      <c r="Q50" s="377">
        <v>1642</v>
      </c>
      <c r="R50" s="374">
        <f t="shared" si="0"/>
        <v>6.0510023584905666</v>
      </c>
      <c r="S50" s="377">
        <v>7492</v>
      </c>
      <c r="T50" s="375">
        <f t="shared" si="1"/>
        <v>27.609080188679247</v>
      </c>
      <c r="U50" s="377">
        <v>18002</v>
      </c>
      <c r="V50" s="375">
        <f t="shared" si="2"/>
        <v>66.339917452830193</v>
      </c>
      <c r="W50" s="377">
        <v>27136</v>
      </c>
      <c r="X50" s="57"/>
      <c r="Y50" s="368"/>
      <c r="Z50" s="57"/>
      <c r="AA50" s="368"/>
      <c r="AB50" s="3"/>
    </row>
    <row r="51" spans="12:28" x14ac:dyDescent="0.2">
      <c r="L51" s="57"/>
      <c r="M51" s="57"/>
      <c r="N51"/>
      <c r="O51" s="3"/>
      <c r="P51" s="52" t="s">
        <v>21</v>
      </c>
      <c r="Q51" s="373">
        <v>2979</v>
      </c>
      <c r="R51" s="374">
        <f t="shared" si="0"/>
        <v>6.7943893260348958</v>
      </c>
      <c r="S51" s="373">
        <v>16138</v>
      </c>
      <c r="T51" s="375">
        <f t="shared" si="1"/>
        <v>36.806933515794277</v>
      </c>
      <c r="U51" s="373">
        <v>24728</v>
      </c>
      <c r="V51" s="375">
        <f t="shared" si="2"/>
        <v>56.398677158170827</v>
      </c>
      <c r="W51" s="373">
        <v>43845</v>
      </c>
      <c r="X51" s="57"/>
      <c r="Y51" s="368"/>
      <c r="Z51" s="57"/>
      <c r="AA51" s="368"/>
      <c r="AB51" s="3"/>
    </row>
    <row r="52" spans="12:28" x14ac:dyDescent="0.2">
      <c r="L52" s="57"/>
      <c r="M52" s="57"/>
      <c r="N52"/>
      <c r="O52" s="3"/>
      <c r="P52" s="376" t="s">
        <v>14</v>
      </c>
      <c r="Q52" s="377">
        <v>1808</v>
      </c>
      <c r="R52" s="374">
        <f t="shared" si="0"/>
        <v>3.8604432677114913</v>
      </c>
      <c r="S52" s="377">
        <v>13000</v>
      </c>
      <c r="T52" s="375">
        <f t="shared" si="1"/>
        <v>27.757611991288378</v>
      </c>
      <c r="U52" s="377">
        <v>32026</v>
      </c>
      <c r="V52" s="375">
        <f t="shared" si="2"/>
        <v>68.381944741000126</v>
      </c>
      <c r="W52" s="377">
        <v>46834</v>
      </c>
      <c r="X52" s="57"/>
      <c r="Y52" s="368"/>
      <c r="Z52" s="57"/>
      <c r="AA52" s="368"/>
      <c r="AB52" s="3"/>
    </row>
    <row r="53" spans="12:28" x14ac:dyDescent="0.2">
      <c r="L53" s="57"/>
      <c r="M53" s="57"/>
      <c r="N53"/>
      <c r="O53" s="3"/>
      <c r="P53" s="376" t="s">
        <v>6</v>
      </c>
      <c r="Q53" s="377">
        <v>4295</v>
      </c>
      <c r="R53" s="374">
        <f t="shared" si="0"/>
        <v>5.0578204856449753</v>
      </c>
      <c r="S53" s="377">
        <v>21356</v>
      </c>
      <c r="T53" s="375">
        <f t="shared" si="1"/>
        <v>25.148967238983492</v>
      </c>
      <c r="U53" s="377">
        <v>59267</v>
      </c>
      <c r="V53" s="375">
        <f t="shared" si="2"/>
        <v>69.793212275371545</v>
      </c>
      <c r="W53" s="377">
        <v>84918</v>
      </c>
      <c r="X53" s="57"/>
      <c r="Y53" s="368"/>
      <c r="Z53" s="57"/>
      <c r="AA53" s="368"/>
      <c r="AB53" s="3"/>
    </row>
    <row r="54" spans="12:28" x14ac:dyDescent="0.2">
      <c r="L54" s="57"/>
      <c r="M54" s="57"/>
      <c r="N54"/>
      <c r="O54" s="3"/>
      <c r="P54" s="376" t="s">
        <v>45</v>
      </c>
      <c r="Q54" s="377">
        <v>2401</v>
      </c>
      <c r="R54" s="374">
        <f t="shared" si="0"/>
        <v>2.2581069896922727</v>
      </c>
      <c r="S54" s="377">
        <v>34466</v>
      </c>
      <c r="T54" s="375">
        <f t="shared" si="1"/>
        <v>32.414791964487243</v>
      </c>
      <c r="U54" s="377">
        <v>69461</v>
      </c>
      <c r="V54" s="375">
        <f t="shared" si="2"/>
        <v>65.327101045820484</v>
      </c>
      <c r="W54" s="377">
        <v>106328</v>
      </c>
      <c r="X54" s="57"/>
      <c r="Y54" s="368"/>
      <c r="Z54" s="57"/>
      <c r="AA54" s="368"/>
      <c r="AB54" s="3"/>
    </row>
    <row r="55" spans="12:28" x14ac:dyDescent="0.2">
      <c r="L55" s="57"/>
      <c r="M55" s="57"/>
      <c r="N55"/>
      <c r="O55" s="3"/>
      <c r="P55" s="376" t="s">
        <v>20</v>
      </c>
      <c r="Q55" s="377">
        <v>8640</v>
      </c>
      <c r="R55" s="374">
        <f t="shared" si="0"/>
        <v>6.1391977830674671</v>
      </c>
      <c r="S55" s="377">
        <v>40979</v>
      </c>
      <c r="T55" s="375">
        <f t="shared" si="1"/>
        <v>29.117845596333535</v>
      </c>
      <c r="U55" s="377">
        <v>91116</v>
      </c>
      <c r="V55" s="375">
        <f t="shared" si="2"/>
        <v>64.742956620599003</v>
      </c>
      <c r="W55" s="377">
        <v>140735</v>
      </c>
      <c r="X55" s="57"/>
      <c r="Y55" s="368"/>
      <c r="Z55" s="57"/>
      <c r="AA55" s="368"/>
      <c r="AB55" s="3"/>
    </row>
    <row r="56" spans="12:28" x14ac:dyDescent="0.2">
      <c r="L56" s="57"/>
      <c r="M56" s="57"/>
      <c r="N56"/>
      <c r="O56" s="3"/>
      <c r="P56" s="376" t="s">
        <v>10</v>
      </c>
      <c r="Q56" s="377">
        <v>1757</v>
      </c>
      <c r="R56" s="374">
        <f t="shared" si="0"/>
        <v>1.4998122033666814</v>
      </c>
      <c r="S56" s="377">
        <v>22049</v>
      </c>
      <c r="T56" s="375">
        <f t="shared" si="1"/>
        <v>18.821490763820123</v>
      </c>
      <c r="U56" s="377">
        <v>93342</v>
      </c>
      <c r="V56" s="375">
        <f t="shared" si="2"/>
        <v>79.67869703281319</v>
      </c>
      <c r="W56" s="377">
        <v>117148</v>
      </c>
      <c r="X56" s="57"/>
      <c r="Y56" s="368"/>
      <c r="Z56" s="57"/>
      <c r="AA56" s="368"/>
      <c r="AB56" s="3"/>
    </row>
    <row r="57" spans="12:28" x14ac:dyDescent="0.2">
      <c r="L57" s="57"/>
      <c r="M57" s="57"/>
      <c r="N57"/>
      <c r="O57" s="3"/>
      <c r="P57" s="376" t="s">
        <v>18</v>
      </c>
      <c r="Q57" s="377">
        <v>7001</v>
      </c>
      <c r="R57" s="374">
        <f t="shared" si="0"/>
        <v>5.3326325731608852</v>
      </c>
      <c r="S57" s="377">
        <v>27439</v>
      </c>
      <c r="T57" s="375">
        <f t="shared" si="1"/>
        <v>20.900172143259752</v>
      </c>
      <c r="U57" s="377">
        <v>96846</v>
      </c>
      <c r="V57" s="375">
        <f t="shared" si="2"/>
        <v>73.767195283579355</v>
      </c>
      <c r="W57" s="377">
        <v>131286</v>
      </c>
      <c r="X57" s="57"/>
      <c r="Y57" s="368"/>
      <c r="Z57" s="57"/>
      <c r="AA57" s="368"/>
      <c r="AB57" s="3"/>
    </row>
    <row r="58" spans="12:28" x14ac:dyDescent="0.2">
      <c r="L58" s="57"/>
      <c r="M58" s="57"/>
      <c r="N58"/>
      <c r="O58" s="3"/>
      <c r="P58" s="376" t="s">
        <v>11</v>
      </c>
      <c r="Q58" s="377">
        <v>4056</v>
      </c>
      <c r="R58" s="374">
        <f t="shared" si="0"/>
        <v>2.7830955762778156</v>
      </c>
      <c r="S58" s="377">
        <v>36439</v>
      </c>
      <c r="T58" s="375">
        <f t="shared" si="1"/>
        <v>25.003259295854864</v>
      </c>
      <c r="U58" s="377">
        <v>105242</v>
      </c>
      <c r="V58" s="375">
        <f t="shared" si="2"/>
        <v>72.213645127867323</v>
      </c>
      <c r="W58" s="377">
        <v>145737</v>
      </c>
      <c r="X58" s="57"/>
      <c r="Y58" s="368"/>
      <c r="Z58" s="57"/>
      <c r="AA58" s="368"/>
      <c r="AB58" s="3"/>
    </row>
    <row r="59" spans="12:28" x14ac:dyDescent="0.2">
      <c r="L59" s="57"/>
      <c r="M59" s="57"/>
      <c r="N59"/>
      <c r="O59" s="3"/>
      <c r="P59" s="376" t="s">
        <v>13</v>
      </c>
      <c r="Q59" s="377">
        <v>3067</v>
      </c>
      <c r="R59" s="374">
        <f t="shared" si="0"/>
        <v>2.0119259254400066</v>
      </c>
      <c r="S59" s="377">
        <v>39638</v>
      </c>
      <c r="T59" s="375">
        <f t="shared" si="1"/>
        <v>26.002191011604491</v>
      </c>
      <c r="U59" s="377">
        <v>109736</v>
      </c>
      <c r="V59" s="375">
        <f t="shared" si="2"/>
        <v>71.985883062955509</v>
      </c>
      <c r="W59" s="377">
        <v>152441</v>
      </c>
      <c r="X59" s="57"/>
      <c r="Y59" s="368"/>
      <c r="Z59" s="57"/>
      <c r="AA59" s="368"/>
      <c r="AB59" s="3"/>
    </row>
    <row r="60" spans="12:28" x14ac:dyDescent="0.2">
      <c r="L60" s="57"/>
      <c r="M60" s="57"/>
      <c r="N60"/>
      <c r="O60" s="3"/>
      <c r="P60" s="376" t="s">
        <v>42</v>
      </c>
      <c r="Q60" s="377">
        <v>8701</v>
      </c>
      <c r="R60" s="374">
        <f t="shared" si="0"/>
        <v>5.5556974472269403</v>
      </c>
      <c r="S60" s="377">
        <v>38165</v>
      </c>
      <c r="T60" s="375">
        <f t="shared" si="1"/>
        <v>24.368830372763608</v>
      </c>
      <c r="U60" s="377">
        <v>109748</v>
      </c>
      <c r="V60" s="375">
        <f t="shared" si="2"/>
        <v>70.075472180009442</v>
      </c>
      <c r="W60" s="377">
        <v>156614</v>
      </c>
      <c r="X60" s="57"/>
      <c r="Y60" s="368"/>
      <c r="Z60" s="57"/>
      <c r="AA60" s="368"/>
      <c r="AB60" s="3"/>
    </row>
    <row r="61" spans="12:28" x14ac:dyDescent="0.2">
      <c r="L61" s="57"/>
      <c r="M61" s="57"/>
      <c r="N61"/>
      <c r="O61" s="3"/>
      <c r="P61" s="376" t="s">
        <v>44</v>
      </c>
      <c r="Q61" s="377">
        <v>10148</v>
      </c>
      <c r="R61" s="374">
        <f t="shared" si="0"/>
        <v>5.5834323693824546</v>
      </c>
      <c r="S61" s="377">
        <v>38414</v>
      </c>
      <c r="T61" s="375">
        <f t="shared" si="1"/>
        <v>21.135393283155068</v>
      </c>
      <c r="U61" s="377">
        <v>133190</v>
      </c>
      <c r="V61" s="375">
        <f t="shared" si="2"/>
        <v>73.281174347462468</v>
      </c>
      <c r="W61" s="377">
        <v>181752</v>
      </c>
      <c r="X61" s="57"/>
      <c r="Y61" s="368"/>
      <c r="Z61" s="57"/>
      <c r="AA61" s="368"/>
      <c r="AB61" s="3"/>
    </row>
    <row r="62" spans="12:28" x14ac:dyDescent="0.2">
      <c r="L62" s="57"/>
      <c r="M62" s="57"/>
      <c r="N62"/>
      <c r="O62" s="3"/>
      <c r="P62" s="376" t="s">
        <v>12</v>
      </c>
      <c r="Q62" s="377">
        <v>90</v>
      </c>
      <c r="R62" s="374">
        <f t="shared" si="0"/>
        <v>4.7675046880462764E-2</v>
      </c>
      <c r="S62" s="377">
        <v>34342</v>
      </c>
      <c r="T62" s="375">
        <f t="shared" si="1"/>
        <v>18.191738444098359</v>
      </c>
      <c r="U62" s="377">
        <v>154346</v>
      </c>
      <c r="V62" s="375">
        <f t="shared" si="2"/>
        <v>81.760586509021181</v>
      </c>
      <c r="W62" s="377">
        <v>188778</v>
      </c>
      <c r="X62" s="57"/>
      <c r="Y62" s="368"/>
      <c r="Z62" s="57"/>
      <c r="AA62" s="368"/>
      <c r="AB62" s="3"/>
    </row>
    <row r="63" spans="12:28" x14ac:dyDescent="0.2">
      <c r="L63" s="57"/>
      <c r="M63" s="57"/>
      <c r="N63"/>
      <c r="O63" s="3"/>
      <c r="P63" s="376" t="s">
        <v>510</v>
      </c>
      <c r="Q63" s="377">
        <v>3331</v>
      </c>
      <c r="R63" s="374">
        <f t="shared" si="0"/>
        <v>1.3977416255093094</v>
      </c>
      <c r="S63" s="377">
        <v>51066</v>
      </c>
      <c r="T63" s="375">
        <f t="shared" si="1"/>
        <v>21.428121839765353</v>
      </c>
      <c r="U63" s="377">
        <v>183916</v>
      </c>
      <c r="V63" s="375">
        <f t="shared" si="2"/>
        <v>77.174136534725349</v>
      </c>
      <c r="W63" s="377">
        <v>238313</v>
      </c>
      <c r="X63" s="57"/>
      <c r="Y63" s="368"/>
      <c r="Z63" s="57"/>
      <c r="AA63" s="368"/>
      <c r="AB63" s="3"/>
    </row>
    <row r="64" spans="12:28" x14ac:dyDescent="0.2">
      <c r="L64" s="57"/>
      <c r="M64" s="57"/>
      <c r="N64"/>
      <c r="O64" s="3"/>
      <c r="P64" s="376" t="s">
        <v>4</v>
      </c>
      <c r="Q64" s="377">
        <v>13338</v>
      </c>
      <c r="R64" s="374">
        <f t="shared" si="0"/>
        <v>5.2125589138743642</v>
      </c>
      <c r="S64" s="377">
        <v>57313</v>
      </c>
      <c r="T64" s="375">
        <f t="shared" si="1"/>
        <v>22.39821480213536</v>
      </c>
      <c r="U64" s="377">
        <v>185231</v>
      </c>
      <c r="V64" s="375">
        <f t="shared" si="2"/>
        <v>72.389226283990268</v>
      </c>
      <c r="W64" s="377">
        <v>255882</v>
      </c>
      <c r="X64" s="57"/>
      <c r="Y64" s="368"/>
      <c r="Z64" s="57"/>
      <c r="AA64" s="368"/>
      <c r="AB64" s="3"/>
    </row>
    <row r="65" spans="12:28" x14ac:dyDescent="0.2">
      <c r="L65" s="57"/>
      <c r="M65" s="57"/>
      <c r="N65"/>
      <c r="O65" s="3"/>
      <c r="P65" s="376" t="s">
        <v>17</v>
      </c>
      <c r="Q65" s="377">
        <v>11030</v>
      </c>
      <c r="R65" s="374">
        <f t="shared" si="0"/>
        <v>3.5997519663196376</v>
      </c>
      <c r="S65" s="377">
        <v>87260</v>
      </c>
      <c r="T65" s="375">
        <f t="shared" si="1"/>
        <v>28.478182826931238</v>
      </c>
      <c r="U65" s="377">
        <v>208120</v>
      </c>
      <c r="V65" s="375">
        <f t="shared" si="2"/>
        <v>67.922065206749139</v>
      </c>
      <c r="W65" s="377">
        <v>306410</v>
      </c>
      <c r="X65" s="57"/>
      <c r="Y65" s="368"/>
      <c r="Z65" s="57"/>
      <c r="AA65" s="368"/>
      <c r="AB65" s="3"/>
    </row>
    <row r="66" spans="12:28" x14ac:dyDescent="0.2">
      <c r="L66" s="57"/>
      <c r="M66" s="57"/>
      <c r="N66"/>
      <c r="O66" s="3"/>
      <c r="P66" s="376" t="s">
        <v>19</v>
      </c>
      <c r="Q66" s="377">
        <v>9860</v>
      </c>
      <c r="R66" s="374">
        <f t="shared" si="0"/>
        <v>2.8599605522682445</v>
      </c>
      <c r="S66" s="377">
        <v>92286</v>
      </c>
      <c r="T66" s="375">
        <f t="shared" si="1"/>
        <v>26.768186564566655</v>
      </c>
      <c r="U66" s="377">
        <v>242614</v>
      </c>
      <c r="V66" s="375">
        <f t="shared" si="2"/>
        <v>70.371852883165104</v>
      </c>
      <c r="W66" s="377">
        <v>344760</v>
      </c>
      <c r="X66" s="57"/>
      <c r="Y66" s="368"/>
      <c r="Z66" s="57"/>
      <c r="AA66" s="368"/>
      <c r="AB66" s="3"/>
    </row>
    <row r="67" spans="12:28" x14ac:dyDescent="0.2">
      <c r="L67" s="57"/>
      <c r="M67" s="57"/>
      <c r="N67"/>
      <c r="O67" s="3"/>
      <c r="P67" s="376" t="s">
        <v>46</v>
      </c>
      <c r="Q67" s="377">
        <v>1995</v>
      </c>
      <c r="R67" s="374">
        <f t="shared" si="0"/>
        <v>0.5511247641489887</v>
      </c>
      <c r="S67" s="377">
        <v>49054</v>
      </c>
      <c r="T67" s="375">
        <f t="shared" si="1"/>
        <v>13.55131537872907</v>
      </c>
      <c r="U67" s="377">
        <v>310938</v>
      </c>
      <c r="V67" s="375">
        <f t="shared" si="2"/>
        <v>85.897559857121934</v>
      </c>
      <c r="W67" s="377">
        <v>361987</v>
      </c>
      <c r="X67" s="57"/>
      <c r="Y67" s="368"/>
      <c r="Z67" s="57"/>
      <c r="AA67" s="368"/>
      <c r="AB67" s="3"/>
    </row>
    <row r="68" spans="12:28" x14ac:dyDescent="0.2">
      <c r="L68" s="57"/>
      <c r="M68" s="57"/>
      <c r="N68"/>
      <c r="O68" s="3"/>
      <c r="P68" s="376" t="s">
        <v>43</v>
      </c>
      <c r="Q68" s="377">
        <v>13312</v>
      </c>
      <c r="R68" s="374">
        <f t="shared" si="0"/>
        <v>2.8960473044265234</v>
      </c>
      <c r="S68" s="377">
        <v>74037</v>
      </c>
      <c r="T68" s="375">
        <f t="shared" si="1"/>
        <v>16.106870062937688</v>
      </c>
      <c r="U68" s="377">
        <v>372312</v>
      </c>
      <c r="V68" s="375">
        <f t="shared" si="2"/>
        <v>80.997082632635795</v>
      </c>
      <c r="W68" s="377">
        <v>459661</v>
      </c>
      <c r="X68" s="57"/>
      <c r="Y68" s="368"/>
      <c r="Z68" s="57"/>
      <c r="AA68" s="368"/>
      <c r="AB68" s="3"/>
    </row>
    <row r="69" spans="12:28" x14ac:dyDescent="0.2">
      <c r="L69" s="57"/>
      <c r="M69" s="57"/>
      <c r="N69"/>
      <c r="O69" s="3"/>
      <c r="P69" s="376" t="s">
        <v>3</v>
      </c>
      <c r="Q69" s="377">
        <v>31891</v>
      </c>
      <c r="R69" s="374">
        <f t="shared" si="0"/>
        <v>4.9595118089909134</v>
      </c>
      <c r="S69" s="377">
        <v>128453</v>
      </c>
      <c r="T69" s="375">
        <f t="shared" si="1"/>
        <v>19.976299595506877</v>
      </c>
      <c r="U69" s="377">
        <v>482683</v>
      </c>
      <c r="V69" s="375">
        <f t="shared" si="2"/>
        <v>75.064188595502216</v>
      </c>
      <c r="W69" s="377">
        <v>643027</v>
      </c>
      <c r="X69" s="57"/>
      <c r="Y69" s="368"/>
      <c r="Z69" s="57"/>
      <c r="AA69" s="368"/>
      <c r="AB69" s="3"/>
    </row>
    <row r="70" spans="12:28" x14ac:dyDescent="0.2">
      <c r="L70" s="57"/>
      <c r="M70" s="57"/>
      <c r="N70"/>
      <c r="O70" s="3"/>
      <c r="P70" s="376" t="s">
        <v>2</v>
      </c>
      <c r="Q70" s="377">
        <v>11346</v>
      </c>
      <c r="R70" s="374">
        <f t="shared" si="0"/>
        <v>1.0707622268003876</v>
      </c>
      <c r="S70" s="377">
        <v>139292</v>
      </c>
      <c r="T70" s="375">
        <f t="shared" si="1"/>
        <v>13.145479648817169</v>
      </c>
      <c r="U70" s="377">
        <v>908981</v>
      </c>
      <c r="V70" s="375">
        <f t="shared" si="2"/>
        <v>85.783758124382445</v>
      </c>
      <c r="W70" s="377">
        <v>1059619</v>
      </c>
      <c r="X70" s="57"/>
      <c r="Y70" s="368"/>
      <c r="Z70" s="57"/>
      <c r="AA70" s="368"/>
      <c r="AB70" s="3"/>
    </row>
    <row r="71" spans="12:28" x14ac:dyDescent="0.2">
      <c r="L71" s="57"/>
      <c r="M71" s="57"/>
      <c r="N71"/>
      <c r="O71" s="3"/>
      <c r="P71" s="378" t="s">
        <v>22</v>
      </c>
      <c r="Q71" s="377">
        <v>159003</v>
      </c>
      <c r="R71" s="374">
        <f t="shared" si="0"/>
        <v>3.0059584913322275</v>
      </c>
      <c r="S71" s="377">
        <v>1078324</v>
      </c>
      <c r="T71" s="375">
        <f t="shared" si="1"/>
        <v>20.385761175621418</v>
      </c>
      <c r="U71" s="377">
        <v>4052267</v>
      </c>
      <c r="V71" s="375">
        <f t="shared" si="2"/>
        <v>76.608280333046366</v>
      </c>
      <c r="W71" s="377">
        <v>5289594</v>
      </c>
      <c r="X71" s="57"/>
      <c r="Y71" s="368"/>
      <c r="Z71" s="57"/>
      <c r="AA71" s="368"/>
      <c r="AB71" s="3"/>
    </row>
    <row r="72" spans="12:28" x14ac:dyDescent="0.2">
      <c r="L72" s="57"/>
      <c r="M72" s="57"/>
      <c r="N72" s="57"/>
      <c r="O72" s="3"/>
      <c r="P72" s="57"/>
      <c r="Q72" s="57"/>
      <c r="R72" s="57"/>
      <c r="S72" s="57"/>
      <c r="T72" s="57"/>
      <c r="U72" s="57"/>
      <c r="V72" s="57"/>
      <c r="W72" s="57"/>
      <c r="X72" s="57"/>
      <c r="Y72" s="57"/>
      <c r="Z72" s="57"/>
      <c r="AA72" s="57"/>
      <c r="AB72" s="3"/>
    </row>
    <row r="73" spans="12:28" x14ac:dyDescent="0.2">
      <c r="L73" s="57"/>
      <c r="M73" s="57"/>
      <c r="N73" s="57"/>
      <c r="O73" s="3"/>
      <c r="P73" s="57"/>
      <c r="Q73" s="57"/>
      <c r="R73" s="57"/>
      <c r="S73" s="57"/>
      <c r="T73" s="57"/>
      <c r="U73" s="57"/>
      <c r="V73" s="57"/>
      <c r="W73" s="57"/>
      <c r="X73" s="57"/>
      <c r="Y73" s="57"/>
      <c r="Z73" s="57"/>
      <c r="AA73" s="57"/>
      <c r="AB73" s="3"/>
    </row>
    <row r="74" spans="12:28" x14ac:dyDescent="0.2">
      <c r="L74" s="57"/>
      <c r="M74" s="57"/>
      <c r="N74" s="57"/>
      <c r="O74" s="3"/>
      <c r="P74" s="57"/>
      <c r="Q74" s="57"/>
      <c r="R74" s="57"/>
      <c r="S74" s="57"/>
      <c r="T74" s="57"/>
      <c r="U74" s="57"/>
      <c r="V74" s="57"/>
      <c r="W74" s="57"/>
      <c r="X74" s="57"/>
      <c r="Y74" s="57"/>
      <c r="Z74" s="57"/>
      <c r="AA74" s="57"/>
      <c r="AB74" s="3"/>
    </row>
    <row r="75" spans="12:28" x14ac:dyDescent="0.2">
      <c r="L75" s="57"/>
      <c r="M75" s="57"/>
      <c r="N75" s="57"/>
      <c r="O75" s="3"/>
      <c r="P75" s="57"/>
      <c r="Q75" s="57"/>
      <c r="R75" s="57"/>
      <c r="S75" s="57"/>
      <c r="T75" s="57"/>
      <c r="U75" s="57"/>
      <c r="V75" s="57"/>
      <c r="W75" s="57"/>
      <c r="X75" s="57"/>
      <c r="Y75" s="57"/>
      <c r="Z75" s="57"/>
      <c r="AA75" s="57"/>
      <c r="AB75" s="3"/>
    </row>
    <row r="76" spans="12:28" x14ac:dyDescent="0.2">
      <c r="L76" s="57"/>
      <c r="M76" s="57"/>
      <c r="N76" s="57"/>
      <c r="O76" s="3"/>
      <c r="P76" s="57"/>
      <c r="Q76" s="57"/>
      <c r="R76" s="57"/>
      <c r="S76" s="57"/>
      <c r="T76" s="57"/>
      <c r="U76" s="57"/>
      <c r="V76" s="57"/>
      <c r="W76" s="57"/>
      <c r="X76" s="57"/>
      <c r="Y76" s="57"/>
      <c r="Z76" s="57"/>
      <c r="AA76" s="57"/>
      <c r="AB76" s="3"/>
    </row>
    <row r="77" spans="12:28" x14ac:dyDescent="0.2">
      <c r="L77" s="57"/>
      <c r="M77" s="57"/>
      <c r="N77" s="57"/>
      <c r="O77" s="3"/>
      <c r="P77" s="57"/>
      <c r="Q77" s="57"/>
      <c r="R77" s="57"/>
      <c r="S77" s="57"/>
      <c r="T77" s="57"/>
      <c r="U77" s="57"/>
      <c r="V77" s="57"/>
      <c r="W77" s="57"/>
      <c r="X77" s="57"/>
      <c r="Y77" s="57"/>
      <c r="Z77" s="57"/>
      <c r="AA77" s="57"/>
      <c r="AB77" s="3"/>
    </row>
    <row r="78" spans="12:28" x14ac:dyDescent="0.2">
      <c r="O78" s="3"/>
      <c r="P78" s="57"/>
      <c r="Q78" s="57"/>
      <c r="R78" s="57"/>
      <c r="S78" s="57"/>
      <c r="T78" s="57"/>
      <c r="U78" s="57"/>
      <c r="V78" s="57"/>
      <c r="W78" s="57"/>
      <c r="X78" s="57"/>
      <c r="Y78" s="57"/>
      <c r="Z78" s="57"/>
      <c r="AA78" s="57"/>
      <c r="AB78" s="3"/>
    </row>
    <row r="79" spans="12:28" x14ac:dyDescent="0.2">
      <c r="O79" s="3"/>
      <c r="P79" s="57"/>
      <c r="Q79" s="57"/>
      <c r="R79" s="57"/>
      <c r="S79" s="57"/>
      <c r="T79" s="57"/>
      <c r="U79" s="57"/>
      <c r="V79" s="57"/>
      <c r="W79" s="57"/>
      <c r="X79" s="57"/>
      <c r="Y79" s="57"/>
      <c r="Z79" s="57"/>
      <c r="AA79" s="57"/>
      <c r="AB79" s="3"/>
    </row>
    <row r="80" spans="12:28" x14ac:dyDescent="0.2">
      <c r="O80" s="3"/>
      <c r="P80" s="57"/>
      <c r="Q80" s="57"/>
      <c r="R80" s="57"/>
      <c r="S80" s="57"/>
      <c r="T80" s="57"/>
      <c r="U80" s="57"/>
      <c r="V80" s="57"/>
      <c r="W80" s="57"/>
      <c r="X80" s="57"/>
      <c r="Y80" s="57"/>
      <c r="Z80" s="57"/>
      <c r="AA80" s="57"/>
      <c r="AB80" s="3"/>
    </row>
    <row r="81" spans="15:28" x14ac:dyDescent="0.2">
      <c r="O81" s="3"/>
      <c r="P81" s="3"/>
      <c r="Q81" s="3"/>
      <c r="R81" s="3"/>
      <c r="S81" s="3"/>
      <c r="T81" s="3"/>
      <c r="U81" s="3"/>
      <c r="V81" s="3"/>
      <c r="W81" s="3"/>
      <c r="X81" s="3"/>
      <c r="Y81" s="3"/>
      <c r="Z81" s="3"/>
      <c r="AA81" s="3"/>
      <c r="AB81" s="3"/>
    </row>
    <row r="82" spans="15:28" x14ac:dyDescent="0.2">
      <c r="O82" s="3"/>
      <c r="P82" s="3"/>
      <c r="Q82" s="3"/>
      <c r="R82" s="3"/>
      <c r="S82" s="3"/>
      <c r="T82" s="3"/>
      <c r="U82" s="3"/>
      <c r="V82" s="3"/>
      <c r="W82" s="3"/>
      <c r="X82" s="3"/>
      <c r="Y82" s="3"/>
      <c r="Z82" s="3"/>
      <c r="AA82" s="3"/>
      <c r="AB82" s="3"/>
    </row>
    <row r="83" spans="15:28" x14ac:dyDescent="0.2">
      <c r="O83" s="3"/>
      <c r="P83" s="3"/>
      <c r="Q83" s="3"/>
      <c r="R83" s="3"/>
      <c r="S83" s="3"/>
      <c r="T83" s="3"/>
      <c r="U83" s="3"/>
      <c r="V83" s="3"/>
      <c r="W83" s="3"/>
      <c r="X83" s="3"/>
      <c r="Y83" s="3"/>
      <c r="Z83" s="3"/>
      <c r="AA83" s="3"/>
      <c r="AB83" s="3"/>
    </row>
    <row r="84" spans="15:28" x14ac:dyDescent="0.2">
      <c r="O84" s="3"/>
      <c r="P84" s="3"/>
      <c r="Q84" s="3"/>
      <c r="R84" s="3"/>
      <c r="S84" s="3"/>
      <c r="T84" s="3"/>
      <c r="U84" s="3"/>
      <c r="V84" s="3"/>
      <c r="W84" s="3"/>
      <c r="X84" s="3"/>
      <c r="Y84" s="3"/>
      <c r="Z84" s="3"/>
      <c r="AA84" s="3"/>
      <c r="AB84" s="3"/>
    </row>
    <row r="85" spans="15:28" x14ac:dyDescent="0.2">
      <c r="O85" s="3"/>
      <c r="P85" s="3"/>
      <c r="Q85" s="3"/>
      <c r="R85" s="3"/>
      <c r="S85" s="3"/>
      <c r="T85" s="3"/>
      <c r="U85" s="3"/>
      <c r="V85" s="3"/>
      <c r="W85" s="3"/>
      <c r="X85" s="3"/>
      <c r="Y85" s="3"/>
      <c r="Z85" s="3"/>
      <c r="AA85" s="3"/>
      <c r="AB85" s="3"/>
    </row>
  </sheetData>
  <mergeCells count="5">
    <mergeCell ref="O4:R4"/>
    <mergeCell ref="B4:B5"/>
    <mergeCell ref="G4:J4"/>
    <mergeCell ref="K4:N4"/>
    <mergeCell ref="C4:F4"/>
  </mergeCells>
  <phoneticPr fontId="9" type="noConversion"/>
  <pageMargins left="0.78740157480314965" right="0.78740157480314965" top="0.98425196850393704" bottom="0.98425196850393704" header="0.51181102362204722" footer="0.51181102362204722"/>
  <pageSetup scale="3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3CC00"/>
  </sheetPr>
  <dimension ref="B1:B27"/>
  <sheetViews>
    <sheetView showGridLines="0" zoomScale="115" zoomScaleNormal="115" workbookViewId="0"/>
  </sheetViews>
  <sheetFormatPr baseColWidth="10" defaultColWidth="11.42578125" defaultRowHeight="12.75" x14ac:dyDescent="0.2"/>
  <cols>
    <col min="1" max="1" width="2.7109375" style="50" customWidth="1"/>
    <col min="2" max="2" width="87.85546875" style="50" customWidth="1"/>
    <col min="3" max="16384" width="11.42578125" style="50"/>
  </cols>
  <sheetData>
    <row r="1" spans="2:2" ht="15.75" x14ac:dyDescent="0.25">
      <c r="B1" s="99" t="str">
        <f>Inhaltsverzeichnis!B43</f>
        <v>Definitionen</v>
      </c>
    </row>
    <row r="3" spans="2:2" ht="53.25" customHeight="1" x14ac:dyDescent="0.2">
      <c r="B3" s="239" t="s">
        <v>532</v>
      </c>
    </row>
    <row r="4" spans="2:2" x14ac:dyDescent="0.2">
      <c r="B4" s="240"/>
    </row>
    <row r="5" spans="2:2" ht="119.25" customHeight="1" x14ac:dyDescent="0.2">
      <c r="B5" s="239" t="s">
        <v>538</v>
      </c>
    </row>
    <row r="6" spans="2:2" x14ac:dyDescent="0.2">
      <c r="B6" s="240"/>
    </row>
    <row r="7" spans="2:2" ht="104.25" customHeight="1" x14ac:dyDescent="0.2">
      <c r="B7" s="239" t="s">
        <v>593</v>
      </c>
    </row>
    <row r="8" spans="2:2" x14ac:dyDescent="0.2">
      <c r="B8" s="240"/>
    </row>
    <row r="9" spans="2:2" ht="40.5" customHeight="1" x14ac:dyDescent="0.2">
      <c r="B9" s="239" t="s">
        <v>533</v>
      </c>
    </row>
    <row r="10" spans="2:2" x14ac:dyDescent="0.2">
      <c r="B10" s="240"/>
    </row>
    <row r="11" spans="2:2" x14ac:dyDescent="0.2">
      <c r="B11" s="240"/>
    </row>
    <row r="12" spans="2:2" x14ac:dyDescent="0.2">
      <c r="B12" s="240"/>
    </row>
    <row r="13" spans="2:2" x14ac:dyDescent="0.2">
      <c r="B13" s="240"/>
    </row>
    <row r="14" spans="2:2" x14ac:dyDescent="0.2">
      <c r="B14" s="240"/>
    </row>
    <row r="15" spans="2:2" x14ac:dyDescent="0.2">
      <c r="B15" s="240"/>
    </row>
    <row r="16" spans="2:2" x14ac:dyDescent="0.2">
      <c r="B16" s="240"/>
    </row>
    <row r="17" spans="2:2" x14ac:dyDescent="0.2">
      <c r="B17" s="240"/>
    </row>
    <row r="18" spans="2:2" x14ac:dyDescent="0.2">
      <c r="B18" s="240"/>
    </row>
    <row r="19" spans="2:2" x14ac:dyDescent="0.2">
      <c r="B19" s="240"/>
    </row>
    <row r="20" spans="2:2" x14ac:dyDescent="0.2">
      <c r="B20" s="240"/>
    </row>
    <row r="21" spans="2:2" x14ac:dyDescent="0.2">
      <c r="B21" s="240"/>
    </row>
    <row r="22" spans="2:2" x14ac:dyDescent="0.2">
      <c r="B22" s="240"/>
    </row>
    <row r="23" spans="2:2" x14ac:dyDescent="0.2">
      <c r="B23" s="240"/>
    </row>
    <row r="24" spans="2:2" x14ac:dyDescent="0.2">
      <c r="B24" s="240"/>
    </row>
    <row r="25" spans="2:2" x14ac:dyDescent="0.2">
      <c r="B25" s="240"/>
    </row>
    <row r="26" spans="2:2" x14ac:dyDescent="0.2">
      <c r="B26" s="240"/>
    </row>
    <row r="27" spans="2:2" x14ac:dyDescent="0.2">
      <c r="B27" s="240"/>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6DF"/>
    <pageSetUpPr fitToPage="1"/>
  </sheetPr>
  <dimension ref="A1:Z67"/>
  <sheetViews>
    <sheetView showGridLines="0" zoomScaleNormal="100" workbookViewId="0">
      <pane ySplit="5" topLeftCell="A6" activePane="bottomLeft" state="frozen"/>
      <selection pane="bottomLeft"/>
    </sheetView>
  </sheetViews>
  <sheetFormatPr baseColWidth="10" defaultColWidth="11.42578125" defaultRowHeight="12.75" x14ac:dyDescent="0.2"/>
  <cols>
    <col min="1" max="1" width="2.7109375" style="39" customWidth="1"/>
    <col min="2" max="2" width="20.7109375" style="2" customWidth="1"/>
    <col min="3" max="4" width="10.7109375" style="2" customWidth="1"/>
    <col min="5" max="5" width="20.7109375" style="2" customWidth="1"/>
    <col min="6" max="7" width="10.7109375" style="2" customWidth="1"/>
    <col min="8" max="8" width="20.7109375" style="2" customWidth="1"/>
    <col min="9" max="10" width="10.7109375" style="2" customWidth="1"/>
    <col min="11" max="13" width="11.42578125" style="2"/>
    <col min="14" max="14" width="15.28515625" style="2" bestFit="1" customWidth="1"/>
    <col min="15" max="15" width="15.28515625" style="277" bestFit="1" customWidth="1"/>
    <col min="16" max="16" width="20.42578125" style="277" customWidth="1"/>
    <col min="17" max="17" width="18" style="277" bestFit="1" customWidth="1"/>
    <col min="18" max="18" width="16.7109375" style="277" bestFit="1" customWidth="1"/>
    <col min="19" max="19" width="21.85546875" style="277" bestFit="1" customWidth="1"/>
    <col min="20" max="22" width="11.42578125" style="277"/>
    <col min="23" max="16384" width="11.42578125" style="2"/>
  </cols>
  <sheetData>
    <row r="1" spans="1:22" ht="15.75" customHeight="1" x14ac:dyDescent="0.25">
      <c r="A1" s="87"/>
      <c r="B1" s="1" t="str">
        <f>Inhaltsverzeichnis!B17&amp; " " &amp;Inhaltsverzeichnis!D17</f>
        <v>Tabelle 2: Arbeitsstätten, Beschäftigte und Vollzeitäquivalente nach Kanton, in Prozent, 2020</v>
      </c>
      <c r="C1" s="1"/>
      <c r="D1" s="1"/>
      <c r="E1" s="1"/>
      <c r="F1" s="1"/>
      <c r="G1" s="1"/>
      <c r="H1" s="1"/>
      <c r="I1" s="1"/>
      <c r="J1" s="1"/>
      <c r="K1" s="1"/>
      <c r="L1" s="1"/>
    </row>
    <row r="2" spans="1:22" s="3" customFormat="1" x14ac:dyDescent="0.2">
      <c r="A2" s="50"/>
      <c r="B2" s="44" t="s">
        <v>535</v>
      </c>
      <c r="C2" s="4"/>
      <c r="D2" s="4"/>
      <c r="E2" s="4"/>
      <c r="F2" s="4"/>
      <c r="G2" s="4"/>
      <c r="H2" s="4"/>
      <c r="I2" s="4"/>
      <c r="O2" s="277"/>
      <c r="P2" s="277"/>
      <c r="Q2" s="277"/>
      <c r="R2" s="277"/>
      <c r="S2" s="277"/>
      <c r="T2" s="277"/>
      <c r="U2" s="277"/>
      <c r="V2" s="277"/>
    </row>
    <row r="3" spans="1:22" s="3" customFormat="1" x14ac:dyDescent="0.2">
      <c r="A3" s="50"/>
      <c r="B3" s="4"/>
      <c r="C3" s="4"/>
      <c r="D3" s="4"/>
      <c r="E3" s="4"/>
      <c r="F3" s="4"/>
      <c r="G3" s="4"/>
      <c r="H3" s="4"/>
      <c r="I3" s="4"/>
      <c r="O3" s="277"/>
      <c r="P3" s="277"/>
      <c r="Q3" s="277"/>
      <c r="R3" s="277"/>
      <c r="S3" s="277"/>
      <c r="T3" s="277"/>
      <c r="U3" s="277"/>
      <c r="V3" s="277"/>
    </row>
    <row r="4" spans="1:22" s="73" customFormat="1" ht="12.75" customHeight="1" x14ac:dyDescent="0.2">
      <c r="A4" s="16"/>
      <c r="B4" s="382" t="s">
        <v>27</v>
      </c>
      <c r="C4" s="382"/>
      <c r="D4" s="160"/>
      <c r="E4" s="382" t="s">
        <v>26</v>
      </c>
      <c r="F4" s="382"/>
      <c r="G4" s="160"/>
      <c r="H4" s="382" t="s">
        <v>25</v>
      </c>
      <c r="I4" s="382"/>
      <c r="O4" s="278"/>
      <c r="P4" s="278"/>
      <c r="Q4" s="278"/>
      <c r="R4" s="278"/>
      <c r="S4" s="278"/>
      <c r="T4" s="278"/>
      <c r="U4" s="278"/>
      <c r="V4" s="278"/>
    </row>
    <row r="5" spans="1:22" s="73" customFormat="1" x14ac:dyDescent="0.2">
      <c r="A5" s="16"/>
      <c r="B5" s="158" t="s">
        <v>1</v>
      </c>
      <c r="C5" s="159" t="s">
        <v>539</v>
      </c>
      <c r="D5" s="161"/>
      <c r="E5" s="158" t="s">
        <v>1</v>
      </c>
      <c r="F5" s="159" t="s">
        <v>539</v>
      </c>
      <c r="G5" s="163"/>
      <c r="H5" s="158" t="s">
        <v>1</v>
      </c>
      <c r="I5" s="159" t="s">
        <v>539</v>
      </c>
      <c r="O5" s="278"/>
    </row>
    <row r="6" spans="1:22" s="3" customFormat="1" x14ac:dyDescent="0.2">
      <c r="A6"/>
      <c r="B6" s="154" t="s">
        <v>2</v>
      </c>
      <c r="C6" s="155">
        <v>17.498571636221293</v>
      </c>
      <c r="D6" s="271"/>
      <c r="E6" s="154" t="s">
        <v>2</v>
      </c>
      <c r="F6" s="155">
        <v>20.032142353458507</v>
      </c>
      <c r="G6" s="5"/>
      <c r="H6" s="154" t="s">
        <v>2</v>
      </c>
      <c r="I6" s="155">
        <v>19.931815712779311</v>
      </c>
      <c r="P6" s="372"/>
      <c r="Q6" s="372"/>
      <c r="R6" s="372"/>
      <c r="S6" s="372"/>
    </row>
    <row r="7" spans="1:22" s="3" customFormat="1" x14ac:dyDescent="0.2">
      <c r="A7"/>
      <c r="B7" s="154" t="s">
        <v>3</v>
      </c>
      <c r="C7" s="155">
        <v>11.558449221487772</v>
      </c>
      <c r="D7" s="271"/>
      <c r="E7" s="154" t="s">
        <v>3</v>
      </c>
      <c r="F7" s="155">
        <v>12.156452839291635</v>
      </c>
      <c r="G7" s="5"/>
      <c r="H7" s="154" t="s">
        <v>3</v>
      </c>
      <c r="I7" s="155">
        <v>11.701592800958787</v>
      </c>
      <c r="P7" s="351"/>
      <c r="Q7" s="351" t="s">
        <v>23</v>
      </c>
      <c r="R7" s="351" t="s">
        <v>53</v>
      </c>
      <c r="S7" s="351" t="s">
        <v>24</v>
      </c>
    </row>
    <row r="8" spans="1:22" s="3" customFormat="1" x14ac:dyDescent="0.2">
      <c r="A8"/>
      <c r="B8" s="154" t="s">
        <v>43</v>
      </c>
      <c r="C8" s="155">
        <v>8.9829330316859295</v>
      </c>
      <c r="D8" s="271"/>
      <c r="E8" s="154" t="s">
        <v>43</v>
      </c>
      <c r="F8" s="155">
        <v>8.689910794665904</v>
      </c>
      <c r="G8" s="5"/>
      <c r="H8" s="154" t="s">
        <v>43</v>
      </c>
      <c r="I8" s="155">
        <v>9.0183910417624098</v>
      </c>
      <c r="O8" s="228"/>
      <c r="P8" s="352" t="s">
        <v>2</v>
      </c>
      <c r="Q8" s="353">
        <v>17.498571636221293</v>
      </c>
      <c r="R8" s="353">
        <v>20.032142353458507</v>
      </c>
      <c r="S8" s="353">
        <v>19.931815712779311</v>
      </c>
    </row>
    <row r="9" spans="1:22" s="3" customFormat="1" x14ac:dyDescent="0.2">
      <c r="A9"/>
      <c r="B9" s="150" t="s">
        <v>19</v>
      </c>
      <c r="C9" s="151">
        <v>6.5055673806326819</v>
      </c>
      <c r="D9" s="271"/>
      <c r="E9" s="154" t="s">
        <v>46</v>
      </c>
      <c r="F9" s="155">
        <v>6.843379662030773</v>
      </c>
      <c r="G9" s="5"/>
      <c r="H9" s="156" t="s">
        <v>46</v>
      </c>
      <c r="I9" s="157">
        <v>7.3295593944163029</v>
      </c>
      <c r="O9" s="228"/>
      <c r="P9" s="352" t="s">
        <v>3</v>
      </c>
      <c r="Q9" s="353">
        <v>11.558449221487772</v>
      </c>
      <c r="R9" s="353">
        <v>12.156452839291635</v>
      </c>
      <c r="S9" s="353">
        <v>11.701592800958787</v>
      </c>
    </row>
    <row r="10" spans="1:22" s="3" customFormat="1" x14ac:dyDescent="0.2">
      <c r="A10"/>
      <c r="B10" s="154" t="s">
        <v>46</v>
      </c>
      <c r="C10" s="155">
        <v>6.1138287201140962</v>
      </c>
      <c r="D10" s="271"/>
      <c r="E10" s="150" t="s">
        <v>19</v>
      </c>
      <c r="F10" s="151">
        <v>6.5177024928567295</v>
      </c>
      <c r="G10" s="5"/>
      <c r="H10" s="150" t="s">
        <v>19</v>
      </c>
      <c r="I10" s="151">
        <v>6.4791347417468144</v>
      </c>
      <c r="K10" s="157"/>
      <c r="O10" s="228"/>
      <c r="P10" s="352" t="s">
        <v>43</v>
      </c>
      <c r="Q10" s="353">
        <v>8.9829330316859295</v>
      </c>
      <c r="R10" s="353">
        <v>8.689910794665904</v>
      </c>
      <c r="S10" s="353">
        <v>9.0183910417624098</v>
      </c>
    </row>
    <row r="11" spans="1:22" s="3" customFormat="1" x14ac:dyDescent="0.2">
      <c r="A11"/>
      <c r="B11" s="154" t="s">
        <v>510</v>
      </c>
      <c r="C11" s="155">
        <v>5.6983439615111733</v>
      </c>
      <c r="D11" s="271"/>
      <c r="E11" s="154" t="s">
        <v>17</v>
      </c>
      <c r="F11" s="155">
        <v>5.7926941084703287</v>
      </c>
      <c r="G11" s="270"/>
      <c r="H11" s="154" t="s">
        <v>17</v>
      </c>
      <c r="I11" s="155">
        <v>5.7379924951483883</v>
      </c>
      <c r="O11" s="228"/>
      <c r="P11" s="352" t="s">
        <v>46</v>
      </c>
      <c r="Q11" s="353">
        <v>6.5055673806326819</v>
      </c>
      <c r="R11" s="353">
        <v>6.843379662030773</v>
      </c>
      <c r="S11" s="353">
        <v>7.3295593944163029</v>
      </c>
    </row>
    <row r="12" spans="1:22" s="3" customFormat="1" x14ac:dyDescent="0.2">
      <c r="A12"/>
      <c r="B12" s="154" t="s">
        <v>17</v>
      </c>
      <c r="C12" s="155">
        <v>5.5591774351623586</v>
      </c>
      <c r="D12" s="271"/>
      <c r="E12" s="154" t="s">
        <v>4</v>
      </c>
      <c r="F12" s="155">
        <v>4.837460115086337</v>
      </c>
      <c r="G12" s="5"/>
      <c r="H12" s="154" t="s">
        <v>510</v>
      </c>
      <c r="I12" s="155">
        <v>4.6906079895277744</v>
      </c>
      <c r="O12" s="228"/>
      <c r="P12" s="352" t="s">
        <v>19</v>
      </c>
      <c r="Q12" s="353">
        <v>6.1138287201140962</v>
      </c>
      <c r="R12" s="353">
        <v>6.5177024928567295</v>
      </c>
      <c r="S12" s="353">
        <v>6.4791347417468144</v>
      </c>
    </row>
    <row r="13" spans="1:22" s="3" customFormat="1" x14ac:dyDescent="0.2">
      <c r="A13"/>
      <c r="B13" s="154" t="s">
        <v>4</v>
      </c>
      <c r="C13" s="155">
        <v>4.7132406803760807</v>
      </c>
      <c r="D13" s="271"/>
      <c r="E13" s="154" t="s">
        <v>510</v>
      </c>
      <c r="F13" s="155">
        <v>4.5053174213370628</v>
      </c>
      <c r="G13" s="5"/>
      <c r="H13" s="154" t="s">
        <v>4</v>
      </c>
      <c r="I13" s="155">
        <v>4.6457551879866887</v>
      </c>
      <c r="O13" s="228"/>
      <c r="P13" s="352" t="s">
        <v>17</v>
      </c>
      <c r="Q13" s="353">
        <v>5.6983439615111733</v>
      </c>
      <c r="R13" s="353">
        <v>5.7926941084703287</v>
      </c>
      <c r="S13" s="353">
        <v>5.7379924951483883</v>
      </c>
    </row>
    <row r="14" spans="1:22" s="3" customFormat="1" x14ac:dyDescent="0.2">
      <c r="A14"/>
      <c r="B14" s="154" t="s">
        <v>44</v>
      </c>
      <c r="C14" s="155">
        <v>4.2983315847570198</v>
      </c>
      <c r="D14" s="271"/>
      <c r="E14" s="154" t="s">
        <v>12</v>
      </c>
      <c r="F14" s="155">
        <v>3.5688561352723855</v>
      </c>
      <c r="G14" s="5"/>
      <c r="H14" s="154" t="s">
        <v>12</v>
      </c>
      <c r="I14" s="155">
        <v>3.6083051488417643</v>
      </c>
      <c r="O14" s="228"/>
      <c r="P14" s="352" t="s">
        <v>4</v>
      </c>
      <c r="Q14" s="353">
        <v>5.5591774351623586</v>
      </c>
      <c r="R14" s="353">
        <v>4.837460115086337</v>
      </c>
      <c r="S14" s="353">
        <v>4.6906079895277744</v>
      </c>
    </row>
    <row r="15" spans="1:22" s="3" customFormat="1" x14ac:dyDescent="0.2">
      <c r="A15"/>
      <c r="B15" s="156" t="s">
        <v>42</v>
      </c>
      <c r="C15" s="157">
        <v>3.261130803582351</v>
      </c>
      <c r="D15" s="271"/>
      <c r="E15" s="154" t="s">
        <v>44</v>
      </c>
      <c r="F15" s="155">
        <v>3.4360293058408637</v>
      </c>
      <c r="G15" s="5"/>
      <c r="H15" s="154" t="s">
        <v>44</v>
      </c>
      <c r="I15" s="155">
        <v>3.4480321482416851</v>
      </c>
      <c r="O15" s="228"/>
      <c r="P15" s="352" t="s">
        <v>510</v>
      </c>
      <c r="Q15" s="353">
        <v>4.7132406803760807</v>
      </c>
      <c r="R15" s="353">
        <v>4.5053174213370628</v>
      </c>
      <c r="S15" s="353">
        <v>4.6457551879866887</v>
      </c>
    </row>
    <row r="16" spans="1:22" s="3" customFormat="1" x14ac:dyDescent="0.2">
      <c r="A16"/>
      <c r="B16" s="154" t="s">
        <v>20</v>
      </c>
      <c r="C16" s="155">
        <v>3.0425227854604797</v>
      </c>
      <c r="D16" s="271"/>
      <c r="E16" s="156" t="s">
        <v>42</v>
      </c>
      <c r="F16" s="157">
        <v>2.9607943445186908</v>
      </c>
      <c r="G16" s="5"/>
      <c r="H16" s="156" t="s">
        <v>13</v>
      </c>
      <c r="I16" s="157">
        <v>2.8919474974101527</v>
      </c>
      <c r="O16" s="228"/>
      <c r="P16" s="352" t="s">
        <v>12</v>
      </c>
      <c r="Q16" s="353">
        <v>4.2983315847570198</v>
      </c>
      <c r="R16" s="353">
        <v>3.5688561352723855</v>
      </c>
      <c r="S16" s="353">
        <v>3.6083051488417643</v>
      </c>
    </row>
    <row r="17" spans="1:19" s="3" customFormat="1" x14ac:dyDescent="0.2">
      <c r="A17"/>
      <c r="B17" s="154" t="s">
        <v>18</v>
      </c>
      <c r="C17" s="155">
        <v>2.9876908862475555</v>
      </c>
      <c r="D17" s="271"/>
      <c r="E17" s="154" t="s">
        <v>13</v>
      </c>
      <c r="F17" s="155">
        <v>2.8819036016752895</v>
      </c>
      <c r="G17" s="5"/>
      <c r="H17" s="154" t="s">
        <v>42</v>
      </c>
      <c r="I17" s="155">
        <v>2.8813126995830327</v>
      </c>
      <c r="O17" s="228"/>
      <c r="P17" s="352" t="s">
        <v>44</v>
      </c>
      <c r="Q17" s="353">
        <v>3.261130803582351</v>
      </c>
      <c r="R17" s="353">
        <v>3.4360293058408637</v>
      </c>
      <c r="S17" s="353">
        <v>3.4480321482416851</v>
      </c>
    </row>
    <row r="18" spans="1:19" s="3" customFormat="1" x14ac:dyDescent="0.2">
      <c r="A18"/>
      <c r="B18" s="156" t="s">
        <v>13</v>
      </c>
      <c r="C18" s="157">
        <v>2.8298153129232024</v>
      </c>
      <c r="D18" s="271"/>
      <c r="E18" s="154" t="s">
        <v>11</v>
      </c>
      <c r="F18" s="155">
        <v>2.7551641959666471</v>
      </c>
      <c r="G18" s="5"/>
      <c r="H18" s="154" t="s">
        <v>11</v>
      </c>
      <c r="I18" s="155">
        <v>2.6965601338778855</v>
      </c>
      <c r="O18" s="228"/>
      <c r="P18" s="352" t="s">
        <v>42</v>
      </c>
      <c r="Q18" s="353">
        <v>3.0425227854604797</v>
      </c>
      <c r="R18" s="353">
        <v>2.9607943445186908</v>
      </c>
      <c r="S18" s="353">
        <v>2.8919474974101527</v>
      </c>
    </row>
    <row r="19" spans="1:19" s="3" customFormat="1" x14ac:dyDescent="0.2">
      <c r="A19"/>
      <c r="B19" s="154" t="s">
        <v>10</v>
      </c>
      <c r="C19" s="155">
        <v>2.7100774122797553</v>
      </c>
      <c r="D19" s="271"/>
      <c r="E19" s="156" t="s">
        <v>20</v>
      </c>
      <c r="F19" s="157">
        <v>2.6606011727932239</v>
      </c>
      <c r="G19" s="5"/>
      <c r="H19" s="156" t="s">
        <v>20</v>
      </c>
      <c r="I19" s="157">
        <v>2.6239920821011911</v>
      </c>
      <c r="O19" s="228"/>
      <c r="P19" s="352" t="s">
        <v>13</v>
      </c>
      <c r="Q19" s="353">
        <v>2.9876908862475555</v>
      </c>
      <c r="R19" s="353">
        <v>2.8819036016752895</v>
      </c>
      <c r="S19" s="353">
        <v>2.8813126995830327</v>
      </c>
    </row>
    <row r="20" spans="1:19" s="3" customFormat="1" x14ac:dyDescent="0.2">
      <c r="A20"/>
      <c r="B20" s="154" t="s">
        <v>11</v>
      </c>
      <c r="C20" s="155">
        <v>2.6220009757487577</v>
      </c>
      <c r="D20" s="271"/>
      <c r="E20" s="154" t="s">
        <v>18</v>
      </c>
      <c r="F20" s="155">
        <v>2.4819674250991666</v>
      </c>
      <c r="G20" s="5"/>
      <c r="H20" s="154" t="s">
        <v>18</v>
      </c>
      <c r="I20" s="155">
        <v>2.4469147597582079</v>
      </c>
      <c r="O20" s="228"/>
      <c r="P20" s="352" t="s">
        <v>11</v>
      </c>
      <c r="Q20" s="353">
        <v>2.8298153129232024</v>
      </c>
      <c r="R20" s="353">
        <v>2.7551641959666471</v>
      </c>
      <c r="S20" s="353">
        <v>2.6965601338778855</v>
      </c>
    </row>
    <row r="21" spans="1:19" s="3" customFormat="1" x14ac:dyDescent="0.2">
      <c r="A21"/>
      <c r="B21" s="154" t="s">
        <v>12</v>
      </c>
      <c r="C21" s="155">
        <v>2.473911673150071</v>
      </c>
      <c r="D21" s="271"/>
      <c r="E21" s="154" t="s">
        <v>10</v>
      </c>
      <c r="F21" s="155">
        <v>2.2146879325710063</v>
      </c>
      <c r="G21" s="5"/>
      <c r="H21" s="154" t="s">
        <v>10</v>
      </c>
      <c r="I21" s="155">
        <v>2.2475914857280994</v>
      </c>
      <c r="O21" s="228"/>
      <c r="P21" s="352" t="s">
        <v>20</v>
      </c>
      <c r="Q21" s="353">
        <v>2.7100774122797553</v>
      </c>
      <c r="R21" s="353">
        <v>2.6606011727932239</v>
      </c>
      <c r="S21" s="353">
        <v>2.6239920821011911</v>
      </c>
    </row>
    <row r="22" spans="1:19" s="3" customFormat="1" x14ac:dyDescent="0.2">
      <c r="A22"/>
      <c r="B22" s="154" t="s">
        <v>6</v>
      </c>
      <c r="C22" s="155">
        <v>2.2994857890396645</v>
      </c>
      <c r="D22" s="271"/>
      <c r="E22" s="154" t="s">
        <v>45</v>
      </c>
      <c r="F22" s="155">
        <v>2.0101353714481678</v>
      </c>
      <c r="G22" s="6"/>
      <c r="H22" s="154" t="s">
        <v>45</v>
      </c>
      <c r="I22" s="155">
        <v>2.057811799707058</v>
      </c>
      <c r="O22" s="228"/>
      <c r="P22" s="352" t="s">
        <v>18</v>
      </c>
      <c r="Q22" s="353">
        <v>2.6220009757487577</v>
      </c>
      <c r="R22" s="353">
        <v>2.4819674250991666</v>
      </c>
      <c r="S22" s="353">
        <v>2.4469147597582079</v>
      </c>
    </row>
    <row r="23" spans="1:19" s="3" customFormat="1" x14ac:dyDescent="0.2">
      <c r="A23"/>
      <c r="B23" s="154" t="s">
        <v>45</v>
      </c>
      <c r="C23" s="155">
        <v>1.9788415070281253</v>
      </c>
      <c r="D23" s="271"/>
      <c r="E23" s="154" t="s">
        <v>6</v>
      </c>
      <c r="F23" s="155">
        <v>1.6053784090045473</v>
      </c>
      <c r="G23" s="5"/>
      <c r="H23" s="154" t="s">
        <v>6</v>
      </c>
      <c r="I23" s="155">
        <v>1.5656566020239946</v>
      </c>
      <c r="O23" s="228"/>
      <c r="P23" s="352" t="s">
        <v>10</v>
      </c>
      <c r="Q23" s="353">
        <v>2.473911673150071</v>
      </c>
      <c r="R23" s="353">
        <v>2.2146879325710063</v>
      </c>
      <c r="S23" s="353">
        <v>2.2475914857280994</v>
      </c>
    </row>
    <row r="24" spans="1:19" s="3" customFormat="1" x14ac:dyDescent="0.2">
      <c r="A24"/>
      <c r="B24" s="154" t="s">
        <v>14</v>
      </c>
      <c r="C24" s="155">
        <v>0.94250422032925041</v>
      </c>
      <c r="D24" s="271"/>
      <c r="E24" s="154" t="s">
        <v>14</v>
      </c>
      <c r="F24" s="155">
        <v>0.88539876595443812</v>
      </c>
      <c r="G24" s="5"/>
      <c r="H24" s="154" t="s">
        <v>14</v>
      </c>
      <c r="I24" s="155">
        <v>0.8809474578067874</v>
      </c>
      <c r="O24" s="228"/>
      <c r="P24" s="352" t="s">
        <v>45</v>
      </c>
      <c r="Q24" s="379">
        <v>1.9788415070281253</v>
      </c>
      <c r="R24" s="353">
        <v>2.0101353714481678</v>
      </c>
      <c r="S24" s="353">
        <v>2.057811799707058</v>
      </c>
    </row>
    <row r="25" spans="1:19" s="3" customFormat="1" x14ac:dyDescent="0.2">
      <c r="A25"/>
      <c r="B25" s="154" t="s">
        <v>21</v>
      </c>
      <c r="C25" s="155">
        <v>0.92883222446251068</v>
      </c>
      <c r="D25" s="271"/>
      <c r="E25" s="154" t="s">
        <v>21</v>
      </c>
      <c r="F25" s="155">
        <v>0.8288915935703195</v>
      </c>
      <c r="G25" s="5"/>
      <c r="H25" s="154" t="s">
        <v>21</v>
      </c>
      <c r="I25" s="155">
        <v>0.84020173091425787</v>
      </c>
      <c r="O25" s="228"/>
      <c r="P25" s="352" t="s">
        <v>6</v>
      </c>
      <c r="Q25" s="353">
        <v>2.2994857890396645</v>
      </c>
      <c r="R25" s="353">
        <v>1.6053784090045473</v>
      </c>
      <c r="S25" s="353">
        <v>1.5656566020239946</v>
      </c>
    </row>
    <row r="26" spans="1:19" s="3" customFormat="1" x14ac:dyDescent="0.2">
      <c r="A26"/>
      <c r="B26" s="154" t="s">
        <v>15</v>
      </c>
      <c r="C26" s="155">
        <v>0.72994066353793829</v>
      </c>
      <c r="D26" s="271"/>
      <c r="E26" s="154" t="s">
        <v>15</v>
      </c>
      <c r="F26" s="155">
        <v>0.51300723647221325</v>
      </c>
      <c r="G26" s="5"/>
      <c r="H26" s="154" t="s">
        <v>15</v>
      </c>
      <c r="I26" s="155">
        <v>0.49774983704157871</v>
      </c>
      <c r="O26" s="228"/>
      <c r="P26" s="352" t="s">
        <v>14</v>
      </c>
      <c r="Q26" s="353">
        <v>0.94250422032925041</v>
      </c>
      <c r="R26" s="353">
        <v>0.88539876595443812</v>
      </c>
      <c r="S26" s="353">
        <v>0.8809474578067874</v>
      </c>
    </row>
    <row r="27" spans="1:19" s="3" customFormat="1" x14ac:dyDescent="0.2">
      <c r="A27"/>
      <c r="B27" s="154" t="s">
        <v>8</v>
      </c>
      <c r="C27" s="155">
        <v>0.59336462061650619</v>
      </c>
      <c r="D27" s="271"/>
      <c r="E27" s="154" t="s">
        <v>8</v>
      </c>
      <c r="F27" s="155">
        <v>0.45653787417332975</v>
      </c>
      <c r="G27" s="5"/>
      <c r="H27" s="154" t="s">
        <v>8</v>
      </c>
      <c r="I27" s="155">
        <v>0.44393060422442737</v>
      </c>
      <c r="O27" s="228"/>
      <c r="P27" s="352" t="s">
        <v>21</v>
      </c>
      <c r="Q27" s="353">
        <v>0.92883222446251068</v>
      </c>
      <c r="R27" s="353">
        <v>0.8288915935703195</v>
      </c>
      <c r="S27" s="353">
        <v>0.84020173091425787</v>
      </c>
    </row>
    <row r="28" spans="1:19" s="3" customFormat="1" x14ac:dyDescent="0.2">
      <c r="A28"/>
      <c r="B28" s="154" t="s">
        <v>7</v>
      </c>
      <c r="C28" s="155">
        <v>0.53392741753267969</v>
      </c>
      <c r="D28" s="271"/>
      <c r="E28" s="154" t="s">
        <v>7</v>
      </c>
      <c r="F28" s="155">
        <v>0.42530674376899241</v>
      </c>
      <c r="G28" s="5"/>
      <c r="H28" s="154" t="s">
        <v>7</v>
      </c>
      <c r="I28" s="155">
        <v>0.41632305346045839</v>
      </c>
      <c r="O28" s="228"/>
      <c r="P28" s="352" t="s">
        <v>15</v>
      </c>
      <c r="Q28" s="353">
        <v>0.72994066353793829</v>
      </c>
      <c r="R28" s="353">
        <v>0.51300723647221325</v>
      </c>
      <c r="S28" s="353">
        <v>0.49774983704157871</v>
      </c>
    </row>
    <row r="29" spans="1:19" s="3" customFormat="1" x14ac:dyDescent="0.2">
      <c r="A29"/>
      <c r="B29" s="154" t="s">
        <v>9</v>
      </c>
      <c r="C29" s="155">
        <v>0.47247539400533356</v>
      </c>
      <c r="D29" s="271"/>
      <c r="E29" s="154" t="s">
        <v>9</v>
      </c>
      <c r="F29" s="155">
        <v>0.4122055492349696</v>
      </c>
      <c r="G29" s="5"/>
      <c r="H29" s="154" t="s">
        <v>9</v>
      </c>
      <c r="I29" s="155">
        <v>0.41163371515968578</v>
      </c>
      <c r="O29" s="228"/>
      <c r="P29" s="352" t="s">
        <v>8</v>
      </c>
      <c r="Q29" s="353">
        <v>0.59336462061650619</v>
      </c>
      <c r="R29" s="353">
        <v>0.45653787417332975</v>
      </c>
      <c r="S29" s="353">
        <v>0.44393060422442737</v>
      </c>
    </row>
    <row r="30" spans="1:19" s="3" customFormat="1" x14ac:dyDescent="0.2">
      <c r="A30"/>
      <c r="B30" s="154" t="s">
        <v>5</v>
      </c>
      <c r="C30" s="155">
        <v>0.40022968953056126</v>
      </c>
      <c r="D30" s="271"/>
      <c r="E30" s="154" t="s">
        <v>5</v>
      </c>
      <c r="F30" s="155">
        <v>0.35868537358443769</v>
      </c>
      <c r="G30" s="5"/>
      <c r="H30" s="154" t="s">
        <v>5</v>
      </c>
      <c r="I30" s="155">
        <v>0.34228475399692326</v>
      </c>
      <c r="O30" s="228"/>
      <c r="P30" s="352" t="s">
        <v>7</v>
      </c>
      <c r="Q30" s="353">
        <v>0.53392741753267969</v>
      </c>
      <c r="R30" s="353">
        <v>0.42530674376899241</v>
      </c>
      <c r="S30" s="353">
        <v>0.41632305346045839</v>
      </c>
    </row>
    <row r="31" spans="1:19" s="3" customFormat="1" x14ac:dyDescent="0.2">
      <c r="A31"/>
      <c r="B31" s="156" t="s">
        <v>16</v>
      </c>
      <c r="C31" s="157">
        <v>0.26480497257685459</v>
      </c>
      <c r="D31" s="271"/>
      <c r="E31" s="154" t="s">
        <v>16</v>
      </c>
      <c r="F31" s="155">
        <v>0.16938918185403265</v>
      </c>
      <c r="G31" s="5"/>
      <c r="H31" s="154" t="s">
        <v>16</v>
      </c>
      <c r="I31" s="155">
        <v>0.16395512579633742</v>
      </c>
      <c r="O31" s="228"/>
      <c r="P31" s="352" t="s">
        <v>9</v>
      </c>
      <c r="Q31" s="353">
        <v>0.47247539400533356</v>
      </c>
      <c r="R31" s="353">
        <v>0.4122055492349696</v>
      </c>
      <c r="S31" s="353">
        <v>0.41163371515968578</v>
      </c>
    </row>
    <row r="32" spans="1:19" s="3" customFormat="1" ht="13.5" thickBot="1" x14ac:dyDescent="0.25">
      <c r="A32"/>
      <c r="B32" s="166" t="s">
        <v>22</v>
      </c>
      <c r="C32" s="167">
        <v>100</v>
      </c>
      <c r="D32" s="271"/>
      <c r="E32" s="168" t="s">
        <v>22</v>
      </c>
      <c r="F32" s="169">
        <v>100</v>
      </c>
      <c r="G32" s="162"/>
      <c r="H32" s="168" t="s">
        <v>22</v>
      </c>
      <c r="I32" s="169">
        <v>100</v>
      </c>
      <c r="O32" s="228"/>
      <c r="P32" s="352" t="s">
        <v>5</v>
      </c>
      <c r="Q32" s="353">
        <v>0.40022968953056126</v>
      </c>
      <c r="R32" s="353">
        <v>0.35868537358443769</v>
      </c>
      <c r="S32" s="353">
        <v>0.34228475399692326</v>
      </c>
    </row>
    <row r="33" spans="1:26" x14ac:dyDescent="0.2">
      <c r="A33" s="50"/>
      <c r="M33" s="3"/>
      <c r="N33" s="3"/>
      <c r="O33" s="228"/>
      <c r="P33" s="352" t="s">
        <v>16</v>
      </c>
      <c r="Q33" s="353">
        <v>0.26480497257685459</v>
      </c>
      <c r="R33" s="353">
        <v>0.16938918185403265</v>
      </c>
      <c r="S33" s="353">
        <v>0.16395512579633742</v>
      </c>
      <c r="T33" s="3"/>
      <c r="U33" s="3"/>
      <c r="V33" s="3"/>
      <c r="W33" s="3"/>
      <c r="X33" s="3"/>
      <c r="Y33" s="3"/>
      <c r="Z33" s="3"/>
    </row>
    <row r="34" spans="1:26" x14ac:dyDescent="0.2">
      <c r="A34" s="50"/>
      <c r="M34" s="3"/>
      <c r="N34" s="3"/>
      <c r="O34" s="3"/>
      <c r="P34" s="3"/>
      <c r="Q34" s="3"/>
      <c r="R34" s="3"/>
      <c r="S34" s="3"/>
      <c r="T34" s="3"/>
      <c r="U34" s="3"/>
      <c r="V34" s="3"/>
      <c r="W34" s="3"/>
      <c r="X34" s="3"/>
      <c r="Y34" s="3"/>
      <c r="Z34" s="3"/>
    </row>
    <row r="35" spans="1:26" x14ac:dyDescent="0.2">
      <c r="A35" s="50"/>
      <c r="M35" s="3"/>
      <c r="N35" s="3"/>
      <c r="O35" s="3"/>
      <c r="P35" s="3"/>
      <c r="Q35" s="3"/>
      <c r="R35" s="3"/>
      <c r="S35" s="3"/>
      <c r="T35" s="3"/>
      <c r="U35" s="3"/>
      <c r="V35" s="3"/>
      <c r="W35" s="3"/>
      <c r="X35" s="3"/>
      <c r="Y35" s="3"/>
      <c r="Z35" s="3"/>
    </row>
    <row r="36" spans="1:26" x14ac:dyDescent="0.2">
      <c r="A36" s="50"/>
      <c r="M36" s="3"/>
      <c r="N36" s="3"/>
      <c r="O36" s="3"/>
      <c r="P36" s="3"/>
      <c r="Q36" s="3"/>
      <c r="R36" s="3"/>
      <c r="S36" s="3"/>
      <c r="T36" s="3"/>
      <c r="U36" s="3"/>
      <c r="V36" s="3"/>
      <c r="W36" s="3"/>
      <c r="X36" s="3"/>
      <c r="Y36" s="3"/>
      <c r="Z36" s="3"/>
    </row>
    <row r="37" spans="1:26" x14ac:dyDescent="0.2">
      <c r="A37" s="50"/>
      <c r="B37" s="98"/>
      <c r="M37" s="3"/>
      <c r="N37" s="3"/>
      <c r="O37" s="3"/>
      <c r="P37" s="3"/>
      <c r="Q37" s="3"/>
      <c r="R37" s="3"/>
      <c r="S37" s="3"/>
      <c r="T37" s="3"/>
      <c r="U37" s="3"/>
      <c r="V37" s="3"/>
      <c r="W37" s="3"/>
      <c r="X37" s="3"/>
      <c r="Y37" s="3"/>
      <c r="Z37" s="3"/>
    </row>
    <row r="38" spans="1:26" x14ac:dyDescent="0.2">
      <c r="A38" s="50"/>
      <c r="M38" s="3"/>
      <c r="N38" s="3"/>
      <c r="O38" s="3"/>
      <c r="P38" s="3"/>
      <c r="Q38" s="3"/>
      <c r="R38" s="3"/>
      <c r="S38" s="3"/>
      <c r="T38" s="3"/>
      <c r="U38" s="3"/>
      <c r="V38" s="3"/>
      <c r="W38" s="3"/>
      <c r="X38" s="3"/>
      <c r="Y38" s="3"/>
      <c r="Z38" s="3"/>
    </row>
    <row r="39" spans="1:26" x14ac:dyDescent="0.2">
      <c r="A39" s="50"/>
      <c r="M39" s="3"/>
      <c r="N39" s="3"/>
      <c r="O39" s="3"/>
      <c r="P39" s="3"/>
      <c r="Q39" s="3"/>
      <c r="R39" s="3"/>
      <c r="S39" s="3"/>
      <c r="T39" s="3"/>
      <c r="U39" s="3"/>
      <c r="V39" s="3"/>
      <c r="W39" s="3"/>
      <c r="X39" s="3"/>
      <c r="Y39" s="3"/>
      <c r="Z39" s="3"/>
    </row>
    <row r="40" spans="1:26" x14ac:dyDescent="0.2">
      <c r="A40" s="50"/>
      <c r="M40" s="3"/>
      <c r="N40" s="3"/>
      <c r="O40" s="3"/>
      <c r="P40" s="3"/>
      <c r="Q40" s="3"/>
      <c r="R40" s="3"/>
      <c r="S40" s="3"/>
      <c r="T40" s="3"/>
      <c r="U40" s="3"/>
      <c r="V40" s="3"/>
      <c r="W40" s="3"/>
      <c r="X40" s="3"/>
      <c r="Y40" s="3"/>
      <c r="Z40" s="3"/>
    </row>
    <row r="41" spans="1:26" x14ac:dyDescent="0.2">
      <c r="A41" s="50"/>
      <c r="M41" s="3"/>
      <c r="N41" s="3"/>
      <c r="O41" s="3"/>
      <c r="P41" s="3"/>
      <c r="Q41" s="3"/>
      <c r="R41" s="3"/>
      <c r="S41" s="3"/>
      <c r="T41" s="3"/>
      <c r="U41" s="3"/>
      <c r="V41" s="3"/>
      <c r="W41" s="3"/>
      <c r="X41" s="3"/>
      <c r="Y41" s="3"/>
      <c r="Z41" s="3"/>
    </row>
    <row r="42" spans="1:26" x14ac:dyDescent="0.2">
      <c r="A42" s="50"/>
      <c r="M42" s="3"/>
      <c r="N42" s="3"/>
      <c r="O42" s="3"/>
      <c r="P42" s="3"/>
      <c r="Q42" s="3"/>
      <c r="R42" s="3"/>
      <c r="S42" s="3"/>
      <c r="T42" s="3"/>
      <c r="U42" s="3"/>
      <c r="V42" s="3"/>
      <c r="W42" s="3"/>
      <c r="X42" s="3"/>
      <c r="Y42" s="3"/>
      <c r="Z42" s="3"/>
    </row>
    <row r="43" spans="1:26" x14ac:dyDescent="0.2">
      <c r="A43" s="50"/>
      <c r="M43" s="3"/>
      <c r="N43" s="3"/>
      <c r="O43" s="3"/>
      <c r="P43" s="3"/>
      <c r="Q43" s="3"/>
      <c r="R43" s="3"/>
      <c r="S43" s="3"/>
      <c r="T43" s="3"/>
      <c r="U43" s="3"/>
      <c r="V43" s="3"/>
      <c r="W43" s="3"/>
      <c r="X43" s="3"/>
      <c r="Y43" s="3"/>
      <c r="Z43" s="3"/>
    </row>
    <row r="44" spans="1:26" x14ac:dyDescent="0.2">
      <c r="M44" s="3"/>
      <c r="N44" s="3"/>
      <c r="O44" s="3"/>
      <c r="P44" s="3"/>
      <c r="Q44" s="3"/>
      <c r="R44" s="3"/>
      <c r="S44" s="3"/>
      <c r="T44" s="3"/>
      <c r="U44" s="3"/>
      <c r="V44" s="3"/>
      <c r="W44" s="3"/>
      <c r="X44" s="3"/>
      <c r="Y44" s="3"/>
      <c r="Z44" s="3"/>
    </row>
    <row r="45" spans="1:26" x14ac:dyDescent="0.2">
      <c r="M45" s="3"/>
      <c r="N45" s="3"/>
      <c r="O45" s="3"/>
      <c r="P45" s="3"/>
      <c r="Q45" s="3"/>
      <c r="R45" s="3"/>
      <c r="S45" s="3"/>
      <c r="T45" s="3"/>
      <c r="U45" s="3"/>
      <c r="V45" s="3"/>
      <c r="W45" s="3"/>
      <c r="X45" s="3"/>
      <c r="Y45" s="3"/>
      <c r="Z45" s="3"/>
    </row>
    <row r="46" spans="1:26" x14ac:dyDescent="0.2">
      <c r="M46" s="3"/>
      <c r="N46" s="3"/>
      <c r="O46" s="3"/>
      <c r="P46" s="3"/>
      <c r="Q46" s="3"/>
      <c r="R46" s="3"/>
      <c r="S46" s="3"/>
      <c r="T46" s="3"/>
      <c r="U46" s="3"/>
      <c r="V46" s="3"/>
      <c r="W46" s="3"/>
      <c r="X46" s="3"/>
      <c r="Y46" s="3"/>
      <c r="Z46" s="3"/>
    </row>
    <row r="47" spans="1:26" x14ac:dyDescent="0.2">
      <c r="M47" s="3"/>
      <c r="N47" s="3"/>
      <c r="O47" s="3"/>
      <c r="P47" s="3"/>
      <c r="Q47" s="3"/>
      <c r="R47" s="3"/>
      <c r="S47" s="3"/>
      <c r="T47" s="3"/>
      <c r="U47" s="3"/>
      <c r="V47" s="3"/>
      <c r="W47" s="3"/>
      <c r="X47" s="3"/>
      <c r="Y47" s="3"/>
      <c r="Z47" s="3"/>
    </row>
    <row r="48" spans="1:26" x14ac:dyDescent="0.2">
      <c r="M48" s="3"/>
      <c r="N48" s="3"/>
      <c r="O48" s="3"/>
      <c r="P48" s="3"/>
      <c r="Q48" s="3"/>
      <c r="R48" s="3"/>
      <c r="S48" s="3"/>
      <c r="T48" s="3"/>
      <c r="U48" s="3"/>
      <c r="V48" s="3"/>
      <c r="W48" s="3"/>
      <c r="X48" s="3"/>
      <c r="Y48" s="3"/>
      <c r="Z48" s="3"/>
    </row>
    <row r="49" spans="13:26" x14ac:dyDescent="0.2">
      <c r="M49" s="3"/>
      <c r="N49" s="3"/>
      <c r="O49" s="3"/>
      <c r="P49" s="3"/>
      <c r="Q49" s="3"/>
      <c r="R49" s="3"/>
      <c r="S49" s="3"/>
      <c r="T49" s="3"/>
      <c r="U49" s="3"/>
      <c r="V49" s="3"/>
      <c r="W49" s="3"/>
      <c r="X49" s="3"/>
      <c r="Y49" s="3"/>
      <c r="Z49" s="3"/>
    </row>
    <row r="50" spans="13:26" x14ac:dyDescent="0.2">
      <c r="M50" s="3"/>
      <c r="N50" s="3"/>
      <c r="O50" s="3"/>
      <c r="P50" s="3"/>
      <c r="Q50" s="3"/>
      <c r="R50" s="3"/>
      <c r="S50" s="3"/>
      <c r="T50" s="3"/>
      <c r="U50" s="3"/>
      <c r="V50" s="3"/>
      <c r="W50" s="3"/>
      <c r="X50" s="3"/>
      <c r="Y50" s="3"/>
      <c r="Z50" s="3"/>
    </row>
    <row r="51" spans="13:26" x14ac:dyDescent="0.2">
      <c r="M51" s="3"/>
      <c r="N51" s="3"/>
      <c r="O51" s="3"/>
      <c r="P51" s="3"/>
      <c r="Q51" s="3"/>
      <c r="R51" s="3"/>
      <c r="S51" s="3"/>
      <c r="T51" s="3"/>
      <c r="U51" s="3"/>
      <c r="V51" s="3"/>
      <c r="W51" s="3"/>
      <c r="X51" s="3"/>
      <c r="Y51" s="3"/>
      <c r="Z51" s="3"/>
    </row>
    <row r="52" spans="13:26" x14ac:dyDescent="0.2">
      <c r="M52" s="3"/>
      <c r="N52" s="3"/>
      <c r="O52" s="3"/>
      <c r="P52" s="3"/>
      <c r="Q52" s="3"/>
      <c r="R52" s="3"/>
      <c r="S52" s="3"/>
      <c r="T52" s="3"/>
      <c r="U52" s="3"/>
      <c r="V52" s="3"/>
      <c r="W52" s="3"/>
      <c r="X52" s="3"/>
      <c r="Y52" s="3"/>
      <c r="Z52" s="3"/>
    </row>
    <row r="53" spans="13:26" x14ac:dyDescent="0.2">
      <c r="W53" s="3"/>
      <c r="X53" s="3"/>
    </row>
    <row r="54" spans="13:26" x14ac:dyDescent="0.2">
      <c r="W54" s="3"/>
      <c r="X54" s="3"/>
    </row>
    <row r="67" spans="17:17" x14ac:dyDescent="0.2">
      <c r="Q67" s="279"/>
    </row>
  </sheetData>
  <mergeCells count="3">
    <mergeCell ref="H4:I4"/>
    <mergeCell ref="B4:C4"/>
    <mergeCell ref="E4:F4"/>
  </mergeCells>
  <phoneticPr fontId="9" type="noConversion"/>
  <pageMargins left="0.78740157480314965" right="0.78740157480314965" top="0.98425196850393704" bottom="0.98425196850393704" header="0.51181102362204722" footer="0.51181102362204722"/>
  <pageSetup paperSize="9" scale="3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6DF"/>
    <pageSetUpPr fitToPage="1"/>
  </sheetPr>
  <dimension ref="A1:T45"/>
  <sheetViews>
    <sheetView showGridLines="0" zoomScaleNormal="100" workbookViewId="0">
      <pane ySplit="5" topLeftCell="A6" activePane="bottomLeft" state="frozen"/>
      <selection pane="bottomLeft"/>
    </sheetView>
  </sheetViews>
  <sheetFormatPr baseColWidth="10" defaultColWidth="11.42578125" defaultRowHeight="12.75" x14ac:dyDescent="0.2"/>
  <cols>
    <col min="1" max="1" width="2.7109375" style="153" customWidth="1"/>
    <col min="2" max="2" width="20.7109375" style="16" customWidth="1"/>
    <col min="3" max="4" width="10.7109375" style="16" customWidth="1"/>
    <col min="5" max="5" width="20.7109375" style="16" customWidth="1"/>
    <col min="6" max="8" width="10.7109375" style="16" customWidth="1"/>
    <col min="9" max="12" width="11.42578125" style="16"/>
    <col min="13" max="13" width="17" style="16" customWidth="1"/>
    <col min="14" max="14" width="18.28515625" style="278" customWidth="1"/>
    <col min="15" max="15" width="23.5703125" style="278" bestFit="1" customWidth="1"/>
    <col min="16" max="16" width="23.140625" style="278" bestFit="1" customWidth="1"/>
    <col min="17" max="16384" width="11.42578125" style="16"/>
  </cols>
  <sheetData>
    <row r="1" spans="1:20" ht="15.75" x14ac:dyDescent="0.2">
      <c r="A1" s="137"/>
      <c r="B1" s="15" t="str">
        <f>Inhaltsverzeichnis!B18&amp; " " &amp;Inhaltsverzeichnis!D18</f>
        <v>Tabelle 3: Beschäftigte Frauen und Männer in allen Sektoren nach Kanton, in Prozent, 2020</v>
      </c>
    </row>
    <row r="2" spans="1:20" s="73" customFormat="1" x14ac:dyDescent="0.2">
      <c r="A2" s="16"/>
      <c r="B2" s="44" t="s">
        <v>572</v>
      </c>
      <c r="C2" s="17"/>
      <c r="D2" s="17"/>
      <c r="E2" s="17"/>
      <c r="F2" s="17"/>
      <c r="G2" s="17"/>
      <c r="N2" s="278"/>
      <c r="O2" s="278"/>
      <c r="P2" s="278"/>
    </row>
    <row r="3" spans="1:20" s="73" customFormat="1" x14ac:dyDescent="0.2">
      <c r="A3" s="16"/>
      <c r="B3" s="17"/>
      <c r="C3" s="17"/>
      <c r="D3" s="17"/>
      <c r="E3" s="17"/>
      <c r="F3" s="17"/>
      <c r="G3" s="17"/>
      <c r="N3" s="278"/>
      <c r="O3" s="278"/>
      <c r="P3" s="278"/>
    </row>
    <row r="4" spans="1:20" s="73" customFormat="1" ht="12.75" customHeight="1" x14ac:dyDescent="0.2">
      <c r="A4" s="16"/>
      <c r="B4" s="382" t="s">
        <v>29</v>
      </c>
      <c r="C4" s="382"/>
      <c r="D4" s="18"/>
      <c r="E4" s="382" t="s">
        <v>28</v>
      </c>
      <c r="F4" s="382"/>
      <c r="G4" s="18"/>
      <c r="N4" s="369"/>
      <c r="O4" s="369"/>
      <c r="P4" s="369"/>
      <c r="Q4" s="369"/>
      <c r="R4" s="369"/>
      <c r="S4" s="369"/>
      <c r="T4" s="369"/>
    </row>
    <row r="5" spans="1:20" s="73" customFormat="1" x14ac:dyDescent="0.2">
      <c r="A5" s="16"/>
      <c r="B5" s="158" t="s">
        <v>1</v>
      </c>
      <c r="C5" s="159" t="s">
        <v>539</v>
      </c>
      <c r="D5" s="19"/>
      <c r="E5" s="158" t="s">
        <v>1</v>
      </c>
      <c r="F5" s="159" t="s">
        <v>539</v>
      </c>
      <c r="G5" s="20"/>
      <c r="N5" s="74" t="s">
        <v>1</v>
      </c>
      <c r="O5" s="74" t="s">
        <v>54</v>
      </c>
      <c r="P5" s="74" t="s">
        <v>55</v>
      </c>
      <c r="Q5" s="369"/>
      <c r="R5" s="369"/>
      <c r="S5" s="369"/>
      <c r="T5" s="369"/>
    </row>
    <row r="6" spans="1:20" s="73" customFormat="1" x14ac:dyDescent="0.2">
      <c r="A6" s="59"/>
      <c r="B6" s="144" t="s">
        <v>15</v>
      </c>
      <c r="C6" s="145">
        <v>48.540683962264154</v>
      </c>
      <c r="D6" s="59"/>
      <c r="E6" s="144" t="s">
        <v>510</v>
      </c>
      <c r="F6" s="145">
        <v>57.62463650745029</v>
      </c>
      <c r="G6"/>
      <c r="M6" s="339"/>
      <c r="N6" s="354" t="s">
        <v>510</v>
      </c>
      <c r="O6" s="355">
        <v>42.37536349254971</v>
      </c>
      <c r="P6" s="355">
        <v>57.62463650745029</v>
      </c>
      <c r="Q6" s="370"/>
      <c r="R6" s="369"/>
      <c r="S6" s="369"/>
      <c r="T6" s="369"/>
    </row>
    <row r="7" spans="1:20" s="73" customFormat="1" x14ac:dyDescent="0.2">
      <c r="A7" s="59"/>
      <c r="B7" s="144" t="s">
        <v>12</v>
      </c>
      <c r="C7" s="145">
        <v>47.87740096833317</v>
      </c>
      <c r="D7" s="59"/>
      <c r="E7" s="144" t="s">
        <v>10</v>
      </c>
      <c r="F7" s="145">
        <v>57.32919042578618</v>
      </c>
      <c r="G7"/>
      <c r="M7" s="339"/>
      <c r="N7" s="354" t="s">
        <v>10</v>
      </c>
      <c r="O7" s="355">
        <v>42.670809574213813</v>
      </c>
      <c r="P7" s="355">
        <v>57.329190425786187</v>
      </c>
      <c r="Q7" s="370"/>
      <c r="R7" s="369"/>
      <c r="S7" s="369"/>
      <c r="T7" s="369"/>
    </row>
    <row r="8" spans="1:20" s="73" customFormat="1" x14ac:dyDescent="0.2">
      <c r="A8" s="59"/>
      <c r="B8" s="144" t="s">
        <v>3</v>
      </c>
      <c r="C8" s="145">
        <v>47.3101440530491</v>
      </c>
      <c r="D8" s="59"/>
      <c r="E8" s="144" t="s">
        <v>13</v>
      </c>
      <c r="F8" s="145">
        <v>56.617970231105808</v>
      </c>
      <c r="G8"/>
      <c r="M8" s="339"/>
      <c r="N8" s="354" t="s">
        <v>13</v>
      </c>
      <c r="O8" s="355">
        <v>43.382029768894192</v>
      </c>
      <c r="P8" s="355">
        <v>56.617970231105808</v>
      </c>
      <c r="Q8" s="370"/>
      <c r="R8" s="369"/>
      <c r="S8" s="369"/>
      <c r="T8" s="369"/>
    </row>
    <row r="9" spans="1:20" s="73" customFormat="1" x14ac:dyDescent="0.2">
      <c r="A9" s="59"/>
      <c r="B9" s="144" t="s">
        <v>14</v>
      </c>
      <c r="C9" s="145">
        <v>47.014989110475298</v>
      </c>
      <c r="D9" s="59"/>
      <c r="E9" s="73" t="s">
        <v>8</v>
      </c>
      <c r="F9" s="145">
        <v>56.536502546689306</v>
      </c>
      <c r="G9"/>
      <c r="N9" s="354" t="s">
        <v>8</v>
      </c>
      <c r="O9" s="355">
        <v>43.463497453310694</v>
      </c>
      <c r="P9" s="355">
        <v>56.536502546689306</v>
      </c>
      <c r="Q9" s="370"/>
      <c r="R9" s="369"/>
      <c r="S9" s="369"/>
      <c r="T9" s="369"/>
    </row>
    <row r="10" spans="1:20" s="73" customFormat="1" x14ac:dyDescent="0.2">
      <c r="A10" s="59"/>
      <c r="B10" s="144" t="s">
        <v>4</v>
      </c>
      <c r="C10" s="145">
        <v>46.673075870909244</v>
      </c>
      <c r="D10" s="59"/>
      <c r="E10" s="144" t="s">
        <v>5</v>
      </c>
      <c r="F10" s="145">
        <v>55.763453328414059</v>
      </c>
      <c r="G10"/>
      <c r="M10" s="339"/>
      <c r="N10" s="354" t="s">
        <v>5</v>
      </c>
      <c r="O10" s="355">
        <v>44.236546671585934</v>
      </c>
      <c r="P10" s="355">
        <v>55.763453328414066</v>
      </c>
      <c r="Q10" s="370"/>
      <c r="R10" s="369"/>
      <c r="S10" s="369"/>
      <c r="T10" s="369"/>
    </row>
    <row r="11" spans="1:20" s="73" customFormat="1" x14ac:dyDescent="0.2">
      <c r="A11" s="59"/>
      <c r="B11" s="144" t="s">
        <v>43</v>
      </c>
      <c r="C11" s="145">
        <v>46.520152895285868</v>
      </c>
      <c r="D11" s="59"/>
      <c r="E11" s="144" t="s">
        <v>46</v>
      </c>
      <c r="F11" s="145">
        <v>55.416630983985613</v>
      </c>
      <c r="G11"/>
      <c r="M11" s="339"/>
      <c r="N11" s="74" t="s">
        <v>46</v>
      </c>
      <c r="O11" s="355">
        <v>44.583369016014387</v>
      </c>
      <c r="P11" s="355">
        <v>55.416630983985613</v>
      </c>
      <c r="Q11" s="370"/>
      <c r="R11" s="369"/>
      <c r="S11" s="369"/>
      <c r="T11" s="369"/>
    </row>
    <row r="12" spans="1:20" s="73" customFormat="1" x14ac:dyDescent="0.2">
      <c r="A12" s="59"/>
      <c r="B12" s="144" t="s">
        <v>42</v>
      </c>
      <c r="C12" s="145">
        <v>46.374525904452987</v>
      </c>
      <c r="D12" s="59"/>
      <c r="E12" s="73" t="s">
        <v>18</v>
      </c>
      <c r="F12" s="145">
        <v>55.29073930198193</v>
      </c>
      <c r="G12"/>
      <c r="M12" s="339"/>
      <c r="N12" s="354" t="s">
        <v>18</v>
      </c>
      <c r="O12" s="355">
        <v>44.709260698018063</v>
      </c>
      <c r="P12" s="355">
        <v>55.290739301981937</v>
      </c>
      <c r="Q12" s="370"/>
      <c r="R12" s="369"/>
      <c r="S12" s="369"/>
      <c r="T12" s="369"/>
    </row>
    <row r="13" spans="1:20" s="73" customFormat="1" x14ac:dyDescent="0.2">
      <c r="A13" s="59"/>
      <c r="B13" s="100" t="s">
        <v>2</v>
      </c>
      <c r="C13" s="145">
        <v>46.247943836416674</v>
      </c>
      <c r="D13" s="59"/>
      <c r="E13" s="73" t="s">
        <v>6</v>
      </c>
      <c r="F13" s="145">
        <v>55.268612072823196</v>
      </c>
      <c r="G13"/>
      <c r="N13" s="74" t="s">
        <v>6</v>
      </c>
      <c r="O13" s="355">
        <v>44.731387927176804</v>
      </c>
      <c r="P13" s="355">
        <v>55.268612072823196</v>
      </c>
      <c r="Q13" s="370"/>
      <c r="R13" s="369"/>
      <c r="S13" s="369"/>
      <c r="T13" s="369"/>
    </row>
    <row r="14" spans="1:20" s="73" customFormat="1" x14ac:dyDescent="0.2">
      <c r="A14" s="59"/>
      <c r="B14" s="144" t="s">
        <v>16</v>
      </c>
      <c r="C14" s="145">
        <v>46.049107142857146</v>
      </c>
      <c r="D14" s="59"/>
      <c r="E14" s="100" t="s">
        <v>7</v>
      </c>
      <c r="F14" s="145">
        <v>55.180690758767838</v>
      </c>
      <c r="G14"/>
      <c r="M14" s="339"/>
      <c r="N14" s="354" t="s">
        <v>7</v>
      </c>
      <c r="O14" s="355">
        <v>44.819309241232162</v>
      </c>
      <c r="P14" s="355">
        <v>55.180690758767838</v>
      </c>
      <c r="Q14" s="370"/>
      <c r="R14" s="369"/>
      <c r="S14" s="369"/>
      <c r="T14" s="369"/>
    </row>
    <row r="15" spans="1:20" s="73" customFormat="1" x14ac:dyDescent="0.2">
      <c r="A15" s="59"/>
      <c r="B15" s="339" t="s">
        <v>11</v>
      </c>
      <c r="C15" s="147">
        <v>45.804428525357324</v>
      </c>
      <c r="D15" s="59"/>
      <c r="E15" s="144" t="s">
        <v>21</v>
      </c>
      <c r="F15" s="145">
        <v>55.011973999315764</v>
      </c>
      <c r="G15"/>
      <c r="M15" s="339"/>
      <c r="N15" s="354" t="s">
        <v>21</v>
      </c>
      <c r="O15" s="355">
        <v>44.988026000684229</v>
      </c>
      <c r="P15" s="355">
        <v>55.011973999315771</v>
      </c>
      <c r="Q15" s="370"/>
      <c r="R15" s="369"/>
      <c r="S15" s="369"/>
      <c r="T15" s="369"/>
    </row>
    <row r="16" spans="1:20" s="73" customFormat="1" x14ac:dyDescent="0.2">
      <c r="A16" s="59"/>
      <c r="B16" s="148" t="s">
        <v>22</v>
      </c>
      <c r="C16" s="149">
        <v>45.745892784966109</v>
      </c>
      <c r="D16" s="59"/>
      <c r="E16" s="156" t="s">
        <v>44</v>
      </c>
      <c r="F16" s="145">
        <v>54.929794445178047</v>
      </c>
      <c r="G16"/>
      <c r="M16" s="339"/>
      <c r="N16" s="354" t="s">
        <v>44</v>
      </c>
      <c r="O16" s="355">
        <v>45.07020555482196</v>
      </c>
      <c r="P16" s="355">
        <v>54.92979444517804</v>
      </c>
      <c r="Q16" s="370"/>
      <c r="R16" s="369"/>
      <c r="S16" s="369"/>
      <c r="T16" s="369"/>
    </row>
    <row r="17" spans="1:20" s="73" customFormat="1" x14ac:dyDescent="0.2">
      <c r="A17" s="59"/>
      <c r="B17" s="282" t="s">
        <v>45</v>
      </c>
      <c r="C17" s="147">
        <v>45.623918441050336</v>
      </c>
      <c r="D17" s="59"/>
      <c r="E17" s="73" t="s">
        <v>17</v>
      </c>
      <c r="F17" s="145">
        <v>54.879083580823085</v>
      </c>
      <c r="G17"/>
      <c r="N17" s="354" t="s">
        <v>17</v>
      </c>
      <c r="O17" s="355">
        <v>45.120916419176922</v>
      </c>
      <c r="P17" s="355">
        <v>54.879083580823078</v>
      </c>
      <c r="Q17" s="370"/>
      <c r="R17" s="369"/>
      <c r="S17" s="369"/>
      <c r="T17" s="369"/>
    </row>
    <row r="18" spans="1:20" s="73" customFormat="1" x14ac:dyDescent="0.2">
      <c r="A18" s="59"/>
      <c r="B18" s="224" t="s">
        <v>19</v>
      </c>
      <c r="C18" s="225">
        <v>45.547627334957653</v>
      </c>
      <c r="D18" s="59"/>
      <c r="E18" s="73" t="s">
        <v>9</v>
      </c>
      <c r="F18" s="157">
        <v>54.861493303980922</v>
      </c>
      <c r="G18"/>
      <c r="M18" s="156"/>
      <c r="N18" s="356" t="s">
        <v>9</v>
      </c>
      <c r="O18" s="357">
        <v>45.138506696019078</v>
      </c>
      <c r="P18" s="357">
        <v>54.861493303980922</v>
      </c>
      <c r="Q18" s="370"/>
      <c r="R18" s="369"/>
      <c r="S18" s="369"/>
      <c r="T18" s="369"/>
    </row>
    <row r="19" spans="1:20" s="73" customFormat="1" x14ac:dyDescent="0.2">
      <c r="A19" s="59"/>
      <c r="B19" s="144" t="s">
        <v>20</v>
      </c>
      <c r="C19" s="147">
        <v>45.285820869009129</v>
      </c>
      <c r="D19" s="59"/>
      <c r="E19" s="144" t="s">
        <v>20</v>
      </c>
      <c r="F19" s="147">
        <v>54.714179130990871</v>
      </c>
      <c r="G19"/>
      <c r="M19" s="340"/>
      <c r="N19" s="354" t="s">
        <v>20</v>
      </c>
      <c r="O19" s="355">
        <v>45.285820869009129</v>
      </c>
      <c r="P19" s="355">
        <v>54.714179130990871</v>
      </c>
      <c r="Q19" s="370"/>
      <c r="R19" s="369"/>
      <c r="S19" s="369"/>
      <c r="T19" s="369"/>
    </row>
    <row r="20" spans="1:20" s="73" customFormat="1" x14ac:dyDescent="0.2">
      <c r="A20" s="59"/>
      <c r="B20" s="73" t="s">
        <v>9</v>
      </c>
      <c r="C20" s="157">
        <v>45.138506696019078</v>
      </c>
      <c r="D20" s="59"/>
      <c r="E20" s="224" t="s">
        <v>19</v>
      </c>
      <c r="F20" s="225">
        <v>54.452372665042347</v>
      </c>
      <c r="G20"/>
      <c r="M20" s="339"/>
      <c r="N20" s="354" t="s">
        <v>19</v>
      </c>
      <c r="O20" s="355">
        <v>45.547627334957653</v>
      </c>
      <c r="P20" s="355">
        <v>54.452372665042347</v>
      </c>
      <c r="Q20" s="370"/>
      <c r="R20" s="369"/>
      <c r="S20" s="369"/>
      <c r="T20" s="369"/>
    </row>
    <row r="21" spans="1:20" s="73" customFormat="1" x14ac:dyDescent="0.2">
      <c r="A21" s="59"/>
      <c r="B21" s="144" t="s">
        <v>17</v>
      </c>
      <c r="C21" s="145">
        <v>45.120916419176922</v>
      </c>
      <c r="D21" s="59"/>
      <c r="E21" s="144" t="s">
        <v>45</v>
      </c>
      <c r="F21" s="147">
        <v>54.376081558949664</v>
      </c>
      <c r="G21"/>
      <c r="M21" s="339"/>
      <c r="N21" s="354" t="s">
        <v>45</v>
      </c>
      <c r="O21" s="355">
        <v>45.623918441050336</v>
      </c>
      <c r="P21" s="355">
        <v>54.376081558949664</v>
      </c>
      <c r="Q21" s="370"/>
      <c r="R21" s="369"/>
      <c r="S21" s="369"/>
      <c r="T21" s="369"/>
    </row>
    <row r="22" spans="1:20" s="73" customFormat="1" x14ac:dyDescent="0.2">
      <c r="A22" s="59"/>
      <c r="B22" s="73" t="s">
        <v>44</v>
      </c>
      <c r="C22" s="145">
        <v>45.07020555482196</v>
      </c>
      <c r="D22" s="59"/>
      <c r="E22" s="148" t="s">
        <v>22</v>
      </c>
      <c r="F22" s="149">
        <v>54.254107215033898</v>
      </c>
      <c r="G22"/>
      <c r="M22" s="339"/>
      <c r="N22" s="354" t="s">
        <v>11</v>
      </c>
      <c r="O22" s="355">
        <v>45.804428525357324</v>
      </c>
      <c r="P22" s="355">
        <v>54.195571474642676</v>
      </c>
      <c r="Q22" s="370"/>
      <c r="R22" s="369"/>
      <c r="S22" s="369"/>
      <c r="T22" s="369"/>
    </row>
    <row r="23" spans="1:20" s="73" customFormat="1" x14ac:dyDescent="0.2">
      <c r="A23" s="59"/>
      <c r="B23" s="144" t="s">
        <v>21</v>
      </c>
      <c r="C23" s="145">
        <v>44.988026000684229</v>
      </c>
      <c r="D23" s="59"/>
      <c r="E23" s="339" t="s">
        <v>11</v>
      </c>
      <c r="F23" s="147">
        <v>54.195571474642676</v>
      </c>
      <c r="G23"/>
      <c r="M23" s="339"/>
      <c r="N23" s="354" t="s">
        <v>16</v>
      </c>
      <c r="O23" s="355">
        <v>46.049107142857146</v>
      </c>
      <c r="P23" s="355">
        <v>53.950892857142854</v>
      </c>
      <c r="Q23" s="370"/>
      <c r="R23" s="369"/>
      <c r="S23" s="369"/>
      <c r="T23" s="369"/>
    </row>
    <row r="24" spans="1:20" s="73" customFormat="1" x14ac:dyDescent="0.2">
      <c r="A24" s="59"/>
      <c r="B24" s="73" t="s">
        <v>7</v>
      </c>
      <c r="C24" s="145">
        <v>44.819309241232162</v>
      </c>
      <c r="D24" s="59"/>
      <c r="E24" s="144" t="s">
        <v>16</v>
      </c>
      <c r="F24" s="145">
        <v>53.950892857142861</v>
      </c>
      <c r="G24"/>
      <c r="M24" s="339"/>
      <c r="N24" s="74" t="s">
        <v>2</v>
      </c>
      <c r="O24" s="355">
        <v>46.247943836416674</v>
      </c>
      <c r="P24" s="355">
        <v>53.752056163583326</v>
      </c>
      <c r="Q24" s="370"/>
      <c r="R24" s="369"/>
      <c r="S24" s="369"/>
      <c r="T24" s="369"/>
    </row>
    <row r="25" spans="1:20" s="73" customFormat="1" x14ac:dyDescent="0.2">
      <c r="A25" s="59"/>
      <c r="B25" s="73" t="s">
        <v>6</v>
      </c>
      <c r="C25" s="145">
        <v>44.731387927176804</v>
      </c>
      <c r="D25" s="59"/>
      <c r="E25" s="144" t="s">
        <v>2</v>
      </c>
      <c r="F25" s="145">
        <v>53.752056163583326</v>
      </c>
      <c r="G25"/>
      <c r="M25" s="339"/>
      <c r="N25" s="354" t="s">
        <v>42</v>
      </c>
      <c r="O25" s="355">
        <v>46.374525904452987</v>
      </c>
      <c r="P25" s="355">
        <v>53.625474095547013</v>
      </c>
      <c r="Q25" s="370"/>
      <c r="R25" s="369"/>
      <c r="S25" s="369"/>
      <c r="T25" s="369"/>
    </row>
    <row r="26" spans="1:20" s="73" customFormat="1" x14ac:dyDescent="0.2">
      <c r="A26" s="59"/>
      <c r="B26" s="73" t="s">
        <v>18</v>
      </c>
      <c r="C26" s="145">
        <v>44.709260698018063</v>
      </c>
      <c r="D26" s="59"/>
      <c r="E26" s="144" t="s">
        <v>42</v>
      </c>
      <c r="F26" s="145">
        <v>53.625474095547013</v>
      </c>
      <c r="G26"/>
      <c r="M26" s="339"/>
      <c r="N26" s="354" t="s">
        <v>43</v>
      </c>
      <c r="O26" s="355">
        <v>46.520152895285868</v>
      </c>
      <c r="P26" s="355">
        <v>53.479847104714132</v>
      </c>
      <c r="Q26" s="370"/>
      <c r="R26" s="369"/>
      <c r="S26" s="369"/>
      <c r="T26" s="369"/>
    </row>
    <row r="27" spans="1:20" s="73" customFormat="1" x14ac:dyDescent="0.2">
      <c r="A27" s="59"/>
      <c r="B27" s="144" t="s">
        <v>46</v>
      </c>
      <c r="C27" s="147">
        <v>44.583369016014387</v>
      </c>
      <c r="D27" s="59"/>
      <c r="E27" s="144" t="s">
        <v>43</v>
      </c>
      <c r="F27" s="145">
        <v>53.479847104714132</v>
      </c>
      <c r="G27"/>
      <c r="M27" s="339"/>
      <c r="N27" s="354" t="s">
        <v>4</v>
      </c>
      <c r="O27" s="355">
        <v>46.673075870909244</v>
      </c>
      <c r="P27" s="355">
        <v>53.326924129090756</v>
      </c>
      <c r="Q27" s="370"/>
      <c r="R27" s="369"/>
      <c r="S27" s="369"/>
      <c r="T27" s="369"/>
    </row>
    <row r="28" spans="1:20" s="73" customFormat="1" x14ac:dyDescent="0.2">
      <c r="A28" s="59"/>
      <c r="B28" s="144" t="s">
        <v>5</v>
      </c>
      <c r="C28" s="145">
        <v>44.236546671585934</v>
      </c>
      <c r="D28" s="59"/>
      <c r="E28" s="144" t="s">
        <v>4</v>
      </c>
      <c r="F28" s="145">
        <v>53.326924129090756</v>
      </c>
      <c r="G28"/>
      <c r="M28" s="339"/>
      <c r="N28" s="354" t="s">
        <v>14</v>
      </c>
      <c r="O28" s="355">
        <v>47.014989110475298</v>
      </c>
      <c r="P28" s="355">
        <v>52.985010889524702</v>
      </c>
      <c r="Q28" s="370"/>
      <c r="R28" s="369"/>
      <c r="S28" s="369"/>
      <c r="T28" s="369"/>
    </row>
    <row r="29" spans="1:20" s="73" customFormat="1" x14ac:dyDescent="0.2">
      <c r="A29" s="59"/>
      <c r="B29" s="144" t="s">
        <v>8</v>
      </c>
      <c r="C29" s="145">
        <v>43.463497453310694</v>
      </c>
      <c r="D29" s="59"/>
      <c r="E29" s="144" t="s">
        <v>14</v>
      </c>
      <c r="F29" s="145">
        <v>52.985010889524709</v>
      </c>
      <c r="G29"/>
      <c r="M29" s="339"/>
      <c r="N29" s="354" t="s">
        <v>3</v>
      </c>
      <c r="O29" s="355">
        <v>47.3101440530491</v>
      </c>
      <c r="P29" s="355">
        <v>52.6898559469509</v>
      </c>
      <c r="Q29" s="370"/>
      <c r="R29" s="369"/>
      <c r="S29" s="369"/>
      <c r="T29" s="369"/>
    </row>
    <row r="30" spans="1:20" s="73" customFormat="1" x14ac:dyDescent="0.2">
      <c r="A30" s="59"/>
      <c r="B30" s="144" t="s">
        <v>13</v>
      </c>
      <c r="C30" s="145">
        <v>43.382029768894192</v>
      </c>
      <c r="D30" s="59"/>
      <c r="E30" s="144" t="s">
        <v>3</v>
      </c>
      <c r="F30" s="145">
        <v>52.6898559469509</v>
      </c>
      <c r="G30"/>
      <c r="M30" s="339"/>
      <c r="N30" s="354" t="s">
        <v>12</v>
      </c>
      <c r="O30" s="355">
        <v>47.87740096833317</v>
      </c>
      <c r="P30" s="355">
        <v>52.12259903166683</v>
      </c>
      <c r="Q30" s="370"/>
      <c r="R30" s="369"/>
      <c r="S30" s="369"/>
      <c r="T30" s="369"/>
    </row>
    <row r="31" spans="1:20" s="73" customFormat="1" x14ac:dyDescent="0.2">
      <c r="A31" s="59"/>
      <c r="B31" s="144" t="s">
        <v>10</v>
      </c>
      <c r="C31" s="145">
        <v>42.670809574213813</v>
      </c>
      <c r="D31" s="59"/>
      <c r="E31" s="144" t="s">
        <v>12</v>
      </c>
      <c r="F31" s="145">
        <v>52.12259903166683</v>
      </c>
      <c r="G31"/>
      <c r="M31" s="341"/>
      <c r="N31" s="354" t="s">
        <v>15</v>
      </c>
      <c r="O31" s="355">
        <v>48.540683962264154</v>
      </c>
      <c r="P31" s="355">
        <v>51.459316037735846</v>
      </c>
      <c r="Q31" s="370"/>
      <c r="R31" s="369"/>
      <c r="S31" s="369"/>
      <c r="T31" s="369"/>
    </row>
    <row r="32" spans="1:20" s="73" customFormat="1" ht="13.5" thickBot="1" x14ac:dyDescent="0.25">
      <c r="A32" s="59"/>
      <c r="B32" s="170" t="s">
        <v>510</v>
      </c>
      <c r="C32" s="171">
        <v>42.37536349254971</v>
      </c>
      <c r="D32" s="59"/>
      <c r="E32" s="170" t="s">
        <v>15</v>
      </c>
      <c r="F32" s="171">
        <v>51.459316037735846</v>
      </c>
      <c r="G32"/>
      <c r="N32" s="354" t="s">
        <v>22</v>
      </c>
      <c r="O32" s="355">
        <v>45.745892784966109</v>
      </c>
      <c r="P32" s="355">
        <v>54.254107215033891</v>
      </c>
      <c r="Q32" s="370"/>
      <c r="R32" s="369"/>
      <c r="S32" s="369"/>
      <c r="T32" s="369"/>
    </row>
    <row r="33" spans="1:20" x14ac:dyDescent="0.2">
      <c r="A33" s="16"/>
      <c r="K33" s="73"/>
      <c r="L33" s="73"/>
      <c r="M33" s="73"/>
      <c r="N33" s="369"/>
      <c r="O33" s="369"/>
      <c r="P33" s="369"/>
      <c r="Q33" s="369"/>
      <c r="R33" s="369"/>
      <c r="S33" s="369"/>
      <c r="T33" s="369"/>
    </row>
    <row r="34" spans="1:20" x14ac:dyDescent="0.2">
      <c r="A34" s="16"/>
      <c r="K34" s="73"/>
      <c r="L34" s="73"/>
      <c r="M34" s="73"/>
      <c r="N34" s="369"/>
      <c r="O34" s="369"/>
      <c r="P34" s="369"/>
      <c r="Q34" s="369"/>
      <c r="R34" s="369"/>
      <c r="S34" s="369"/>
      <c r="T34" s="369"/>
    </row>
    <row r="35" spans="1:20" x14ac:dyDescent="0.2">
      <c r="A35" s="16"/>
      <c r="K35" s="73"/>
      <c r="L35" s="73"/>
      <c r="M35" s="73"/>
      <c r="N35" s="369"/>
      <c r="O35" s="369"/>
      <c r="P35" s="369"/>
      <c r="Q35" s="369"/>
      <c r="R35" s="369"/>
      <c r="S35" s="369"/>
      <c r="T35" s="369"/>
    </row>
    <row r="36" spans="1:20" x14ac:dyDescent="0.2">
      <c r="A36" s="16"/>
      <c r="K36" s="73"/>
      <c r="L36" s="73"/>
      <c r="M36" s="73"/>
      <c r="N36" s="369"/>
      <c r="O36" s="369"/>
      <c r="P36" s="369"/>
      <c r="Q36" s="369"/>
      <c r="R36" s="369"/>
      <c r="S36" s="369"/>
      <c r="T36" s="369"/>
    </row>
    <row r="37" spans="1:20" x14ac:dyDescent="0.2">
      <c r="A37" s="16"/>
      <c r="B37" s="152"/>
      <c r="K37" s="73"/>
      <c r="L37" s="73"/>
      <c r="M37" s="73"/>
      <c r="N37" s="369"/>
      <c r="O37" s="369"/>
      <c r="P37" s="369"/>
      <c r="Q37" s="369"/>
      <c r="R37" s="369"/>
      <c r="S37" s="369"/>
      <c r="T37" s="369"/>
    </row>
    <row r="38" spans="1:20" x14ac:dyDescent="0.2">
      <c r="A38" s="16"/>
      <c r="M38" s="73"/>
      <c r="N38" s="369"/>
      <c r="O38" s="369"/>
      <c r="P38" s="369"/>
      <c r="Q38" s="369"/>
      <c r="R38" s="369"/>
      <c r="S38" s="369"/>
      <c r="T38" s="369"/>
    </row>
    <row r="39" spans="1:20" x14ac:dyDescent="0.2">
      <c r="A39" s="16"/>
      <c r="M39" s="73"/>
      <c r="N39" s="369"/>
      <c r="O39" s="369"/>
      <c r="P39" s="369"/>
      <c r="Q39" s="369"/>
      <c r="R39" s="369"/>
      <c r="S39" s="369"/>
      <c r="T39" s="369"/>
    </row>
    <row r="40" spans="1:20" x14ac:dyDescent="0.2">
      <c r="M40" s="73"/>
      <c r="N40" s="369"/>
      <c r="O40" s="369"/>
      <c r="P40" s="369"/>
      <c r="Q40" s="369"/>
      <c r="R40" s="369"/>
      <c r="S40" s="369"/>
      <c r="T40" s="369"/>
    </row>
    <row r="41" spans="1:20" x14ac:dyDescent="0.2">
      <c r="N41" s="369"/>
      <c r="O41" s="369"/>
      <c r="P41" s="369"/>
      <c r="Q41" s="369"/>
      <c r="R41" s="369"/>
      <c r="S41" s="369"/>
      <c r="T41" s="369"/>
    </row>
    <row r="42" spans="1:20" x14ac:dyDescent="0.2">
      <c r="N42" s="369"/>
      <c r="O42" s="369"/>
      <c r="P42" s="369"/>
      <c r="Q42" s="369"/>
      <c r="R42" s="369"/>
      <c r="S42" s="369"/>
      <c r="T42" s="369"/>
    </row>
    <row r="43" spans="1:20" x14ac:dyDescent="0.2">
      <c r="N43" s="369"/>
      <c r="O43" s="369"/>
      <c r="P43" s="369"/>
      <c r="Q43" s="369"/>
      <c r="R43" s="369"/>
      <c r="S43" s="369"/>
      <c r="T43" s="369"/>
    </row>
    <row r="44" spans="1:20" x14ac:dyDescent="0.2">
      <c r="N44" s="369"/>
      <c r="O44" s="371"/>
      <c r="P44" s="369"/>
      <c r="Q44" s="369"/>
      <c r="R44" s="369"/>
      <c r="S44" s="369"/>
      <c r="T44" s="369"/>
    </row>
    <row r="45" spans="1:20" x14ac:dyDescent="0.2">
      <c r="N45" s="369"/>
      <c r="O45" s="369"/>
      <c r="P45" s="369"/>
      <c r="Q45" s="369"/>
      <c r="R45" s="369"/>
      <c r="S45" s="369"/>
      <c r="T45" s="369"/>
    </row>
  </sheetData>
  <mergeCells count="2">
    <mergeCell ref="E4:F4"/>
    <mergeCell ref="B4:C4"/>
  </mergeCells>
  <phoneticPr fontId="9" type="noConversion"/>
  <pageMargins left="0.78740157480314965" right="0.78740157480314965" top="0.98425196850393704" bottom="0.98425196850393704" header="0.51181102362204722" footer="0.51181102362204722"/>
  <pageSetup paperSize="9" scale="6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6DF"/>
  </sheetPr>
  <dimension ref="A1:HK80"/>
  <sheetViews>
    <sheetView showGridLines="0" zoomScaleNormal="100" workbookViewId="0">
      <pane xSplit="3" ySplit="6" topLeftCell="D7" activePane="bottomRight" state="frozen"/>
      <selection activeCell="R36" sqref="R36"/>
      <selection pane="topRight" activeCell="R36" sqref="R36"/>
      <selection pane="bottomLeft" activeCell="R36" sqref="R36"/>
      <selection pane="bottomRight"/>
    </sheetView>
  </sheetViews>
  <sheetFormatPr baseColWidth="10" defaultColWidth="11.42578125" defaultRowHeight="12.75" x14ac:dyDescent="0.2"/>
  <cols>
    <col min="1" max="1" width="2.7109375" style="128" customWidth="1"/>
    <col min="2" max="2" width="11.42578125" style="39"/>
    <col min="3" max="3" width="62.5703125" style="39" customWidth="1"/>
    <col min="4" max="23" width="10.7109375" style="39" customWidth="1"/>
    <col min="24" max="27" width="10.7109375" style="9" customWidth="1"/>
    <col min="28" max="35" width="10.7109375" style="39" customWidth="1"/>
    <col min="36" max="39" width="10.7109375" style="9" customWidth="1"/>
    <col min="40" max="47" width="10.7109375" style="39" customWidth="1"/>
    <col min="48" max="51" width="10.7109375" style="9" customWidth="1"/>
    <col min="52" max="58" width="10.7109375" style="39" customWidth="1"/>
    <col min="59" max="63" width="10.7109375" style="9" customWidth="1"/>
    <col min="64" max="71" width="10.7109375" style="39" customWidth="1"/>
    <col min="72" max="75" width="10.7109375" style="9" customWidth="1"/>
    <col min="76" max="82" width="10.7109375" style="39" customWidth="1"/>
    <col min="83" max="87" width="10.7109375" style="9" customWidth="1"/>
    <col min="88" max="106" width="10.7109375" style="39" customWidth="1"/>
    <col min="107" max="111" width="10.7109375" style="9" customWidth="1"/>
    <col min="112" max="143" width="10.7109375" style="39" customWidth="1"/>
    <col min="144" max="147" width="10.7109375" style="9" customWidth="1"/>
    <col min="148" max="154" width="10.7109375" style="39" customWidth="1"/>
    <col min="155" max="159" width="10.7109375" style="9" customWidth="1"/>
    <col min="160" max="178" width="10.7109375" style="39" customWidth="1"/>
    <col min="179" max="183" width="10.7109375" style="9" customWidth="1"/>
    <col min="184" max="191" width="10.7109375" style="39" customWidth="1"/>
    <col min="192" max="195" width="10.7109375" style="9" customWidth="1"/>
    <col min="196" max="214" width="10.7109375" style="39" customWidth="1"/>
    <col min="215" max="215" width="10.7109375" style="9" customWidth="1"/>
    <col min="216" max="218" width="10.7109375" style="39" customWidth="1"/>
    <col min="219" max="219" width="10.7109375" style="283" customWidth="1"/>
    <col min="220" max="16384" width="11.42578125" style="39"/>
  </cols>
  <sheetData>
    <row r="1" spans="1:219" ht="15.75" x14ac:dyDescent="0.2">
      <c r="A1" s="126"/>
      <c r="B1" s="38" t="str">
        <f>Inhaltsverzeichnis!B19&amp; " " &amp;Inhaltsverzeichnis!D19</f>
        <v>Tabelle 4: Beschäftigte und Vollzeitäquivalente nach Wirtschaftszweig (NOGA 2008) auf Ebene Arbeitsstätte für den Kanton Aargau, ausgewählte Nachbarkantone, die Kantone Basel-Stadt und Waadt sowie die gesamte Schweiz, 2005–2020</v>
      </c>
    </row>
    <row r="2" spans="1:219" x14ac:dyDescent="0.2">
      <c r="A2" s="126"/>
      <c r="B2" s="44"/>
    </row>
    <row r="3" spans="1:219" x14ac:dyDescent="0.2">
      <c r="A3" s="126"/>
      <c r="B3" s="217"/>
    </row>
    <row r="4" spans="1:219" s="321" customFormat="1" x14ac:dyDescent="0.2">
      <c r="A4" s="131"/>
      <c r="B4" s="383" t="s">
        <v>594</v>
      </c>
      <c r="C4" s="384"/>
      <c r="D4" s="389" t="s">
        <v>191</v>
      </c>
      <c r="E4" s="390"/>
      <c r="F4" s="390"/>
      <c r="G4" s="390"/>
      <c r="H4" s="390"/>
      <c r="I4" s="390"/>
      <c r="J4" s="390"/>
      <c r="K4" s="390"/>
      <c r="L4" s="390"/>
      <c r="M4" s="390"/>
      <c r="N4" s="390"/>
      <c r="O4" s="390"/>
      <c r="P4" s="390"/>
      <c r="Q4" s="390"/>
      <c r="R4" s="390"/>
      <c r="S4" s="390"/>
      <c r="T4" s="390"/>
      <c r="U4" s="390"/>
      <c r="V4" s="390"/>
      <c r="W4" s="390"/>
      <c r="X4" s="390"/>
      <c r="Y4" s="390"/>
      <c r="Z4" s="390"/>
      <c r="AA4" s="391"/>
      <c r="AB4" s="389" t="s">
        <v>198</v>
      </c>
      <c r="AC4" s="390"/>
      <c r="AD4" s="390"/>
      <c r="AE4" s="390"/>
      <c r="AF4" s="390"/>
      <c r="AG4" s="390"/>
      <c r="AH4" s="390"/>
      <c r="AI4" s="390"/>
      <c r="AJ4" s="390"/>
      <c r="AK4" s="390"/>
      <c r="AL4" s="390"/>
      <c r="AM4" s="390"/>
      <c r="AN4" s="390"/>
      <c r="AO4" s="390"/>
      <c r="AP4" s="390"/>
      <c r="AQ4" s="390"/>
      <c r="AR4" s="390"/>
      <c r="AS4" s="390"/>
      <c r="AT4" s="390"/>
      <c r="AU4" s="390"/>
      <c r="AV4" s="390"/>
      <c r="AW4" s="390"/>
      <c r="AX4" s="390"/>
      <c r="AY4" s="391"/>
      <c r="AZ4" s="389" t="s">
        <v>192</v>
      </c>
      <c r="BA4" s="390"/>
      <c r="BB4" s="390"/>
      <c r="BC4" s="390"/>
      <c r="BD4" s="390"/>
      <c r="BE4" s="390"/>
      <c r="BF4" s="390"/>
      <c r="BG4" s="390"/>
      <c r="BH4" s="390"/>
      <c r="BI4" s="390"/>
      <c r="BJ4" s="390"/>
      <c r="BK4" s="390"/>
      <c r="BL4" s="390"/>
      <c r="BM4" s="390"/>
      <c r="BN4" s="390"/>
      <c r="BO4" s="390"/>
      <c r="BP4" s="390"/>
      <c r="BQ4" s="390"/>
      <c r="BR4" s="390"/>
      <c r="BS4" s="390"/>
      <c r="BT4" s="390"/>
      <c r="BU4" s="390"/>
      <c r="BV4" s="390"/>
      <c r="BW4" s="391"/>
      <c r="BX4" s="389" t="s">
        <v>193</v>
      </c>
      <c r="BY4" s="390"/>
      <c r="BZ4" s="390"/>
      <c r="CA4" s="390"/>
      <c r="CB4" s="390"/>
      <c r="CC4" s="390"/>
      <c r="CD4" s="390"/>
      <c r="CE4" s="390"/>
      <c r="CF4" s="390"/>
      <c r="CG4" s="390"/>
      <c r="CH4" s="390"/>
      <c r="CI4" s="390"/>
      <c r="CJ4" s="390"/>
      <c r="CK4" s="390"/>
      <c r="CL4" s="390"/>
      <c r="CM4" s="390"/>
      <c r="CN4" s="390"/>
      <c r="CO4" s="390"/>
      <c r="CP4" s="390"/>
      <c r="CQ4" s="390"/>
      <c r="CR4" s="390"/>
      <c r="CS4" s="390"/>
      <c r="CT4" s="390"/>
      <c r="CU4" s="391"/>
      <c r="CV4" s="389" t="s">
        <v>194</v>
      </c>
      <c r="CW4" s="390"/>
      <c r="CX4" s="390"/>
      <c r="CY4" s="390"/>
      <c r="CZ4" s="390"/>
      <c r="DA4" s="390"/>
      <c r="DB4" s="390"/>
      <c r="DC4" s="390"/>
      <c r="DD4" s="390"/>
      <c r="DE4" s="390"/>
      <c r="DF4" s="390"/>
      <c r="DG4" s="390"/>
      <c r="DH4" s="390"/>
      <c r="DI4" s="390"/>
      <c r="DJ4" s="390"/>
      <c r="DK4" s="390"/>
      <c r="DL4" s="390"/>
      <c r="DM4" s="390"/>
      <c r="DN4" s="390"/>
      <c r="DO4" s="390"/>
      <c r="DP4" s="390"/>
      <c r="DQ4" s="390"/>
      <c r="DR4" s="390"/>
      <c r="DS4" s="391"/>
      <c r="DT4" s="389" t="s">
        <v>195</v>
      </c>
      <c r="DU4" s="390"/>
      <c r="DV4" s="390"/>
      <c r="DW4" s="390"/>
      <c r="DX4" s="390"/>
      <c r="DY4" s="390"/>
      <c r="DZ4" s="390"/>
      <c r="EA4" s="390"/>
      <c r="EB4" s="390"/>
      <c r="EC4" s="390"/>
      <c r="ED4" s="390"/>
      <c r="EE4" s="390"/>
      <c r="EF4" s="390"/>
      <c r="EG4" s="390"/>
      <c r="EH4" s="390"/>
      <c r="EI4" s="390"/>
      <c r="EJ4" s="390"/>
      <c r="EK4" s="390"/>
      <c r="EL4" s="390"/>
      <c r="EM4" s="390"/>
      <c r="EN4" s="390"/>
      <c r="EO4" s="390"/>
      <c r="EP4" s="390"/>
      <c r="EQ4" s="391"/>
      <c r="ER4" s="389" t="s">
        <v>196</v>
      </c>
      <c r="ES4" s="390"/>
      <c r="ET4" s="390"/>
      <c r="EU4" s="390"/>
      <c r="EV4" s="390"/>
      <c r="EW4" s="390"/>
      <c r="EX4" s="390"/>
      <c r="EY4" s="390"/>
      <c r="EZ4" s="390"/>
      <c r="FA4" s="390"/>
      <c r="FB4" s="390"/>
      <c r="FC4" s="390"/>
      <c r="FD4" s="390"/>
      <c r="FE4" s="390"/>
      <c r="FF4" s="390"/>
      <c r="FG4" s="390"/>
      <c r="FH4" s="390"/>
      <c r="FI4" s="390"/>
      <c r="FJ4" s="390"/>
      <c r="FK4" s="390"/>
      <c r="FL4" s="390"/>
      <c r="FM4" s="390"/>
      <c r="FN4" s="390"/>
      <c r="FO4" s="391"/>
      <c r="FP4" s="389" t="s">
        <v>197</v>
      </c>
      <c r="FQ4" s="390"/>
      <c r="FR4" s="390"/>
      <c r="FS4" s="390"/>
      <c r="FT4" s="390"/>
      <c r="FU4" s="390"/>
      <c r="FV4" s="390"/>
      <c r="FW4" s="390"/>
      <c r="FX4" s="390"/>
      <c r="FY4" s="390"/>
      <c r="FZ4" s="390"/>
      <c r="GA4" s="390"/>
      <c r="GB4" s="390"/>
      <c r="GC4" s="390"/>
      <c r="GD4" s="390"/>
      <c r="GE4" s="390"/>
      <c r="GF4" s="390"/>
      <c r="GG4" s="390"/>
      <c r="GH4" s="390"/>
      <c r="GI4" s="390"/>
      <c r="GJ4" s="390"/>
      <c r="GK4" s="390"/>
      <c r="GL4" s="390"/>
      <c r="GM4" s="391"/>
      <c r="GN4" s="389" t="s">
        <v>199</v>
      </c>
      <c r="GO4" s="390"/>
      <c r="GP4" s="390"/>
      <c r="GQ4" s="390"/>
      <c r="GR4" s="390"/>
      <c r="GS4" s="390"/>
      <c r="GT4" s="390"/>
      <c r="GU4" s="390"/>
      <c r="GV4" s="390"/>
      <c r="GW4" s="390"/>
      <c r="GX4" s="390"/>
      <c r="GY4" s="390"/>
      <c r="GZ4" s="390"/>
      <c r="HA4" s="390"/>
      <c r="HB4" s="390"/>
      <c r="HC4" s="390"/>
      <c r="HD4" s="390"/>
      <c r="HE4" s="390"/>
      <c r="HF4" s="390"/>
      <c r="HG4" s="390"/>
      <c r="HH4" s="390"/>
      <c r="HI4" s="390"/>
      <c r="HJ4" s="390"/>
      <c r="HK4" s="391"/>
    </row>
    <row r="5" spans="1:219" s="321" customFormat="1" x14ac:dyDescent="0.2">
      <c r="A5" s="129"/>
      <c r="B5" s="385"/>
      <c r="C5" s="386"/>
      <c r="D5" s="389" t="s">
        <v>53</v>
      </c>
      <c r="E5" s="390"/>
      <c r="F5" s="390"/>
      <c r="G5" s="390"/>
      <c r="H5" s="390"/>
      <c r="I5" s="390"/>
      <c r="J5" s="390"/>
      <c r="K5" s="390"/>
      <c r="L5" s="390"/>
      <c r="M5" s="390"/>
      <c r="N5" s="390"/>
      <c r="O5" s="391"/>
      <c r="P5" s="389" t="s">
        <v>24</v>
      </c>
      <c r="Q5" s="390"/>
      <c r="R5" s="390"/>
      <c r="S5" s="390"/>
      <c r="T5" s="390"/>
      <c r="U5" s="390"/>
      <c r="V5" s="390"/>
      <c r="W5" s="390"/>
      <c r="X5" s="390"/>
      <c r="Y5" s="390"/>
      <c r="Z5" s="390"/>
      <c r="AA5" s="391"/>
      <c r="AB5" s="389" t="s">
        <v>53</v>
      </c>
      <c r="AC5" s="390"/>
      <c r="AD5" s="390"/>
      <c r="AE5" s="390"/>
      <c r="AF5" s="390"/>
      <c r="AG5" s="390"/>
      <c r="AH5" s="390"/>
      <c r="AI5" s="390"/>
      <c r="AJ5" s="390"/>
      <c r="AK5" s="390"/>
      <c r="AL5" s="390"/>
      <c r="AM5" s="391"/>
      <c r="AN5" s="389" t="s">
        <v>24</v>
      </c>
      <c r="AO5" s="390"/>
      <c r="AP5" s="390"/>
      <c r="AQ5" s="390"/>
      <c r="AR5" s="390"/>
      <c r="AS5" s="390"/>
      <c r="AT5" s="390"/>
      <c r="AU5" s="390"/>
      <c r="AV5" s="390"/>
      <c r="AW5" s="390"/>
      <c r="AX5" s="390"/>
      <c r="AY5" s="391"/>
      <c r="AZ5" s="389" t="s">
        <v>53</v>
      </c>
      <c r="BA5" s="390"/>
      <c r="BB5" s="390"/>
      <c r="BC5" s="390"/>
      <c r="BD5" s="390"/>
      <c r="BE5" s="390"/>
      <c r="BF5" s="390"/>
      <c r="BG5" s="390"/>
      <c r="BH5" s="390"/>
      <c r="BI5" s="390"/>
      <c r="BJ5" s="390"/>
      <c r="BK5" s="391"/>
      <c r="BL5" s="389" t="s">
        <v>24</v>
      </c>
      <c r="BM5" s="390"/>
      <c r="BN5" s="390"/>
      <c r="BO5" s="390"/>
      <c r="BP5" s="390"/>
      <c r="BQ5" s="390"/>
      <c r="BR5" s="390"/>
      <c r="BS5" s="390"/>
      <c r="BT5" s="390"/>
      <c r="BU5" s="390"/>
      <c r="BV5" s="390"/>
      <c r="BW5" s="391"/>
      <c r="BX5" s="389" t="s">
        <v>53</v>
      </c>
      <c r="BY5" s="390"/>
      <c r="BZ5" s="390"/>
      <c r="CA5" s="390"/>
      <c r="CB5" s="390"/>
      <c r="CC5" s="390"/>
      <c r="CD5" s="390"/>
      <c r="CE5" s="390"/>
      <c r="CF5" s="390"/>
      <c r="CG5" s="390"/>
      <c r="CH5" s="390"/>
      <c r="CI5" s="391"/>
      <c r="CJ5" s="389" t="s">
        <v>24</v>
      </c>
      <c r="CK5" s="390"/>
      <c r="CL5" s="390"/>
      <c r="CM5" s="390"/>
      <c r="CN5" s="390"/>
      <c r="CO5" s="390"/>
      <c r="CP5" s="390"/>
      <c r="CQ5" s="390"/>
      <c r="CR5" s="390"/>
      <c r="CS5" s="390"/>
      <c r="CT5" s="390"/>
      <c r="CU5" s="391"/>
      <c r="CV5" s="389" t="s">
        <v>53</v>
      </c>
      <c r="CW5" s="390"/>
      <c r="CX5" s="390"/>
      <c r="CY5" s="390"/>
      <c r="CZ5" s="390"/>
      <c r="DA5" s="390"/>
      <c r="DB5" s="390"/>
      <c r="DC5" s="390"/>
      <c r="DD5" s="390"/>
      <c r="DE5" s="390"/>
      <c r="DF5" s="390"/>
      <c r="DG5" s="391"/>
      <c r="DH5" s="389" t="s">
        <v>24</v>
      </c>
      <c r="DI5" s="390"/>
      <c r="DJ5" s="390"/>
      <c r="DK5" s="390"/>
      <c r="DL5" s="390"/>
      <c r="DM5" s="390"/>
      <c r="DN5" s="390"/>
      <c r="DO5" s="390"/>
      <c r="DP5" s="390"/>
      <c r="DQ5" s="390"/>
      <c r="DR5" s="390"/>
      <c r="DS5" s="391"/>
      <c r="DT5" s="389" t="s">
        <v>53</v>
      </c>
      <c r="DU5" s="390"/>
      <c r="DV5" s="390"/>
      <c r="DW5" s="390"/>
      <c r="DX5" s="390"/>
      <c r="DY5" s="390"/>
      <c r="DZ5" s="390"/>
      <c r="EA5" s="390"/>
      <c r="EB5" s="390"/>
      <c r="EC5" s="390"/>
      <c r="ED5" s="390"/>
      <c r="EE5" s="391"/>
      <c r="EF5" s="389" t="s">
        <v>24</v>
      </c>
      <c r="EG5" s="390"/>
      <c r="EH5" s="390"/>
      <c r="EI5" s="390"/>
      <c r="EJ5" s="390"/>
      <c r="EK5" s="390"/>
      <c r="EL5" s="390"/>
      <c r="EM5" s="390"/>
      <c r="EN5" s="390"/>
      <c r="EO5" s="390"/>
      <c r="EP5" s="390"/>
      <c r="EQ5" s="391"/>
      <c r="ER5" s="389" t="s">
        <v>53</v>
      </c>
      <c r="ES5" s="390"/>
      <c r="ET5" s="390"/>
      <c r="EU5" s="390"/>
      <c r="EV5" s="390"/>
      <c r="EW5" s="390"/>
      <c r="EX5" s="390"/>
      <c r="EY5" s="390"/>
      <c r="EZ5" s="390"/>
      <c r="FA5" s="390"/>
      <c r="FB5" s="390"/>
      <c r="FC5" s="391"/>
      <c r="FD5" s="389" t="s">
        <v>24</v>
      </c>
      <c r="FE5" s="390"/>
      <c r="FF5" s="390"/>
      <c r="FG5" s="390"/>
      <c r="FH5" s="390"/>
      <c r="FI5" s="390"/>
      <c r="FJ5" s="390"/>
      <c r="FK5" s="390"/>
      <c r="FL5" s="390"/>
      <c r="FM5" s="390"/>
      <c r="FN5" s="390"/>
      <c r="FO5" s="391"/>
      <c r="FP5" s="389" t="s">
        <v>53</v>
      </c>
      <c r="FQ5" s="390"/>
      <c r="FR5" s="390"/>
      <c r="FS5" s="390"/>
      <c r="FT5" s="390"/>
      <c r="FU5" s="390"/>
      <c r="FV5" s="390"/>
      <c r="FW5" s="390"/>
      <c r="FX5" s="390"/>
      <c r="FY5" s="390"/>
      <c r="FZ5" s="390"/>
      <c r="GA5" s="391"/>
      <c r="GB5" s="389" t="s">
        <v>24</v>
      </c>
      <c r="GC5" s="390"/>
      <c r="GD5" s="390"/>
      <c r="GE5" s="390"/>
      <c r="GF5" s="390"/>
      <c r="GG5" s="390"/>
      <c r="GH5" s="390"/>
      <c r="GI5" s="390"/>
      <c r="GJ5" s="390"/>
      <c r="GK5" s="390"/>
      <c r="GL5" s="390"/>
      <c r="GM5" s="391"/>
      <c r="GN5" s="389" t="s">
        <v>53</v>
      </c>
      <c r="GO5" s="390"/>
      <c r="GP5" s="390"/>
      <c r="GQ5" s="390"/>
      <c r="GR5" s="390"/>
      <c r="GS5" s="390"/>
      <c r="GT5" s="390"/>
      <c r="GU5" s="390"/>
      <c r="GV5" s="390"/>
      <c r="GW5" s="390"/>
      <c r="GX5" s="390"/>
      <c r="GY5" s="391"/>
      <c r="GZ5" s="389" t="s">
        <v>24</v>
      </c>
      <c r="HA5" s="390"/>
      <c r="HB5" s="390"/>
      <c r="HC5" s="390"/>
      <c r="HD5" s="390"/>
      <c r="HE5" s="390"/>
      <c r="HF5" s="390"/>
      <c r="HG5" s="390"/>
      <c r="HH5" s="390"/>
      <c r="HI5" s="390"/>
      <c r="HJ5" s="390"/>
      <c r="HK5" s="391"/>
    </row>
    <row r="6" spans="1:219" s="321" customFormat="1" x14ac:dyDescent="0.2">
      <c r="A6" s="129"/>
      <c r="B6" s="387"/>
      <c r="C6" s="388"/>
      <c r="D6" s="320" t="s">
        <v>600</v>
      </c>
      <c r="E6" s="325" t="s">
        <v>601</v>
      </c>
      <c r="F6" s="325" t="s">
        <v>602</v>
      </c>
      <c r="G6" s="325" t="s">
        <v>603</v>
      </c>
      <c r="H6" s="325" t="s">
        <v>604</v>
      </c>
      <c r="I6" s="325" t="s">
        <v>605</v>
      </c>
      <c r="J6" s="325" t="s">
        <v>606</v>
      </c>
      <c r="K6" s="325" t="s">
        <v>607</v>
      </c>
      <c r="L6" s="325" t="s">
        <v>608</v>
      </c>
      <c r="M6" s="325" t="s">
        <v>609</v>
      </c>
      <c r="N6" s="325" t="s">
        <v>610</v>
      </c>
      <c r="O6" s="349">
        <v>2020</v>
      </c>
      <c r="P6" s="320" t="s">
        <v>600</v>
      </c>
      <c r="Q6" s="325" t="s">
        <v>601</v>
      </c>
      <c r="R6" s="325" t="s">
        <v>602</v>
      </c>
      <c r="S6" s="325" t="s">
        <v>603</v>
      </c>
      <c r="T6" s="325" t="s">
        <v>604</v>
      </c>
      <c r="U6" s="325" t="s">
        <v>605</v>
      </c>
      <c r="V6" s="325" t="s">
        <v>606</v>
      </c>
      <c r="W6" s="325" t="s">
        <v>607</v>
      </c>
      <c r="X6" s="325" t="s">
        <v>608</v>
      </c>
      <c r="Y6" s="325" t="s">
        <v>609</v>
      </c>
      <c r="Z6" s="325" t="s">
        <v>610</v>
      </c>
      <c r="AA6" s="349">
        <v>2020</v>
      </c>
      <c r="AB6" s="320" t="s">
        <v>600</v>
      </c>
      <c r="AC6" s="325" t="s">
        <v>601</v>
      </c>
      <c r="AD6" s="325" t="s">
        <v>602</v>
      </c>
      <c r="AE6" s="325" t="s">
        <v>603</v>
      </c>
      <c r="AF6" s="325" t="s">
        <v>604</v>
      </c>
      <c r="AG6" s="325" t="s">
        <v>605</v>
      </c>
      <c r="AH6" s="325" t="s">
        <v>606</v>
      </c>
      <c r="AI6" s="325" t="s">
        <v>607</v>
      </c>
      <c r="AJ6" s="325" t="s">
        <v>608</v>
      </c>
      <c r="AK6" s="325" t="s">
        <v>609</v>
      </c>
      <c r="AL6" s="325" t="s">
        <v>610</v>
      </c>
      <c r="AM6" s="349">
        <v>2020</v>
      </c>
      <c r="AN6" s="320" t="s">
        <v>600</v>
      </c>
      <c r="AO6" s="325" t="s">
        <v>601</v>
      </c>
      <c r="AP6" s="325" t="s">
        <v>602</v>
      </c>
      <c r="AQ6" s="325" t="s">
        <v>603</v>
      </c>
      <c r="AR6" s="325" t="s">
        <v>604</v>
      </c>
      <c r="AS6" s="325" t="s">
        <v>605</v>
      </c>
      <c r="AT6" s="325" t="s">
        <v>606</v>
      </c>
      <c r="AU6" s="325" t="s">
        <v>607</v>
      </c>
      <c r="AV6" s="325" t="s">
        <v>608</v>
      </c>
      <c r="AW6" s="325" t="s">
        <v>609</v>
      </c>
      <c r="AX6" s="325" t="s">
        <v>610</v>
      </c>
      <c r="AY6" s="349">
        <v>2020</v>
      </c>
      <c r="AZ6" s="320" t="s">
        <v>600</v>
      </c>
      <c r="BA6" s="325" t="s">
        <v>601</v>
      </c>
      <c r="BB6" s="325" t="s">
        <v>602</v>
      </c>
      <c r="BC6" s="325" t="s">
        <v>603</v>
      </c>
      <c r="BD6" s="325" t="s">
        <v>604</v>
      </c>
      <c r="BE6" s="325" t="s">
        <v>605</v>
      </c>
      <c r="BF6" s="325" t="s">
        <v>606</v>
      </c>
      <c r="BG6" s="325" t="s">
        <v>607</v>
      </c>
      <c r="BH6" s="325" t="s">
        <v>608</v>
      </c>
      <c r="BI6" s="325" t="s">
        <v>609</v>
      </c>
      <c r="BJ6" s="325" t="s">
        <v>610</v>
      </c>
      <c r="BK6" s="349">
        <v>2020</v>
      </c>
      <c r="BL6" s="320" t="s">
        <v>600</v>
      </c>
      <c r="BM6" s="325" t="s">
        <v>601</v>
      </c>
      <c r="BN6" s="325" t="s">
        <v>602</v>
      </c>
      <c r="BO6" s="325" t="s">
        <v>603</v>
      </c>
      <c r="BP6" s="325" t="s">
        <v>604</v>
      </c>
      <c r="BQ6" s="325" t="s">
        <v>605</v>
      </c>
      <c r="BR6" s="325" t="s">
        <v>606</v>
      </c>
      <c r="BS6" s="325" t="s">
        <v>607</v>
      </c>
      <c r="BT6" s="325" t="s">
        <v>608</v>
      </c>
      <c r="BU6" s="325" t="s">
        <v>609</v>
      </c>
      <c r="BV6" s="325" t="s">
        <v>610</v>
      </c>
      <c r="BW6" s="349">
        <v>2020</v>
      </c>
      <c r="BX6" s="320" t="s">
        <v>600</v>
      </c>
      <c r="BY6" s="325" t="s">
        <v>601</v>
      </c>
      <c r="BZ6" s="325" t="s">
        <v>602</v>
      </c>
      <c r="CA6" s="325" t="s">
        <v>603</v>
      </c>
      <c r="CB6" s="325" t="s">
        <v>604</v>
      </c>
      <c r="CC6" s="325" t="s">
        <v>605</v>
      </c>
      <c r="CD6" s="325" t="s">
        <v>606</v>
      </c>
      <c r="CE6" s="325" t="s">
        <v>607</v>
      </c>
      <c r="CF6" s="325" t="s">
        <v>608</v>
      </c>
      <c r="CG6" s="325" t="s">
        <v>609</v>
      </c>
      <c r="CH6" s="325" t="s">
        <v>610</v>
      </c>
      <c r="CI6" s="349">
        <v>2020</v>
      </c>
      <c r="CJ6" s="320" t="s">
        <v>600</v>
      </c>
      <c r="CK6" s="325" t="s">
        <v>601</v>
      </c>
      <c r="CL6" s="325" t="s">
        <v>602</v>
      </c>
      <c r="CM6" s="325" t="s">
        <v>603</v>
      </c>
      <c r="CN6" s="325" t="s">
        <v>604</v>
      </c>
      <c r="CO6" s="325" t="s">
        <v>605</v>
      </c>
      <c r="CP6" s="325" t="s">
        <v>606</v>
      </c>
      <c r="CQ6" s="325" t="s">
        <v>607</v>
      </c>
      <c r="CR6" s="325" t="s">
        <v>608</v>
      </c>
      <c r="CS6" s="325" t="s">
        <v>609</v>
      </c>
      <c r="CT6" s="325" t="s">
        <v>610</v>
      </c>
      <c r="CU6" s="349">
        <v>2020</v>
      </c>
      <c r="CV6" s="320" t="s">
        <v>600</v>
      </c>
      <c r="CW6" s="325" t="s">
        <v>601</v>
      </c>
      <c r="CX6" s="325" t="s">
        <v>602</v>
      </c>
      <c r="CY6" s="325" t="s">
        <v>603</v>
      </c>
      <c r="CZ6" s="325" t="s">
        <v>604</v>
      </c>
      <c r="DA6" s="325" t="s">
        <v>605</v>
      </c>
      <c r="DB6" s="325" t="s">
        <v>606</v>
      </c>
      <c r="DC6" s="325" t="s">
        <v>607</v>
      </c>
      <c r="DD6" s="325" t="s">
        <v>608</v>
      </c>
      <c r="DE6" s="325" t="s">
        <v>609</v>
      </c>
      <c r="DF6" s="325" t="s">
        <v>610</v>
      </c>
      <c r="DG6" s="349">
        <v>2020</v>
      </c>
      <c r="DH6" s="320" t="s">
        <v>600</v>
      </c>
      <c r="DI6" s="325" t="s">
        <v>601</v>
      </c>
      <c r="DJ6" s="325" t="s">
        <v>602</v>
      </c>
      <c r="DK6" s="325" t="s">
        <v>603</v>
      </c>
      <c r="DL6" s="325" t="s">
        <v>604</v>
      </c>
      <c r="DM6" s="325" t="s">
        <v>605</v>
      </c>
      <c r="DN6" s="325" t="s">
        <v>606</v>
      </c>
      <c r="DO6" s="325" t="s">
        <v>607</v>
      </c>
      <c r="DP6" s="325" t="s">
        <v>608</v>
      </c>
      <c r="DQ6" s="325" t="s">
        <v>609</v>
      </c>
      <c r="DR6" s="325" t="s">
        <v>610</v>
      </c>
      <c r="DS6" s="349">
        <v>2020</v>
      </c>
      <c r="DT6" s="320" t="s">
        <v>600</v>
      </c>
      <c r="DU6" s="325" t="s">
        <v>601</v>
      </c>
      <c r="DV6" s="325" t="s">
        <v>602</v>
      </c>
      <c r="DW6" s="325" t="s">
        <v>603</v>
      </c>
      <c r="DX6" s="325" t="s">
        <v>604</v>
      </c>
      <c r="DY6" s="325" t="s">
        <v>605</v>
      </c>
      <c r="DZ6" s="325" t="s">
        <v>606</v>
      </c>
      <c r="EA6" s="325" t="s">
        <v>607</v>
      </c>
      <c r="EB6" s="325" t="s">
        <v>608</v>
      </c>
      <c r="EC6" s="325" t="s">
        <v>609</v>
      </c>
      <c r="ED6" s="325" t="s">
        <v>610</v>
      </c>
      <c r="EE6" s="349">
        <v>2020</v>
      </c>
      <c r="EF6" s="320" t="s">
        <v>600</v>
      </c>
      <c r="EG6" s="325" t="s">
        <v>601</v>
      </c>
      <c r="EH6" s="325" t="s">
        <v>602</v>
      </c>
      <c r="EI6" s="325" t="s">
        <v>603</v>
      </c>
      <c r="EJ6" s="325" t="s">
        <v>604</v>
      </c>
      <c r="EK6" s="325" t="s">
        <v>605</v>
      </c>
      <c r="EL6" s="325" t="s">
        <v>606</v>
      </c>
      <c r="EM6" s="325" t="s">
        <v>607</v>
      </c>
      <c r="EN6" s="325" t="s">
        <v>608</v>
      </c>
      <c r="EO6" s="325" t="s">
        <v>609</v>
      </c>
      <c r="EP6" s="325" t="s">
        <v>610</v>
      </c>
      <c r="EQ6" s="349">
        <v>2020</v>
      </c>
      <c r="ER6" s="320" t="s">
        <v>600</v>
      </c>
      <c r="ES6" s="325" t="s">
        <v>601</v>
      </c>
      <c r="ET6" s="325" t="s">
        <v>602</v>
      </c>
      <c r="EU6" s="325" t="s">
        <v>603</v>
      </c>
      <c r="EV6" s="325" t="s">
        <v>604</v>
      </c>
      <c r="EW6" s="325" t="s">
        <v>605</v>
      </c>
      <c r="EX6" s="325" t="s">
        <v>606</v>
      </c>
      <c r="EY6" s="325" t="s">
        <v>607</v>
      </c>
      <c r="EZ6" s="325" t="s">
        <v>608</v>
      </c>
      <c r="FA6" s="325" t="s">
        <v>609</v>
      </c>
      <c r="FB6" s="325" t="s">
        <v>610</v>
      </c>
      <c r="FC6" s="349">
        <v>2020</v>
      </c>
      <c r="FD6" s="320" t="s">
        <v>600</v>
      </c>
      <c r="FE6" s="325" t="s">
        <v>601</v>
      </c>
      <c r="FF6" s="325" t="s">
        <v>602</v>
      </c>
      <c r="FG6" s="325" t="s">
        <v>603</v>
      </c>
      <c r="FH6" s="325" t="s">
        <v>604</v>
      </c>
      <c r="FI6" s="325" t="s">
        <v>605</v>
      </c>
      <c r="FJ6" s="325" t="s">
        <v>606</v>
      </c>
      <c r="FK6" s="325" t="s">
        <v>607</v>
      </c>
      <c r="FL6" s="325" t="s">
        <v>608</v>
      </c>
      <c r="FM6" s="325" t="s">
        <v>609</v>
      </c>
      <c r="FN6" s="325" t="s">
        <v>610</v>
      </c>
      <c r="FO6" s="349">
        <v>2020</v>
      </c>
      <c r="FP6" s="320" t="s">
        <v>600</v>
      </c>
      <c r="FQ6" s="325" t="s">
        <v>601</v>
      </c>
      <c r="FR6" s="325" t="s">
        <v>602</v>
      </c>
      <c r="FS6" s="325" t="s">
        <v>603</v>
      </c>
      <c r="FT6" s="325" t="s">
        <v>604</v>
      </c>
      <c r="FU6" s="325" t="s">
        <v>605</v>
      </c>
      <c r="FV6" s="325" t="s">
        <v>606</v>
      </c>
      <c r="FW6" s="325" t="s">
        <v>607</v>
      </c>
      <c r="FX6" s="325" t="s">
        <v>608</v>
      </c>
      <c r="FY6" s="325" t="s">
        <v>609</v>
      </c>
      <c r="FZ6" s="325" t="s">
        <v>610</v>
      </c>
      <c r="GA6" s="349">
        <v>2020</v>
      </c>
      <c r="GB6" s="320" t="s">
        <v>600</v>
      </c>
      <c r="GC6" s="325" t="s">
        <v>601</v>
      </c>
      <c r="GD6" s="325" t="s">
        <v>602</v>
      </c>
      <c r="GE6" s="325" t="s">
        <v>603</v>
      </c>
      <c r="GF6" s="325" t="s">
        <v>604</v>
      </c>
      <c r="GG6" s="325" t="s">
        <v>605</v>
      </c>
      <c r="GH6" s="325" t="s">
        <v>606</v>
      </c>
      <c r="GI6" s="325" t="s">
        <v>607</v>
      </c>
      <c r="GJ6" s="325" t="s">
        <v>608</v>
      </c>
      <c r="GK6" s="325" t="s">
        <v>609</v>
      </c>
      <c r="GL6" s="325" t="s">
        <v>610</v>
      </c>
      <c r="GM6" s="349">
        <v>2020</v>
      </c>
      <c r="GN6" s="320" t="s">
        <v>600</v>
      </c>
      <c r="GO6" s="325" t="s">
        <v>601</v>
      </c>
      <c r="GP6" s="325" t="s">
        <v>602</v>
      </c>
      <c r="GQ6" s="325" t="s">
        <v>603</v>
      </c>
      <c r="GR6" s="325" t="s">
        <v>604</v>
      </c>
      <c r="GS6" s="325" t="s">
        <v>605</v>
      </c>
      <c r="GT6" s="325" t="s">
        <v>606</v>
      </c>
      <c r="GU6" s="325" t="s">
        <v>607</v>
      </c>
      <c r="GV6" s="325" t="s">
        <v>608</v>
      </c>
      <c r="GW6" s="325" t="s">
        <v>609</v>
      </c>
      <c r="GX6" s="325" t="s">
        <v>610</v>
      </c>
      <c r="GY6" s="349">
        <v>2020</v>
      </c>
      <c r="GZ6" s="320" t="s">
        <v>600</v>
      </c>
      <c r="HA6" s="325" t="s">
        <v>601</v>
      </c>
      <c r="HB6" s="325" t="s">
        <v>602</v>
      </c>
      <c r="HC6" s="325" t="s">
        <v>603</v>
      </c>
      <c r="HD6" s="325" t="s">
        <v>604</v>
      </c>
      <c r="HE6" s="325" t="s">
        <v>605</v>
      </c>
      <c r="HF6" s="325" t="s">
        <v>606</v>
      </c>
      <c r="HG6" s="325" t="s">
        <v>607</v>
      </c>
      <c r="HH6" s="325" t="s">
        <v>608</v>
      </c>
      <c r="HI6" s="325" t="s">
        <v>609</v>
      </c>
      <c r="HJ6" s="325" t="s">
        <v>610</v>
      </c>
      <c r="HK6" s="350">
        <v>2020</v>
      </c>
    </row>
    <row r="7" spans="1:219" x14ac:dyDescent="0.2">
      <c r="B7" s="333" t="s">
        <v>0</v>
      </c>
      <c r="C7" s="40"/>
      <c r="D7" s="45">
        <v>4440163</v>
      </c>
      <c r="E7" s="45">
        <v>4766481</v>
      </c>
      <c r="F7" s="285">
        <v>4866992</v>
      </c>
      <c r="G7" s="285">
        <v>4917345</v>
      </c>
      <c r="H7" s="285">
        <v>4983753</v>
      </c>
      <c r="I7" s="285">
        <v>5048430</v>
      </c>
      <c r="J7" s="285">
        <v>5079845</v>
      </c>
      <c r="K7" s="285">
        <v>5122323</v>
      </c>
      <c r="L7" s="285">
        <v>5182557</v>
      </c>
      <c r="M7" s="285">
        <v>5252344</v>
      </c>
      <c r="N7" s="45">
        <v>5322704</v>
      </c>
      <c r="O7" s="45">
        <v>5289594</v>
      </c>
      <c r="P7" s="45">
        <v>3421258.854653805</v>
      </c>
      <c r="Q7" s="45">
        <v>3680874.447400148</v>
      </c>
      <c r="R7" s="285">
        <v>3793539.2883094</v>
      </c>
      <c r="S7" s="285">
        <v>3832016.0925073</v>
      </c>
      <c r="T7" s="285">
        <v>3883655.9525498999</v>
      </c>
      <c r="U7" s="285">
        <v>3930487.6483703</v>
      </c>
      <c r="V7" s="285">
        <v>3949818.4387921998</v>
      </c>
      <c r="W7" s="285">
        <v>3974372.8510741</v>
      </c>
      <c r="X7" s="285">
        <v>4013167.5095551</v>
      </c>
      <c r="Y7" s="285">
        <v>4093991.9187257001</v>
      </c>
      <c r="Z7" s="45">
        <v>4140270.5484678</v>
      </c>
      <c r="AA7" s="45">
        <v>4119201.6380685</v>
      </c>
      <c r="AB7" s="45">
        <v>297599</v>
      </c>
      <c r="AC7" s="45">
        <v>324281</v>
      </c>
      <c r="AD7" s="285">
        <v>323334</v>
      </c>
      <c r="AE7" s="285">
        <v>326179</v>
      </c>
      <c r="AF7" s="285">
        <v>330464</v>
      </c>
      <c r="AG7" s="285">
        <v>334465</v>
      </c>
      <c r="AH7" s="285">
        <v>335362</v>
      </c>
      <c r="AI7" s="285">
        <v>339386</v>
      </c>
      <c r="AJ7" s="285">
        <v>341292</v>
      </c>
      <c r="AK7" s="285">
        <v>344011</v>
      </c>
      <c r="AL7" s="45">
        <v>346406</v>
      </c>
      <c r="AM7" s="45">
        <v>344760</v>
      </c>
      <c r="AN7" s="45">
        <v>229597.25209276995</v>
      </c>
      <c r="AO7" s="45">
        <v>251163.37790162003</v>
      </c>
      <c r="AP7" s="285">
        <v>250340.0271645</v>
      </c>
      <c r="AQ7" s="285">
        <v>254413.28069690001</v>
      </c>
      <c r="AR7" s="285">
        <v>257603.6284776</v>
      </c>
      <c r="AS7" s="285">
        <v>260480.49544580001</v>
      </c>
      <c r="AT7" s="285">
        <v>260988.08318690001</v>
      </c>
      <c r="AU7" s="285">
        <v>264364.16093130002</v>
      </c>
      <c r="AV7" s="285">
        <v>265466.81095940003</v>
      </c>
      <c r="AW7" s="285">
        <v>267067.96227810002</v>
      </c>
      <c r="AX7" s="45">
        <v>269855.48265060002</v>
      </c>
      <c r="AY7" s="45">
        <v>266888.62441470003</v>
      </c>
      <c r="AZ7" s="45">
        <v>853760</v>
      </c>
      <c r="BA7" s="45">
        <v>925686</v>
      </c>
      <c r="BB7" s="285">
        <v>962267</v>
      </c>
      <c r="BC7" s="285">
        <v>971220</v>
      </c>
      <c r="BD7" s="285">
        <v>984039</v>
      </c>
      <c r="BE7" s="285">
        <v>997484</v>
      </c>
      <c r="BF7" s="285">
        <v>1005591</v>
      </c>
      <c r="BG7" s="285">
        <v>1015909</v>
      </c>
      <c r="BH7" s="285">
        <v>1027945</v>
      </c>
      <c r="BI7" s="285">
        <v>1046689</v>
      </c>
      <c r="BJ7" s="45">
        <v>1065615</v>
      </c>
      <c r="BK7" s="45">
        <v>1059619</v>
      </c>
      <c r="BL7" s="45">
        <v>650526.45711941994</v>
      </c>
      <c r="BM7" s="45">
        <v>706328.87076839991</v>
      </c>
      <c r="BN7" s="285">
        <v>744295.16687479999</v>
      </c>
      <c r="BO7" s="285">
        <v>751131.96010589995</v>
      </c>
      <c r="BP7" s="285">
        <v>759397.62205130002</v>
      </c>
      <c r="BQ7" s="285">
        <v>769833.69666899997</v>
      </c>
      <c r="BR7" s="285">
        <v>774979.5987188</v>
      </c>
      <c r="BS7" s="285">
        <v>782621.46667320002</v>
      </c>
      <c r="BT7" s="285">
        <v>790563.53209670004</v>
      </c>
      <c r="BU7" s="285">
        <v>807206.4609686</v>
      </c>
      <c r="BV7" s="45">
        <v>818967.83412370004</v>
      </c>
      <c r="BW7" s="45">
        <v>821031.67933760001</v>
      </c>
      <c r="BX7" s="45">
        <v>598390</v>
      </c>
      <c r="BY7" s="45">
        <v>626017</v>
      </c>
      <c r="BZ7" s="285">
        <v>613195</v>
      </c>
      <c r="CA7" s="285">
        <v>618668</v>
      </c>
      <c r="CB7" s="285">
        <v>622802</v>
      </c>
      <c r="CC7" s="285">
        <v>625266</v>
      </c>
      <c r="CD7" s="285">
        <v>629119</v>
      </c>
      <c r="CE7" s="285">
        <v>634370</v>
      </c>
      <c r="CF7" s="285">
        <v>638338</v>
      </c>
      <c r="CG7" s="285">
        <v>643332</v>
      </c>
      <c r="CH7" s="45">
        <v>649805</v>
      </c>
      <c r="CI7" s="45">
        <v>643027</v>
      </c>
      <c r="CJ7" s="45">
        <v>448218.40872489999</v>
      </c>
      <c r="CK7" s="45">
        <v>470733.58203359996</v>
      </c>
      <c r="CL7" s="285">
        <v>466085.63893349998</v>
      </c>
      <c r="CM7" s="285">
        <v>469319.94072979997</v>
      </c>
      <c r="CN7" s="285">
        <v>473012.179443</v>
      </c>
      <c r="CO7" s="285">
        <v>474201.43047800002</v>
      </c>
      <c r="CP7" s="285">
        <v>475727.65175299998</v>
      </c>
      <c r="CQ7" s="285">
        <v>475544.18507990002</v>
      </c>
      <c r="CR7" s="285">
        <v>477858.80300100002</v>
      </c>
      <c r="CS7" s="285">
        <v>484689.51989340002</v>
      </c>
      <c r="CT7" s="45">
        <v>489154.3018745</v>
      </c>
      <c r="CU7" s="45">
        <v>482012.2023372</v>
      </c>
      <c r="CV7" s="45">
        <v>215003</v>
      </c>
      <c r="CW7" s="45">
        <v>228334</v>
      </c>
      <c r="CX7" s="285">
        <v>230777</v>
      </c>
      <c r="CY7" s="285">
        <v>234293</v>
      </c>
      <c r="CZ7" s="285">
        <v>239284</v>
      </c>
      <c r="DA7" s="285">
        <v>242991</v>
      </c>
      <c r="DB7" s="285">
        <v>244867</v>
      </c>
      <c r="DC7" s="285">
        <v>247953</v>
      </c>
      <c r="DD7" s="285">
        <v>250502</v>
      </c>
      <c r="DE7" s="285">
        <v>253561</v>
      </c>
      <c r="DF7" s="45">
        <v>257064</v>
      </c>
      <c r="DG7" s="45">
        <v>255882</v>
      </c>
      <c r="DH7" s="45">
        <v>159260.95794610004</v>
      </c>
      <c r="DI7" s="45">
        <v>169370.50649699999</v>
      </c>
      <c r="DJ7" s="285">
        <v>172871.8860768</v>
      </c>
      <c r="DK7" s="285">
        <v>175202.4463176</v>
      </c>
      <c r="DL7" s="285">
        <v>179221.6260467</v>
      </c>
      <c r="DM7" s="285">
        <v>181545.84744809999</v>
      </c>
      <c r="DN7" s="285">
        <v>182540.05227069999</v>
      </c>
      <c r="DO7" s="285">
        <v>184792.2080982</v>
      </c>
      <c r="DP7" s="285">
        <v>186543.23563509999</v>
      </c>
      <c r="DQ7" s="285">
        <v>189611.95862439999</v>
      </c>
      <c r="DR7" s="45">
        <v>191997.0656571</v>
      </c>
      <c r="DS7" s="45">
        <v>191368.0238042</v>
      </c>
      <c r="DT7" s="45">
        <v>131506</v>
      </c>
      <c r="DU7" s="45">
        <v>139576</v>
      </c>
      <c r="DV7" s="285">
        <v>135210</v>
      </c>
      <c r="DW7" s="285">
        <v>135804</v>
      </c>
      <c r="DX7" s="285">
        <v>136847</v>
      </c>
      <c r="DY7" s="285">
        <v>138761</v>
      </c>
      <c r="DZ7" s="285">
        <v>140189</v>
      </c>
      <c r="EA7" s="285">
        <v>140552</v>
      </c>
      <c r="EB7" s="285">
        <v>143170</v>
      </c>
      <c r="EC7" s="285">
        <v>144716</v>
      </c>
      <c r="ED7" s="45">
        <v>145669</v>
      </c>
      <c r="EE7" s="45">
        <v>145737</v>
      </c>
      <c r="EF7" s="45">
        <v>99996.103014993001</v>
      </c>
      <c r="EG7" s="45">
        <v>106243.932454384</v>
      </c>
      <c r="EH7" s="285">
        <v>104312.6537929</v>
      </c>
      <c r="EI7" s="285">
        <v>104727.2919669</v>
      </c>
      <c r="EJ7" s="285">
        <v>105392.408779</v>
      </c>
      <c r="EK7" s="285">
        <v>106624.0553242</v>
      </c>
      <c r="EL7" s="285">
        <v>107806.8038643</v>
      </c>
      <c r="EM7" s="285">
        <v>107126.77314780001</v>
      </c>
      <c r="EN7" s="285">
        <v>108962.929151</v>
      </c>
      <c r="EO7" s="285">
        <v>110771.7583174</v>
      </c>
      <c r="EP7" s="45">
        <v>111036.43612329999</v>
      </c>
      <c r="EQ7" s="45">
        <v>111076.74920619999</v>
      </c>
      <c r="ER7" s="45">
        <v>171743</v>
      </c>
      <c r="ES7" s="45">
        <v>178337</v>
      </c>
      <c r="ET7" s="285">
        <v>183183</v>
      </c>
      <c r="EU7" s="285">
        <v>184725</v>
      </c>
      <c r="EV7" s="285">
        <v>188491</v>
      </c>
      <c r="EW7" s="285">
        <v>191155</v>
      </c>
      <c r="EX7" s="285">
        <v>190333</v>
      </c>
      <c r="EY7" s="285">
        <v>190301</v>
      </c>
      <c r="EZ7" s="285">
        <v>190523</v>
      </c>
      <c r="FA7" s="285">
        <v>190462</v>
      </c>
      <c r="FB7" s="45">
        <v>192450</v>
      </c>
      <c r="FC7" s="45">
        <v>188778</v>
      </c>
      <c r="FD7" s="45">
        <v>134475.81541732</v>
      </c>
      <c r="FE7" s="45">
        <v>139564.85686410998</v>
      </c>
      <c r="FF7" s="285">
        <v>145498.17325359999</v>
      </c>
      <c r="FG7" s="285">
        <v>146102.2069015</v>
      </c>
      <c r="FH7" s="285">
        <v>148915.89451290001</v>
      </c>
      <c r="FI7" s="285">
        <v>150866.40835000001</v>
      </c>
      <c r="FJ7" s="285">
        <v>150097.35743989999</v>
      </c>
      <c r="FK7" s="285">
        <v>149964.5740433</v>
      </c>
      <c r="FL7" s="285">
        <v>149408.30099409999</v>
      </c>
      <c r="FM7" s="285">
        <v>149785.94565820001</v>
      </c>
      <c r="FN7" s="45">
        <v>152462.9443685</v>
      </c>
      <c r="FO7" s="45">
        <v>148633.36479759999</v>
      </c>
      <c r="FP7" s="45">
        <v>134029</v>
      </c>
      <c r="FQ7" s="45">
        <v>143100</v>
      </c>
      <c r="FR7" s="285">
        <v>142956</v>
      </c>
      <c r="FS7" s="285">
        <v>142720</v>
      </c>
      <c r="FT7" s="285">
        <v>144675</v>
      </c>
      <c r="FU7" s="285">
        <v>147647</v>
      </c>
      <c r="FV7" s="285">
        <v>148266</v>
      </c>
      <c r="FW7" s="285">
        <v>148163</v>
      </c>
      <c r="FX7" s="285">
        <v>149276</v>
      </c>
      <c r="FY7" s="285">
        <v>150886</v>
      </c>
      <c r="FZ7" s="45">
        <v>152274</v>
      </c>
      <c r="GA7" s="45">
        <v>152441</v>
      </c>
      <c r="GB7" s="45">
        <v>104939.54894242997</v>
      </c>
      <c r="GC7" s="45">
        <v>112546.73827479999</v>
      </c>
      <c r="GD7" s="285">
        <v>113476.2828663</v>
      </c>
      <c r="GE7" s="285">
        <v>112877.7125232</v>
      </c>
      <c r="GF7" s="285">
        <v>114481.405915</v>
      </c>
      <c r="GG7" s="285">
        <v>116700.4985248</v>
      </c>
      <c r="GH7" s="285">
        <v>117116.1042584</v>
      </c>
      <c r="GI7" s="285">
        <v>116606.04548289999</v>
      </c>
      <c r="GJ7" s="285">
        <v>117082.00429139999</v>
      </c>
      <c r="GK7" s="285">
        <v>118292.6725401</v>
      </c>
      <c r="GL7" s="45">
        <v>119701.5414672</v>
      </c>
      <c r="GM7" s="45">
        <v>119125.1486854</v>
      </c>
      <c r="GN7" s="45">
        <v>350731</v>
      </c>
      <c r="GO7" s="45">
        <v>381323</v>
      </c>
      <c r="GP7" s="285">
        <v>407613</v>
      </c>
      <c r="GQ7" s="285">
        <v>415432</v>
      </c>
      <c r="GR7" s="285">
        <v>422226</v>
      </c>
      <c r="GS7" s="285">
        <v>429019</v>
      </c>
      <c r="GT7" s="285">
        <v>434909</v>
      </c>
      <c r="GU7" s="285">
        <v>439768</v>
      </c>
      <c r="GV7" s="285">
        <v>447134</v>
      </c>
      <c r="GW7" s="285">
        <v>453443</v>
      </c>
      <c r="GX7" s="45">
        <v>461946</v>
      </c>
      <c r="GY7" s="45">
        <v>459661</v>
      </c>
      <c r="GZ7" s="45">
        <v>275511.34368589998</v>
      </c>
      <c r="HA7" s="45">
        <v>299480.25440039992</v>
      </c>
      <c r="HB7" s="285">
        <v>324753.87827849999</v>
      </c>
      <c r="HC7" s="285">
        <v>330523.29271110002</v>
      </c>
      <c r="HD7" s="285">
        <v>336026.5688295</v>
      </c>
      <c r="HE7" s="285">
        <v>342216.05871750001</v>
      </c>
      <c r="HF7" s="285">
        <v>347336.2256675</v>
      </c>
      <c r="HG7" s="288">
        <v>351301.24312659999</v>
      </c>
      <c r="HH7" s="288">
        <v>355718.3714915</v>
      </c>
      <c r="HI7" s="288">
        <v>364716.53281300003</v>
      </c>
      <c r="HJ7" s="322">
        <v>371804.01286610001</v>
      </c>
      <c r="HK7" s="346">
        <v>371485.71151970001</v>
      </c>
    </row>
    <row r="8" spans="1:219" x14ac:dyDescent="0.2">
      <c r="B8" s="334" t="s">
        <v>39</v>
      </c>
      <c r="C8" s="214"/>
      <c r="D8" s="215">
        <v>210135</v>
      </c>
      <c r="E8" s="215">
        <v>201666</v>
      </c>
      <c r="F8" s="286">
        <v>171925</v>
      </c>
      <c r="G8" s="286">
        <v>170124</v>
      </c>
      <c r="H8" s="286">
        <v>167073</v>
      </c>
      <c r="I8" s="286">
        <v>166823</v>
      </c>
      <c r="J8" s="286">
        <v>164078</v>
      </c>
      <c r="K8" s="286">
        <v>162377</v>
      </c>
      <c r="L8" s="286">
        <v>162730</v>
      </c>
      <c r="M8" s="286">
        <v>161068</v>
      </c>
      <c r="N8" s="215">
        <v>159296</v>
      </c>
      <c r="O8" s="215">
        <v>159003</v>
      </c>
      <c r="P8" s="215">
        <v>128116.39136539004</v>
      </c>
      <c r="Q8" s="215">
        <v>122495.36274881</v>
      </c>
      <c r="R8" s="286">
        <v>110769.3864717</v>
      </c>
      <c r="S8" s="286">
        <v>110150.8252224</v>
      </c>
      <c r="T8" s="286">
        <v>108651.99485639999</v>
      </c>
      <c r="U8" s="286">
        <v>108243.0812572</v>
      </c>
      <c r="V8" s="286">
        <v>106619.83012519999</v>
      </c>
      <c r="W8" s="286">
        <v>105387.34311820001</v>
      </c>
      <c r="X8" s="286">
        <v>106417.8605061</v>
      </c>
      <c r="Y8" s="286">
        <v>106045.5913576</v>
      </c>
      <c r="Z8" s="215">
        <v>104859.99170129999</v>
      </c>
      <c r="AA8" s="215">
        <v>102575.0696988</v>
      </c>
      <c r="AB8" s="215">
        <v>14099</v>
      </c>
      <c r="AC8" s="215">
        <v>13828</v>
      </c>
      <c r="AD8" s="286">
        <v>11377</v>
      </c>
      <c r="AE8" s="286">
        <v>11345</v>
      </c>
      <c r="AF8" s="286">
        <v>11050</v>
      </c>
      <c r="AG8" s="286">
        <v>11233</v>
      </c>
      <c r="AH8" s="286">
        <v>10944</v>
      </c>
      <c r="AI8" s="286">
        <v>10549</v>
      </c>
      <c r="AJ8" s="286">
        <v>10587</v>
      </c>
      <c r="AK8" s="286">
        <v>10126</v>
      </c>
      <c r="AL8" s="215">
        <v>9959</v>
      </c>
      <c r="AM8" s="215">
        <v>9860</v>
      </c>
      <c r="AN8" s="215">
        <v>8186.5777310000003</v>
      </c>
      <c r="AO8" s="215">
        <v>7917.0854570000001</v>
      </c>
      <c r="AP8" s="286">
        <v>7026.5409670999998</v>
      </c>
      <c r="AQ8" s="286">
        <v>7028.4354824000002</v>
      </c>
      <c r="AR8" s="286">
        <v>6861.4535476999999</v>
      </c>
      <c r="AS8" s="286">
        <v>7010.9597135000004</v>
      </c>
      <c r="AT8" s="286">
        <v>6827.8699591000004</v>
      </c>
      <c r="AU8" s="286">
        <v>6543.2824140000002</v>
      </c>
      <c r="AV8" s="286">
        <v>6619.6559654000002</v>
      </c>
      <c r="AW8" s="286">
        <v>6470.8324185000001</v>
      </c>
      <c r="AX8" s="215">
        <v>6377.8814357000001</v>
      </c>
      <c r="AY8" s="215">
        <v>6150.3412635000004</v>
      </c>
      <c r="AZ8" s="215">
        <v>15339</v>
      </c>
      <c r="BA8" s="215">
        <v>14848</v>
      </c>
      <c r="BB8" s="286">
        <v>12545</v>
      </c>
      <c r="BC8" s="286">
        <v>12501</v>
      </c>
      <c r="BD8" s="286">
        <v>12088</v>
      </c>
      <c r="BE8" s="286">
        <v>12138</v>
      </c>
      <c r="BF8" s="286">
        <v>12051</v>
      </c>
      <c r="BG8" s="286">
        <v>11874</v>
      </c>
      <c r="BH8" s="286">
        <v>11681</v>
      </c>
      <c r="BI8" s="286">
        <v>11333</v>
      </c>
      <c r="BJ8" s="215">
        <v>11204</v>
      </c>
      <c r="BK8" s="215">
        <v>11346</v>
      </c>
      <c r="BL8" s="215">
        <v>9336.2213420000007</v>
      </c>
      <c r="BM8" s="215">
        <v>9002.7871610000002</v>
      </c>
      <c r="BN8" s="286">
        <v>8176.6240465999999</v>
      </c>
      <c r="BO8" s="286">
        <v>8194.3727632999999</v>
      </c>
      <c r="BP8" s="286">
        <v>7985.2193446000001</v>
      </c>
      <c r="BQ8" s="286">
        <v>8013.4930592000001</v>
      </c>
      <c r="BR8" s="286">
        <v>8009.6771845000003</v>
      </c>
      <c r="BS8" s="286">
        <v>7899.7750543000002</v>
      </c>
      <c r="BT8" s="286">
        <v>7723.9421706000003</v>
      </c>
      <c r="BU8" s="286">
        <v>7670.4584187999999</v>
      </c>
      <c r="BV8" s="215">
        <v>7575.9488086000001</v>
      </c>
      <c r="BW8" s="215">
        <v>7540.9370011000001</v>
      </c>
      <c r="BX8" s="215">
        <v>42475</v>
      </c>
      <c r="BY8" s="215">
        <v>40648</v>
      </c>
      <c r="BZ8" s="286">
        <v>35669</v>
      </c>
      <c r="CA8" s="286">
        <v>35028</v>
      </c>
      <c r="CB8" s="286">
        <v>34366</v>
      </c>
      <c r="CC8" s="286">
        <v>34027</v>
      </c>
      <c r="CD8" s="286">
        <v>33541</v>
      </c>
      <c r="CE8" s="286">
        <v>33100</v>
      </c>
      <c r="CF8" s="286">
        <v>32876</v>
      </c>
      <c r="CG8" s="286">
        <v>32473</v>
      </c>
      <c r="CH8" s="215">
        <v>32183</v>
      </c>
      <c r="CI8" s="215">
        <v>31891</v>
      </c>
      <c r="CJ8" s="215">
        <v>25752.506939999999</v>
      </c>
      <c r="CK8" s="215">
        <v>24612.426920000002</v>
      </c>
      <c r="CL8" s="286">
        <v>22510.740854899999</v>
      </c>
      <c r="CM8" s="286">
        <v>22165.088046699999</v>
      </c>
      <c r="CN8" s="286">
        <v>21804.193838700001</v>
      </c>
      <c r="CO8" s="286">
        <v>21544.292045099999</v>
      </c>
      <c r="CP8" s="286">
        <v>21139.6273038</v>
      </c>
      <c r="CQ8" s="286">
        <v>20897.568649600002</v>
      </c>
      <c r="CR8" s="286">
        <v>21008.524155899999</v>
      </c>
      <c r="CS8" s="286">
        <v>20850.044454899999</v>
      </c>
      <c r="CT8" s="215">
        <v>20587.257738600001</v>
      </c>
      <c r="CU8" s="215">
        <v>19988.389981</v>
      </c>
      <c r="CV8" s="215">
        <v>17269</v>
      </c>
      <c r="CW8" s="215">
        <v>16963</v>
      </c>
      <c r="CX8" s="286">
        <v>14648</v>
      </c>
      <c r="CY8" s="286">
        <v>14380</v>
      </c>
      <c r="CZ8" s="286">
        <v>14093</v>
      </c>
      <c r="DA8" s="286">
        <v>13902</v>
      </c>
      <c r="DB8" s="286">
        <v>13839</v>
      </c>
      <c r="DC8" s="286">
        <v>13864</v>
      </c>
      <c r="DD8" s="286">
        <v>13597</v>
      </c>
      <c r="DE8" s="286">
        <v>13602</v>
      </c>
      <c r="DF8" s="215">
        <v>13424</v>
      </c>
      <c r="DG8" s="215">
        <v>13338</v>
      </c>
      <c r="DH8" s="215">
        <v>10571.602000000001</v>
      </c>
      <c r="DI8" s="215">
        <v>10227.02594</v>
      </c>
      <c r="DJ8" s="286">
        <v>9230.3628707000007</v>
      </c>
      <c r="DK8" s="286">
        <v>9151.5866442000006</v>
      </c>
      <c r="DL8" s="286">
        <v>9026.5191857000009</v>
      </c>
      <c r="DM8" s="286">
        <v>8854.7991340999997</v>
      </c>
      <c r="DN8" s="286">
        <v>8861.5860484000004</v>
      </c>
      <c r="DO8" s="286">
        <v>8772.1865890999998</v>
      </c>
      <c r="DP8" s="286">
        <v>8742.8123350999995</v>
      </c>
      <c r="DQ8" s="286">
        <v>8779.8460469000001</v>
      </c>
      <c r="DR8" s="215">
        <v>8699.1102895999993</v>
      </c>
      <c r="DS8" s="215">
        <v>8487.4503650000006</v>
      </c>
      <c r="DT8" s="215">
        <v>5757</v>
      </c>
      <c r="DU8" s="215">
        <v>5414</v>
      </c>
      <c r="DV8" s="286">
        <v>4480</v>
      </c>
      <c r="DW8" s="286">
        <v>4334</v>
      </c>
      <c r="DX8" s="286">
        <v>4260</v>
      </c>
      <c r="DY8" s="286">
        <v>4181</v>
      </c>
      <c r="DZ8" s="286">
        <v>4132</v>
      </c>
      <c r="EA8" s="286">
        <v>4122</v>
      </c>
      <c r="EB8" s="286">
        <v>4124</v>
      </c>
      <c r="EC8" s="286">
        <v>4106</v>
      </c>
      <c r="ED8" s="215">
        <v>4105</v>
      </c>
      <c r="EE8" s="215">
        <v>4056</v>
      </c>
      <c r="EF8" s="215">
        <v>3320.722123</v>
      </c>
      <c r="EG8" s="215">
        <v>3172.070111</v>
      </c>
      <c r="EH8" s="286">
        <v>2821.6845589</v>
      </c>
      <c r="EI8" s="286">
        <v>2742.5025452</v>
      </c>
      <c r="EJ8" s="286">
        <v>2676.6699330000001</v>
      </c>
      <c r="EK8" s="286">
        <v>2640.7265831</v>
      </c>
      <c r="EL8" s="286">
        <v>2600.1369175999998</v>
      </c>
      <c r="EM8" s="286">
        <v>2587.3817555999999</v>
      </c>
      <c r="EN8" s="286">
        <v>2611.0341625000001</v>
      </c>
      <c r="EO8" s="286">
        <v>2595.6790156000002</v>
      </c>
      <c r="EP8" s="215">
        <v>2580</v>
      </c>
      <c r="EQ8" s="215">
        <v>2524.7184906000002</v>
      </c>
      <c r="ER8" s="215">
        <v>81</v>
      </c>
      <c r="ES8" s="215">
        <v>78</v>
      </c>
      <c r="ET8" s="286">
        <v>112</v>
      </c>
      <c r="EU8" s="286">
        <v>113</v>
      </c>
      <c r="EV8" s="286">
        <v>106</v>
      </c>
      <c r="EW8" s="286">
        <v>109</v>
      </c>
      <c r="EX8" s="286">
        <v>97</v>
      </c>
      <c r="EY8" s="286">
        <v>77</v>
      </c>
      <c r="EZ8" s="286">
        <v>76</v>
      </c>
      <c r="FA8" s="286">
        <v>82</v>
      </c>
      <c r="FB8" s="215">
        <v>94</v>
      </c>
      <c r="FC8" s="215">
        <v>90</v>
      </c>
      <c r="FD8" s="215">
        <v>56.528592289999999</v>
      </c>
      <c r="FE8" s="215">
        <v>49.794674909999998</v>
      </c>
      <c r="FF8" s="286">
        <v>87.401178200000004</v>
      </c>
      <c r="FG8" s="286">
        <v>87.487226100000001</v>
      </c>
      <c r="FH8" s="286">
        <v>86.029488200000003</v>
      </c>
      <c r="FI8" s="286">
        <v>87.859768000000003</v>
      </c>
      <c r="FJ8" s="286">
        <v>81.164894799999999</v>
      </c>
      <c r="FK8" s="286">
        <v>58.336055199999997</v>
      </c>
      <c r="FL8" s="286">
        <v>57.122700700000003</v>
      </c>
      <c r="FM8" s="286">
        <v>59.934607200000002</v>
      </c>
      <c r="FN8" s="215">
        <v>67.881635099999997</v>
      </c>
      <c r="FO8" s="215">
        <v>67.880937799999998</v>
      </c>
      <c r="FP8" s="215">
        <v>3959</v>
      </c>
      <c r="FQ8" s="215">
        <v>3869</v>
      </c>
      <c r="FR8" s="286">
        <v>3439</v>
      </c>
      <c r="FS8" s="286">
        <v>3325</v>
      </c>
      <c r="FT8" s="286">
        <v>3347</v>
      </c>
      <c r="FU8" s="286">
        <v>3340</v>
      </c>
      <c r="FV8" s="286">
        <v>3304</v>
      </c>
      <c r="FW8" s="286">
        <v>3261</v>
      </c>
      <c r="FX8" s="286">
        <v>3199</v>
      </c>
      <c r="FY8" s="286">
        <v>3103</v>
      </c>
      <c r="FZ8" s="215">
        <v>3096</v>
      </c>
      <c r="GA8" s="215">
        <v>3067</v>
      </c>
      <c r="GB8" s="215">
        <v>2390.795869</v>
      </c>
      <c r="GC8" s="215">
        <v>2344.1148119999998</v>
      </c>
      <c r="GD8" s="286">
        <v>2164.2774662000002</v>
      </c>
      <c r="GE8" s="286">
        <v>2097.7915438999999</v>
      </c>
      <c r="GF8" s="286">
        <v>2115.2469414000002</v>
      </c>
      <c r="GG8" s="286">
        <v>2075.0782715</v>
      </c>
      <c r="GH8" s="286">
        <v>2067.1636546</v>
      </c>
      <c r="GI8" s="286">
        <v>2028.4137962</v>
      </c>
      <c r="GJ8" s="286">
        <v>2040.7259951000001</v>
      </c>
      <c r="GK8" s="286">
        <v>2024.4116164</v>
      </c>
      <c r="GL8" s="215">
        <v>1986.0311612999999</v>
      </c>
      <c r="GM8" s="215">
        <v>1913.888475</v>
      </c>
      <c r="GN8" s="215">
        <v>16583</v>
      </c>
      <c r="GO8" s="215">
        <v>15626</v>
      </c>
      <c r="GP8" s="286">
        <v>13880</v>
      </c>
      <c r="GQ8" s="286">
        <v>13854</v>
      </c>
      <c r="GR8" s="286">
        <v>13561</v>
      </c>
      <c r="GS8" s="286">
        <v>13511</v>
      </c>
      <c r="GT8" s="286">
        <v>13256</v>
      </c>
      <c r="GU8" s="286">
        <v>13353</v>
      </c>
      <c r="GV8" s="286">
        <v>13428</v>
      </c>
      <c r="GW8" s="286">
        <v>13406</v>
      </c>
      <c r="GX8" s="215">
        <v>13455</v>
      </c>
      <c r="GY8" s="215">
        <v>13312</v>
      </c>
      <c r="GZ8" s="215">
        <v>11158.74965</v>
      </c>
      <c r="HA8" s="215">
        <v>10405.34902</v>
      </c>
      <c r="HB8" s="286">
        <v>9565.7609881000008</v>
      </c>
      <c r="HC8" s="286">
        <v>9550.2530038999994</v>
      </c>
      <c r="HD8" s="286">
        <v>9419.8107916999998</v>
      </c>
      <c r="HE8" s="286">
        <v>9365.7621782000006</v>
      </c>
      <c r="HF8" s="286">
        <v>9277.3048808999993</v>
      </c>
      <c r="HG8" s="289">
        <v>9313.6152966999998</v>
      </c>
      <c r="HH8" s="289">
        <v>9358.7307175000005</v>
      </c>
      <c r="HI8" s="289">
        <v>9278.6745417000002</v>
      </c>
      <c r="HJ8" s="291">
        <v>9256.7932688000001</v>
      </c>
      <c r="HK8" s="347">
        <v>9027.3717235000004</v>
      </c>
    </row>
    <row r="9" spans="1:219" x14ac:dyDescent="0.2">
      <c r="A9" s="129"/>
      <c r="B9" s="335" t="s">
        <v>253</v>
      </c>
      <c r="C9" s="41" t="s">
        <v>200</v>
      </c>
      <c r="D9" s="46">
        <v>210135</v>
      </c>
      <c r="E9" s="46">
        <v>201666</v>
      </c>
      <c r="F9" s="54">
        <v>171925</v>
      </c>
      <c r="G9" s="54">
        <v>170124</v>
      </c>
      <c r="H9" s="54">
        <v>167073</v>
      </c>
      <c r="I9" s="54">
        <v>166823</v>
      </c>
      <c r="J9" s="54">
        <v>164078</v>
      </c>
      <c r="K9" s="54">
        <v>162377</v>
      </c>
      <c r="L9" s="54">
        <v>162730</v>
      </c>
      <c r="M9" s="54">
        <v>161068</v>
      </c>
      <c r="N9" s="46">
        <v>159296</v>
      </c>
      <c r="O9" s="46">
        <v>159003</v>
      </c>
      <c r="P9" s="46">
        <v>128116.39136539004</v>
      </c>
      <c r="Q9" s="46">
        <v>122495.36274881</v>
      </c>
      <c r="R9" s="54">
        <v>110769.3864717</v>
      </c>
      <c r="S9" s="54">
        <v>110150.8252224</v>
      </c>
      <c r="T9" s="54">
        <v>108651.99485639999</v>
      </c>
      <c r="U9" s="54">
        <v>108243.0812572</v>
      </c>
      <c r="V9" s="54">
        <v>106619.83012519999</v>
      </c>
      <c r="W9" s="54">
        <v>105387.34311820001</v>
      </c>
      <c r="X9" s="54">
        <v>106417.8605061</v>
      </c>
      <c r="Y9" s="54">
        <v>106045.5913576</v>
      </c>
      <c r="Z9" s="46">
        <v>104859.99170129999</v>
      </c>
      <c r="AA9" s="46">
        <v>102575.0696988</v>
      </c>
      <c r="AB9" s="46">
        <v>14099</v>
      </c>
      <c r="AC9" s="46">
        <v>13828</v>
      </c>
      <c r="AD9" s="54">
        <v>11377</v>
      </c>
      <c r="AE9" s="54">
        <v>11345</v>
      </c>
      <c r="AF9" s="54">
        <v>11050</v>
      </c>
      <c r="AG9" s="54">
        <v>11233</v>
      </c>
      <c r="AH9" s="54">
        <v>10944</v>
      </c>
      <c r="AI9" s="54">
        <v>10549</v>
      </c>
      <c r="AJ9" s="54">
        <v>10587</v>
      </c>
      <c r="AK9" s="54">
        <v>10126</v>
      </c>
      <c r="AL9" s="46">
        <v>9959</v>
      </c>
      <c r="AM9" s="46">
        <v>9860</v>
      </c>
      <c r="AN9" s="46">
        <v>8186.5777310000003</v>
      </c>
      <c r="AO9" s="46">
        <v>7917.0854570000001</v>
      </c>
      <c r="AP9" s="54">
        <v>7026.5409670999998</v>
      </c>
      <c r="AQ9" s="54">
        <v>7028.4354824000002</v>
      </c>
      <c r="AR9" s="54">
        <v>6861.4535476999999</v>
      </c>
      <c r="AS9" s="54">
        <v>7010.9597135000004</v>
      </c>
      <c r="AT9" s="54">
        <v>6827.8699591000004</v>
      </c>
      <c r="AU9" s="54">
        <v>6543.2824140000002</v>
      </c>
      <c r="AV9" s="54">
        <v>6619.6559654000002</v>
      </c>
      <c r="AW9" s="54">
        <v>6470.8324185000001</v>
      </c>
      <c r="AX9" s="46">
        <v>6377.8814357000001</v>
      </c>
      <c r="AY9" s="46">
        <v>6150.3412635000004</v>
      </c>
      <c r="AZ9" s="46">
        <v>15339</v>
      </c>
      <c r="BA9" s="46">
        <v>14848</v>
      </c>
      <c r="BB9" s="54">
        <v>12545</v>
      </c>
      <c r="BC9" s="54">
        <v>12501</v>
      </c>
      <c r="BD9" s="54">
        <v>12088</v>
      </c>
      <c r="BE9" s="54">
        <v>12138</v>
      </c>
      <c r="BF9" s="54">
        <v>12051</v>
      </c>
      <c r="BG9" s="54">
        <v>11874</v>
      </c>
      <c r="BH9" s="54">
        <v>11681</v>
      </c>
      <c r="BI9" s="54">
        <v>11333</v>
      </c>
      <c r="BJ9" s="46">
        <v>11204</v>
      </c>
      <c r="BK9" s="46">
        <v>11346</v>
      </c>
      <c r="BL9" s="46">
        <v>9336.2213420000007</v>
      </c>
      <c r="BM9" s="46">
        <v>9002.7871610000002</v>
      </c>
      <c r="BN9" s="54">
        <v>8176.6240465999999</v>
      </c>
      <c r="BO9" s="54">
        <v>8194.3727632999999</v>
      </c>
      <c r="BP9" s="54">
        <v>7985.2193446000001</v>
      </c>
      <c r="BQ9" s="54">
        <v>8013.4930592000001</v>
      </c>
      <c r="BR9" s="54">
        <v>8009.6771845000003</v>
      </c>
      <c r="BS9" s="54">
        <v>7899.7750543000002</v>
      </c>
      <c r="BT9" s="54">
        <v>7723.9421706000003</v>
      </c>
      <c r="BU9" s="54">
        <v>7670.4584187999999</v>
      </c>
      <c r="BV9" s="46">
        <v>7575.9488086000001</v>
      </c>
      <c r="BW9" s="46">
        <v>7540.9370011000001</v>
      </c>
      <c r="BX9" s="46">
        <v>42475</v>
      </c>
      <c r="BY9" s="46">
        <v>40648</v>
      </c>
      <c r="BZ9" s="54">
        <v>35669</v>
      </c>
      <c r="CA9" s="54">
        <v>35028</v>
      </c>
      <c r="CB9" s="54">
        <v>34366</v>
      </c>
      <c r="CC9" s="54">
        <v>34027</v>
      </c>
      <c r="CD9" s="54">
        <v>33541</v>
      </c>
      <c r="CE9" s="54">
        <v>33100</v>
      </c>
      <c r="CF9" s="54">
        <v>32876</v>
      </c>
      <c r="CG9" s="54">
        <v>32473</v>
      </c>
      <c r="CH9" s="46">
        <v>32183</v>
      </c>
      <c r="CI9" s="46">
        <v>31891</v>
      </c>
      <c r="CJ9" s="46">
        <v>25752.506939999999</v>
      </c>
      <c r="CK9" s="46">
        <v>24612.426920000002</v>
      </c>
      <c r="CL9" s="54">
        <v>22510.740854899999</v>
      </c>
      <c r="CM9" s="54">
        <v>22165.088046699999</v>
      </c>
      <c r="CN9" s="54">
        <v>21804.193838700001</v>
      </c>
      <c r="CO9" s="54">
        <v>21544.292045099999</v>
      </c>
      <c r="CP9" s="54">
        <v>21139.6273038</v>
      </c>
      <c r="CQ9" s="54">
        <v>20897.568649600002</v>
      </c>
      <c r="CR9" s="54">
        <v>21008.524155899999</v>
      </c>
      <c r="CS9" s="54">
        <v>20850.044454899999</v>
      </c>
      <c r="CT9" s="46">
        <v>20587.257738600001</v>
      </c>
      <c r="CU9" s="46">
        <v>19988.389981</v>
      </c>
      <c r="CV9" s="46">
        <v>17269</v>
      </c>
      <c r="CW9" s="46">
        <v>16963</v>
      </c>
      <c r="CX9" s="54">
        <v>14648</v>
      </c>
      <c r="CY9" s="54">
        <v>14380</v>
      </c>
      <c r="CZ9" s="54">
        <v>14093</v>
      </c>
      <c r="DA9" s="54">
        <v>13902</v>
      </c>
      <c r="DB9" s="54">
        <v>13839</v>
      </c>
      <c r="DC9" s="54">
        <v>13864</v>
      </c>
      <c r="DD9" s="54">
        <v>13597</v>
      </c>
      <c r="DE9" s="54">
        <v>13602</v>
      </c>
      <c r="DF9" s="46">
        <v>13424</v>
      </c>
      <c r="DG9" s="46">
        <v>13338</v>
      </c>
      <c r="DH9" s="46">
        <v>10571.602000000001</v>
      </c>
      <c r="DI9" s="46">
        <v>10227.02594</v>
      </c>
      <c r="DJ9" s="54">
        <v>9230.3628707000007</v>
      </c>
      <c r="DK9" s="54">
        <v>9151.5866442000006</v>
      </c>
      <c r="DL9" s="54">
        <v>9026.5191857000009</v>
      </c>
      <c r="DM9" s="54">
        <v>8854.7991340999997</v>
      </c>
      <c r="DN9" s="54">
        <v>8861.5860484000004</v>
      </c>
      <c r="DO9" s="54">
        <v>8772.1865890999998</v>
      </c>
      <c r="DP9" s="54">
        <v>8742.8123350999995</v>
      </c>
      <c r="DQ9" s="54">
        <v>8779.8460469000001</v>
      </c>
      <c r="DR9" s="46">
        <v>8699.1102895999993</v>
      </c>
      <c r="DS9" s="46">
        <v>8487.4503650000006</v>
      </c>
      <c r="DT9" s="46">
        <v>5757</v>
      </c>
      <c r="DU9" s="46">
        <v>5414</v>
      </c>
      <c r="DV9" s="54">
        <v>4480</v>
      </c>
      <c r="DW9" s="54">
        <v>4334</v>
      </c>
      <c r="DX9" s="54">
        <v>4260</v>
      </c>
      <c r="DY9" s="54">
        <v>4181</v>
      </c>
      <c r="DZ9" s="54">
        <v>4132</v>
      </c>
      <c r="EA9" s="54">
        <v>4122</v>
      </c>
      <c r="EB9" s="54">
        <v>4124</v>
      </c>
      <c r="EC9" s="54">
        <v>4106</v>
      </c>
      <c r="ED9" s="46">
        <v>4105</v>
      </c>
      <c r="EE9" s="46">
        <v>4056</v>
      </c>
      <c r="EF9" s="46">
        <v>3320.722123</v>
      </c>
      <c r="EG9" s="46">
        <v>3172.070111</v>
      </c>
      <c r="EH9" s="54">
        <v>2821.6845589</v>
      </c>
      <c r="EI9" s="54">
        <v>2742.5025452</v>
      </c>
      <c r="EJ9" s="54">
        <v>2676.6699330000001</v>
      </c>
      <c r="EK9" s="54">
        <v>2640.7265831</v>
      </c>
      <c r="EL9" s="54">
        <v>2600.1369175999998</v>
      </c>
      <c r="EM9" s="54">
        <v>2587.3817555999999</v>
      </c>
      <c r="EN9" s="54">
        <v>2611.0341625000001</v>
      </c>
      <c r="EO9" s="54">
        <v>2595.6790156000002</v>
      </c>
      <c r="EP9" s="46">
        <v>2580.2754795000001</v>
      </c>
      <c r="EQ9" s="46">
        <v>2524.7184906000002</v>
      </c>
      <c r="ER9" s="46">
        <v>81</v>
      </c>
      <c r="ES9" s="46">
        <v>78</v>
      </c>
      <c r="ET9" s="54">
        <v>112</v>
      </c>
      <c r="EU9" s="54">
        <v>113</v>
      </c>
      <c r="EV9" s="54">
        <v>106</v>
      </c>
      <c r="EW9" s="54">
        <v>109</v>
      </c>
      <c r="EX9" s="54">
        <v>97</v>
      </c>
      <c r="EY9" s="54">
        <v>77</v>
      </c>
      <c r="EZ9" s="54">
        <v>76</v>
      </c>
      <c r="FA9" s="54">
        <v>82</v>
      </c>
      <c r="FB9" s="46">
        <v>94</v>
      </c>
      <c r="FC9" s="46">
        <v>90</v>
      </c>
      <c r="FD9" s="46">
        <v>56.528592289999999</v>
      </c>
      <c r="FE9" s="46">
        <v>49.794674909999998</v>
      </c>
      <c r="FF9" s="54">
        <v>87.401178200000004</v>
      </c>
      <c r="FG9" s="54">
        <v>87.487226100000001</v>
      </c>
      <c r="FH9" s="54">
        <v>86.029488200000003</v>
      </c>
      <c r="FI9" s="54">
        <v>87.859768000000003</v>
      </c>
      <c r="FJ9" s="54">
        <v>81.164894799999999</v>
      </c>
      <c r="FK9" s="54">
        <v>58.336055199999997</v>
      </c>
      <c r="FL9" s="54">
        <v>57.122700700000003</v>
      </c>
      <c r="FM9" s="54">
        <v>59.934607200000002</v>
      </c>
      <c r="FN9" s="46">
        <v>67.881635099999997</v>
      </c>
      <c r="FO9" s="46">
        <v>67.880937799999998</v>
      </c>
      <c r="FP9" s="46">
        <v>3959</v>
      </c>
      <c r="FQ9" s="46">
        <v>3869</v>
      </c>
      <c r="FR9" s="54">
        <v>3439</v>
      </c>
      <c r="FS9" s="54">
        <v>3325</v>
      </c>
      <c r="FT9" s="54">
        <v>3347</v>
      </c>
      <c r="FU9" s="54">
        <v>3340</v>
      </c>
      <c r="FV9" s="54">
        <v>3304</v>
      </c>
      <c r="FW9" s="54">
        <v>3261</v>
      </c>
      <c r="FX9" s="54">
        <v>3199</v>
      </c>
      <c r="FY9" s="54">
        <v>3103</v>
      </c>
      <c r="FZ9" s="46">
        <v>3096</v>
      </c>
      <c r="GA9" s="46">
        <v>3067</v>
      </c>
      <c r="GB9" s="46">
        <v>2390.795869</v>
      </c>
      <c r="GC9" s="46">
        <v>2344.1148119999998</v>
      </c>
      <c r="GD9" s="54">
        <v>2164.2774662000002</v>
      </c>
      <c r="GE9" s="54">
        <v>2097.7915438999999</v>
      </c>
      <c r="GF9" s="54">
        <v>2115.2469414000002</v>
      </c>
      <c r="GG9" s="54">
        <v>2075.0782715</v>
      </c>
      <c r="GH9" s="54">
        <v>2067.1636546</v>
      </c>
      <c r="GI9" s="54">
        <v>2028.4137962</v>
      </c>
      <c r="GJ9" s="54">
        <v>2040.7259951000001</v>
      </c>
      <c r="GK9" s="54">
        <v>2024.4116164</v>
      </c>
      <c r="GL9" s="46">
        <v>1986.0311612999999</v>
      </c>
      <c r="GM9" s="46">
        <v>1913.888475</v>
      </c>
      <c r="GN9" s="46">
        <v>16583</v>
      </c>
      <c r="GO9" s="46">
        <v>15626</v>
      </c>
      <c r="GP9" s="54">
        <v>13880</v>
      </c>
      <c r="GQ9" s="54">
        <v>13854</v>
      </c>
      <c r="GR9" s="54">
        <v>13561</v>
      </c>
      <c r="GS9" s="54">
        <v>13511</v>
      </c>
      <c r="GT9" s="54">
        <v>13256</v>
      </c>
      <c r="GU9" s="54">
        <v>13353</v>
      </c>
      <c r="GV9" s="54">
        <v>13428</v>
      </c>
      <c r="GW9" s="54">
        <v>13406</v>
      </c>
      <c r="GX9" s="46">
        <v>13455</v>
      </c>
      <c r="GY9" s="46">
        <v>13312</v>
      </c>
      <c r="GZ9" s="46">
        <v>11158.74965</v>
      </c>
      <c r="HA9" s="46">
        <v>10405.34902</v>
      </c>
      <c r="HB9" s="54">
        <v>9565.7609881000008</v>
      </c>
      <c r="HC9" s="54">
        <v>9550.2530038999994</v>
      </c>
      <c r="HD9" s="54">
        <v>9419.8107916999998</v>
      </c>
      <c r="HE9" s="54">
        <v>9365.7621782000006</v>
      </c>
      <c r="HF9" s="54">
        <v>9277.3048808999993</v>
      </c>
      <c r="HG9" s="290">
        <v>9313.6152966999998</v>
      </c>
      <c r="HH9" s="290">
        <v>9358.7307175000005</v>
      </c>
      <c r="HI9" s="290">
        <v>9278.6745417000002</v>
      </c>
      <c r="HJ9" s="290">
        <v>9256.7932688000001</v>
      </c>
      <c r="HK9" s="97">
        <v>9027.3717235000004</v>
      </c>
    </row>
    <row r="10" spans="1:219" x14ac:dyDescent="0.2">
      <c r="A10" s="143"/>
      <c r="B10" s="334" t="s">
        <v>40</v>
      </c>
      <c r="C10" s="216"/>
      <c r="D10" s="215">
        <v>1006826</v>
      </c>
      <c r="E10" s="215">
        <v>1082184</v>
      </c>
      <c r="F10" s="286">
        <v>1085415</v>
      </c>
      <c r="G10" s="286">
        <v>1091001</v>
      </c>
      <c r="H10" s="286">
        <v>1095214</v>
      </c>
      <c r="I10" s="286">
        <v>1099096</v>
      </c>
      <c r="J10" s="286">
        <v>1087297</v>
      </c>
      <c r="K10" s="286">
        <v>1076988</v>
      </c>
      <c r="L10" s="286">
        <v>1079134</v>
      </c>
      <c r="M10" s="286">
        <v>1091494</v>
      </c>
      <c r="N10" s="215">
        <v>1092397</v>
      </c>
      <c r="O10" s="215">
        <v>1078324</v>
      </c>
      <c r="P10" s="215">
        <v>927550.03938042594</v>
      </c>
      <c r="Q10" s="215">
        <v>997401.36763528408</v>
      </c>
      <c r="R10" s="286">
        <v>988789.90891440003</v>
      </c>
      <c r="S10" s="286">
        <v>992699.21937119996</v>
      </c>
      <c r="T10" s="286">
        <v>998675.58216660004</v>
      </c>
      <c r="U10" s="286">
        <v>1001533.2364033001</v>
      </c>
      <c r="V10" s="286">
        <v>990574.12874480011</v>
      </c>
      <c r="W10" s="286">
        <v>979945.46661340003</v>
      </c>
      <c r="X10" s="286">
        <v>981355.1918741999</v>
      </c>
      <c r="Y10" s="286">
        <v>997668.89175600011</v>
      </c>
      <c r="Z10" s="215">
        <v>996769.71188990003</v>
      </c>
      <c r="AA10" s="215">
        <v>984177.31543199974</v>
      </c>
      <c r="AB10" s="215">
        <v>89877</v>
      </c>
      <c r="AC10" s="215">
        <v>97708</v>
      </c>
      <c r="AD10" s="286">
        <v>96682</v>
      </c>
      <c r="AE10" s="286">
        <v>96820</v>
      </c>
      <c r="AF10" s="286">
        <v>98049</v>
      </c>
      <c r="AG10" s="286">
        <v>97959</v>
      </c>
      <c r="AH10" s="286">
        <v>96538</v>
      </c>
      <c r="AI10" s="286">
        <v>95135</v>
      </c>
      <c r="AJ10" s="286">
        <v>94041</v>
      </c>
      <c r="AK10" s="286">
        <v>94448</v>
      </c>
      <c r="AL10" s="215">
        <v>93826</v>
      </c>
      <c r="AM10" s="215">
        <v>92286</v>
      </c>
      <c r="AN10" s="215">
        <v>82600.546810300002</v>
      </c>
      <c r="AO10" s="215">
        <v>89885.346707900011</v>
      </c>
      <c r="AP10" s="286">
        <v>87572.948556200019</v>
      </c>
      <c r="AQ10" s="286">
        <v>88198.707607299992</v>
      </c>
      <c r="AR10" s="286">
        <v>89518.331926999992</v>
      </c>
      <c r="AS10" s="286">
        <v>89524.385269899998</v>
      </c>
      <c r="AT10" s="286">
        <v>88194.694321999996</v>
      </c>
      <c r="AU10" s="286">
        <v>87361.729453799999</v>
      </c>
      <c r="AV10" s="286">
        <v>85676.21380540001</v>
      </c>
      <c r="AW10" s="286">
        <v>86309.321892899985</v>
      </c>
      <c r="AX10" s="215">
        <v>85914.387092699995</v>
      </c>
      <c r="AY10" s="215">
        <v>84665.817795500014</v>
      </c>
      <c r="AZ10" s="215">
        <v>140034</v>
      </c>
      <c r="BA10" s="215">
        <v>145610</v>
      </c>
      <c r="BB10" s="286">
        <v>145859</v>
      </c>
      <c r="BC10" s="286">
        <v>145798</v>
      </c>
      <c r="BD10" s="286">
        <v>146242</v>
      </c>
      <c r="BE10" s="286">
        <v>146221</v>
      </c>
      <c r="BF10" s="286">
        <v>143525</v>
      </c>
      <c r="BG10" s="286">
        <v>140716</v>
      </c>
      <c r="BH10" s="286">
        <v>139526</v>
      </c>
      <c r="BI10" s="286">
        <v>141123</v>
      </c>
      <c r="BJ10" s="215">
        <v>141427</v>
      </c>
      <c r="BK10" s="215">
        <v>139292</v>
      </c>
      <c r="BL10" s="215">
        <v>127688.24502441999</v>
      </c>
      <c r="BM10" s="215">
        <v>132568.8636984</v>
      </c>
      <c r="BN10" s="286">
        <v>131992.35457369999</v>
      </c>
      <c r="BO10" s="286">
        <v>131863.51242749998</v>
      </c>
      <c r="BP10" s="286">
        <v>132597.24676730001</v>
      </c>
      <c r="BQ10" s="286">
        <v>132465.90658179999</v>
      </c>
      <c r="BR10" s="286">
        <v>129854.66799969997</v>
      </c>
      <c r="BS10" s="286">
        <v>126891.10197280001</v>
      </c>
      <c r="BT10" s="286">
        <v>126553.4106948</v>
      </c>
      <c r="BU10" s="286">
        <v>128387.5476197</v>
      </c>
      <c r="BV10" s="215">
        <v>128428.53327450001</v>
      </c>
      <c r="BW10" s="215">
        <v>126884.28885310001</v>
      </c>
      <c r="BX10" s="215">
        <v>128506</v>
      </c>
      <c r="BY10" s="215">
        <v>137996</v>
      </c>
      <c r="BZ10" s="286">
        <v>132841</v>
      </c>
      <c r="CA10" s="286">
        <v>133266</v>
      </c>
      <c r="CB10" s="286">
        <v>133154</v>
      </c>
      <c r="CC10" s="286">
        <v>133417</v>
      </c>
      <c r="CD10" s="286">
        <v>131859</v>
      </c>
      <c r="CE10" s="286">
        <v>130544</v>
      </c>
      <c r="CF10" s="286">
        <v>130200</v>
      </c>
      <c r="CG10" s="286">
        <v>131355</v>
      </c>
      <c r="CH10" s="215">
        <v>131453</v>
      </c>
      <c r="CI10" s="215">
        <v>128453</v>
      </c>
      <c r="CJ10" s="215">
        <v>116525.3370473</v>
      </c>
      <c r="CK10" s="215">
        <v>125114.68508150001</v>
      </c>
      <c r="CL10" s="286">
        <v>119302.62597579999</v>
      </c>
      <c r="CM10" s="286">
        <v>119244.25699239998</v>
      </c>
      <c r="CN10" s="286">
        <v>119532.43143699999</v>
      </c>
      <c r="CO10" s="286">
        <v>119650.46092940001</v>
      </c>
      <c r="CP10" s="286">
        <v>118267.42125380001</v>
      </c>
      <c r="CQ10" s="286">
        <v>116816.31872930001</v>
      </c>
      <c r="CR10" s="286">
        <v>116208.5606179</v>
      </c>
      <c r="CS10" s="286">
        <v>117554.00074300001</v>
      </c>
      <c r="CT10" s="215">
        <v>117317.38686090001</v>
      </c>
      <c r="CU10" s="215">
        <v>114475.60245089998</v>
      </c>
      <c r="CV10" s="215">
        <v>50310</v>
      </c>
      <c r="CW10" s="215">
        <v>53738</v>
      </c>
      <c r="CX10" s="286">
        <v>54297</v>
      </c>
      <c r="CY10" s="286">
        <v>54907</v>
      </c>
      <c r="CZ10" s="286">
        <v>55817</v>
      </c>
      <c r="DA10" s="286">
        <v>56137</v>
      </c>
      <c r="DB10" s="286">
        <v>55812</v>
      </c>
      <c r="DC10" s="286">
        <v>55875</v>
      </c>
      <c r="DD10" s="286">
        <v>56724</v>
      </c>
      <c r="DE10" s="286">
        <v>57122</v>
      </c>
      <c r="DF10" s="215">
        <v>57200</v>
      </c>
      <c r="DG10" s="215">
        <v>57313</v>
      </c>
      <c r="DH10" s="215">
        <v>45764.657166500008</v>
      </c>
      <c r="DI10" s="215">
        <v>48696.443414199995</v>
      </c>
      <c r="DJ10" s="286">
        <v>48403.373763200005</v>
      </c>
      <c r="DK10" s="286">
        <v>48696.601715299999</v>
      </c>
      <c r="DL10" s="286">
        <v>49903.867195300001</v>
      </c>
      <c r="DM10" s="286">
        <v>50061.041674000007</v>
      </c>
      <c r="DN10" s="286">
        <v>49781.866543600001</v>
      </c>
      <c r="DO10" s="286">
        <v>49687.533434299999</v>
      </c>
      <c r="DP10" s="286">
        <v>50577.9626517</v>
      </c>
      <c r="DQ10" s="286">
        <v>51147.838906500001</v>
      </c>
      <c r="DR10" s="215">
        <v>51308.199823900002</v>
      </c>
      <c r="DS10" s="215">
        <v>51600.412267599997</v>
      </c>
      <c r="DT10" s="215">
        <v>39174</v>
      </c>
      <c r="DU10" s="215">
        <v>41476</v>
      </c>
      <c r="DV10" s="286">
        <v>39676</v>
      </c>
      <c r="DW10" s="286">
        <v>39976</v>
      </c>
      <c r="DX10" s="286">
        <v>39201</v>
      </c>
      <c r="DY10" s="286">
        <v>39167</v>
      </c>
      <c r="DZ10" s="286">
        <v>38344</v>
      </c>
      <c r="EA10" s="286">
        <v>37289</v>
      </c>
      <c r="EB10" s="286">
        <v>37567</v>
      </c>
      <c r="EC10" s="286">
        <v>37937</v>
      </c>
      <c r="ED10" s="215">
        <v>37428</v>
      </c>
      <c r="EE10" s="215">
        <v>36439</v>
      </c>
      <c r="EF10" s="215">
        <v>35967.510396090001</v>
      </c>
      <c r="EG10" s="215">
        <v>38215.280197610002</v>
      </c>
      <c r="EH10" s="286">
        <v>36172.378286100007</v>
      </c>
      <c r="EI10" s="286">
        <v>36279.484258200006</v>
      </c>
      <c r="EJ10" s="286">
        <v>35611.757725900003</v>
      </c>
      <c r="EK10" s="286">
        <v>35593.003046800004</v>
      </c>
      <c r="EL10" s="286">
        <v>34823.680149500004</v>
      </c>
      <c r="EM10" s="286">
        <v>33836.272008299995</v>
      </c>
      <c r="EN10" s="286">
        <v>34059.103341200003</v>
      </c>
      <c r="EO10" s="286">
        <v>34523.320833900005</v>
      </c>
      <c r="EP10" s="215">
        <v>33870</v>
      </c>
      <c r="EQ10" s="215">
        <v>33009.280807400006</v>
      </c>
      <c r="ER10" s="215">
        <v>33147</v>
      </c>
      <c r="ES10" s="215">
        <v>34279</v>
      </c>
      <c r="ET10" s="286">
        <v>36097</v>
      </c>
      <c r="EU10" s="286">
        <v>35890</v>
      </c>
      <c r="EV10" s="286">
        <v>35766</v>
      </c>
      <c r="EW10" s="286">
        <v>36309</v>
      </c>
      <c r="EX10" s="286">
        <v>37023</v>
      </c>
      <c r="EY10" s="286">
        <v>36937</v>
      </c>
      <c r="EZ10" s="286">
        <v>36421</v>
      </c>
      <c r="FA10" s="286">
        <v>35460</v>
      </c>
      <c r="FB10" s="215">
        <v>34547</v>
      </c>
      <c r="FC10" s="215">
        <v>34342</v>
      </c>
      <c r="FD10" s="215">
        <v>31286.249289529995</v>
      </c>
      <c r="FE10" s="215">
        <v>32365.878687099997</v>
      </c>
      <c r="FF10" s="286">
        <v>34009.257661800002</v>
      </c>
      <c r="FG10" s="286">
        <v>33647.557623999994</v>
      </c>
      <c r="FH10" s="286">
        <v>33358.813917599997</v>
      </c>
      <c r="FI10" s="286">
        <v>33817.791608799998</v>
      </c>
      <c r="FJ10" s="286">
        <v>34513.528931800007</v>
      </c>
      <c r="FK10" s="286">
        <v>34631.348557000005</v>
      </c>
      <c r="FL10" s="286">
        <v>33883.136506299998</v>
      </c>
      <c r="FM10" s="286">
        <v>33213.3946708</v>
      </c>
      <c r="FN10" s="215">
        <v>32421.351872399999</v>
      </c>
      <c r="FO10" s="215">
        <v>32073.303145399997</v>
      </c>
      <c r="FP10" s="215">
        <v>38536</v>
      </c>
      <c r="FQ10" s="215">
        <v>40975</v>
      </c>
      <c r="FR10" s="286">
        <v>39110</v>
      </c>
      <c r="FS10" s="286">
        <v>38649</v>
      </c>
      <c r="FT10" s="286">
        <v>38861</v>
      </c>
      <c r="FU10" s="286">
        <v>38938</v>
      </c>
      <c r="FV10" s="286">
        <v>38711</v>
      </c>
      <c r="FW10" s="286">
        <v>38538</v>
      </c>
      <c r="FX10" s="286">
        <v>39262</v>
      </c>
      <c r="FY10" s="286">
        <v>39981</v>
      </c>
      <c r="FZ10" s="215">
        <v>39974</v>
      </c>
      <c r="GA10" s="215">
        <v>39638</v>
      </c>
      <c r="GB10" s="215">
        <v>35603.475967599996</v>
      </c>
      <c r="GC10" s="215">
        <v>37856.091850199999</v>
      </c>
      <c r="GD10" s="286">
        <v>35889.841004400005</v>
      </c>
      <c r="GE10" s="286">
        <v>35388.305752700006</v>
      </c>
      <c r="GF10" s="286">
        <v>35622.561816200003</v>
      </c>
      <c r="GG10" s="286">
        <v>35666.650946599992</v>
      </c>
      <c r="GH10" s="286">
        <v>35543.513259800005</v>
      </c>
      <c r="GI10" s="286">
        <v>35468.859547699998</v>
      </c>
      <c r="GJ10" s="286">
        <v>35792.961396599996</v>
      </c>
      <c r="GK10" s="286">
        <v>36649.731847900002</v>
      </c>
      <c r="GL10" s="215">
        <v>36692.757511000003</v>
      </c>
      <c r="GM10" s="215">
        <v>36503.733039699997</v>
      </c>
      <c r="GN10" s="215">
        <v>61910</v>
      </c>
      <c r="GO10" s="215">
        <v>67188</v>
      </c>
      <c r="GP10" s="286">
        <v>70694</v>
      </c>
      <c r="GQ10" s="286">
        <v>72147</v>
      </c>
      <c r="GR10" s="286">
        <v>72819</v>
      </c>
      <c r="GS10" s="286">
        <v>73519</v>
      </c>
      <c r="GT10" s="286">
        <v>72874</v>
      </c>
      <c r="GU10" s="286">
        <v>72072</v>
      </c>
      <c r="GV10" s="286">
        <v>72681</v>
      </c>
      <c r="GW10" s="286">
        <v>74040</v>
      </c>
      <c r="GX10" s="215">
        <v>74879</v>
      </c>
      <c r="GY10" s="215">
        <v>74037</v>
      </c>
      <c r="GZ10" s="215">
        <v>57535.20866560001</v>
      </c>
      <c r="HA10" s="215">
        <v>62593.826721800004</v>
      </c>
      <c r="HB10" s="286">
        <v>65605.388098800002</v>
      </c>
      <c r="HC10" s="286">
        <v>66663.345928499999</v>
      </c>
      <c r="HD10" s="286">
        <v>67379.387255299996</v>
      </c>
      <c r="HE10" s="286">
        <v>68182.831009500005</v>
      </c>
      <c r="HF10" s="286">
        <v>67479.631077699989</v>
      </c>
      <c r="HG10" s="291">
        <v>66641.659774500004</v>
      </c>
      <c r="HH10" s="291">
        <v>67128.299712399996</v>
      </c>
      <c r="HI10" s="291">
        <v>68866.793122999996</v>
      </c>
      <c r="HJ10" s="291">
        <v>69453.9461457</v>
      </c>
      <c r="HK10" s="347">
        <v>68390.125979599994</v>
      </c>
    </row>
    <row r="11" spans="1:219" x14ac:dyDescent="0.2">
      <c r="B11" s="335" t="s">
        <v>255</v>
      </c>
      <c r="C11" s="41" t="s">
        <v>201</v>
      </c>
      <c r="D11" s="46">
        <v>4786</v>
      </c>
      <c r="E11" s="46">
        <v>5105</v>
      </c>
      <c r="F11" s="54">
        <v>5001</v>
      </c>
      <c r="G11" s="54">
        <v>5143</v>
      </c>
      <c r="H11" s="54">
        <v>5182</v>
      </c>
      <c r="I11" s="54">
        <v>5172</v>
      </c>
      <c r="J11" s="54">
        <v>5034</v>
      </c>
      <c r="K11" s="54">
        <v>4965</v>
      </c>
      <c r="L11" s="54">
        <v>4928</v>
      </c>
      <c r="M11" s="54">
        <v>4875</v>
      </c>
      <c r="N11" s="46">
        <v>4948</v>
      </c>
      <c r="O11" s="46">
        <v>4914</v>
      </c>
      <c r="P11" s="46">
        <v>4363.7387654900003</v>
      </c>
      <c r="Q11" s="46">
        <v>4640.1040380499999</v>
      </c>
      <c r="R11" s="54">
        <v>4576.9257354000001</v>
      </c>
      <c r="S11" s="54">
        <v>4681.0777459000001</v>
      </c>
      <c r="T11" s="54">
        <v>4712.0845864000003</v>
      </c>
      <c r="U11" s="54">
        <v>4721.6020662999999</v>
      </c>
      <c r="V11" s="54">
        <v>4590.8311862</v>
      </c>
      <c r="W11" s="54">
        <v>4537.7752939000002</v>
      </c>
      <c r="X11" s="54">
        <v>4514.2974671000002</v>
      </c>
      <c r="Y11" s="54">
        <v>4463.7481893000004</v>
      </c>
      <c r="Z11" s="46">
        <v>4512.7013401000004</v>
      </c>
      <c r="AA11" s="46">
        <v>4527.8108732000001</v>
      </c>
      <c r="AB11" s="46">
        <v>398</v>
      </c>
      <c r="AC11" s="46">
        <v>405</v>
      </c>
      <c r="AD11" s="54">
        <v>493</v>
      </c>
      <c r="AE11" s="54">
        <v>501</v>
      </c>
      <c r="AF11" s="54">
        <v>495</v>
      </c>
      <c r="AG11" s="54">
        <v>492</v>
      </c>
      <c r="AH11" s="54">
        <v>425</v>
      </c>
      <c r="AI11" s="54">
        <v>434</v>
      </c>
      <c r="AJ11" s="54">
        <v>469</v>
      </c>
      <c r="AK11" s="54">
        <v>485</v>
      </c>
      <c r="AL11" s="46">
        <v>448</v>
      </c>
      <c r="AM11" s="46">
        <v>440</v>
      </c>
      <c r="AN11" s="46">
        <v>363.2695688</v>
      </c>
      <c r="AO11" s="46">
        <v>367.61959969999998</v>
      </c>
      <c r="AP11" s="54">
        <v>457.70376119999997</v>
      </c>
      <c r="AQ11" s="54">
        <v>463.34416110000001</v>
      </c>
      <c r="AR11" s="54">
        <v>459.24375659999998</v>
      </c>
      <c r="AS11" s="54">
        <v>451.79522300000002</v>
      </c>
      <c r="AT11" s="54">
        <v>392.78422269999999</v>
      </c>
      <c r="AU11" s="54">
        <v>396.91771929999999</v>
      </c>
      <c r="AV11" s="54">
        <v>427.72568919999998</v>
      </c>
      <c r="AW11" s="54">
        <v>440.43837129999997</v>
      </c>
      <c r="AX11" s="46">
        <v>413.5521291</v>
      </c>
      <c r="AY11" s="46">
        <v>410.0000728</v>
      </c>
      <c r="AZ11" s="46">
        <v>637</v>
      </c>
      <c r="BA11" s="46">
        <v>833</v>
      </c>
      <c r="BB11" s="54">
        <v>535</v>
      </c>
      <c r="BC11" s="54">
        <v>652</v>
      </c>
      <c r="BD11" s="54">
        <v>675</v>
      </c>
      <c r="BE11" s="54">
        <v>648</v>
      </c>
      <c r="BF11" s="54">
        <v>630</v>
      </c>
      <c r="BG11" s="54">
        <v>612</v>
      </c>
      <c r="BH11" s="54">
        <v>613</v>
      </c>
      <c r="BI11" s="54">
        <v>630</v>
      </c>
      <c r="BJ11" s="46">
        <v>640</v>
      </c>
      <c r="BK11" s="46">
        <v>660</v>
      </c>
      <c r="BL11" s="46">
        <v>578.99819920000004</v>
      </c>
      <c r="BM11" s="46">
        <v>764.98798420000003</v>
      </c>
      <c r="BN11" s="54">
        <v>490.8059748</v>
      </c>
      <c r="BO11" s="54">
        <v>595.34425080000005</v>
      </c>
      <c r="BP11" s="54">
        <v>616.20064000000002</v>
      </c>
      <c r="BQ11" s="54">
        <v>588.5017775</v>
      </c>
      <c r="BR11" s="54">
        <v>573.28530650000005</v>
      </c>
      <c r="BS11" s="54">
        <v>568.83343630000002</v>
      </c>
      <c r="BT11" s="54">
        <v>571.31458329999998</v>
      </c>
      <c r="BU11" s="54">
        <v>591.0115078</v>
      </c>
      <c r="BV11" s="46">
        <v>588.10560369999996</v>
      </c>
      <c r="BW11" s="46">
        <v>606.27676450000001</v>
      </c>
      <c r="BX11" s="46">
        <v>937</v>
      </c>
      <c r="BY11" s="46">
        <v>929</v>
      </c>
      <c r="BZ11" s="54">
        <v>814</v>
      </c>
      <c r="CA11" s="54">
        <v>792</v>
      </c>
      <c r="CB11" s="54">
        <v>786</v>
      </c>
      <c r="CC11" s="54">
        <v>773</v>
      </c>
      <c r="CD11" s="54">
        <v>767</v>
      </c>
      <c r="CE11" s="54">
        <v>755</v>
      </c>
      <c r="CF11" s="54">
        <v>749</v>
      </c>
      <c r="CG11" s="54">
        <v>758</v>
      </c>
      <c r="CH11" s="46">
        <v>740</v>
      </c>
      <c r="CI11" s="46">
        <v>722</v>
      </c>
      <c r="CJ11" s="46">
        <v>855.26128930000004</v>
      </c>
      <c r="CK11" s="46">
        <v>839.78083849999996</v>
      </c>
      <c r="CL11" s="54">
        <v>744.34963430000005</v>
      </c>
      <c r="CM11" s="54">
        <v>722.57940000000008</v>
      </c>
      <c r="CN11" s="54">
        <v>714.49905269999999</v>
      </c>
      <c r="CO11" s="54">
        <v>709.61697059999995</v>
      </c>
      <c r="CP11" s="54">
        <v>702.82233659999997</v>
      </c>
      <c r="CQ11" s="54">
        <v>692.64766420000001</v>
      </c>
      <c r="CR11" s="54">
        <v>680.07199409999998</v>
      </c>
      <c r="CS11" s="54">
        <v>693.63140339999995</v>
      </c>
      <c r="CT11" s="46">
        <v>662.05847019999999</v>
      </c>
      <c r="CU11" s="46">
        <v>663.50736040000004</v>
      </c>
      <c r="CV11" s="46">
        <v>157</v>
      </c>
      <c r="CW11" s="46">
        <v>180</v>
      </c>
      <c r="CX11" s="54">
        <v>205</v>
      </c>
      <c r="CY11" s="54">
        <v>214</v>
      </c>
      <c r="CZ11" s="54">
        <v>224</v>
      </c>
      <c r="DA11" s="54">
        <v>227</v>
      </c>
      <c r="DB11" s="54">
        <v>221</v>
      </c>
      <c r="DC11" s="54">
        <v>197</v>
      </c>
      <c r="DD11" s="54">
        <v>193</v>
      </c>
      <c r="DE11" s="54">
        <v>179</v>
      </c>
      <c r="DF11" s="46">
        <v>186</v>
      </c>
      <c r="DG11" s="46">
        <v>167</v>
      </c>
      <c r="DH11" s="46">
        <v>131.08681369999999</v>
      </c>
      <c r="DI11" s="46">
        <v>151.4481207</v>
      </c>
      <c r="DJ11" s="54">
        <v>179.11889189999999</v>
      </c>
      <c r="DK11" s="54">
        <v>184.92388639999999</v>
      </c>
      <c r="DL11" s="54">
        <v>193.45133440000001</v>
      </c>
      <c r="DM11" s="54">
        <v>199.28655359999999</v>
      </c>
      <c r="DN11" s="54">
        <v>196.89743540000001</v>
      </c>
      <c r="DO11" s="54">
        <v>176.47321399999998</v>
      </c>
      <c r="DP11" s="54">
        <v>173.5209754</v>
      </c>
      <c r="DQ11" s="54">
        <v>162.21465520000001</v>
      </c>
      <c r="DR11" s="46">
        <v>164.49287620000001</v>
      </c>
      <c r="DS11" s="46">
        <v>152.06948030000001</v>
      </c>
      <c r="DT11" s="46">
        <v>94</v>
      </c>
      <c r="DU11" s="46">
        <v>91</v>
      </c>
      <c r="DV11" s="54">
        <v>137</v>
      </c>
      <c r="DW11" s="54">
        <v>125</v>
      </c>
      <c r="DX11" s="54">
        <v>151</v>
      </c>
      <c r="DY11" s="54">
        <v>146</v>
      </c>
      <c r="DZ11" s="54">
        <v>174</v>
      </c>
      <c r="EA11" s="54">
        <v>150</v>
      </c>
      <c r="EB11" s="54">
        <v>134</v>
      </c>
      <c r="EC11" s="54">
        <v>131</v>
      </c>
      <c r="ED11" s="46">
        <v>122</v>
      </c>
      <c r="EE11" s="46">
        <v>117</v>
      </c>
      <c r="EF11" s="46">
        <v>78.916682190000003</v>
      </c>
      <c r="EG11" s="46">
        <v>74.860989509999996</v>
      </c>
      <c r="EH11" s="54">
        <v>121.3455474</v>
      </c>
      <c r="EI11" s="54">
        <v>107.4153673</v>
      </c>
      <c r="EJ11" s="54">
        <v>128.14685130000001</v>
      </c>
      <c r="EK11" s="54">
        <v>125.09869740000001</v>
      </c>
      <c r="EL11" s="54">
        <v>146.95842949999999</v>
      </c>
      <c r="EM11" s="54">
        <v>130.97832410000001</v>
      </c>
      <c r="EN11" s="54">
        <v>117.34859539999999</v>
      </c>
      <c r="EO11" s="54">
        <v>113.08394149999999</v>
      </c>
      <c r="EP11" s="46">
        <v>105.868116</v>
      </c>
      <c r="EQ11" s="46">
        <v>106.50250459999999</v>
      </c>
      <c r="ER11" s="46">
        <v>11</v>
      </c>
      <c r="ES11" s="46">
        <v>9</v>
      </c>
      <c r="ET11" s="54">
        <v>14</v>
      </c>
      <c r="EU11" s="54">
        <v>17</v>
      </c>
      <c r="EV11" s="54">
        <v>13</v>
      </c>
      <c r="EW11" s="54">
        <v>16</v>
      </c>
      <c r="EX11" s="54">
        <v>16</v>
      </c>
      <c r="EY11" s="54">
        <v>17</v>
      </c>
      <c r="EZ11" s="54">
        <v>15</v>
      </c>
      <c r="FA11" s="54">
        <v>15</v>
      </c>
      <c r="FB11" s="46">
        <v>15</v>
      </c>
      <c r="FC11" s="46">
        <v>14</v>
      </c>
      <c r="FD11" s="60" t="s">
        <v>511</v>
      </c>
      <c r="FE11" s="60" t="s">
        <v>511</v>
      </c>
      <c r="FF11" s="284" t="s">
        <v>511</v>
      </c>
      <c r="FG11" s="284" t="s">
        <v>511</v>
      </c>
      <c r="FH11" s="284" t="s">
        <v>511</v>
      </c>
      <c r="FI11" s="284" t="s">
        <v>511</v>
      </c>
      <c r="FJ11" s="284" t="s">
        <v>511</v>
      </c>
      <c r="FK11" s="284" t="s">
        <v>511</v>
      </c>
      <c r="FL11" s="284" t="s">
        <v>511</v>
      </c>
      <c r="FM11" s="284" t="s">
        <v>511</v>
      </c>
      <c r="FN11" s="284" t="s">
        <v>511</v>
      </c>
      <c r="FO11" s="284" t="s">
        <v>511</v>
      </c>
      <c r="FP11" s="46">
        <v>249</v>
      </c>
      <c r="FQ11" s="46">
        <v>255</v>
      </c>
      <c r="FR11" s="54">
        <v>259</v>
      </c>
      <c r="FS11" s="54">
        <v>263</v>
      </c>
      <c r="FT11" s="54">
        <v>262</v>
      </c>
      <c r="FU11" s="54">
        <v>283</v>
      </c>
      <c r="FV11" s="54">
        <v>284</v>
      </c>
      <c r="FW11" s="54">
        <v>290</v>
      </c>
      <c r="FX11" s="54">
        <v>304</v>
      </c>
      <c r="FY11" s="54">
        <v>301</v>
      </c>
      <c r="FZ11" s="46">
        <v>323</v>
      </c>
      <c r="GA11" s="46">
        <v>333</v>
      </c>
      <c r="GB11" s="46">
        <v>218.77289819999999</v>
      </c>
      <c r="GC11" s="46">
        <v>222.2883679</v>
      </c>
      <c r="GD11" s="54">
        <v>232.1264166</v>
      </c>
      <c r="GE11" s="54">
        <v>236.8807123</v>
      </c>
      <c r="GF11" s="54">
        <v>239.19430800000001</v>
      </c>
      <c r="GG11" s="54">
        <v>262.05120699999998</v>
      </c>
      <c r="GH11" s="54">
        <v>259.15965770000003</v>
      </c>
      <c r="GI11" s="54">
        <v>264.7163319</v>
      </c>
      <c r="GJ11" s="54">
        <v>277.50494850000001</v>
      </c>
      <c r="GK11" s="54">
        <v>270.95165530000003</v>
      </c>
      <c r="GL11" s="46">
        <v>297.62520649999999</v>
      </c>
      <c r="GM11" s="46">
        <v>308.33433889999998</v>
      </c>
      <c r="GN11" s="46">
        <v>243</v>
      </c>
      <c r="GO11" s="46">
        <v>223</v>
      </c>
      <c r="GP11" s="54">
        <v>239</v>
      </c>
      <c r="GQ11" s="54">
        <v>240</v>
      </c>
      <c r="GR11" s="54">
        <v>229</v>
      </c>
      <c r="GS11" s="54">
        <v>234</v>
      </c>
      <c r="GT11" s="54">
        <v>237</v>
      </c>
      <c r="GU11" s="54">
        <v>256</v>
      </c>
      <c r="GV11" s="54">
        <v>232</v>
      </c>
      <c r="GW11" s="54">
        <v>226</v>
      </c>
      <c r="GX11" s="46">
        <v>237</v>
      </c>
      <c r="GY11" s="46">
        <v>237</v>
      </c>
      <c r="GZ11" s="46">
        <v>222.7646987</v>
      </c>
      <c r="HA11" s="46">
        <v>203.66015899999999</v>
      </c>
      <c r="HB11" s="54">
        <v>220.999154</v>
      </c>
      <c r="HC11" s="54">
        <v>222.21275679999999</v>
      </c>
      <c r="HD11" s="54">
        <v>214.32837359999999</v>
      </c>
      <c r="HE11" s="54">
        <v>214.37296499999999</v>
      </c>
      <c r="HF11" s="54">
        <v>220.3276023</v>
      </c>
      <c r="HG11" s="290">
        <v>237.8464061</v>
      </c>
      <c r="HH11" s="290">
        <v>217.3508258</v>
      </c>
      <c r="HI11" s="290">
        <v>211.68702819999999</v>
      </c>
      <c r="HJ11" s="290">
        <v>221.3829538</v>
      </c>
      <c r="HK11" s="97">
        <v>221.60263879999999</v>
      </c>
    </row>
    <row r="12" spans="1:219" ht="24" x14ac:dyDescent="0.2">
      <c r="B12" s="335" t="s">
        <v>256</v>
      </c>
      <c r="C12" s="41" t="s">
        <v>202</v>
      </c>
      <c r="D12" s="46">
        <v>66050</v>
      </c>
      <c r="E12" s="46">
        <v>68411</v>
      </c>
      <c r="F12" s="54">
        <v>87336</v>
      </c>
      <c r="G12" s="54">
        <v>88140</v>
      </c>
      <c r="H12" s="54">
        <v>88986</v>
      </c>
      <c r="I12" s="54">
        <v>89275</v>
      </c>
      <c r="J12" s="54">
        <v>90078</v>
      </c>
      <c r="K12" s="54">
        <v>89571</v>
      </c>
      <c r="L12" s="54">
        <v>89630</v>
      </c>
      <c r="M12" s="54">
        <v>89845</v>
      </c>
      <c r="N12" s="46">
        <v>89930</v>
      </c>
      <c r="O12" s="46">
        <v>88369</v>
      </c>
      <c r="P12" s="46">
        <v>57643.622468319998</v>
      </c>
      <c r="Q12" s="46">
        <v>59775.089889300005</v>
      </c>
      <c r="R12" s="54">
        <v>74460.719787900001</v>
      </c>
      <c r="S12" s="54">
        <v>74755.5105893</v>
      </c>
      <c r="T12" s="54">
        <v>75572.887661899993</v>
      </c>
      <c r="U12" s="54">
        <v>75793.017474699998</v>
      </c>
      <c r="V12" s="54">
        <v>76334.3166776</v>
      </c>
      <c r="W12" s="54">
        <v>75758.600764699993</v>
      </c>
      <c r="X12" s="54">
        <v>75905.082473600007</v>
      </c>
      <c r="Y12" s="54">
        <v>76092.243580499999</v>
      </c>
      <c r="Z12" s="46">
        <v>76331.255728799995</v>
      </c>
      <c r="AA12" s="46">
        <v>75069.794229699997</v>
      </c>
      <c r="AB12" s="46">
        <v>5923</v>
      </c>
      <c r="AC12" s="46">
        <v>6286</v>
      </c>
      <c r="AD12" s="54">
        <v>7760</v>
      </c>
      <c r="AE12" s="54">
        <v>7635</v>
      </c>
      <c r="AF12" s="54">
        <v>7482</v>
      </c>
      <c r="AG12" s="54">
        <v>7356</v>
      </c>
      <c r="AH12" s="54">
        <v>7446</v>
      </c>
      <c r="AI12" s="54">
        <v>7520</v>
      </c>
      <c r="AJ12" s="54">
        <v>7603</v>
      </c>
      <c r="AK12" s="54">
        <v>7643</v>
      </c>
      <c r="AL12" s="46">
        <v>7343</v>
      </c>
      <c r="AM12" s="46">
        <v>7142</v>
      </c>
      <c r="AN12" s="46">
        <v>5165.2860019999998</v>
      </c>
      <c r="AO12" s="46">
        <v>5503.4519179999998</v>
      </c>
      <c r="AP12" s="54">
        <v>6568.8468116000004</v>
      </c>
      <c r="AQ12" s="54">
        <v>6464.2550419999998</v>
      </c>
      <c r="AR12" s="54">
        <v>6328.3732435000002</v>
      </c>
      <c r="AS12" s="54">
        <v>6250.1933473999998</v>
      </c>
      <c r="AT12" s="54">
        <v>6279.1205240999998</v>
      </c>
      <c r="AU12" s="54">
        <v>6350.8198699000004</v>
      </c>
      <c r="AV12" s="54">
        <v>6433.3063295000002</v>
      </c>
      <c r="AW12" s="54">
        <v>6430.9854845999998</v>
      </c>
      <c r="AX12" s="46">
        <v>6245.0288768999999</v>
      </c>
      <c r="AY12" s="46">
        <v>6119.0258421999997</v>
      </c>
      <c r="AZ12" s="46">
        <v>9402</v>
      </c>
      <c r="BA12" s="46">
        <v>9825</v>
      </c>
      <c r="BB12" s="54">
        <v>11682</v>
      </c>
      <c r="BC12" s="54">
        <v>11633</v>
      </c>
      <c r="BD12" s="54">
        <v>12109</v>
      </c>
      <c r="BE12" s="54">
        <v>12173</v>
      </c>
      <c r="BF12" s="54">
        <v>12292</v>
      </c>
      <c r="BG12" s="54">
        <v>11894</v>
      </c>
      <c r="BH12" s="54">
        <v>11008</v>
      </c>
      <c r="BI12" s="54">
        <v>11014</v>
      </c>
      <c r="BJ12" s="46">
        <v>11128</v>
      </c>
      <c r="BK12" s="46">
        <v>10891</v>
      </c>
      <c r="BL12" s="46">
        <v>8258.2597160000005</v>
      </c>
      <c r="BM12" s="46">
        <v>8571.8702990000002</v>
      </c>
      <c r="BN12" s="54">
        <v>9860.2427877999999</v>
      </c>
      <c r="BO12" s="54">
        <v>9774.6078331999997</v>
      </c>
      <c r="BP12" s="54">
        <v>10197.507123900001</v>
      </c>
      <c r="BQ12" s="54">
        <v>10284.7988652</v>
      </c>
      <c r="BR12" s="54">
        <v>10306.4338205</v>
      </c>
      <c r="BS12" s="54">
        <v>9916.0481111000008</v>
      </c>
      <c r="BT12" s="54">
        <v>9352.4735149999997</v>
      </c>
      <c r="BU12" s="54">
        <v>9372.5255768999996</v>
      </c>
      <c r="BV12" s="46">
        <v>9443.1354281999993</v>
      </c>
      <c r="BW12" s="46">
        <v>9260.6194611999999</v>
      </c>
      <c r="BX12" s="46">
        <v>9779</v>
      </c>
      <c r="BY12" s="46">
        <v>9750</v>
      </c>
      <c r="BZ12" s="54">
        <v>12853</v>
      </c>
      <c r="CA12" s="54">
        <v>12887</v>
      </c>
      <c r="CB12" s="54">
        <v>12842</v>
      </c>
      <c r="CC12" s="54">
        <v>13033</v>
      </c>
      <c r="CD12" s="54">
        <v>13172</v>
      </c>
      <c r="CE12" s="54">
        <v>12986</v>
      </c>
      <c r="CF12" s="54">
        <v>13016</v>
      </c>
      <c r="CG12" s="54">
        <v>13019</v>
      </c>
      <c r="CH12" s="46">
        <v>12992</v>
      </c>
      <c r="CI12" s="46">
        <v>12562</v>
      </c>
      <c r="CJ12" s="46">
        <v>8369.0010739999998</v>
      </c>
      <c r="CK12" s="46">
        <v>8489.3373460000003</v>
      </c>
      <c r="CL12" s="54">
        <v>10825.3101797</v>
      </c>
      <c r="CM12" s="54">
        <v>10772.175133500001</v>
      </c>
      <c r="CN12" s="54">
        <v>10729.6493587</v>
      </c>
      <c r="CO12" s="54">
        <v>10866.524163300001</v>
      </c>
      <c r="CP12" s="54">
        <v>11039.0367322</v>
      </c>
      <c r="CQ12" s="54">
        <v>10839.9696466</v>
      </c>
      <c r="CR12" s="54">
        <v>10814.8414787</v>
      </c>
      <c r="CS12" s="54">
        <v>10757.6658728</v>
      </c>
      <c r="CT12" s="46">
        <v>10716.9564384</v>
      </c>
      <c r="CU12" s="46">
        <v>10383.762368</v>
      </c>
      <c r="CV12" s="46">
        <v>4857</v>
      </c>
      <c r="CW12" s="46">
        <v>5030</v>
      </c>
      <c r="CX12" s="54">
        <v>6398</v>
      </c>
      <c r="CY12" s="54">
        <v>6429</v>
      </c>
      <c r="CZ12" s="54">
        <v>6516</v>
      </c>
      <c r="DA12" s="54">
        <v>6453</v>
      </c>
      <c r="DB12" s="54">
        <v>6561</v>
      </c>
      <c r="DC12" s="54">
        <v>6444</v>
      </c>
      <c r="DD12" s="54">
        <v>6513</v>
      </c>
      <c r="DE12" s="54">
        <v>6584</v>
      </c>
      <c r="DF12" s="46">
        <v>6458</v>
      </c>
      <c r="DG12" s="46">
        <v>6349</v>
      </c>
      <c r="DH12" s="46">
        <v>4202.270192</v>
      </c>
      <c r="DI12" s="46">
        <v>4345.1504080000004</v>
      </c>
      <c r="DJ12" s="54">
        <v>5406.5548594000002</v>
      </c>
      <c r="DK12" s="54">
        <v>5412.5555464999998</v>
      </c>
      <c r="DL12" s="54">
        <v>5475.8042048999996</v>
      </c>
      <c r="DM12" s="54">
        <v>5393.1933705000001</v>
      </c>
      <c r="DN12" s="54">
        <v>5491.2123302999998</v>
      </c>
      <c r="DO12" s="54">
        <v>5405.2530712999996</v>
      </c>
      <c r="DP12" s="54">
        <v>5448.5201502999998</v>
      </c>
      <c r="DQ12" s="54">
        <v>5474.8365737000004</v>
      </c>
      <c r="DR12" s="46">
        <v>5429.4389801999996</v>
      </c>
      <c r="DS12" s="46">
        <v>5345.5082923</v>
      </c>
      <c r="DT12" s="46">
        <v>1456</v>
      </c>
      <c r="DU12" s="46">
        <v>1735</v>
      </c>
      <c r="DV12" s="54">
        <v>2164</v>
      </c>
      <c r="DW12" s="54">
        <v>2247</v>
      </c>
      <c r="DX12" s="54">
        <v>2228</v>
      </c>
      <c r="DY12" s="54">
        <v>2261</v>
      </c>
      <c r="DZ12" s="54">
        <v>2235</v>
      </c>
      <c r="EA12" s="54">
        <v>2222</v>
      </c>
      <c r="EB12" s="54">
        <v>2284</v>
      </c>
      <c r="EC12" s="54">
        <v>2294</v>
      </c>
      <c r="ED12" s="46">
        <v>2265</v>
      </c>
      <c r="EE12" s="46">
        <v>2242</v>
      </c>
      <c r="EF12" s="46">
        <v>1272.397326</v>
      </c>
      <c r="EG12" s="46">
        <v>1524.084709</v>
      </c>
      <c r="EH12" s="54">
        <v>1848.8653002000001</v>
      </c>
      <c r="EI12" s="54">
        <v>1892.2614183999999</v>
      </c>
      <c r="EJ12" s="54">
        <v>1885.0385535</v>
      </c>
      <c r="EK12" s="54">
        <v>1905.1362942000001</v>
      </c>
      <c r="EL12" s="54">
        <v>1882.9840171000001</v>
      </c>
      <c r="EM12" s="54">
        <v>1884.2398974</v>
      </c>
      <c r="EN12" s="54">
        <v>1934.6900734000001</v>
      </c>
      <c r="EO12" s="54">
        <v>1937.6924317999999</v>
      </c>
      <c r="EP12" s="46">
        <v>1915.7479464999999</v>
      </c>
      <c r="EQ12" s="46">
        <v>1917.2801500999999</v>
      </c>
      <c r="ER12" s="46">
        <v>1727</v>
      </c>
      <c r="ES12" s="46">
        <v>1782</v>
      </c>
      <c r="ET12" s="54">
        <v>2262</v>
      </c>
      <c r="EU12" s="54">
        <v>2263</v>
      </c>
      <c r="EV12" s="54">
        <v>2289</v>
      </c>
      <c r="EW12" s="54">
        <v>2265</v>
      </c>
      <c r="EX12" s="54">
        <v>2311</v>
      </c>
      <c r="EY12" s="54">
        <v>2267</v>
      </c>
      <c r="EZ12" s="54">
        <v>2352</v>
      </c>
      <c r="FA12" s="54">
        <v>2243</v>
      </c>
      <c r="FB12" s="46">
        <v>2235</v>
      </c>
      <c r="FC12" s="46">
        <v>2153</v>
      </c>
      <c r="FD12" s="46">
        <v>1580.2516029999999</v>
      </c>
      <c r="FE12" s="46">
        <v>1628.45847</v>
      </c>
      <c r="FF12" s="54">
        <v>2024.7704844</v>
      </c>
      <c r="FG12" s="54">
        <v>2033.2637190999999</v>
      </c>
      <c r="FH12" s="54">
        <v>2048.8579748000002</v>
      </c>
      <c r="FI12" s="54">
        <v>2005.2021921999999</v>
      </c>
      <c r="FJ12" s="54">
        <v>2039.4839603</v>
      </c>
      <c r="FK12" s="54">
        <v>2023.7867074000001</v>
      </c>
      <c r="FL12" s="54">
        <v>2082.4515141000002</v>
      </c>
      <c r="FM12" s="54">
        <v>1986.2828989</v>
      </c>
      <c r="FN12" s="46">
        <v>1992.7432961</v>
      </c>
      <c r="FO12" s="46">
        <v>1922.6732251999999</v>
      </c>
      <c r="FP12" s="46">
        <v>2144</v>
      </c>
      <c r="FQ12" s="46">
        <v>2084</v>
      </c>
      <c r="FR12" s="54">
        <v>2477</v>
      </c>
      <c r="FS12" s="54">
        <v>2532</v>
      </c>
      <c r="FT12" s="54">
        <v>2534</v>
      </c>
      <c r="FU12" s="54">
        <v>2505</v>
      </c>
      <c r="FV12" s="54">
        <v>2668</v>
      </c>
      <c r="FW12" s="54">
        <v>2692</v>
      </c>
      <c r="FX12" s="54">
        <v>3159</v>
      </c>
      <c r="FY12" s="54">
        <v>3329</v>
      </c>
      <c r="FZ12" s="46">
        <v>3236</v>
      </c>
      <c r="GA12" s="46">
        <v>3183</v>
      </c>
      <c r="GB12" s="46">
        <v>1869.663808</v>
      </c>
      <c r="GC12" s="46">
        <v>1834.6958520000001</v>
      </c>
      <c r="GD12" s="54">
        <v>2087.3352046999998</v>
      </c>
      <c r="GE12" s="54">
        <v>2140.6552689999999</v>
      </c>
      <c r="GF12" s="54">
        <v>2157.997202</v>
      </c>
      <c r="GG12" s="54">
        <v>2144.0555015999998</v>
      </c>
      <c r="GH12" s="54">
        <v>2307.2994681</v>
      </c>
      <c r="GI12" s="54">
        <v>2295.0364556</v>
      </c>
      <c r="GJ12" s="54">
        <v>2724.1744186000001</v>
      </c>
      <c r="GK12" s="54">
        <v>2838.8733784000001</v>
      </c>
      <c r="GL12" s="46">
        <v>2799.4807354</v>
      </c>
      <c r="GM12" s="46">
        <v>2775.0155530000002</v>
      </c>
      <c r="GN12" s="46">
        <v>4693</v>
      </c>
      <c r="GO12" s="46">
        <v>4635</v>
      </c>
      <c r="GP12" s="54">
        <v>6460</v>
      </c>
      <c r="GQ12" s="54">
        <v>6747</v>
      </c>
      <c r="GR12" s="54">
        <v>6691</v>
      </c>
      <c r="GS12" s="54">
        <v>6858</v>
      </c>
      <c r="GT12" s="54">
        <v>6682</v>
      </c>
      <c r="GU12" s="54">
        <v>6733</v>
      </c>
      <c r="GV12" s="54">
        <v>6557</v>
      </c>
      <c r="GW12" s="54">
        <v>6824</v>
      </c>
      <c r="GX12" s="46">
        <v>6772</v>
      </c>
      <c r="GY12" s="46">
        <v>6839</v>
      </c>
      <c r="GZ12" s="46">
        <v>4194.7655420000001</v>
      </c>
      <c r="HA12" s="46">
        <v>4145.469959</v>
      </c>
      <c r="HB12" s="54">
        <v>5726.8396701000001</v>
      </c>
      <c r="HC12" s="54">
        <v>5896.9550124999996</v>
      </c>
      <c r="HD12" s="54">
        <v>5840.7750312999997</v>
      </c>
      <c r="HE12" s="54">
        <v>5982.7392573999996</v>
      </c>
      <c r="HF12" s="54">
        <v>5768.2594448999998</v>
      </c>
      <c r="HG12" s="292">
        <v>5738.9035653000001</v>
      </c>
      <c r="HH12" s="292">
        <v>5624.3915919000001</v>
      </c>
      <c r="HI12" s="292">
        <v>5862.7788222999998</v>
      </c>
      <c r="HJ12" s="292">
        <v>5865.0701703000004</v>
      </c>
      <c r="HK12" s="97">
        <v>5914.5394792999996</v>
      </c>
    </row>
    <row r="13" spans="1:219" x14ac:dyDescent="0.2">
      <c r="A13" s="129"/>
      <c r="B13" s="335" t="s">
        <v>257</v>
      </c>
      <c r="C13" s="41" t="s">
        <v>203</v>
      </c>
      <c r="D13" s="46">
        <v>20177</v>
      </c>
      <c r="E13" s="46">
        <v>19810</v>
      </c>
      <c r="F13" s="54">
        <v>17128</v>
      </c>
      <c r="G13" s="54">
        <v>16674</v>
      </c>
      <c r="H13" s="54">
        <v>16220</v>
      </c>
      <c r="I13" s="54">
        <v>16272</v>
      </c>
      <c r="J13" s="54">
        <v>15897</v>
      </c>
      <c r="K13" s="54">
        <v>15304</v>
      </c>
      <c r="L13" s="54">
        <v>15086</v>
      </c>
      <c r="M13" s="54">
        <v>14963</v>
      </c>
      <c r="N13" s="46">
        <v>14919</v>
      </c>
      <c r="O13" s="46">
        <v>14456</v>
      </c>
      <c r="P13" s="46">
        <v>17153.820286730002</v>
      </c>
      <c r="Q13" s="46">
        <v>16733.08976486</v>
      </c>
      <c r="R13" s="54">
        <v>14247.0980853</v>
      </c>
      <c r="S13" s="54">
        <v>13580.7253829</v>
      </c>
      <c r="T13" s="54">
        <v>13267.358874400001</v>
      </c>
      <c r="U13" s="54">
        <v>13291.9570714</v>
      </c>
      <c r="V13" s="54">
        <v>12891.033639900001</v>
      </c>
      <c r="W13" s="54">
        <v>12374.226073899999</v>
      </c>
      <c r="X13" s="54">
        <v>12131.287697399999</v>
      </c>
      <c r="Y13" s="54">
        <v>12151.8956069</v>
      </c>
      <c r="Z13" s="46">
        <v>12102.349429800001</v>
      </c>
      <c r="AA13" s="46">
        <v>11676.926056800001</v>
      </c>
      <c r="AB13" s="46">
        <v>1565</v>
      </c>
      <c r="AC13" s="46">
        <v>1442</v>
      </c>
      <c r="AD13" s="54">
        <v>1191</v>
      </c>
      <c r="AE13" s="54">
        <v>1135</v>
      </c>
      <c r="AF13" s="54">
        <v>1095</v>
      </c>
      <c r="AG13" s="54">
        <v>1091</v>
      </c>
      <c r="AH13" s="54">
        <v>1055</v>
      </c>
      <c r="AI13" s="54">
        <v>1053</v>
      </c>
      <c r="AJ13" s="54">
        <v>995</v>
      </c>
      <c r="AK13" s="54">
        <v>992</v>
      </c>
      <c r="AL13" s="46">
        <v>968</v>
      </c>
      <c r="AM13" s="46">
        <v>977</v>
      </c>
      <c r="AN13" s="46">
        <v>1294.7896780000001</v>
      </c>
      <c r="AO13" s="46">
        <v>1189.548264</v>
      </c>
      <c r="AP13" s="54">
        <v>914.74419569999998</v>
      </c>
      <c r="AQ13" s="54">
        <v>872.80695839999998</v>
      </c>
      <c r="AR13" s="54">
        <v>843.53601419999995</v>
      </c>
      <c r="AS13" s="54">
        <v>852.2578006</v>
      </c>
      <c r="AT13" s="54">
        <v>820.2224397</v>
      </c>
      <c r="AU13" s="54">
        <v>840.84566459999996</v>
      </c>
      <c r="AV13" s="54">
        <v>768.2085707</v>
      </c>
      <c r="AW13" s="54">
        <v>739.36251249999998</v>
      </c>
      <c r="AX13" s="46">
        <v>724.57864129999996</v>
      </c>
      <c r="AY13" s="46">
        <v>753.17777020000005</v>
      </c>
      <c r="AZ13" s="46">
        <v>2347</v>
      </c>
      <c r="BA13" s="46">
        <v>2232</v>
      </c>
      <c r="BB13" s="54">
        <v>1958</v>
      </c>
      <c r="BC13" s="54">
        <v>1983</v>
      </c>
      <c r="BD13" s="54">
        <v>2035</v>
      </c>
      <c r="BE13" s="54">
        <v>2028</v>
      </c>
      <c r="BF13" s="54">
        <v>2009</v>
      </c>
      <c r="BG13" s="54">
        <v>1844</v>
      </c>
      <c r="BH13" s="54">
        <v>1803</v>
      </c>
      <c r="BI13" s="54">
        <v>1803</v>
      </c>
      <c r="BJ13" s="46">
        <v>1890</v>
      </c>
      <c r="BK13" s="46">
        <v>2044</v>
      </c>
      <c r="BL13" s="46">
        <v>1965.2403830000001</v>
      </c>
      <c r="BM13" s="46">
        <v>1818.542706</v>
      </c>
      <c r="BN13" s="54">
        <v>1553.9428081000001</v>
      </c>
      <c r="BO13" s="54">
        <v>1566.7315292000001</v>
      </c>
      <c r="BP13" s="54">
        <v>1615.7983331</v>
      </c>
      <c r="BQ13" s="54">
        <v>1579.188999</v>
      </c>
      <c r="BR13" s="54">
        <v>1548.3010096999999</v>
      </c>
      <c r="BS13" s="54">
        <v>1402.8386105</v>
      </c>
      <c r="BT13" s="54">
        <v>1400.718417</v>
      </c>
      <c r="BU13" s="54">
        <v>1406.5630074999999</v>
      </c>
      <c r="BV13" s="46">
        <v>1474.6585439</v>
      </c>
      <c r="BW13" s="46">
        <v>1654.7239834</v>
      </c>
      <c r="BX13" s="46">
        <v>2173</v>
      </c>
      <c r="BY13" s="46">
        <v>2293</v>
      </c>
      <c r="BZ13" s="54">
        <v>2030</v>
      </c>
      <c r="CA13" s="54">
        <v>1996</v>
      </c>
      <c r="CB13" s="54">
        <v>1989</v>
      </c>
      <c r="CC13" s="54">
        <v>1971</v>
      </c>
      <c r="CD13" s="54">
        <v>1908</v>
      </c>
      <c r="CE13" s="54">
        <v>1885</v>
      </c>
      <c r="CF13" s="54">
        <v>1872</v>
      </c>
      <c r="CG13" s="54">
        <v>1817</v>
      </c>
      <c r="CH13" s="46">
        <v>1848</v>
      </c>
      <c r="CI13" s="46">
        <v>1676</v>
      </c>
      <c r="CJ13" s="46">
        <v>1759.30891</v>
      </c>
      <c r="CK13" s="46">
        <v>1846.864683</v>
      </c>
      <c r="CL13" s="54">
        <v>1623.4560512</v>
      </c>
      <c r="CM13" s="54">
        <v>1604.9750759999999</v>
      </c>
      <c r="CN13" s="54">
        <v>1583.2998187999999</v>
      </c>
      <c r="CO13" s="54">
        <v>1577.2174712000001</v>
      </c>
      <c r="CP13" s="54">
        <v>1512.7614894999999</v>
      </c>
      <c r="CQ13" s="54">
        <v>1497.9405843</v>
      </c>
      <c r="CR13" s="54">
        <v>1481.7559771000001</v>
      </c>
      <c r="CS13" s="54">
        <v>1435.3567825</v>
      </c>
      <c r="CT13" s="46">
        <v>1455.1992359000001</v>
      </c>
      <c r="CU13" s="46">
        <v>1306.3209363999999</v>
      </c>
      <c r="CV13" s="46">
        <v>1162</v>
      </c>
      <c r="CW13" s="46">
        <v>998</v>
      </c>
      <c r="CX13" s="54">
        <v>552</v>
      </c>
      <c r="CY13" s="54">
        <v>548</v>
      </c>
      <c r="CZ13" s="54">
        <v>530</v>
      </c>
      <c r="DA13" s="54">
        <v>533</v>
      </c>
      <c r="DB13" s="54">
        <v>540</v>
      </c>
      <c r="DC13" s="54">
        <v>533</v>
      </c>
      <c r="DD13" s="54">
        <v>549</v>
      </c>
      <c r="DE13" s="54">
        <v>504</v>
      </c>
      <c r="DF13" s="46">
        <v>535</v>
      </c>
      <c r="DG13" s="46">
        <v>530</v>
      </c>
      <c r="DH13" s="46">
        <v>965.65559429999996</v>
      </c>
      <c r="DI13" s="46">
        <v>798.33555430000001</v>
      </c>
      <c r="DJ13" s="54">
        <v>402.33888189999999</v>
      </c>
      <c r="DK13" s="54">
        <v>396.91558120000002</v>
      </c>
      <c r="DL13" s="54">
        <v>393.10572880000001</v>
      </c>
      <c r="DM13" s="54">
        <v>386.5351268</v>
      </c>
      <c r="DN13" s="54">
        <v>382.67525339999997</v>
      </c>
      <c r="DO13" s="54">
        <v>380.67614989999998</v>
      </c>
      <c r="DP13" s="54">
        <v>401.63015080000002</v>
      </c>
      <c r="DQ13" s="54">
        <v>368.4067422</v>
      </c>
      <c r="DR13" s="46">
        <v>391.99493510000002</v>
      </c>
      <c r="DS13" s="46">
        <v>396.14001539999998</v>
      </c>
      <c r="DT13" s="46">
        <v>430</v>
      </c>
      <c r="DU13" s="46">
        <v>476</v>
      </c>
      <c r="DV13" s="54">
        <v>362</v>
      </c>
      <c r="DW13" s="54">
        <v>344</v>
      </c>
      <c r="DX13" s="54">
        <v>296</v>
      </c>
      <c r="DY13" s="54">
        <v>297</v>
      </c>
      <c r="DZ13" s="54">
        <v>316</v>
      </c>
      <c r="EA13" s="54">
        <v>304</v>
      </c>
      <c r="EB13" s="54">
        <v>297</v>
      </c>
      <c r="EC13" s="54">
        <v>267</v>
      </c>
      <c r="ED13" s="46">
        <v>293</v>
      </c>
      <c r="EE13" s="46">
        <v>264</v>
      </c>
      <c r="EF13" s="46">
        <v>364.15237689999998</v>
      </c>
      <c r="EG13" s="46">
        <v>391.80083769999999</v>
      </c>
      <c r="EH13" s="54">
        <v>296.56126469999998</v>
      </c>
      <c r="EI13" s="54">
        <v>275.25994919999999</v>
      </c>
      <c r="EJ13" s="54">
        <v>236.24552220000001</v>
      </c>
      <c r="EK13" s="54">
        <v>237.13033780000001</v>
      </c>
      <c r="EL13" s="54">
        <v>255.56664309999999</v>
      </c>
      <c r="EM13" s="54">
        <v>239.26407140000001</v>
      </c>
      <c r="EN13" s="54">
        <v>235.72481329999999</v>
      </c>
      <c r="EO13" s="54">
        <v>206.57791449999999</v>
      </c>
      <c r="EP13" s="46">
        <v>227.5733074</v>
      </c>
      <c r="EQ13" s="46">
        <v>203.38477259999999</v>
      </c>
      <c r="ER13" s="46">
        <v>311</v>
      </c>
      <c r="ES13" s="46">
        <v>316</v>
      </c>
      <c r="ET13" s="54">
        <v>213</v>
      </c>
      <c r="EU13" s="54">
        <v>201</v>
      </c>
      <c r="EV13" s="54">
        <v>184</v>
      </c>
      <c r="EW13" s="54">
        <v>183</v>
      </c>
      <c r="EX13" s="54">
        <v>179</v>
      </c>
      <c r="EY13" s="54">
        <v>183</v>
      </c>
      <c r="EZ13" s="54">
        <v>183</v>
      </c>
      <c r="FA13" s="54">
        <v>177</v>
      </c>
      <c r="FB13" s="46">
        <v>166</v>
      </c>
      <c r="FC13" s="46">
        <v>164</v>
      </c>
      <c r="FD13" s="46">
        <v>181.1876929</v>
      </c>
      <c r="FE13" s="46">
        <v>192.5298636</v>
      </c>
      <c r="FF13" s="54">
        <v>136.00426880000001</v>
      </c>
      <c r="FG13" s="54">
        <v>123.5661455</v>
      </c>
      <c r="FH13" s="54">
        <v>114.0855737</v>
      </c>
      <c r="FI13" s="54">
        <v>115.6984875</v>
      </c>
      <c r="FJ13" s="54">
        <v>105.7227465</v>
      </c>
      <c r="FK13" s="54">
        <v>123.60464159999999</v>
      </c>
      <c r="FL13" s="54">
        <v>120.8054266</v>
      </c>
      <c r="FM13" s="54">
        <v>107.36386830000001</v>
      </c>
      <c r="FN13" s="46">
        <v>100.9125313</v>
      </c>
      <c r="FO13" s="46">
        <v>105.0892424</v>
      </c>
      <c r="FP13" s="46">
        <v>175</v>
      </c>
      <c r="FQ13" s="46">
        <v>202</v>
      </c>
      <c r="FR13" s="54">
        <v>173</v>
      </c>
      <c r="FS13" s="54">
        <v>189</v>
      </c>
      <c r="FT13" s="54">
        <v>184</v>
      </c>
      <c r="FU13" s="54">
        <v>191</v>
      </c>
      <c r="FV13" s="54">
        <v>189</v>
      </c>
      <c r="FW13" s="54">
        <v>186</v>
      </c>
      <c r="FX13" s="54">
        <v>172</v>
      </c>
      <c r="FY13" s="54">
        <v>191</v>
      </c>
      <c r="FZ13" s="46">
        <v>164</v>
      </c>
      <c r="GA13" s="46">
        <v>168</v>
      </c>
      <c r="GB13" s="46">
        <v>121.7732468</v>
      </c>
      <c r="GC13" s="46">
        <v>150.78270309999999</v>
      </c>
      <c r="GD13" s="54">
        <v>118.8724177</v>
      </c>
      <c r="GE13" s="54">
        <v>126.7204933</v>
      </c>
      <c r="GF13" s="54">
        <v>123.88765549999999</v>
      </c>
      <c r="GG13" s="54">
        <v>124.3357397</v>
      </c>
      <c r="GH13" s="54">
        <v>126.4957031</v>
      </c>
      <c r="GI13" s="54">
        <v>133.12494520000001</v>
      </c>
      <c r="GJ13" s="54">
        <v>116.66029450000001</v>
      </c>
      <c r="GK13" s="54">
        <v>128.0332703</v>
      </c>
      <c r="GL13" s="46">
        <v>115.1420097</v>
      </c>
      <c r="GM13" s="46">
        <v>121.8231366</v>
      </c>
      <c r="GN13" s="46">
        <v>481</v>
      </c>
      <c r="GO13" s="46">
        <v>471</v>
      </c>
      <c r="GP13" s="54">
        <v>336</v>
      </c>
      <c r="GQ13" s="54">
        <v>329</v>
      </c>
      <c r="GR13" s="54">
        <v>309</v>
      </c>
      <c r="GS13" s="54">
        <v>315</v>
      </c>
      <c r="GT13" s="54">
        <v>334</v>
      </c>
      <c r="GU13" s="54">
        <v>327</v>
      </c>
      <c r="GV13" s="54">
        <v>342</v>
      </c>
      <c r="GW13" s="54">
        <v>344</v>
      </c>
      <c r="GX13" s="46">
        <v>348</v>
      </c>
      <c r="GY13" s="46">
        <v>340</v>
      </c>
      <c r="GZ13" s="46">
        <v>362.541831</v>
      </c>
      <c r="HA13" s="46">
        <v>343.62425680000001</v>
      </c>
      <c r="HB13" s="54">
        <v>240.2567573</v>
      </c>
      <c r="HC13" s="54">
        <v>233.85960309999999</v>
      </c>
      <c r="HD13" s="54">
        <v>210.61206129999999</v>
      </c>
      <c r="HE13" s="54">
        <v>217.37080030000001</v>
      </c>
      <c r="HF13" s="54">
        <v>231.5480761</v>
      </c>
      <c r="HG13" s="290">
        <v>219.68689459999999</v>
      </c>
      <c r="HH13" s="290">
        <v>216.86606990000001</v>
      </c>
      <c r="HI13" s="290">
        <v>219.7749963</v>
      </c>
      <c r="HJ13" s="290">
        <v>225.1496095</v>
      </c>
      <c r="HK13" s="97">
        <v>216.8655468</v>
      </c>
    </row>
    <row r="14" spans="1:219" ht="24" x14ac:dyDescent="0.2">
      <c r="B14" s="335" t="s">
        <v>258</v>
      </c>
      <c r="C14" s="41" t="s">
        <v>204</v>
      </c>
      <c r="D14" s="46">
        <v>84311</v>
      </c>
      <c r="E14" s="46">
        <v>83974</v>
      </c>
      <c r="F14" s="54">
        <v>74975</v>
      </c>
      <c r="G14" s="54">
        <v>73445</v>
      </c>
      <c r="H14" s="54">
        <v>72030</v>
      </c>
      <c r="I14" s="54">
        <v>71020</v>
      </c>
      <c r="J14" s="54">
        <v>69217</v>
      </c>
      <c r="K14" s="54">
        <v>67928</v>
      </c>
      <c r="L14" s="54">
        <v>66639</v>
      </c>
      <c r="M14" s="54">
        <v>65455</v>
      </c>
      <c r="N14" s="46">
        <v>64011</v>
      </c>
      <c r="O14" s="46">
        <v>61432</v>
      </c>
      <c r="P14" s="46">
        <v>75264.555370599992</v>
      </c>
      <c r="Q14" s="46">
        <v>74826.730808200024</v>
      </c>
      <c r="R14" s="54">
        <v>66253.752503800002</v>
      </c>
      <c r="S14" s="54">
        <v>64962.077791999996</v>
      </c>
      <c r="T14" s="54">
        <v>63989.074438000003</v>
      </c>
      <c r="U14" s="54">
        <v>62876.857516099997</v>
      </c>
      <c r="V14" s="54">
        <v>61251.706649899999</v>
      </c>
      <c r="W14" s="54">
        <v>60039.1692415</v>
      </c>
      <c r="X14" s="54">
        <v>59027.320824199996</v>
      </c>
      <c r="Y14" s="54">
        <v>58113.4793833</v>
      </c>
      <c r="Z14" s="46">
        <v>56786.814550700001</v>
      </c>
      <c r="AA14" s="46">
        <v>54545.676469999999</v>
      </c>
      <c r="AB14" s="46">
        <v>7894</v>
      </c>
      <c r="AC14" s="46">
        <v>7915</v>
      </c>
      <c r="AD14" s="54">
        <v>7303</v>
      </c>
      <c r="AE14" s="54">
        <v>7071</v>
      </c>
      <c r="AF14" s="54">
        <v>6816</v>
      </c>
      <c r="AG14" s="54">
        <v>6843</v>
      </c>
      <c r="AH14" s="54">
        <v>6626</v>
      </c>
      <c r="AI14" s="54">
        <v>6801</v>
      </c>
      <c r="AJ14" s="54">
        <v>6314</v>
      </c>
      <c r="AK14" s="54">
        <v>6297</v>
      </c>
      <c r="AL14" s="46">
        <v>6262</v>
      </c>
      <c r="AM14" s="46">
        <v>5616</v>
      </c>
      <c r="AN14" s="46">
        <v>7045.1626130000004</v>
      </c>
      <c r="AO14" s="46">
        <v>7107.1227369999997</v>
      </c>
      <c r="AP14" s="54">
        <v>6397.4623190000002</v>
      </c>
      <c r="AQ14" s="54">
        <v>6280.2684407999996</v>
      </c>
      <c r="AR14" s="54">
        <v>6076.3007152999999</v>
      </c>
      <c r="AS14" s="54">
        <v>6088.3736414000005</v>
      </c>
      <c r="AT14" s="54">
        <v>5898.0614076000002</v>
      </c>
      <c r="AU14" s="54">
        <v>6125.0914435000004</v>
      </c>
      <c r="AV14" s="54">
        <v>5618.7623412000003</v>
      </c>
      <c r="AW14" s="54">
        <v>5632.1524117999998</v>
      </c>
      <c r="AX14" s="46">
        <v>5565.2460553000001</v>
      </c>
      <c r="AY14" s="46">
        <v>5027.5817071000001</v>
      </c>
      <c r="AZ14" s="46">
        <v>13076</v>
      </c>
      <c r="BA14" s="46">
        <v>12745</v>
      </c>
      <c r="BB14" s="54">
        <v>10220</v>
      </c>
      <c r="BC14" s="54">
        <v>9707</v>
      </c>
      <c r="BD14" s="54">
        <v>9277</v>
      </c>
      <c r="BE14" s="54">
        <v>8830</v>
      </c>
      <c r="BF14" s="54">
        <v>8439</v>
      </c>
      <c r="BG14" s="54">
        <v>8194</v>
      </c>
      <c r="BH14" s="54">
        <v>7950</v>
      </c>
      <c r="BI14" s="54">
        <v>7762</v>
      </c>
      <c r="BJ14" s="46">
        <v>7542</v>
      </c>
      <c r="BK14" s="46">
        <v>7406</v>
      </c>
      <c r="BL14" s="46">
        <v>11296.01136</v>
      </c>
      <c r="BM14" s="46">
        <v>10944.36262</v>
      </c>
      <c r="BN14" s="54">
        <v>8860.3329809000006</v>
      </c>
      <c r="BO14" s="54">
        <v>8472.9811745999996</v>
      </c>
      <c r="BP14" s="54">
        <v>8119.2611497999997</v>
      </c>
      <c r="BQ14" s="54">
        <v>7690.8996324999998</v>
      </c>
      <c r="BR14" s="54">
        <v>7371.6083359000004</v>
      </c>
      <c r="BS14" s="54">
        <v>7102.2209861000001</v>
      </c>
      <c r="BT14" s="54">
        <v>6958.5881047000003</v>
      </c>
      <c r="BU14" s="54">
        <v>6809.0148568000004</v>
      </c>
      <c r="BV14" s="46">
        <v>6629.3696397000003</v>
      </c>
      <c r="BW14" s="46">
        <v>6537.0802075000001</v>
      </c>
      <c r="BX14" s="46">
        <v>12417</v>
      </c>
      <c r="BY14" s="46">
        <v>12325</v>
      </c>
      <c r="BZ14" s="54">
        <v>10304</v>
      </c>
      <c r="CA14" s="54">
        <v>10165</v>
      </c>
      <c r="CB14" s="54">
        <v>10136</v>
      </c>
      <c r="CC14" s="54">
        <v>10017</v>
      </c>
      <c r="CD14" s="54">
        <v>9780</v>
      </c>
      <c r="CE14" s="54">
        <v>9709</v>
      </c>
      <c r="CF14" s="54">
        <v>9503</v>
      </c>
      <c r="CG14" s="54">
        <v>9383</v>
      </c>
      <c r="CH14" s="46">
        <v>9208</v>
      </c>
      <c r="CI14" s="46">
        <v>8854</v>
      </c>
      <c r="CJ14" s="46">
        <v>10993.578579999999</v>
      </c>
      <c r="CK14" s="46">
        <v>10851.704159999999</v>
      </c>
      <c r="CL14" s="54">
        <v>8963.6119529999996</v>
      </c>
      <c r="CM14" s="54">
        <v>8847.0881965000008</v>
      </c>
      <c r="CN14" s="54">
        <v>8889.1061468000007</v>
      </c>
      <c r="CO14" s="54">
        <v>8778.2354907999998</v>
      </c>
      <c r="CP14" s="54">
        <v>8571.9307422999991</v>
      </c>
      <c r="CQ14" s="54">
        <v>8450.0608642999996</v>
      </c>
      <c r="CR14" s="54">
        <v>8291.4724881000002</v>
      </c>
      <c r="CS14" s="54">
        <v>8149.3216189000004</v>
      </c>
      <c r="CT14" s="46">
        <v>7993.2219171999996</v>
      </c>
      <c r="CU14" s="46">
        <v>7644.5348044000002</v>
      </c>
      <c r="CV14" s="46">
        <v>5626</v>
      </c>
      <c r="CW14" s="46">
        <v>5735</v>
      </c>
      <c r="CX14" s="54">
        <v>5186</v>
      </c>
      <c r="CY14" s="54">
        <v>5243</v>
      </c>
      <c r="CZ14" s="54">
        <v>5184</v>
      </c>
      <c r="DA14" s="54">
        <v>5144</v>
      </c>
      <c r="DB14" s="54">
        <v>5121</v>
      </c>
      <c r="DC14" s="54">
        <v>5044</v>
      </c>
      <c r="DD14" s="54">
        <v>5184</v>
      </c>
      <c r="DE14" s="54">
        <v>5139</v>
      </c>
      <c r="DF14" s="46">
        <v>5062</v>
      </c>
      <c r="DG14" s="46">
        <v>5013</v>
      </c>
      <c r="DH14" s="46">
        <v>5088.0210370000004</v>
      </c>
      <c r="DI14" s="46">
        <v>5172.3277449999996</v>
      </c>
      <c r="DJ14" s="54">
        <v>4593.7415403000005</v>
      </c>
      <c r="DK14" s="54">
        <v>4616.1932929000004</v>
      </c>
      <c r="DL14" s="54">
        <v>4596.3031768000001</v>
      </c>
      <c r="DM14" s="54">
        <v>4549.5637194000001</v>
      </c>
      <c r="DN14" s="54">
        <v>4535.4942153000002</v>
      </c>
      <c r="DO14" s="54">
        <v>4451.7614814999997</v>
      </c>
      <c r="DP14" s="54">
        <v>4614.4630436999996</v>
      </c>
      <c r="DQ14" s="54">
        <v>4561.9392754</v>
      </c>
      <c r="DR14" s="46">
        <v>4515.6145513000001</v>
      </c>
      <c r="DS14" s="46">
        <v>4505.7562619999999</v>
      </c>
      <c r="DT14" s="46">
        <v>3806</v>
      </c>
      <c r="DU14" s="46">
        <v>3475</v>
      </c>
      <c r="DV14" s="54">
        <v>2494</v>
      </c>
      <c r="DW14" s="54">
        <v>2334</v>
      </c>
      <c r="DX14" s="54">
        <v>2462</v>
      </c>
      <c r="DY14" s="54">
        <v>2449</v>
      </c>
      <c r="DZ14" s="54">
        <v>2290</v>
      </c>
      <c r="EA14" s="54">
        <v>2125</v>
      </c>
      <c r="EB14" s="54">
        <v>2224</v>
      </c>
      <c r="EC14" s="54">
        <v>2174</v>
      </c>
      <c r="ED14" s="46">
        <v>2044</v>
      </c>
      <c r="EE14" s="46">
        <v>2006</v>
      </c>
      <c r="EF14" s="46">
        <v>3412.5287659999999</v>
      </c>
      <c r="EG14" s="46">
        <v>3216.037628</v>
      </c>
      <c r="EH14" s="54">
        <v>2242.3050690999999</v>
      </c>
      <c r="EI14" s="54">
        <v>2097.6616149000001</v>
      </c>
      <c r="EJ14" s="54">
        <v>2204.9610481</v>
      </c>
      <c r="EK14" s="54">
        <v>2189.0691631</v>
      </c>
      <c r="EL14" s="54">
        <v>2031.5881836999999</v>
      </c>
      <c r="EM14" s="54">
        <v>1887.7829779000001</v>
      </c>
      <c r="EN14" s="54">
        <v>1969.5275646</v>
      </c>
      <c r="EO14" s="54">
        <v>1938.1401281999999</v>
      </c>
      <c r="EP14" s="46">
        <v>1811.9868828000001</v>
      </c>
      <c r="EQ14" s="46">
        <v>1778.5498660999999</v>
      </c>
      <c r="ER14" s="46">
        <v>1080</v>
      </c>
      <c r="ES14" s="46">
        <v>988</v>
      </c>
      <c r="ET14" s="54">
        <v>994</v>
      </c>
      <c r="EU14" s="54">
        <v>996</v>
      </c>
      <c r="EV14" s="54">
        <v>839</v>
      </c>
      <c r="EW14" s="54">
        <v>825</v>
      </c>
      <c r="EX14" s="54">
        <v>792</v>
      </c>
      <c r="EY14" s="54">
        <v>756</v>
      </c>
      <c r="EZ14" s="54">
        <v>790</v>
      </c>
      <c r="FA14" s="54">
        <v>748</v>
      </c>
      <c r="FB14" s="46">
        <v>689</v>
      </c>
      <c r="FC14" s="46">
        <v>594</v>
      </c>
      <c r="FD14" s="46">
        <v>960.33112249999999</v>
      </c>
      <c r="FE14" s="46">
        <v>862.99865560000001</v>
      </c>
      <c r="FF14" s="54">
        <v>858.88614440000003</v>
      </c>
      <c r="FG14" s="54">
        <v>859.49117520000004</v>
      </c>
      <c r="FH14" s="54">
        <v>739.44961869999997</v>
      </c>
      <c r="FI14" s="54">
        <v>709.09999570000002</v>
      </c>
      <c r="FJ14" s="54">
        <v>684.09046679999994</v>
      </c>
      <c r="FK14" s="54">
        <v>664.65272970000001</v>
      </c>
      <c r="FL14" s="54">
        <v>688.8996525</v>
      </c>
      <c r="FM14" s="54">
        <v>651.85889980000002</v>
      </c>
      <c r="FN14" s="46">
        <v>599.26376029999994</v>
      </c>
      <c r="FO14" s="46">
        <v>513.18950919999997</v>
      </c>
      <c r="FP14" s="46">
        <v>3207</v>
      </c>
      <c r="FQ14" s="46">
        <v>3180</v>
      </c>
      <c r="FR14" s="54">
        <v>2901</v>
      </c>
      <c r="FS14" s="54">
        <v>2789</v>
      </c>
      <c r="FT14" s="54">
        <v>2592</v>
      </c>
      <c r="FU14" s="54">
        <v>2465</v>
      </c>
      <c r="FV14" s="54">
        <v>2489</v>
      </c>
      <c r="FW14" s="54">
        <v>2349</v>
      </c>
      <c r="FX14" s="54">
        <v>2242</v>
      </c>
      <c r="FY14" s="54">
        <v>2184</v>
      </c>
      <c r="FZ14" s="46">
        <v>2125</v>
      </c>
      <c r="GA14" s="46">
        <v>1951</v>
      </c>
      <c r="GB14" s="46">
        <v>2883.6145849999998</v>
      </c>
      <c r="GC14" s="46">
        <v>2832.727648</v>
      </c>
      <c r="GD14" s="54">
        <v>2614.3603524</v>
      </c>
      <c r="GE14" s="54">
        <v>2503.9460758999999</v>
      </c>
      <c r="GF14" s="54">
        <v>2330.7936199000001</v>
      </c>
      <c r="GG14" s="54">
        <v>2210.9102109999999</v>
      </c>
      <c r="GH14" s="54">
        <v>2230.1963461999999</v>
      </c>
      <c r="GI14" s="54">
        <v>2106.4697811999999</v>
      </c>
      <c r="GJ14" s="54">
        <v>1970.7159459</v>
      </c>
      <c r="GK14" s="54">
        <v>1938.1824079999999</v>
      </c>
      <c r="GL14" s="46">
        <v>1888.7649014000001</v>
      </c>
      <c r="GM14" s="46">
        <v>1744.1587812</v>
      </c>
      <c r="GN14" s="46">
        <v>4871</v>
      </c>
      <c r="GO14" s="46">
        <v>4935</v>
      </c>
      <c r="GP14" s="54">
        <v>4660</v>
      </c>
      <c r="GQ14" s="54">
        <v>4639</v>
      </c>
      <c r="GR14" s="54">
        <v>4484</v>
      </c>
      <c r="GS14" s="54">
        <v>4440</v>
      </c>
      <c r="GT14" s="54">
        <v>4376</v>
      </c>
      <c r="GU14" s="54">
        <v>4217</v>
      </c>
      <c r="GV14" s="54">
        <v>4085</v>
      </c>
      <c r="GW14" s="54">
        <v>4013</v>
      </c>
      <c r="GX14" s="46">
        <v>3973</v>
      </c>
      <c r="GY14" s="46">
        <v>3815</v>
      </c>
      <c r="GZ14" s="46">
        <v>4474.4794970000003</v>
      </c>
      <c r="HA14" s="46">
        <v>4496.0702449999999</v>
      </c>
      <c r="HB14" s="54">
        <v>4224.191941</v>
      </c>
      <c r="HC14" s="54">
        <v>4202.7773901</v>
      </c>
      <c r="HD14" s="54">
        <v>4072.2821742000001</v>
      </c>
      <c r="HE14" s="54">
        <v>4026.129324</v>
      </c>
      <c r="HF14" s="54">
        <v>3970.4231740999999</v>
      </c>
      <c r="HG14" s="292">
        <v>3822.6086402999999</v>
      </c>
      <c r="HH14" s="292">
        <v>3715.6669167999999</v>
      </c>
      <c r="HI14" s="292">
        <v>3669.0865871999999</v>
      </c>
      <c r="HJ14" s="323">
        <v>3614.155953</v>
      </c>
      <c r="HK14" s="97">
        <v>3467.6467272999998</v>
      </c>
    </row>
    <row r="15" spans="1:219" ht="24" x14ac:dyDescent="0.2">
      <c r="B15" s="335" t="s">
        <v>259</v>
      </c>
      <c r="C15" s="41" t="s">
        <v>205</v>
      </c>
      <c r="D15" s="46">
        <v>34840</v>
      </c>
      <c r="E15" s="46">
        <v>34871</v>
      </c>
      <c r="F15" s="54">
        <v>31261</v>
      </c>
      <c r="G15" s="54">
        <v>30323</v>
      </c>
      <c r="H15" s="54">
        <v>30175</v>
      </c>
      <c r="I15" s="54">
        <v>29897</v>
      </c>
      <c r="J15" s="54">
        <v>29259</v>
      </c>
      <c r="K15" s="54">
        <v>29537</v>
      </c>
      <c r="L15" s="54">
        <v>29492</v>
      </c>
      <c r="M15" s="54">
        <v>29720</v>
      </c>
      <c r="N15" s="46">
        <v>29450</v>
      </c>
      <c r="O15" s="46">
        <v>28879</v>
      </c>
      <c r="P15" s="46">
        <v>32977.056403057999</v>
      </c>
      <c r="Q15" s="46">
        <v>32901.493544223013</v>
      </c>
      <c r="R15" s="54">
        <v>29081.250539100001</v>
      </c>
      <c r="S15" s="54">
        <v>28270.311461500001</v>
      </c>
      <c r="T15" s="54">
        <v>28284.078344900001</v>
      </c>
      <c r="U15" s="54">
        <v>27962.0423065</v>
      </c>
      <c r="V15" s="54">
        <v>27433.313141099999</v>
      </c>
      <c r="W15" s="54">
        <v>27700.771533200001</v>
      </c>
      <c r="X15" s="54">
        <v>27644.528636499999</v>
      </c>
      <c r="Y15" s="54">
        <v>27966.8711133</v>
      </c>
      <c r="Z15" s="46">
        <v>27658.185945099998</v>
      </c>
      <c r="AA15" s="46">
        <v>26979.229514899998</v>
      </c>
      <c r="AB15" s="46">
        <v>3989</v>
      </c>
      <c r="AC15" s="46">
        <v>3851</v>
      </c>
      <c r="AD15" s="54">
        <v>3259</v>
      </c>
      <c r="AE15" s="54">
        <v>3206</v>
      </c>
      <c r="AF15" s="54">
        <v>3309</v>
      </c>
      <c r="AG15" s="54">
        <v>3368</v>
      </c>
      <c r="AH15" s="54">
        <v>3373</v>
      </c>
      <c r="AI15" s="54">
        <v>3296</v>
      </c>
      <c r="AJ15" s="54">
        <v>3235</v>
      </c>
      <c r="AK15" s="54">
        <v>3349</v>
      </c>
      <c r="AL15" s="46">
        <v>3097</v>
      </c>
      <c r="AM15" s="46">
        <v>3152</v>
      </c>
      <c r="AN15" s="46">
        <v>3764.9326809999998</v>
      </c>
      <c r="AO15" s="46">
        <v>3639.0980020000002</v>
      </c>
      <c r="AP15" s="54">
        <v>2990.0402512999999</v>
      </c>
      <c r="AQ15" s="54">
        <v>2969.5387979000002</v>
      </c>
      <c r="AR15" s="54">
        <v>3096.6526969000001</v>
      </c>
      <c r="AS15" s="54">
        <v>3159.7422857000001</v>
      </c>
      <c r="AT15" s="54">
        <v>3157.3455933</v>
      </c>
      <c r="AU15" s="54">
        <v>3097.6742356999998</v>
      </c>
      <c r="AV15" s="54">
        <v>3027.5586278999999</v>
      </c>
      <c r="AW15" s="54">
        <v>3132.9849432000001</v>
      </c>
      <c r="AX15" s="46">
        <v>2915.2709850000001</v>
      </c>
      <c r="AY15" s="46">
        <v>2964.7218025000002</v>
      </c>
      <c r="AZ15" s="46">
        <v>4283</v>
      </c>
      <c r="BA15" s="46">
        <v>4091</v>
      </c>
      <c r="BB15" s="54">
        <v>3447</v>
      </c>
      <c r="BC15" s="54">
        <v>3461</v>
      </c>
      <c r="BD15" s="54">
        <v>3609</v>
      </c>
      <c r="BE15" s="54">
        <v>3632</v>
      </c>
      <c r="BF15" s="54">
        <v>3525</v>
      </c>
      <c r="BG15" s="54">
        <v>3601</v>
      </c>
      <c r="BH15" s="54">
        <v>3640</v>
      </c>
      <c r="BI15" s="54">
        <v>3578</v>
      </c>
      <c r="BJ15" s="46">
        <v>3668</v>
      </c>
      <c r="BK15" s="46">
        <v>3535</v>
      </c>
      <c r="BL15" s="46">
        <v>3939.855215</v>
      </c>
      <c r="BM15" s="46">
        <v>3724.699932</v>
      </c>
      <c r="BN15" s="54">
        <v>3092.6343962999999</v>
      </c>
      <c r="BO15" s="54">
        <v>3108.9072310000001</v>
      </c>
      <c r="BP15" s="54">
        <v>3267.7208105999998</v>
      </c>
      <c r="BQ15" s="54">
        <v>3283.9975284000002</v>
      </c>
      <c r="BR15" s="54">
        <v>3198.0782705000001</v>
      </c>
      <c r="BS15" s="54">
        <v>3229.6920481000002</v>
      </c>
      <c r="BT15" s="54">
        <v>3287.9059960999998</v>
      </c>
      <c r="BU15" s="54">
        <v>3242.5104584000001</v>
      </c>
      <c r="BV15" s="46">
        <v>3332.0717303000001</v>
      </c>
      <c r="BW15" s="46">
        <v>3204.2244311999998</v>
      </c>
      <c r="BX15" s="46">
        <v>2279</v>
      </c>
      <c r="BY15" s="46">
        <v>2438</v>
      </c>
      <c r="BZ15" s="54">
        <v>2057</v>
      </c>
      <c r="CA15" s="54">
        <v>2077</v>
      </c>
      <c r="CB15" s="54">
        <v>2088</v>
      </c>
      <c r="CC15" s="54">
        <v>2072</v>
      </c>
      <c r="CD15" s="54">
        <v>2035</v>
      </c>
      <c r="CE15" s="54">
        <v>2023</v>
      </c>
      <c r="CF15" s="54">
        <v>2064</v>
      </c>
      <c r="CG15" s="54">
        <v>2063</v>
      </c>
      <c r="CH15" s="46">
        <v>2059</v>
      </c>
      <c r="CI15" s="46">
        <v>1984</v>
      </c>
      <c r="CJ15" s="46">
        <v>2110.6507529999999</v>
      </c>
      <c r="CK15" s="46">
        <v>2237.979883</v>
      </c>
      <c r="CL15" s="54">
        <v>1889.7389158999999</v>
      </c>
      <c r="CM15" s="54">
        <v>1884.3735689</v>
      </c>
      <c r="CN15" s="54">
        <v>1917.0963893000001</v>
      </c>
      <c r="CO15" s="54">
        <v>1907.5415057</v>
      </c>
      <c r="CP15" s="54">
        <v>1879.8995554000001</v>
      </c>
      <c r="CQ15" s="54">
        <v>1873.8302882</v>
      </c>
      <c r="CR15" s="54">
        <v>1900.2445901999999</v>
      </c>
      <c r="CS15" s="54">
        <v>1909.7861849999999</v>
      </c>
      <c r="CT15" s="46">
        <v>1890.5087220999999</v>
      </c>
      <c r="CU15" s="46">
        <v>1820.6217893999999</v>
      </c>
      <c r="CV15" s="46">
        <v>1559</v>
      </c>
      <c r="CW15" s="46">
        <v>1781</v>
      </c>
      <c r="CX15" s="54">
        <v>999</v>
      </c>
      <c r="CY15" s="54">
        <v>989</v>
      </c>
      <c r="CZ15" s="54">
        <v>1276</v>
      </c>
      <c r="DA15" s="54">
        <v>1301</v>
      </c>
      <c r="DB15" s="54">
        <v>1240</v>
      </c>
      <c r="DC15" s="54">
        <v>1256</v>
      </c>
      <c r="DD15" s="54">
        <v>1291</v>
      </c>
      <c r="DE15" s="54">
        <v>1310</v>
      </c>
      <c r="DF15" s="46">
        <v>1261</v>
      </c>
      <c r="DG15" s="46">
        <v>1175</v>
      </c>
      <c r="DH15" s="46">
        <v>1457.255962</v>
      </c>
      <c r="DI15" s="46">
        <v>1654.902499</v>
      </c>
      <c r="DJ15" s="54">
        <v>907.26509480000004</v>
      </c>
      <c r="DK15" s="54">
        <v>906.72175259999995</v>
      </c>
      <c r="DL15" s="54">
        <v>1178.8571328999999</v>
      </c>
      <c r="DM15" s="54">
        <v>1187.2747211000001</v>
      </c>
      <c r="DN15" s="54">
        <v>1141.302144</v>
      </c>
      <c r="DO15" s="54">
        <v>1156.2784713000001</v>
      </c>
      <c r="DP15" s="54">
        <v>1188.6910969999999</v>
      </c>
      <c r="DQ15" s="54">
        <v>1215.2908792999999</v>
      </c>
      <c r="DR15" s="46">
        <v>1178.9521983</v>
      </c>
      <c r="DS15" s="46">
        <v>1083.6219576999999</v>
      </c>
      <c r="DT15" s="46">
        <v>423</v>
      </c>
      <c r="DU15" s="46">
        <v>384</v>
      </c>
      <c r="DV15" s="54">
        <v>475</v>
      </c>
      <c r="DW15" s="54">
        <v>416</v>
      </c>
      <c r="DX15" s="54">
        <v>410</v>
      </c>
      <c r="DY15" s="54">
        <v>408</v>
      </c>
      <c r="DZ15" s="54">
        <v>460</v>
      </c>
      <c r="EA15" s="54">
        <v>441</v>
      </c>
      <c r="EB15" s="54">
        <v>384</v>
      </c>
      <c r="EC15" s="54">
        <v>428</v>
      </c>
      <c r="ED15" s="46">
        <v>390</v>
      </c>
      <c r="EE15" s="46">
        <v>401</v>
      </c>
      <c r="EF15" s="46">
        <v>383.56395049999998</v>
      </c>
      <c r="EG15" s="46">
        <v>345.39466620000002</v>
      </c>
      <c r="EH15" s="54">
        <v>437.98566520000003</v>
      </c>
      <c r="EI15" s="54">
        <v>374.65003840000003</v>
      </c>
      <c r="EJ15" s="54">
        <v>367.05549550000001</v>
      </c>
      <c r="EK15" s="54">
        <v>367.71504449999998</v>
      </c>
      <c r="EL15" s="54">
        <v>412.19095590000001</v>
      </c>
      <c r="EM15" s="54">
        <v>398.40470729999998</v>
      </c>
      <c r="EN15" s="54">
        <v>345.61869359999997</v>
      </c>
      <c r="EO15" s="54">
        <v>374.06056640000003</v>
      </c>
      <c r="EP15" s="46">
        <v>345.76776410000002</v>
      </c>
      <c r="EQ15" s="46">
        <v>351.85974119999997</v>
      </c>
      <c r="ER15" s="46">
        <v>3276</v>
      </c>
      <c r="ES15" s="46">
        <v>2922</v>
      </c>
      <c r="ET15" s="54">
        <v>1551</v>
      </c>
      <c r="EU15" s="54">
        <v>1393</v>
      </c>
      <c r="EV15" s="54">
        <v>1330</v>
      </c>
      <c r="EW15" s="54">
        <v>1043</v>
      </c>
      <c r="EX15" s="54">
        <v>931</v>
      </c>
      <c r="EY15" s="54">
        <v>913</v>
      </c>
      <c r="EZ15" s="54">
        <v>819</v>
      </c>
      <c r="FA15" s="54">
        <v>734</v>
      </c>
      <c r="FB15" s="46">
        <v>684</v>
      </c>
      <c r="FC15" s="46">
        <v>621</v>
      </c>
      <c r="FD15" s="46">
        <v>3161.6784130000001</v>
      </c>
      <c r="FE15" s="46">
        <v>2835.8048549999999</v>
      </c>
      <c r="FF15" s="54">
        <v>1504.3352302999999</v>
      </c>
      <c r="FG15" s="54">
        <v>1362.6995817</v>
      </c>
      <c r="FH15" s="54">
        <v>1282.8849584</v>
      </c>
      <c r="FI15" s="54">
        <v>1000.5523521</v>
      </c>
      <c r="FJ15" s="54">
        <v>898.55662910000001</v>
      </c>
      <c r="FK15" s="54">
        <v>875.21953180000003</v>
      </c>
      <c r="FL15" s="54">
        <v>782.4014201</v>
      </c>
      <c r="FM15" s="54">
        <v>708.38095639999995</v>
      </c>
      <c r="FN15" s="46">
        <v>659.5188306</v>
      </c>
      <c r="FO15" s="46">
        <v>594.84315800000002</v>
      </c>
      <c r="FP15" s="46">
        <v>3233</v>
      </c>
      <c r="FQ15" s="46">
        <v>2769</v>
      </c>
      <c r="FR15" s="54">
        <v>2351</v>
      </c>
      <c r="FS15" s="54">
        <v>2145</v>
      </c>
      <c r="FT15" s="54">
        <v>2142</v>
      </c>
      <c r="FU15" s="54">
        <v>1931</v>
      </c>
      <c r="FV15" s="54">
        <v>1933</v>
      </c>
      <c r="FW15" s="54">
        <v>1913</v>
      </c>
      <c r="FX15" s="54">
        <v>1802</v>
      </c>
      <c r="FY15" s="54">
        <v>1742</v>
      </c>
      <c r="FZ15" s="46">
        <v>1617</v>
      </c>
      <c r="GA15" s="46">
        <v>1739</v>
      </c>
      <c r="GB15" s="46">
        <v>3092.459265</v>
      </c>
      <c r="GC15" s="46">
        <v>2636.5173370000002</v>
      </c>
      <c r="GD15" s="54">
        <v>2234.0981532999999</v>
      </c>
      <c r="GE15" s="54">
        <v>2041.3420874999999</v>
      </c>
      <c r="GF15" s="54">
        <v>2046.6656275</v>
      </c>
      <c r="GG15" s="54">
        <v>1840.8350760999999</v>
      </c>
      <c r="GH15" s="54">
        <v>1846.4450308</v>
      </c>
      <c r="GI15" s="54">
        <v>1840.4909527</v>
      </c>
      <c r="GJ15" s="54">
        <v>1719.4819092</v>
      </c>
      <c r="GK15" s="54">
        <v>1671.8052173000001</v>
      </c>
      <c r="GL15" s="46">
        <v>1552.3816852</v>
      </c>
      <c r="GM15" s="46">
        <v>1653.1872269999999</v>
      </c>
      <c r="GN15" s="46">
        <v>978</v>
      </c>
      <c r="GO15" s="46">
        <v>1179</v>
      </c>
      <c r="GP15" s="54">
        <v>1350</v>
      </c>
      <c r="GQ15" s="54">
        <v>1366</v>
      </c>
      <c r="GR15" s="54">
        <v>1485</v>
      </c>
      <c r="GS15" s="54">
        <v>1444</v>
      </c>
      <c r="GT15" s="54">
        <v>1438</v>
      </c>
      <c r="GU15" s="54">
        <v>1658</v>
      </c>
      <c r="GV15" s="54">
        <v>1601</v>
      </c>
      <c r="GW15" s="54">
        <v>1577</v>
      </c>
      <c r="GX15" s="46">
        <v>1616</v>
      </c>
      <c r="GY15" s="46">
        <v>1638</v>
      </c>
      <c r="GZ15" s="46">
        <v>904.90471920000005</v>
      </c>
      <c r="HA15" s="46">
        <v>1107.1029060000001</v>
      </c>
      <c r="HB15" s="54">
        <v>1269.6064957999999</v>
      </c>
      <c r="HC15" s="54">
        <v>1292.5610727000001</v>
      </c>
      <c r="HD15" s="54">
        <v>1404.1642426000001</v>
      </c>
      <c r="HE15" s="54">
        <v>1360.2533263</v>
      </c>
      <c r="HF15" s="54">
        <v>1362.1057370999999</v>
      </c>
      <c r="HG15" s="292">
        <v>1574.8004416000001</v>
      </c>
      <c r="HH15" s="292">
        <v>1503.9511044000001</v>
      </c>
      <c r="HI15" s="292">
        <v>1488.0469636</v>
      </c>
      <c r="HJ15" s="290">
        <v>1515.0434951</v>
      </c>
      <c r="HK15" s="97">
        <v>1527.3185275000001</v>
      </c>
    </row>
    <row r="16" spans="1:219" x14ac:dyDescent="0.2">
      <c r="B16" s="335">
        <v>21</v>
      </c>
      <c r="C16" s="41" t="s">
        <v>206</v>
      </c>
      <c r="D16" s="46">
        <v>31253</v>
      </c>
      <c r="E16" s="46">
        <v>34770</v>
      </c>
      <c r="F16" s="54">
        <v>39016</v>
      </c>
      <c r="G16" s="54">
        <v>40202</v>
      </c>
      <c r="H16" s="54">
        <v>42003</v>
      </c>
      <c r="I16" s="54">
        <v>43319</v>
      </c>
      <c r="J16" s="54">
        <v>44628</v>
      </c>
      <c r="K16" s="54">
        <v>45033</v>
      </c>
      <c r="L16" s="54">
        <v>45941</v>
      </c>
      <c r="M16" s="54">
        <v>46234</v>
      </c>
      <c r="N16" s="46">
        <v>47264</v>
      </c>
      <c r="O16" s="46">
        <v>48666</v>
      </c>
      <c r="P16" s="46">
        <v>29485.447573746998</v>
      </c>
      <c r="Q16" s="46">
        <v>32822.381087355003</v>
      </c>
      <c r="R16" s="54">
        <v>36943.448324199999</v>
      </c>
      <c r="S16" s="54">
        <v>38038.0685667</v>
      </c>
      <c r="T16" s="54">
        <v>39514.444812200003</v>
      </c>
      <c r="U16" s="54">
        <v>40763.207854</v>
      </c>
      <c r="V16" s="54">
        <v>42118.086327600002</v>
      </c>
      <c r="W16" s="54">
        <v>42626.542018</v>
      </c>
      <c r="X16" s="54">
        <v>43300.375785700002</v>
      </c>
      <c r="Y16" s="54">
        <v>43905.897610499997</v>
      </c>
      <c r="Z16" s="46">
        <v>44845.1586618</v>
      </c>
      <c r="AA16" s="46">
        <v>45967.765561100001</v>
      </c>
      <c r="AB16" s="46">
        <v>4176</v>
      </c>
      <c r="AC16" s="46">
        <v>4338</v>
      </c>
      <c r="AD16" s="54">
        <v>5400</v>
      </c>
      <c r="AE16" s="54">
        <v>5817</v>
      </c>
      <c r="AF16" s="54">
        <v>6156</v>
      </c>
      <c r="AG16" s="54">
        <v>6416</v>
      </c>
      <c r="AH16" s="54">
        <v>6564</v>
      </c>
      <c r="AI16" s="54">
        <v>6424</v>
      </c>
      <c r="AJ16" s="54">
        <v>6569</v>
      </c>
      <c r="AK16" s="54">
        <v>7214</v>
      </c>
      <c r="AL16" s="46">
        <v>7943</v>
      </c>
      <c r="AM16" s="46">
        <v>8251</v>
      </c>
      <c r="AN16" s="46">
        <v>3993.8531859999998</v>
      </c>
      <c r="AO16" s="46">
        <v>4129.5472669999999</v>
      </c>
      <c r="AP16" s="54">
        <v>5150.6699556000003</v>
      </c>
      <c r="AQ16" s="54">
        <v>5565.2047425000001</v>
      </c>
      <c r="AR16" s="54">
        <v>5852.0901383</v>
      </c>
      <c r="AS16" s="54">
        <v>6100.9077144000003</v>
      </c>
      <c r="AT16" s="54">
        <v>6260.1376</v>
      </c>
      <c r="AU16" s="54">
        <v>6131.3150094000002</v>
      </c>
      <c r="AV16" s="54">
        <v>6257.5963008999997</v>
      </c>
      <c r="AW16" s="54">
        <v>6902.8524337999997</v>
      </c>
      <c r="AX16" s="46">
        <v>7596.4065098000001</v>
      </c>
      <c r="AY16" s="46">
        <v>7841.6121881999998</v>
      </c>
      <c r="AZ16" s="46">
        <v>117</v>
      </c>
      <c r="BA16" s="46">
        <v>433</v>
      </c>
      <c r="BB16" s="54">
        <v>386</v>
      </c>
      <c r="BC16" s="54">
        <v>411</v>
      </c>
      <c r="BD16" s="54">
        <v>407</v>
      </c>
      <c r="BE16" s="54">
        <v>397</v>
      </c>
      <c r="BF16" s="54">
        <v>417</v>
      </c>
      <c r="BG16" s="54">
        <v>484</v>
      </c>
      <c r="BH16" s="54">
        <v>494</v>
      </c>
      <c r="BI16" s="54">
        <v>522</v>
      </c>
      <c r="BJ16" s="46">
        <v>589</v>
      </c>
      <c r="BK16" s="46">
        <v>636</v>
      </c>
      <c r="BL16" s="46">
        <v>95.416091219999998</v>
      </c>
      <c r="BM16" s="46">
        <v>394.0422982</v>
      </c>
      <c r="BN16" s="54">
        <v>344.9364132</v>
      </c>
      <c r="BO16" s="54">
        <v>361.7543786</v>
      </c>
      <c r="BP16" s="54">
        <v>351.31671519999998</v>
      </c>
      <c r="BQ16" s="54">
        <v>340.70457770000002</v>
      </c>
      <c r="BR16" s="54">
        <v>371.08000099999998</v>
      </c>
      <c r="BS16" s="54">
        <v>427.791245</v>
      </c>
      <c r="BT16" s="54">
        <v>437.64541220000001</v>
      </c>
      <c r="BU16" s="54">
        <v>465.21859860000001</v>
      </c>
      <c r="BV16" s="46">
        <v>523.3739329</v>
      </c>
      <c r="BW16" s="46">
        <v>580.27418680000005</v>
      </c>
      <c r="BX16" s="46">
        <v>1653</v>
      </c>
      <c r="BY16" s="46">
        <v>1682</v>
      </c>
      <c r="BZ16" s="54">
        <v>1333</v>
      </c>
      <c r="CA16" s="54">
        <v>1444</v>
      </c>
      <c r="CB16" s="54">
        <v>1682</v>
      </c>
      <c r="CC16" s="54">
        <v>1738</v>
      </c>
      <c r="CD16" s="54">
        <v>1807</v>
      </c>
      <c r="CE16" s="54">
        <v>1865</v>
      </c>
      <c r="CF16" s="54">
        <v>1962</v>
      </c>
      <c r="CG16" s="54">
        <v>2094</v>
      </c>
      <c r="CH16" s="46">
        <v>2285</v>
      </c>
      <c r="CI16" s="46">
        <v>2370</v>
      </c>
      <c r="CJ16" s="46">
        <v>1520.374955</v>
      </c>
      <c r="CK16" s="46">
        <v>1545.7918259999999</v>
      </c>
      <c r="CL16" s="54">
        <v>1230.8352551</v>
      </c>
      <c r="CM16" s="54">
        <v>1315.8987069</v>
      </c>
      <c r="CN16" s="54">
        <v>1530.3077292999999</v>
      </c>
      <c r="CO16" s="54">
        <v>1599.4852155000001</v>
      </c>
      <c r="CP16" s="54">
        <v>1664.0297982</v>
      </c>
      <c r="CQ16" s="54">
        <v>1728.4117025999999</v>
      </c>
      <c r="CR16" s="54">
        <v>1803.8897669999999</v>
      </c>
      <c r="CS16" s="54">
        <v>1926.8002504999999</v>
      </c>
      <c r="CT16" s="46">
        <v>2116.3284821000002</v>
      </c>
      <c r="CU16" s="46">
        <v>2223.7018420999998</v>
      </c>
      <c r="CV16" s="46">
        <v>446</v>
      </c>
      <c r="CW16" s="46">
        <v>443</v>
      </c>
      <c r="CX16" s="54">
        <v>566</v>
      </c>
      <c r="CY16" s="54">
        <v>578</v>
      </c>
      <c r="CZ16" s="54">
        <v>590</v>
      </c>
      <c r="DA16" s="54">
        <v>605</v>
      </c>
      <c r="DB16" s="54">
        <v>634</v>
      </c>
      <c r="DC16" s="54">
        <v>676</v>
      </c>
      <c r="DD16" s="54">
        <v>959</v>
      </c>
      <c r="DE16" s="54">
        <v>1001</v>
      </c>
      <c r="DF16" s="46">
        <v>1043</v>
      </c>
      <c r="DG16" s="46">
        <v>1430</v>
      </c>
      <c r="DH16" s="46">
        <v>402.8800445</v>
      </c>
      <c r="DI16" s="46">
        <v>405.01299779999999</v>
      </c>
      <c r="DJ16" s="54">
        <v>516.69156759999998</v>
      </c>
      <c r="DK16" s="54">
        <v>525.00053960000002</v>
      </c>
      <c r="DL16" s="54">
        <v>537.40971390000004</v>
      </c>
      <c r="DM16" s="54">
        <v>543.62191699999994</v>
      </c>
      <c r="DN16" s="54">
        <v>568.22047650000002</v>
      </c>
      <c r="DO16" s="54">
        <v>606.88263280000001</v>
      </c>
      <c r="DP16" s="54">
        <v>882.0288898</v>
      </c>
      <c r="DQ16" s="54">
        <v>923.12123380000003</v>
      </c>
      <c r="DR16" s="46">
        <v>952.56985840000004</v>
      </c>
      <c r="DS16" s="46">
        <v>1326.440339</v>
      </c>
      <c r="DT16" s="46">
        <v>509</v>
      </c>
      <c r="DU16" s="46">
        <v>620</v>
      </c>
      <c r="DV16" s="54">
        <v>356</v>
      </c>
      <c r="DW16" s="54">
        <v>322</v>
      </c>
      <c r="DX16" s="54">
        <v>312</v>
      </c>
      <c r="DY16" s="54">
        <v>308</v>
      </c>
      <c r="DZ16" s="54">
        <v>339</v>
      </c>
      <c r="EA16" s="54">
        <v>329</v>
      </c>
      <c r="EB16" s="54">
        <v>306</v>
      </c>
      <c r="EC16" s="54">
        <v>121</v>
      </c>
      <c r="ED16" s="46">
        <v>41</v>
      </c>
      <c r="EE16" s="46">
        <v>40</v>
      </c>
      <c r="EF16" s="46">
        <v>473.76694259999999</v>
      </c>
      <c r="EG16" s="46">
        <v>578.50439129999995</v>
      </c>
      <c r="EH16" s="54">
        <v>329.09321940000001</v>
      </c>
      <c r="EI16" s="54">
        <v>297.56959160000002</v>
      </c>
      <c r="EJ16" s="54">
        <v>288.12278789999999</v>
      </c>
      <c r="EK16" s="54">
        <v>285.23382379999998</v>
      </c>
      <c r="EL16" s="54">
        <v>318.53668199999998</v>
      </c>
      <c r="EM16" s="54">
        <v>310.05368320000002</v>
      </c>
      <c r="EN16" s="54">
        <v>282.45928170000002</v>
      </c>
      <c r="EO16" s="54">
        <v>112.97463860000001</v>
      </c>
      <c r="EP16" s="342" t="s">
        <v>511</v>
      </c>
      <c r="EQ16" s="342" t="s">
        <v>511</v>
      </c>
      <c r="ER16" s="46">
        <v>12888</v>
      </c>
      <c r="ES16" s="46">
        <v>14427</v>
      </c>
      <c r="ET16" s="54">
        <v>16912</v>
      </c>
      <c r="EU16" s="54">
        <v>17326</v>
      </c>
      <c r="EV16" s="54">
        <v>17772</v>
      </c>
      <c r="EW16" s="54">
        <v>18198</v>
      </c>
      <c r="EX16" s="54">
        <v>18696</v>
      </c>
      <c r="EY16" s="54">
        <v>18869</v>
      </c>
      <c r="EZ16" s="54">
        <v>18779</v>
      </c>
      <c r="FA16" s="54">
        <v>18184</v>
      </c>
      <c r="FB16" s="46">
        <v>17802</v>
      </c>
      <c r="FC16" s="46">
        <v>17977</v>
      </c>
      <c r="FD16" s="46">
        <v>12327.20031</v>
      </c>
      <c r="FE16" s="46">
        <v>13815.31329</v>
      </c>
      <c r="FF16" s="54">
        <v>16226.0945844</v>
      </c>
      <c r="FG16" s="54">
        <v>16568.769251099999</v>
      </c>
      <c r="FH16" s="54">
        <v>16795.617215499999</v>
      </c>
      <c r="FI16" s="54">
        <v>17191.144059900002</v>
      </c>
      <c r="FJ16" s="54">
        <v>17679.6430836</v>
      </c>
      <c r="FK16" s="54">
        <v>17945.6534192</v>
      </c>
      <c r="FL16" s="54">
        <v>17788.792315800001</v>
      </c>
      <c r="FM16" s="54">
        <v>17390.100527499999</v>
      </c>
      <c r="FN16" s="46">
        <v>17070.677961699999</v>
      </c>
      <c r="FO16" s="46">
        <v>17043.529815999998</v>
      </c>
      <c r="FP16" s="46">
        <v>3215</v>
      </c>
      <c r="FQ16" s="46">
        <v>3326</v>
      </c>
      <c r="FR16" s="54">
        <v>3194</v>
      </c>
      <c r="FS16" s="54">
        <v>3158</v>
      </c>
      <c r="FT16" s="54">
        <v>3185</v>
      </c>
      <c r="FU16" s="54">
        <v>3273</v>
      </c>
      <c r="FV16" s="54">
        <v>3473</v>
      </c>
      <c r="FW16" s="54">
        <v>3532</v>
      </c>
      <c r="FX16" s="54">
        <v>3562</v>
      </c>
      <c r="FY16" s="54">
        <v>3556</v>
      </c>
      <c r="FZ16" s="46">
        <v>3524</v>
      </c>
      <c r="GA16" s="46">
        <v>3426</v>
      </c>
      <c r="GB16" s="46">
        <v>2981.465017</v>
      </c>
      <c r="GC16" s="46">
        <v>3096.9392889999999</v>
      </c>
      <c r="GD16" s="54">
        <v>2983.2657909999998</v>
      </c>
      <c r="GE16" s="54">
        <v>2955.4585560999999</v>
      </c>
      <c r="GF16" s="54">
        <v>2960.6965525000001</v>
      </c>
      <c r="GG16" s="54">
        <v>3051.9920889999999</v>
      </c>
      <c r="GH16" s="54">
        <v>3228.2937394</v>
      </c>
      <c r="GI16" s="54">
        <v>3289.9271386999999</v>
      </c>
      <c r="GJ16" s="54">
        <v>3319.6673519999999</v>
      </c>
      <c r="GK16" s="54">
        <v>3329.4057118999999</v>
      </c>
      <c r="GL16" s="46">
        <v>3271.7381868000002</v>
      </c>
      <c r="GM16" s="46">
        <v>3165.5880633000002</v>
      </c>
      <c r="GN16" s="46">
        <v>1698</v>
      </c>
      <c r="GO16" s="46">
        <v>2064</v>
      </c>
      <c r="GP16" s="54">
        <v>2419</v>
      </c>
      <c r="GQ16" s="54">
        <v>2374</v>
      </c>
      <c r="GR16" s="54">
        <v>2893</v>
      </c>
      <c r="GS16" s="54">
        <v>3084</v>
      </c>
      <c r="GT16" s="54">
        <v>3149</v>
      </c>
      <c r="GU16" s="54">
        <v>3101</v>
      </c>
      <c r="GV16" s="54">
        <v>3273</v>
      </c>
      <c r="GW16" s="54">
        <v>3387</v>
      </c>
      <c r="GX16" s="46">
        <v>3545</v>
      </c>
      <c r="GY16" s="46">
        <v>3533</v>
      </c>
      <c r="GZ16" s="46">
        <v>1607.892255</v>
      </c>
      <c r="HA16" s="46">
        <v>1972.0759009999999</v>
      </c>
      <c r="HB16" s="54">
        <v>2316.9334207000002</v>
      </c>
      <c r="HC16" s="54">
        <v>2272.3264823999998</v>
      </c>
      <c r="HD16" s="54">
        <v>2775.1203875000001</v>
      </c>
      <c r="HE16" s="54">
        <v>2967.5793388000002</v>
      </c>
      <c r="HF16" s="54">
        <v>3054.6266013999998</v>
      </c>
      <c r="HG16" s="290">
        <v>3011.2509753999998</v>
      </c>
      <c r="HH16" s="290">
        <v>3175.5673499</v>
      </c>
      <c r="HI16" s="290">
        <v>3297.9096046999998</v>
      </c>
      <c r="HJ16" s="290">
        <v>3435.7741289999999</v>
      </c>
      <c r="HK16" s="97">
        <v>3434.2968308</v>
      </c>
    </row>
    <row r="17" spans="2:219" ht="24" x14ac:dyDescent="0.2">
      <c r="B17" s="335" t="s">
        <v>260</v>
      </c>
      <c r="C17" s="41" t="s">
        <v>207</v>
      </c>
      <c r="D17" s="46">
        <v>43647</v>
      </c>
      <c r="E17" s="46">
        <v>44959</v>
      </c>
      <c r="F17" s="54">
        <v>43817</v>
      </c>
      <c r="G17" s="54">
        <v>43431</v>
      </c>
      <c r="H17" s="54">
        <v>43007</v>
      </c>
      <c r="I17" s="54">
        <v>42992</v>
      </c>
      <c r="J17" s="54">
        <v>41887</v>
      </c>
      <c r="K17" s="54">
        <v>40807</v>
      </c>
      <c r="L17" s="54">
        <v>40144</v>
      </c>
      <c r="M17" s="54">
        <v>40362</v>
      </c>
      <c r="N17" s="46">
        <v>39936</v>
      </c>
      <c r="O17" s="46">
        <v>39002</v>
      </c>
      <c r="P17" s="46">
        <v>40567.128825700005</v>
      </c>
      <c r="Q17" s="46">
        <v>41845.135876599998</v>
      </c>
      <c r="R17" s="54">
        <v>40362.059431299997</v>
      </c>
      <c r="S17" s="54">
        <v>40008.632950400002</v>
      </c>
      <c r="T17" s="54">
        <v>39624.593294400001</v>
      </c>
      <c r="U17" s="54">
        <v>39745.091443099998</v>
      </c>
      <c r="V17" s="54">
        <v>38815.140627799999</v>
      </c>
      <c r="W17" s="54">
        <v>37732.073104800002</v>
      </c>
      <c r="X17" s="54">
        <v>37154.592862700003</v>
      </c>
      <c r="Y17" s="54">
        <v>37435.812888799999</v>
      </c>
      <c r="Z17" s="46">
        <v>37022.1967716</v>
      </c>
      <c r="AA17" s="46">
        <v>36079.482437899998</v>
      </c>
      <c r="AB17" s="46">
        <v>5674</v>
      </c>
      <c r="AC17" s="46">
        <v>5861</v>
      </c>
      <c r="AD17" s="54">
        <v>5542</v>
      </c>
      <c r="AE17" s="54">
        <v>5529</v>
      </c>
      <c r="AF17" s="54">
        <v>5602</v>
      </c>
      <c r="AG17" s="54">
        <v>5602</v>
      </c>
      <c r="AH17" s="54">
        <v>5538</v>
      </c>
      <c r="AI17" s="54">
        <v>5454</v>
      </c>
      <c r="AJ17" s="54">
        <v>5370</v>
      </c>
      <c r="AK17" s="54">
        <v>5376</v>
      </c>
      <c r="AL17" s="46">
        <v>5244</v>
      </c>
      <c r="AM17" s="46">
        <v>5212</v>
      </c>
      <c r="AN17" s="46">
        <v>5261.6555449999996</v>
      </c>
      <c r="AO17" s="46">
        <v>5492.2585950000002</v>
      </c>
      <c r="AP17" s="54">
        <v>5132.7958122</v>
      </c>
      <c r="AQ17" s="54">
        <v>5109.2093679</v>
      </c>
      <c r="AR17" s="54">
        <v>5180.4487681000001</v>
      </c>
      <c r="AS17" s="54">
        <v>5189.0939005999999</v>
      </c>
      <c r="AT17" s="54">
        <v>5167.0689582000005</v>
      </c>
      <c r="AU17" s="54">
        <v>5109.7034283000003</v>
      </c>
      <c r="AV17" s="54">
        <v>5009.5352044000001</v>
      </c>
      <c r="AW17" s="54">
        <v>5044.0298473000003</v>
      </c>
      <c r="AX17" s="46">
        <v>4943.8267686999998</v>
      </c>
      <c r="AY17" s="46">
        <v>4900.4919994000002</v>
      </c>
      <c r="AZ17" s="46">
        <v>4277</v>
      </c>
      <c r="BA17" s="46">
        <v>4108</v>
      </c>
      <c r="BB17" s="54">
        <v>4328</v>
      </c>
      <c r="BC17" s="54">
        <v>4214</v>
      </c>
      <c r="BD17" s="54">
        <v>4018</v>
      </c>
      <c r="BE17" s="54">
        <v>3840</v>
      </c>
      <c r="BF17" s="54">
        <v>3728</v>
      </c>
      <c r="BG17" s="54">
        <v>3567</v>
      </c>
      <c r="BH17" s="54">
        <v>3493</v>
      </c>
      <c r="BI17" s="54">
        <v>3549</v>
      </c>
      <c r="BJ17" s="46">
        <v>3392</v>
      </c>
      <c r="BK17" s="46">
        <v>3246</v>
      </c>
      <c r="BL17" s="46">
        <v>3929.6222330000001</v>
      </c>
      <c r="BM17" s="46">
        <v>3749.0459649999998</v>
      </c>
      <c r="BN17" s="54">
        <v>3939.0349437999998</v>
      </c>
      <c r="BO17" s="54">
        <v>3822.1038684</v>
      </c>
      <c r="BP17" s="54">
        <v>3641.5878197000002</v>
      </c>
      <c r="BQ17" s="54">
        <v>3473.7503525000002</v>
      </c>
      <c r="BR17" s="54">
        <v>3377.2821266000001</v>
      </c>
      <c r="BS17" s="54">
        <v>3206.1823786999998</v>
      </c>
      <c r="BT17" s="54">
        <v>3171.7327635000001</v>
      </c>
      <c r="BU17" s="54">
        <v>3220.8922074000002</v>
      </c>
      <c r="BV17" s="46">
        <v>3078.4587964000002</v>
      </c>
      <c r="BW17" s="46">
        <v>2950.3644570000001</v>
      </c>
      <c r="BX17" s="46">
        <v>4894</v>
      </c>
      <c r="BY17" s="46">
        <v>4892</v>
      </c>
      <c r="BZ17" s="54">
        <v>4888</v>
      </c>
      <c r="CA17" s="54">
        <v>4899</v>
      </c>
      <c r="CB17" s="54">
        <v>4862</v>
      </c>
      <c r="CC17" s="54">
        <v>4760</v>
      </c>
      <c r="CD17" s="54">
        <v>4758</v>
      </c>
      <c r="CE17" s="54">
        <v>4693</v>
      </c>
      <c r="CF17" s="54">
        <v>4501</v>
      </c>
      <c r="CG17" s="54">
        <v>4457</v>
      </c>
      <c r="CH17" s="46">
        <v>4513</v>
      </c>
      <c r="CI17" s="46">
        <v>4300</v>
      </c>
      <c r="CJ17" s="46">
        <v>4439.8358429999998</v>
      </c>
      <c r="CK17" s="46">
        <v>4439.1774240000004</v>
      </c>
      <c r="CL17" s="54">
        <v>4420.2568652</v>
      </c>
      <c r="CM17" s="54">
        <v>4399.0904655000004</v>
      </c>
      <c r="CN17" s="54">
        <v>4406.1836848000003</v>
      </c>
      <c r="CO17" s="54">
        <v>4321.0085319999998</v>
      </c>
      <c r="CP17" s="54">
        <v>4338.9420710000004</v>
      </c>
      <c r="CQ17" s="54">
        <v>4285.7446915999999</v>
      </c>
      <c r="CR17" s="54">
        <v>4105.9278076999999</v>
      </c>
      <c r="CS17" s="54">
        <v>4071.2562999000002</v>
      </c>
      <c r="CT17" s="46">
        <v>4129.6771984999996</v>
      </c>
      <c r="CU17" s="46">
        <v>3895.4104318</v>
      </c>
      <c r="CV17" s="46">
        <v>2360</v>
      </c>
      <c r="CW17" s="46">
        <v>2416</v>
      </c>
      <c r="CX17" s="54">
        <v>2478</v>
      </c>
      <c r="CY17" s="54">
        <v>2479</v>
      </c>
      <c r="CZ17" s="54">
        <v>2555</v>
      </c>
      <c r="DA17" s="54">
        <v>2478</v>
      </c>
      <c r="DB17" s="54">
        <v>2284</v>
      </c>
      <c r="DC17" s="54">
        <v>2266</v>
      </c>
      <c r="DD17" s="54">
        <v>2225</v>
      </c>
      <c r="DE17" s="54">
        <v>2265</v>
      </c>
      <c r="DF17" s="46">
        <v>2200</v>
      </c>
      <c r="DG17" s="46">
        <v>2154</v>
      </c>
      <c r="DH17" s="46">
        <v>2153.5347299999999</v>
      </c>
      <c r="DI17" s="46">
        <v>2202.4417859999999</v>
      </c>
      <c r="DJ17" s="54">
        <v>2257.6525366999999</v>
      </c>
      <c r="DK17" s="54">
        <v>2267.6535392999999</v>
      </c>
      <c r="DL17" s="54">
        <v>2337.3206039000002</v>
      </c>
      <c r="DM17" s="54">
        <v>2266.0185534000002</v>
      </c>
      <c r="DN17" s="54">
        <v>2101.7563924000001</v>
      </c>
      <c r="DO17" s="54">
        <v>2068.8174343000001</v>
      </c>
      <c r="DP17" s="54">
        <v>2043.8277399999999</v>
      </c>
      <c r="DQ17" s="54">
        <v>2075.7029283000002</v>
      </c>
      <c r="DR17" s="46">
        <v>2020.8816416</v>
      </c>
      <c r="DS17" s="46">
        <v>1997.716283</v>
      </c>
      <c r="DT17" s="46">
        <v>1563</v>
      </c>
      <c r="DU17" s="46">
        <v>1698</v>
      </c>
      <c r="DV17" s="54">
        <v>1805</v>
      </c>
      <c r="DW17" s="54">
        <v>1742</v>
      </c>
      <c r="DX17" s="54">
        <v>1636</v>
      </c>
      <c r="DY17" s="54">
        <v>1652</v>
      </c>
      <c r="DZ17" s="54">
        <v>1560</v>
      </c>
      <c r="EA17" s="54">
        <v>1458</v>
      </c>
      <c r="EB17" s="54">
        <v>1580</v>
      </c>
      <c r="EC17" s="54">
        <v>1612</v>
      </c>
      <c r="ED17" s="46">
        <v>1546</v>
      </c>
      <c r="EE17" s="46">
        <v>1486</v>
      </c>
      <c r="EF17" s="46">
        <v>1444.673323</v>
      </c>
      <c r="EG17" s="46">
        <v>1588.124914</v>
      </c>
      <c r="EH17" s="54">
        <v>1644.9725705000001</v>
      </c>
      <c r="EI17" s="54">
        <v>1588.9546722</v>
      </c>
      <c r="EJ17" s="54">
        <v>1504.3515090000001</v>
      </c>
      <c r="EK17" s="54">
        <v>1528.2054049999999</v>
      </c>
      <c r="EL17" s="54">
        <v>1441.609629</v>
      </c>
      <c r="EM17" s="54">
        <v>1341.7024254999999</v>
      </c>
      <c r="EN17" s="54">
        <v>1454.4258494000001</v>
      </c>
      <c r="EO17" s="54">
        <v>1484.3840296000001</v>
      </c>
      <c r="EP17" s="46">
        <v>1416.4323709</v>
      </c>
      <c r="EQ17" s="46">
        <v>1370.9874351999999</v>
      </c>
      <c r="ER17" s="46">
        <v>315</v>
      </c>
      <c r="ES17" s="46">
        <v>307</v>
      </c>
      <c r="ET17" s="54">
        <v>211</v>
      </c>
      <c r="EU17" s="54">
        <v>191</v>
      </c>
      <c r="EV17" s="54">
        <v>151</v>
      </c>
      <c r="EW17" s="54">
        <v>150</v>
      </c>
      <c r="EX17" s="54">
        <v>149</v>
      </c>
      <c r="EY17" s="54">
        <v>141</v>
      </c>
      <c r="EZ17" s="54">
        <v>143</v>
      </c>
      <c r="FA17" s="54">
        <v>133</v>
      </c>
      <c r="FB17" s="46">
        <v>124</v>
      </c>
      <c r="FC17" s="46">
        <v>116</v>
      </c>
      <c r="FD17" s="46">
        <v>281.66808350000002</v>
      </c>
      <c r="FE17" s="46">
        <v>275.1986564</v>
      </c>
      <c r="FF17" s="54">
        <v>188.6369128</v>
      </c>
      <c r="FG17" s="54">
        <v>167.53404829999999</v>
      </c>
      <c r="FH17" s="54">
        <v>129.8866788</v>
      </c>
      <c r="FI17" s="54">
        <v>131.34122819999999</v>
      </c>
      <c r="FJ17" s="54">
        <v>128.53810129999999</v>
      </c>
      <c r="FK17" s="54">
        <v>126.7175214</v>
      </c>
      <c r="FL17" s="54">
        <v>125.7212057</v>
      </c>
      <c r="FM17" s="54">
        <v>119.60215239999999</v>
      </c>
      <c r="FN17" s="46">
        <v>110.2470441</v>
      </c>
      <c r="FO17" s="46">
        <v>103.2192177</v>
      </c>
      <c r="FP17" s="46">
        <v>1567</v>
      </c>
      <c r="FQ17" s="46">
        <v>1468</v>
      </c>
      <c r="FR17" s="54">
        <v>1295</v>
      </c>
      <c r="FS17" s="54">
        <v>1286</v>
      </c>
      <c r="FT17" s="54">
        <v>1332</v>
      </c>
      <c r="FU17" s="54">
        <v>1417</v>
      </c>
      <c r="FV17" s="54">
        <v>1422</v>
      </c>
      <c r="FW17" s="54">
        <v>1301</v>
      </c>
      <c r="FX17" s="54">
        <v>1268</v>
      </c>
      <c r="FY17" s="54">
        <v>1281</v>
      </c>
      <c r="FZ17" s="46">
        <v>1286</v>
      </c>
      <c r="GA17" s="46">
        <v>1276</v>
      </c>
      <c r="GB17" s="46">
        <v>1457.241219</v>
      </c>
      <c r="GC17" s="46">
        <v>1372.5920510000001</v>
      </c>
      <c r="GD17" s="54">
        <v>1195.1953185</v>
      </c>
      <c r="GE17" s="54">
        <v>1185.3978705</v>
      </c>
      <c r="GF17" s="54">
        <v>1232.9755849000001</v>
      </c>
      <c r="GG17" s="54">
        <v>1307.3737156</v>
      </c>
      <c r="GH17" s="54">
        <v>1317.2018398</v>
      </c>
      <c r="GI17" s="54">
        <v>1210.4195718000001</v>
      </c>
      <c r="GJ17" s="54">
        <v>1168.6989120000001</v>
      </c>
      <c r="GK17" s="54">
        <v>1183.3813384</v>
      </c>
      <c r="GL17" s="46">
        <v>1184.9309168</v>
      </c>
      <c r="GM17" s="46">
        <v>1180.3478164999999</v>
      </c>
      <c r="GN17" s="46">
        <v>2363</v>
      </c>
      <c r="GO17" s="46">
        <v>2485</v>
      </c>
      <c r="GP17" s="54">
        <v>2260</v>
      </c>
      <c r="GQ17" s="54">
        <v>2209</v>
      </c>
      <c r="GR17" s="54">
        <v>2120</v>
      </c>
      <c r="GS17" s="54">
        <v>2187</v>
      </c>
      <c r="GT17" s="54">
        <v>2131</v>
      </c>
      <c r="GU17" s="54">
        <v>2027</v>
      </c>
      <c r="GV17" s="54">
        <v>1997</v>
      </c>
      <c r="GW17" s="54">
        <v>2002</v>
      </c>
      <c r="GX17" s="46">
        <v>2078</v>
      </c>
      <c r="GY17" s="46">
        <v>1780</v>
      </c>
      <c r="GZ17" s="46">
        <v>2228.218218</v>
      </c>
      <c r="HA17" s="46">
        <v>2358.2284549999999</v>
      </c>
      <c r="HB17" s="54">
        <v>2142.4599882000002</v>
      </c>
      <c r="HC17" s="54">
        <v>2083.7948612</v>
      </c>
      <c r="HD17" s="54">
        <v>1986.3210997000001</v>
      </c>
      <c r="HE17" s="54">
        <v>2076.4193186000002</v>
      </c>
      <c r="HF17" s="54">
        <v>2012.4803009</v>
      </c>
      <c r="HG17" s="292">
        <v>1924.1964336000001</v>
      </c>
      <c r="HH17" s="292">
        <v>1875.6807882000001</v>
      </c>
      <c r="HI17" s="292">
        <v>1900.2585816000001</v>
      </c>
      <c r="HJ17" s="290">
        <v>1969.4963063</v>
      </c>
      <c r="HK17" s="97">
        <v>1673.1876909</v>
      </c>
    </row>
    <row r="18" spans="2:219" x14ac:dyDescent="0.2">
      <c r="B18" s="335" t="s">
        <v>261</v>
      </c>
      <c r="C18" s="41" t="s">
        <v>208</v>
      </c>
      <c r="D18" s="46">
        <v>100117</v>
      </c>
      <c r="E18" s="46">
        <v>109829</v>
      </c>
      <c r="F18" s="54">
        <v>103577</v>
      </c>
      <c r="G18" s="54">
        <v>103012</v>
      </c>
      <c r="H18" s="54">
        <v>101363</v>
      </c>
      <c r="I18" s="54">
        <v>101795</v>
      </c>
      <c r="J18" s="54">
        <v>98308</v>
      </c>
      <c r="K18" s="54">
        <v>96154</v>
      </c>
      <c r="L18" s="54">
        <v>96672</v>
      </c>
      <c r="M18" s="54">
        <v>99243</v>
      </c>
      <c r="N18" s="46">
        <v>98630</v>
      </c>
      <c r="O18" s="46">
        <v>95529</v>
      </c>
      <c r="P18" s="46">
        <v>92913.769737299983</v>
      </c>
      <c r="Q18" s="46">
        <v>101837.61293809999</v>
      </c>
      <c r="R18" s="54">
        <v>95052.004934900004</v>
      </c>
      <c r="S18" s="54">
        <v>94451.621444400007</v>
      </c>
      <c r="T18" s="54">
        <v>93307.0472763</v>
      </c>
      <c r="U18" s="54">
        <v>93644.568184999996</v>
      </c>
      <c r="V18" s="54">
        <v>90460.391438000006</v>
      </c>
      <c r="W18" s="54">
        <v>88279.715541099999</v>
      </c>
      <c r="X18" s="54">
        <v>88732.970806400001</v>
      </c>
      <c r="Y18" s="54">
        <v>91310.616013299994</v>
      </c>
      <c r="Z18" s="46">
        <v>90848.671638700005</v>
      </c>
      <c r="AA18" s="46">
        <v>87775.001123099995</v>
      </c>
      <c r="AB18" s="46">
        <v>8347</v>
      </c>
      <c r="AC18" s="46">
        <v>9416</v>
      </c>
      <c r="AD18" s="54">
        <v>8853</v>
      </c>
      <c r="AE18" s="54">
        <v>8802</v>
      </c>
      <c r="AF18" s="54">
        <v>8800</v>
      </c>
      <c r="AG18" s="54">
        <v>8945</v>
      </c>
      <c r="AH18" s="54">
        <v>8610</v>
      </c>
      <c r="AI18" s="54">
        <v>8243</v>
      </c>
      <c r="AJ18" s="54">
        <v>8149</v>
      </c>
      <c r="AK18" s="54">
        <v>8323</v>
      </c>
      <c r="AL18" s="46">
        <v>8271</v>
      </c>
      <c r="AM18" s="46">
        <v>7927</v>
      </c>
      <c r="AN18" s="46">
        <v>7689.0810019999999</v>
      </c>
      <c r="AO18" s="46">
        <v>8674.2050440000003</v>
      </c>
      <c r="AP18" s="54">
        <v>8065.6257790999998</v>
      </c>
      <c r="AQ18" s="54">
        <v>8047.0247708999996</v>
      </c>
      <c r="AR18" s="54">
        <v>8064.7924759999996</v>
      </c>
      <c r="AS18" s="54">
        <v>8192.8092766000009</v>
      </c>
      <c r="AT18" s="54">
        <v>7893.3674577000002</v>
      </c>
      <c r="AU18" s="54">
        <v>7633.8166978999998</v>
      </c>
      <c r="AV18" s="54">
        <v>7459.9664350000003</v>
      </c>
      <c r="AW18" s="54">
        <v>7632.8336741000003</v>
      </c>
      <c r="AX18" s="46">
        <v>7618.9555134000002</v>
      </c>
      <c r="AY18" s="46">
        <v>7315.5000743999999</v>
      </c>
      <c r="AZ18" s="46">
        <v>11567</v>
      </c>
      <c r="BA18" s="46">
        <v>12185</v>
      </c>
      <c r="BB18" s="54">
        <v>11677</v>
      </c>
      <c r="BC18" s="54">
        <v>11518</v>
      </c>
      <c r="BD18" s="54">
        <v>11171</v>
      </c>
      <c r="BE18" s="54">
        <v>11048</v>
      </c>
      <c r="BF18" s="54">
        <v>10534</v>
      </c>
      <c r="BG18" s="54">
        <v>10384</v>
      </c>
      <c r="BH18" s="54">
        <v>10357</v>
      </c>
      <c r="BI18" s="54">
        <v>10418</v>
      </c>
      <c r="BJ18" s="46">
        <v>10302</v>
      </c>
      <c r="BK18" s="46">
        <v>9996</v>
      </c>
      <c r="BL18" s="46">
        <v>10500.322609999999</v>
      </c>
      <c r="BM18" s="46">
        <v>11051.25735</v>
      </c>
      <c r="BN18" s="54">
        <v>10562.0334611</v>
      </c>
      <c r="BO18" s="54">
        <v>10393.9661686</v>
      </c>
      <c r="BP18" s="54">
        <v>10111.889707599999</v>
      </c>
      <c r="BQ18" s="54">
        <v>10001.8560008</v>
      </c>
      <c r="BR18" s="54">
        <v>9545.1858147999992</v>
      </c>
      <c r="BS18" s="54">
        <v>9354.4030158000005</v>
      </c>
      <c r="BT18" s="54">
        <v>9430.7670605999992</v>
      </c>
      <c r="BU18" s="54">
        <v>9464.3372376000007</v>
      </c>
      <c r="BV18" s="46">
        <v>9391.9028495999992</v>
      </c>
      <c r="BW18" s="46">
        <v>9104.5501841000005</v>
      </c>
      <c r="BX18" s="46">
        <v>16219</v>
      </c>
      <c r="BY18" s="46">
        <v>17779</v>
      </c>
      <c r="BZ18" s="54">
        <v>15626</v>
      </c>
      <c r="CA18" s="54">
        <v>15438</v>
      </c>
      <c r="CB18" s="54">
        <v>15015</v>
      </c>
      <c r="CC18" s="54">
        <v>15015</v>
      </c>
      <c r="CD18" s="54">
        <v>14150</v>
      </c>
      <c r="CE18" s="54">
        <v>13815</v>
      </c>
      <c r="CF18" s="54">
        <v>13730</v>
      </c>
      <c r="CG18" s="54">
        <v>13982</v>
      </c>
      <c r="CH18" s="46">
        <v>13782</v>
      </c>
      <c r="CI18" s="46">
        <v>13385</v>
      </c>
      <c r="CJ18" s="46">
        <v>14833.141519999999</v>
      </c>
      <c r="CK18" s="46">
        <v>16216.7583</v>
      </c>
      <c r="CL18" s="54">
        <v>14144.241344100001</v>
      </c>
      <c r="CM18" s="54">
        <v>13972.4329664</v>
      </c>
      <c r="CN18" s="54">
        <v>13637.5025828</v>
      </c>
      <c r="CO18" s="54">
        <v>13639.248108600001</v>
      </c>
      <c r="CP18" s="54">
        <v>12775.132268200001</v>
      </c>
      <c r="CQ18" s="54">
        <v>12434.1165685</v>
      </c>
      <c r="CR18" s="54">
        <v>12339.773976300001</v>
      </c>
      <c r="CS18" s="54">
        <v>12566.005546099999</v>
      </c>
      <c r="CT18" s="46">
        <v>12363.489023599999</v>
      </c>
      <c r="CU18" s="46">
        <v>11915.505314800001</v>
      </c>
      <c r="CV18" s="46">
        <v>4327</v>
      </c>
      <c r="CW18" s="46">
        <v>5099</v>
      </c>
      <c r="CX18" s="54">
        <v>4841</v>
      </c>
      <c r="CY18" s="54">
        <v>4955</v>
      </c>
      <c r="CZ18" s="54">
        <v>4639</v>
      </c>
      <c r="DA18" s="54">
        <v>4642</v>
      </c>
      <c r="DB18" s="54">
        <v>4600</v>
      </c>
      <c r="DC18" s="54">
        <v>4590</v>
      </c>
      <c r="DD18" s="54">
        <v>4635</v>
      </c>
      <c r="DE18" s="54">
        <v>4767</v>
      </c>
      <c r="DF18" s="46">
        <v>4746</v>
      </c>
      <c r="DG18" s="46">
        <v>4599</v>
      </c>
      <c r="DH18" s="46">
        <v>3938.2636659999998</v>
      </c>
      <c r="DI18" s="46">
        <v>4640.4176619999998</v>
      </c>
      <c r="DJ18" s="54">
        <v>4308.4205873999999</v>
      </c>
      <c r="DK18" s="54">
        <v>4360.1391254</v>
      </c>
      <c r="DL18" s="54">
        <v>4215.7473221999999</v>
      </c>
      <c r="DM18" s="54">
        <v>4208.3840250000003</v>
      </c>
      <c r="DN18" s="54">
        <v>4173.5788904000001</v>
      </c>
      <c r="DO18" s="54">
        <v>4141.6553936</v>
      </c>
      <c r="DP18" s="54">
        <v>4191.5871368999997</v>
      </c>
      <c r="DQ18" s="54">
        <v>4311.8959096999997</v>
      </c>
      <c r="DR18" s="46">
        <v>4313.4339972999996</v>
      </c>
      <c r="DS18" s="46">
        <v>4192.5564025000003</v>
      </c>
      <c r="DT18" s="46">
        <v>6139</v>
      </c>
      <c r="DU18" s="46">
        <v>6359</v>
      </c>
      <c r="DV18" s="54">
        <v>6233</v>
      </c>
      <c r="DW18" s="54">
        <v>6251</v>
      </c>
      <c r="DX18" s="54">
        <v>6000</v>
      </c>
      <c r="DY18" s="54">
        <v>5951</v>
      </c>
      <c r="DZ18" s="54">
        <v>5850</v>
      </c>
      <c r="EA18" s="54">
        <v>5671</v>
      </c>
      <c r="EB18" s="54">
        <v>5611</v>
      </c>
      <c r="EC18" s="54">
        <v>5669</v>
      </c>
      <c r="ED18" s="46">
        <v>5582</v>
      </c>
      <c r="EE18" s="46">
        <v>5472</v>
      </c>
      <c r="EF18" s="46">
        <v>5631.5414229999997</v>
      </c>
      <c r="EG18" s="46">
        <v>5834.3344770000003</v>
      </c>
      <c r="EH18" s="54">
        <v>5683.2250803999996</v>
      </c>
      <c r="EI18" s="54">
        <v>5723.2076407000004</v>
      </c>
      <c r="EJ18" s="54">
        <v>5492.9207807000003</v>
      </c>
      <c r="EK18" s="54">
        <v>5435.0152883000001</v>
      </c>
      <c r="EL18" s="54">
        <v>5342.4254013</v>
      </c>
      <c r="EM18" s="54">
        <v>5189.8420096999998</v>
      </c>
      <c r="EN18" s="54">
        <v>5130.0371051000002</v>
      </c>
      <c r="EO18" s="54">
        <v>5198.4129186999999</v>
      </c>
      <c r="EP18" s="46">
        <v>5105.8348108</v>
      </c>
      <c r="EQ18" s="46">
        <v>5004.4278240000003</v>
      </c>
      <c r="ER18" s="46">
        <v>362</v>
      </c>
      <c r="ES18" s="46">
        <v>318</v>
      </c>
      <c r="ET18" s="54">
        <v>278</v>
      </c>
      <c r="EU18" s="54">
        <v>288</v>
      </c>
      <c r="EV18" s="54">
        <v>304</v>
      </c>
      <c r="EW18" s="54">
        <v>305</v>
      </c>
      <c r="EX18" s="54">
        <v>303</v>
      </c>
      <c r="EY18" s="54">
        <v>299</v>
      </c>
      <c r="EZ18" s="54">
        <v>287</v>
      </c>
      <c r="FA18" s="54">
        <v>263</v>
      </c>
      <c r="FB18" s="46">
        <v>233</v>
      </c>
      <c r="FC18" s="46">
        <v>235</v>
      </c>
      <c r="FD18" s="46">
        <v>332.47946350000001</v>
      </c>
      <c r="FE18" s="46">
        <v>283.74311139999998</v>
      </c>
      <c r="FF18" s="54">
        <v>247.33759689999999</v>
      </c>
      <c r="FG18" s="54">
        <v>254.95684840000001</v>
      </c>
      <c r="FH18" s="54">
        <v>270.12517639999999</v>
      </c>
      <c r="FI18" s="54">
        <v>263.54498519999999</v>
      </c>
      <c r="FJ18" s="54">
        <v>266.08435500000002</v>
      </c>
      <c r="FK18" s="54">
        <v>258.74641750000001</v>
      </c>
      <c r="FL18" s="54">
        <v>241.2345473</v>
      </c>
      <c r="FM18" s="54">
        <v>219.62558759999999</v>
      </c>
      <c r="FN18" s="46">
        <v>196.49852630000001</v>
      </c>
      <c r="FO18" s="46">
        <v>198.4396562</v>
      </c>
      <c r="FP18" s="46">
        <v>4180</v>
      </c>
      <c r="FQ18" s="46">
        <v>4766</v>
      </c>
      <c r="FR18" s="54">
        <v>4371</v>
      </c>
      <c r="FS18" s="54">
        <v>4213</v>
      </c>
      <c r="FT18" s="54">
        <v>4021</v>
      </c>
      <c r="FU18" s="54">
        <v>3915</v>
      </c>
      <c r="FV18" s="54">
        <v>3679</v>
      </c>
      <c r="FW18" s="54">
        <v>3689</v>
      </c>
      <c r="FX18" s="54">
        <v>3678</v>
      </c>
      <c r="FY18" s="54">
        <v>3802</v>
      </c>
      <c r="FZ18" s="46">
        <v>3859</v>
      </c>
      <c r="GA18" s="46">
        <v>3683</v>
      </c>
      <c r="GB18" s="46">
        <v>3898.8017209999998</v>
      </c>
      <c r="GC18" s="46">
        <v>4448.6677300000001</v>
      </c>
      <c r="GD18" s="54">
        <v>4081.4165539000001</v>
      </c>
      <c r="GE18" s="54">
        <v>3910.8138407000001</v>
      </c>
      <c r="GF18" s="54">
        <v>3724.6596573000002</v>
      </c>
      <c r="GG18" s="54">
        <v>3626.5999160000001</v>
      </c>
      <c r="GH18" s="54">
        <v>3412.1885218000002</v>
      </c>
      <c r="GI18" s="54">
        <v>3437.4281888999999</v>
      </c>
      <c r="GJ18" s="54">
        <v>3388.7839880000001</v>
      </c>
      <c r="GK18" s="54">
        <v>3504.5372699</v>
      </c>
      <c r="GL18" s="46">
        <v>3564.9651963000001</v>
      </c>
      <c r="GM18" s="46">
        <v>3412.6289815</v>
      </c>
      <c r="GN18" s="46">
        <v>4806</v>
      </c>
      <c r="GO18" s="46">
        <v>5181</v>
      </c>
      <c r="GP18" s="54">
        <v>5020</v>
      </c>
      <c r="GQ18" s="54">
        <v>5058</v>
      </c>
      <c r="GR18" s="54">
        <v>4978</v>
      </c>
      <c r="GS18" s="54">
        <v>4941</v>
      </c>
      <c r="GT18" s="54">
        <v>4762</v>
      </c>
      <c r="GU18" s="54">
        <v>4544</v>
      </c>
      <c r="GV18" s="54">
        <v>4569</v>
      </c>
      <c r="GW18" s="54">
        <v>4627</v>
      </c>
      <c r="GX18" s="46">
        <v>4570</v>
      </c>
      <c r="GY18" s="46">
        <v>4263</v>
      </c>
      <c r="GZ18" s="46">
        <v>4516.6204280000002</v>
      </c>
      <c r="HA18" s="46">
        <v>4865.0456299999996</v>
      </c>
      <c r="HB18" s="54">
        <v>4685.5750319999997</v>
      </c>
      <c r="HC18" s="54">
        <v>4696.3742186999998</v>
      </c>
      <c r="HD18" s="54">
        <v>4622.9782849000003</v>
      </c>
      <c r="HE18" s="54">
        <v>4600.4367960999998</v>
      </c>
      <c r="HF18" s="54">
        <v>4423.923624</v>
      </c>
      <c r="HG18" s="290">
        <v>4227.8276739000003</v>
      </c>
      <c r="HH18" s="290">
        <v>4251.6396536000002</v>
      </c>
      <c r="HI18" s="290">
        <v>4333.4275577999997</v>
      </c>
      <c r="HJ18" s="290">
        <v>4267.9267952</v>
      </c>
      <c r="HK18" s="97">
        <v>3929.7332305999998</v>
      </c>
    </row>
    <row r="19" spans="2:219" ht="24" x14ac:dyDescent="0.2">
      <c r="B19" s="335">
        <v>26</v>
      </c>
      <c r="C19" s="41" t="s">
        <v>209</v>
      </c>
      <c r="D19" s="46">
        <v>88148</v>
      </c>
      <c r="E19" s="46">
        <v>108366</v>
      </c>
      <c r="F19" s="54">
        <v>106264</v>
      </c>
      <c r="G19" s="54">
        <v>108474</v>
      </c>
      <c r="H19" s="54">
        <v>109483</v>
      </c>
      <c r="I19" s="54">
        <v>111001</v>
      </c>
      <c r="J19" s="54">
        <v>108352</v>
      </c>
      <c r="K19" s="54">
        <v>105173</v>
      </c>
      <c r="L19" s="54">
        <v>104570</v>
      </c>
      <c r="M19" s="54">
        <v>109278</v>
      </c>
      <c r="N19" s="46">
        <v>110929</v>
      </c>
      <c r="O19" s="46">
        <v>108968</v>
      </c>
      <c r="P19" s="46">
        <v>83076.744399520001</v>
      </c>
      <c r="Q19" s="46">
        <v>102330.90850999996</v>
      </c>
      <c r="R19" s="54">
        <v>99459.077741300003</v>
      </c>
      <c r="S19" s="54">
        <v>101549.5838048</v>
      </c>
      <c r="T19" s="54">
        <v>102707.0786581</v>
      </c>
      <c r="U19" s="54">
        <v>104219.77133639999</v>
      </c>
      <c r="V19" s="54">
        <v>101837.3878272</v>
      </c>
      <c r="W19" s="54">
        <v>98975.444902000003</v>
      </c>
      <c r="X19" s="54">
        <v>98229.1260588</v>
      </c>
      <c r="Y19" s="54">
        <v>103162.0758712</v>
      </c>
      <c r="Z19" s="46">
        <v>104515.24104550001</v>
      </c>
      <c r="AA19" s="46">
        <v>102557.1825044</v>
      </c>
      <c r="AB19" s="46">
        <v>4554</v>
      </c>
      <c r="AC19" s="46">
        <v>5818</v>
      </c>
      <c r="AD19" s="54">
        <v>6799</v>
      </c>
      <c r="AE19" s="54">
        <v>6876</v>
      </c>
      <c r="AF19" s="54">
        <v>6936</v>
      </c>
      <c r="AG19" s="54">
        <v>6644</v>
      </c>
      <c r="AH19" s="54">
        <v>6384</v>
      </c>
      <c r="AI19" s="54">
        <v>6085</v>
      </c>
      <c r="AJ19" s="54">
        <v>6106</v>
      </c>
      <c r="AK19" s="54">
        <v>6275</v>
      </c>
      <c r="AL19" s="46">
        <v>6177</v>
      </c>
      <c r="AM19" s="46">
        <v>6312</v>
      </c>
      <c r="AN19" s="46">
        <v>4281.0237729999999</v>
      </c>
      <c r="AO19" s="46">
        <v>5462.2771640000001</v>
      </c>
      <c r="AP19" s="54">
        <v>6397.1032998999999</v>
      </c>
      <c r="AQ19" s="54">
        <v>6411.9880965000002</v>
      </c>
      <c r="AR19" s="54">
        <v>6474.6965400999998</v>
      </c>
      <c r="AS19" s="54">
        <v>6265.4109921999998</v>
      </c>
      <c r="AT19" s="54">
        <v>6009.9190453000001</v>
      </c>
      <c r="AU19" s="54">
        <v>5727.6739822999998</v>
      </c>
      <c r="AV19" s="54">
        <v>5732.5932290999999</v>
      </c>
      <c r="AW19" s="54">
        <v>5890.1156012000001</v>
      </c>
      <c r="AX19" s="46">
        <v>5847.2543146999997</v>
      </c>
      <c r="AY19" s="46">
        <v>5943.9968580000004</v>
      </c>
      <c r="AZ19" s="46">
        <v>10074</v>
      </c>
      <c r="BA19" s="46">
        <v>11329</v>
      </c>
      <c r="BB19" s="54">
        <v>11571</v>
      </c>
      <c r="BC19" s="54">
        <v>11424</v>
      </c>
      <c r="BD19" s="54">
        <v>11351</v>
      </c>
      <c r="BE19" s="54">
        <v>11648</v>
      </c>
      <c r="BF19" s="54">
        <v>11568</v>
      </c>
      <c r="BG19" s="54">
        <v>11345</v>
      </c>
      <c r="BH19" s="54">
        <v>11484</v>
      </c>
      <c r="BI19" s="54">
        <v>12140</v>
      </c>
      <c r="BJ19" s="46">
        <v>13437</v>
      </c>
      <c r="BK19" s="46">
        <v>13624</v>
      </c>
      <c r="BL19" s="46">
        <v>9352.1411509999998</v>
      </c>
      <c r="BM19" s="46">
        <v>10447.50979</v>
      </c>
      <c r="BN19" s="54">
        <v>10738.560627999999</v>
      </c>
      <c r="BO19" s="54">
        <v>10610.543690799999</v>
      </c>
      <c r="BP19" s="54">
        <v>10563.0846728</v>
      </c>
      <c r="BQ19" s="54">
        <v>10833.1741736</v>
      </c>
      <c r="BR19" s="54">
        <v>10743.3990486</v>
      </c>
      <c r="BS19" s="54">
        <v>10561.6258208</v>
      </c>
      <c r="BT19" s="54">
        <v>10715.159997500001</v>
      </c>
      <c r="BU19" s="54">
        <v>11322.333543299999</v>
      </c>
      <c r="BV19" s="46">
        <v>12564.563026</v>
      </c>
      <c r="BW19" s="46">
        <v>12724.297562899999</v>
      </c>
      <c r="BX19" s="46">
        <v>9728</v>
      </c>
      <c r="BY19" s="46">
        <v>12343</v>
      </c>
      <c r="BZ19" s="54">
        <v>11570</v>
      </c>
      <c r="CA19" s="54">
        <v>11559</v>
      </c>
      <c r="CB19" s="54">
        <v>11771</v>
      </c>
      <c r="CC19" s="54">
        <v>12066</v>
      </c>
      <c r="CD19" s="54">
        <v>11934</v>
      </c>
      <c r="CE19" s="54">
        <v>11644</v>
      </c>
      <c r="CF19" s="54">
        <v>11543</v>
      </c>
      <c r="CG19" s="54">
        <v>12040</v>
      </c>
      <c r="CH19" s="46">
        <v>12215</v>
      </c>
      <c r="CI19" s="46">
        <v>11841</v>
      </c>
      <c r="CJ19" s="46">
        <v>9030.3136130000003</v>
      </c>
      <c r="CK19" s="46">
        <v>11460.83569</v>
      </c>
      <c r="CL19" s="54">
        <v>10722.4274377</v>
      </c>
      <c r="CM19" s="54">
        <v>10741.7362853</v>
      </c>
      <c r="CN19" s="54">
        <v>10927.262212199999</v>
      </c>
      <c r="CO19" s="54">
        <v>11169.377373200001</v>
      </c>
      <c r="CP19" s="54">
        <v>11154.202214000001</v>
      </c>
      <c r="CQ19" s="54">
        <v>10881.2129448</v>
      </c>
      <c r="CR19" s="54">
        <v>10784.104387699999</v>
      </c>
      <c r="CS19" s="54">
        <v>11280.3684636</v>
      </c>
      <c r="CT19" s="46">
        <v>11459.1176225</v>
      </c>
      <c r="CU19" s="46">
        <v>11072.835097699999</v>
      </c>
      <c r="CV19" s="46">
        <v>1601</v>
      </c>
      <c r="CW19" s="46">
        <v>1904</v>
      </c>
      <c r="CX19" s="54">
        <v>1801</v>
      </c>
      <c r="CY19" s="54">
        <v>1805</v>
      </c>
      <c r="CZ19" s="54">
        <v>2178</v>
      </c>
      <c r="DA19" s="54">
        <v>2209</v>
      </c>
      <c r="DB19" s="54">
        <v>2119</v>
      </c>
      <c r="DC19" s="54">
        <v>2181</v>
      </c>
      <c r="DD19" s="54">
        <v>1862</v>
      </c>
      <c r="DE19" s="54">
        <v>1778</v>
      </c>
      <c r="DF19" s="46">
        <v>1837</v>
      </c>
      <c r="DG19" s="46">
        <v>1831</v>
      </c>
      <c r="DH19" s="46">
        <v>1468.1978690000001</v>
      </c>
      <c r="DI19" s="46">
        <v>1733.9513400000001</v>
      </c>
      <c r="DJ19" s="54">
        <v>1629.2315153</v>
      </c>
      <c r="DK19" s="54">
        <v>1636.4018578</v>
      </c>
      <c r="DL19" s="54">
        <v>1978.0691996</v>
      </c>
      <c r="DM19" s="54">
        <v>2016.5443052000001</v>
      </c>
      <c r="DN19" s="54">
        <v>1943.8712022</v>
      </c>
      <c r="DO19" s="54">
        <v>2000.7912503</v>
      </c>
      <c r="DP19" s="54">
        <v>1691.2560364999999</v>
      </c>
      <c r="DQ19" s="54">
        <v>1620.7524258999999</v>
      </c>
      <c r="DR19" s="46">
        <v>1687.2580793</v>
      </c>
      <c r="DS19" s="46">
        <v>1682.3301494</v>
      </c>
      <c r="DT19" s="46">
        <v>6202</v>
      </c>
      <c r="DU19" s="46">
        <v>6968</v>
      </c>
      <c r="DV19" s="54">
        <v>4796</v>
      </c>
      <c r="DW19" s="54">
        <v>4987</v>
      </c>
      <c r="DX19" s="54">
        <v>4846</v>
      </c>
      <c r="DY19" s="54">
        <v>4941</v>
      </c>
      <c r="DZ19" s="54">
        <v>4678</v>
      </c>
      <c r="EA19" s="54">
        <v>4463</v>
      </c>
      <c r="EB19" s="54">
        <v>4347</v>
      </c>
      <c r="EC19" s="54">
        <v>4598</v>
      </c>
      <c r="ED19" s="46">
        <v>4558</v>
      </c>
      <c r="EE19" s="46">
        <v>4402</v>
      </c>
      <c r="EF19" s="46">
        <v>5916.8668870000001</v>
      </c>
      <c r="EG19" s="46">
        <v>6666.1743509999997</v>
      </c>
      <c r="EH19" s="54">
        <v>4523.3179017000002</v>
      </c>
      <c r="EI19" s="54">
        <v>4653.4494324999996</v>
      </c>
      <c r="EJ19" s="54">
        <v>4536.1623583999999</v>
      </c>
      <c r="EK19" s="54">
        <v>4614.3013923999997</v>
      </c>
      <c r="EL19" s="54">
        <v>4371.3432413</v>
      </c>
      <c r="EM19" s="54">
        <v>4175.7671797000003</v>
      </c>
      <c r="EN19" s="54">
        <v>4067.6855249</v>
      </c>
      <c r="EO19" s="54">
        <v>4339.1762725999997</v>
      </c>
      <c r="EP19" s="46">
        <v>4290.9260805000004</v>
      </c>
      <c r="EQ19" s="46">
        <v>4135.1567397999997</v>
      </c>
      <c r="ER19" s="46">
        <v>849</v>
      </c>
      <c r="ES19" s="46">
        <v>1024</v>
      </c>
      <c r="ET19" s="54">
        <v>965</v>
      </c>
      <c r="EU19" s="54">
        <v>955</v>
      </c>
      <c r="EV19" s="54">
        <v>993</v>
      </c>
      <c r="EW19" s="54">
        <v>993</v>
      </c>
      <c r="EX19" s="54">
        <v>1065</v>
      </c>
      <c r="EY19" s="54">
        <v>945</v>
      </c>
      <c r="EZ19" s="54">
        <v>705</v>
      </c>
      <c r="FA19" s="54">
        <v>748</v>
      </c>
      <c r="FB19" s="46">
        <v>785</v>
      </c>
      <c r="FC19" s="46">
        <v>765</v>
      </c>
      <c r="FD19" s="46">
        <v>792.25089009999999</v>
      </c>
      <c r="FE19" s="46">
        <v>961.15195200000005</v>
      </c>
      <c r="FF19" s="54">
        <v>906.81961890000002</v>
      </c>
      <c r="FG19" s="54">
        <v>889.81543290000002</v>
      </c>
      <c r="FH19" s="54">
        <v>936.6290424</v>
      </c>
      <c r="FI19" s="54">
        <v>933.72372700000005</v>
      </c>
      <c r="FJ19" s="54">
        <v>1002.6721604000001</v>
      </c>
      <c r="FK19" s="54">
        <v>890.1951626</v>
      </c>
      <c r="FL19" s="54">
        <v>659.29076759999998</v>
      </c>
      <c r="FM19" s="54">
        <v>713.53353630000004</v>
      </c>
      <c r="FN19" s="46">
        <v>743.75140339999996</v>
      </c>
      <c r="FO19" s="46">
        <v>728.37221550000004</v>
      </c>
      <c r="FP19" s="46">
        <v>2809</v>
      </c>
      <c r="FQ19" s="46">
        <v>2884</v>
      </c>
      <c r="FR19" s="54">
        <v>2413</v>
      </c>
      <c r="FS19" s="54">
        <v>2421</v>
      </c>
      <c r="FT19" s="54">
        <v>2468</v>
      </c>
      <c r="FU19" s="54">
        <v>2538</v>
      </c>
      <c r="FV19" s="54">
        <v>2534</v>
      </c>
      <c r="FW19" s="54">
        <v>2567</v>
      </c>
      <c r="FX19" s="54">
        <v>2820</v>
      </c>
      <c r="FY19" s="54">
        <v>2915</v>
      </c>
      <c r="FZ19" s="46">
        <v>3003</v>
      </c>
      <c r="GA19" s="46">
        <v>2915</v>
      </c>
      <c r="GB19" s="46">
        <v>2634.9471830000002</v>
      </c>
      <c r="GC19" s="46">
        <v>2697.7832480000002</v>
      </c>
      <c r="GD19" s="54">
        <v>2261.6978991999999</v>
      </c>
      <c r="GE19" s="54">
        <v>2274.2891341999998</v>
      </c>
      <c r="GF19" s="54">
        <v>2328.3042876</v>
      </c>
      <c r="GG19" s="54">
        <v>2385.0891898999998</v>
      </c>
      <c r="GH19" s="54">
        <v>2390.2710440000001</v>
      </c>
      <c r="GI19" s="54">
        <v>2436.2135635</v>
      </c>
      <c r="GJ19" s="54">
        <v>2650.8634412000001</v>
      </c>
      <c r="GK19" s="54">
        <v>2768.79288</v>
      </c>
      <c r="GL19" s="46">
        <v>2839.0219493999998</v>
      </c>
      <c r="GM19" s="46">
        <v>2754.2955920999998</v>
      </c>
      <c r="GN19" s="46">
        <v>6763</v>
      </c>
      <c r="GO19" s="46">
        <v>8292</v>
      </c>
      <c r="GP19" s="54">
        <v>8075</v>
      </c>
      <c r="GQ19" s="54">
        <v>8539</v>
      </c>
      <c r="GR19" s="54">
        <v>8802</v>
      </c>
      <c r="GS19" s="54">
        <v>9069</v>
      </c>
      <c r="GT19" s="54">
        <v>8820</v>
      </c>
      <c r="GU19" s="54">
        <v>8405</v>
      </c>
      <c r="GV19" s="54">
        <v>8205</v>
      </c>
      <c r="GW19" s="54">
        <v>8584</v>
      </c>
      <c r="GX19" s="46">
        <v>8722</v>
      </c>
      <c r="GY19" s="46">
        <v>8617</v>
      </c>
      <c r="GZ19" s="46">
        <v>6329.8312120000001</v>
      </c>
      <c r="HA19" s="46">
        <v>7861.4128039999996</v>
      </c>
      <c r="HB19" s="54">
        <v>7608.0972443999999</v>
      </c>
      <c r="HC19" s="54">
        <v>8041.3418081999998</v>
      </c>
      <c r="HD19" s="54">
        <v>8306.8141940999994</v>
      </c>
      <c r="HE19" s="54">
        <v>8619.2244183000003</v>
      </c>
      <c r="HF19" s="54">
        <v>8382.0247524999995</v>
      </c>
      <c r="HG19" s="292">
        <v>7984.1955809999999</v>
      </c>
      <c r="HH19" s="292">
        <v>7772.8005403999996</v>
      </c>
      <c r="HI19" s="292">
        <v>8158.8830070000004</v>
      </c>
      <c r="HJ19" s="290">
        <v>8285.1023676999994</v>
      </c>
      <c r="HK19" s="97">
        <v>8149.1332796999995</v>
      </c>
    </row>
    <row r="20" spans="2:219" x14ac:dyDescent="0.2">
      <c r="B20" s="335">
        <v>27</v>
      </c>
      <c r="C20" s="41" t="s">
        <v>210</v>
      </c>
      <c r="D20" s="46">
        <v>33473</v>
      </c>
      <c r="E20" s="46">
        <v>40526</v>
      </c>
      <c r="F20" s="54">
        <v>37055</v>
      </c>
      <c r="G20" s="54">
        <v>36099</v>
      </c>
      <c r="H20" s="54">
        <v>35852</v>
      </c>
      <c r="I20" s="54">
        <v>35052</v>
      </c>
      <c r="J20" s="54">
        <v>33458</v>
      </c>
      <c r="K20" s="54">
        <v>32684</v>
      </c>
      <c r="L20" s="54">
        <v>31974</v>
      </c>
      <c r="M20" s="54">
        <v>31529</v>
      </c>
      <c r="N20" s="46">
        <v>29659</v>
      </c>
      <c r="O20" s="46">
        <v>28870</v>
      </c>
      <c r="P20" s="46">
        <v>31602.840575962</v>
      </c>
      <c r="Q20" s="46">
        <v>38405.812534699995</v>
      </c>
      <c r="R20" s="54">
        <v>34561.253546400003</v>
      </c>
      <c r="S20" s="54">
        <v>33662.993322900002</v>
      </c>
      <c r="T20" s="54">
        <v>33460.446405199997</v>
      </c>
      <c r="U20" s="54">
        <v>32758.537328800001</v>
      </c>
      <c r="V20" s="54">
        <v>31296.690113299999</v>
      </c>
      <c r="W20" s="54">
        <v>30577.440440300001</v>
      </c>
      <c r="X20" s="54">
        <v>29875.183722000002</v>
      </c>
      <c r="Y20" s="54">
        <v>29648.866891500002</v>
      </c>
      <c r="Z20" s="46">
        <v>27738.953727</v>
      </c>
      <c r="AA20" s="46">
        <v>26905.691144500001</v>
      </c>
      <c r="AB20" s="46">
        <v>8281</v>
      </c>
      <c r="AC20" s="46">
        <v>11429</v>
      </c>
      <c r="AD20" s="54">
        <v>9536</v>
      </c>
      <c r="AE20" s="54">
        <v>9442</v>
      </c>
      <c r="AF20" s="54">
        <v>9714</v>
      </c>
      <c r="AG20" s="54">
        <v>9395</v>
      </c>
      <c r="AH20" s="54">
        <v>8934</v>
      </c>
      <c r="AI20" s="54">
        <v>8353</v>
      </c>
      <c r="AJ20" s="54">
        <v>7502</v>
      </c>
      <c r="AK20" s="54">
        <v>6819</v>
      </c>
      <c r="AL20" s="46">
        <v>5854</v>
      </c>
      <c r="AM20" s="46">
        <v>5330</v>
      </c>
      <c r="AN20" s="46">
        <v>7987.4880000000003</v>
      </c>
      <c r="AO20" s="46">
        <v>11029.102489999999</v>
      </c>
      <c r="AP20" s="54">
        <v>9193.9985006000006</v>
      </c>
      <c r="AQ20" s="54">
        <v>9129.7696434000009</v>
      </c>
      <c r="AR20" s="54">
        <v>9318.0393829000004</v>
      </c>
      <c r="AS20" s="54">
        <v>9029.2174479000005</v>
      </c>
      <c r="AT20" s="54">
        <v>8596.6714434999994</v>
      </c>
      <c r="AU20" s="54">
        <v>8092.0271378999996</v>
      </c>
      <c r="AV20" s="54">
        <v>7205.7717071999996</v>
      </c>
      <c r="AW20" s="54">
        <v>6546.3357138000001</v>
      </c>
      <c r="AX20" s="46">
        <v>5602.0198968000004</v>
      </c>
      <c r="AY20" s="46">
        <v>5117.1263992000004</v>
      </c>
      <c r="AZ20" s="46">
        <v>3764</v>
      </c>
      <c r="BA20" s="46">
        <v>4284</v>
      </c>
      <c r="BB20" s="54">
        <v>4593</v>
      </c>
      <c r="BC20" s="54">
        <v>4521</v>
      </c>
      <c r="BD20" s="54">
        <v>4395</v>
      </c>
      <c r="BE20" s="54">
        <v>4277</v>
      </c>
      <c r="BF20" s="54">
        <v>4031</v>
      </c>
      <c r="BG20" s="54">
        <v>4034</v>
      </c>
      <c r="BH20" s="54">
        <v>4019</v>
      </c>
      <c r="BI20" s="54">
        <v>4126</v>
      </c>
      <c r="BJ20" s="46">
        <v>3484</v>
      </c>
      <c r="BK20" s="46">
        <v>3560</v>
      </c>
      <c r="BL20" s="46">
        <v>3521.94641</v>
      </c>
      <c r="BM20" s="46">
        <v>4042.3573700000002</v>
      </c>
      <c r="BN20" s="54">
        <v>4293.3094381000001</v>
      </c>
      <c r="BO20" s="54">
        <v>4228.4465127000003</v>
      </c>
      <c r="BP20" s="54">
        <v>4097.4110902000002</v>
      </c>
      <c r="BQ20" s="54">
        <v>3983.3139182999998</v>
      </c>
      <c r="BR20" s="54">
        <v>3759.5501958</v>
      </c>
      <c r="BS20" s="54">
        <v>3749.0756440999999</v>
      </c>
      <c r="BT20" s="54">
        <v>3726.8148977000001</v>
      </c>
      <c r="BU20" s="54">
        <v>3861.0629156999998</v>
      </c>
      <c r="BV20" s="46">
        <v>3234.0535814</v>
      </c>
      <c r="BW20" s="46">
        <v>3297.7478701</v>
      </c>
      <c r="BX20" s="46">
        <v>1983</v>
      </c>
      <c r="BY20" s="46">
        <v>2032</v>
      </c>
      <c r="BZ20" s="54">
        <v>2087</v>
      </c>
      <c r="CA20" s="54">
        <v>2119</v>
      </c>
      <c r="CB20" s="54">
        <v>2030</v>
      </c>
      <c r="CC20" s="54">
        <v>1973</v>
      </c>
      <c r="CD20" s="54">
        <v>1814</v>
      </c>
      <c r="CE20" s="54">
        <v>1765</v>
      </c>
      <c r="CF20" s="54">
        <v>1779</v>
      </c>
      <c r="CG20" s="54">
        <v>1874</v>
      </c>
      <c r="CH20" s="46">
        <v>1961</v>
      </c>
      <c r="CI20" s="46">
        <v>1939</v>
      </c>
      <c r="CJ20" s="46">
        <v>1815.0510019999999</v>
      </c>
      <c r="CK20" s="46">
        <v>1864.6334629999999</v>
      </c>
      <c r="CL20" s="54">
        <v>1903.8236337999999</v>
      </c>
      <c r="CM20" s="54">
        <v>1955.4903162999999</v>
      </c>
      <c r="CN20" s="54">
        <v>1860.6919886999999</v>
      </c>
      <c r="CO20" s="54">
        <v>1802.7980130000001</v>
      </c>
      <c r="CP20" s="54">
        <v>1647.0224831999999</v>
      </c>
      <c r="CQ20" s="54">
        <v>1602.5535014</v>
      </c>
      <c r="CR20" s="54">
        <v>1595.7220439</v>
      </c>
      <c r="CS20" s="54">
        <v>1705.6175482000001</v>
      </c>
      <c r="CT20" s="46">
        <v>1773.0308904999999</v>
      </c>
      <c r="CU20" s="46">
        <v>1750.5825030999999</v>
      </c>
      <c r="CV20" s="46">
        <v>1333</v>
      </c>
      <c r="CW20" s="46">
        <v>1553</v>
      </c>
      <c r="CX20" s="54">
        <v>1166</v>
      </c>
      <c r="CY20" s="54">
        <v>1155</v>
      </c>
      <c r="CZ20" s="54">
        <v>1176</v>
      </c>
      <c r="DA20" s="54">
        <v>1193</v>
      </c>
      <c r="DB20" s="54">
        <v>1159</v>
      </c>
      <c r="DC20" s="54">
        <v>1161</v>
      </c>
      <c r="DD20" s="54">
        <v>1155</v>
      </c>
      <c r="DE20" s="54">
        <v>1110</v>
      </c>
      <c r="DF20" s="46">
        <v>971</v>
      </c>
      <c r="DG20" s="46">
        <v>996</v>
      </c>
      <c r="DH20" s="46">
        <v>1227.3125680000001</v>
      </c>
      <c r="DI20" s="46">
        <v>1421.305717</v>
      </c>
      <c r="DJ20" s="54">
        <v>1049.7087982</v>
      </c>
      <c r="DK20" s="54">
        <v>1022.2627574000001</v>
      </c>
      <c r="DL20" s="54">
        <v>1054.7999448</v>
      </c>
      <c r="DM20" s="54">
        <v>1052.3684550999999</v>
      </c>
      <c r="DN20" s="54">
        <v>1027.1513995</v>
      </c>
      <c r="DO20" s="54">
        <v>1029.9469297999999</v>
      </c>
      <c r="DP20" s="54">
        <v>1022.9451673</v>
      </c>
      <c r="DQ20" s="54">
        <v>998.01423339999997</v>
      </c>
      <c r="DR20" s="46">
        <v>872.58235200000001</v>
      </c>
      <c r="DS20" s="46">
        <v>902.87672540000005</v>
      </c>
      <c r="DT20" s="46">
        <v>1393</v>
      </c>
      <c r="DU20" s="46">
        <v>1781</v>
      </c>
      <c r="DV20" s="54">
        <v>2028</v>
      </c>
      <c r="DW20" s="54">
        <v>2098</v>
      </c>
      <c r="DX20" s="54">
        <v>2090</v>
      </c>
      <c r="DY20" s="54">
        <v>1928</v>
      </c>
      <c r="DZ20" s="54">
        <v>1779</v>
      </c>
      <c r="EA20" s="54">
        <v>1708</v>
      </c>
      <c r="EB20" s="54">
        <v>1723</v>
      </c>
      <c r="EC20" s="54">
        <v>1825</v>
      </c>
      <c r="ED20" s="46">
        <v>1847</v>
      </c>
      <c r="EE20" s="46">
        <v>1805</v>
      </c>
      <c r="EF20" s="46">
        <v>1318.2760679999999</v>
      </c>
      <c r="EG20" s="46">
        <v>1694.6183840000001</v>
      </c>
      <c r="EH20" s="54">
        <v>1882.7832759</v>
      </c>
      <c r="EI20" s="54">
        <v>1940.8527306999999</v>
      </c>
      <c r="EJ20" s="54">
        <v>1934.8755590999999</v>
      </c>
      <c r="EK20" s="54">
        <v>1815.1737945</v>
      </c>
      <c r="EL20" s="54">
        <v>1671.9462028</v>
      </c>
      <c r="EM20" s="54">
        <v>1593.4698845</v>
      </c>
      <c r="EN20" s="54">
        <v>1598.5978972</v>
      </c>
      <c r="EO20" s="54">
        <v>1710.8964489</v>
      </c>
      <c r="EP20" s="46">
        <v>1723.5488161000001</v>
      </c>
      <c r="EQ20" s="46">
        <v>1677.9635654000001</v>
      </c>
      <c r="ER20" s="46">
        <v>415</v>
      </c>
      <c r="ES20" s="46">
        <v>425</v>
      </c>
      <c r="ET20" s="54">
        <v>390</v>
      </c>
      <c r="EU20" s="54">
        <v>379</v>
      </c>
      <c r="EV20" s="54">
        <v>386</v>
      </c>
      <c r="EW20" s="54">
        <v>399</v>
      </c>
      <c r="EX20" s="54">
        <v>421</v>
      </c>
      <c r="EY20" s="54">
        <v>403</v>
      </c>
      <c r="EZ20" s="54">
        <v>384</v>
      </c>
      <c r="FA20" s="54">
        <v>428</v>
      </c>
      <c r="FB20" s="46">
        <v>401</v>
      </c>
      <c r="FC20" s="46">
        <v>335</v>
      </c>
      <c r="FD20" s="46">
        <v>390.13451609999998</v>
      </c>
      <c r="FE20" s="46">
        <v>393.258442</v>
      </c>
      <c r="FF20" s="54">
        <v>368.68165320000003</v>
      </c>
      <c r="FG20" s="54">
        <v>359.65916429999999</v>
      </c>
      <c r="FH20" s="54">
        <v>371.60899749999999</v>
      </c>
      <c r="FI20" s="54">
        <v>377.60752459999998</v>
      </c>
      <c r="FJ20" s="54">
        <v>402.1045676</v>
      </c>
      <c r="FK20" s="54">
        <v>383.9088749</v>
      </c>
      <c r="FL20" s="54">
        <v>362.90976449999999</v>
      </c>
      <c r="FM20" s="54">
        <v>412.29832440000001</v>
      </c>
      <c r="FN20" s="46">
        <v>387.4362969</v>
      </c>
      <c r="FO20" s="46">
        <v>325.10684509999999</v>
      </c>
      <c r="FP20" s="46">
        <v>1299</v>
      </c>
      <c r="FQ20" s="46">
        <v>1352</v>
      </c>
      <c r="FR20" s="54">
        <v>1270</v>
      </c>
      <c r="FS20" s="54">
        <v>1190</v>
      </c>
      <c r="FT20" s="54">
        <v>1161</v>
      </c>
      <c r="FU20" s="54">
        <v>1122</v>
      </c>
      <c r="FV20" s="54">
        <v>1117</v>
      </c>
      <c r="FW20" s="54">
        <v>1063</v>
      </c>
      <c r="FX20" s="54">
        <v>1045</v>
      </c>
      <c r="FY20" s="54">
        <v>1079</v>
      </c>
      <c r="FZ20" s="46">
        <v>1064</v>
      </c>
      <c r="GA20" s="46">
        <v>1052</v>
      </c>
      <c r="GB20" s="46">
        <v>1222.1125669999999</v>
      </c>
      <c r="GC20" s="46">
        <v>1276.0494799999999</v>
      </c>
      <c r="GD20" s="54">
        <v>1190.4045378000001</v>
      </c>
      <c r="GE20" s="54">
        <v>1117.8929582000001</v>
      </c>
      <c r="GF20" s="54">
        <v>1089.6966159999999</v>
      </c>
      <c r="GG20" s="54">
        <v>1046.399097</v>
      </c>
      <c r="GH20" s="54">
        <v>1042.6220484999999</v>
      </c>
      <c r="GI20" s="54">
        <v>1003.0519503</v>
      </c>
      <c r="GJ20" s="54">
        <v>987.368694</v>
      </c>
      <c r="GK20" s="54">
        <v>1021.0238385</v>
      </c>
      <c r="GL20" s="46">
        <v>1008.4458085</v>
      </c>
      <c r="GM20" s="46">
        <v>998.64809000000002</v>
      </c>
      <c r="GN20" s="46">
        <v>1145</v>
      </c>
      <c r="GO20" s="46">
        <v>1364</v>
      </c>
      <c r="GP20" s="54">
        <v>1238</v>
      </c>
      <c r="GQ20" s="54">
        <v>1211</v>
      </c>
      <c r="GR20" s="54">
        <v>1199</v>
      </c>
      <c r="GS20" s="54">
        <v>1164</v>
      </c>
      <c r="GT20" s="54">
        <v>1076</v>
      </c>
      <c r="GU20" s="54">
        <v>1084</v>
      </c>
      <c r="GV20" s="54">
        <v>1098</v>
      </c>
      <c r="GW20" s="54">
        <v>1192</v>
      </c>
      <c r="GX20" s="46">
        <v>1284</v>
      </c>
      <c r="GY20" s="46">
        <v>1290</v>
      </c>
      <c r="GZ20" s="46">
        <v>1072.8988670000001</v>
      </c>
      <c r="HA20" s="46">
        <v>1289.4049620000001</v>
      </c>
      <c r="HB20" s="54">
        <v>1160.941613</v>
      </c>
      <c r="HC20" s="54">
        <v>1136.7426344</v>
      </c>
      <c r="HD20" s="54">
        <v>1119.5965438000001</v>
      </c>
      <c r="HE20" s="54">
        <v>1090.0204085</v>
      </c>
      <c r="HF20" s="54">
        <v>1004.9482981</v>
      </c>
      <c r="HG20" s="290">
        <v>1014.5568612</v>
      </c>
      <c r="HH20" s="290">
        <v>1031.7460529</v>
      </c>
      <c r="HI20" s="290">
        <v>1131.9338646000001</v>
      </c>
      <c r="HJ20" s="290">
        <v>1215.8739020999999</v>
      </c>
      <c r="HK20" s="97">
        <v>1221.2685594</v>
      </c>
    </row>
    <row r="21" spans="2:219" x14ac:dyDescent="0.2">
      <c r="B21" s="335">
        <v>28</v>
      </c>
      <c r="C21" s="41" t="s">
        <v>211</v>
      </c>
      <c r="D21" s="46">
        <v>88863</v>
      </c>
      <c r="E21" s="46">
        <v>94778</v>
      </c>
      <c r="F21" s="54">
        <v>81354</v>
      </c>
      <c r="G21" s="54">
        <v>79896</v>
      </c>
      <c r="H21" s="54">
        <v>79139</v>
      </c>
      <c r="I21" s="54">
        <v>78525</v>
      </c>
      <c r="J21" s="54">
        <v>75882</v>
      </c>
      <c r="K21" s="54">
        <v>75015</v>
      </c>
      <c r="L21" s="54">
        <v>75726</v>
      </c>
      <c r="M21" s="54">
        <v>76924</v>
      </c>
      <c r="N21" s="46">
        <v>76942</v>
      </c>
      <c r="O21" s="46">
        <v>74575</v>
      </c>
      <c r="P21" s="46">
        <v>84362.526746399992</v>
      </c>
      <c r="Q21" s="46">
        <v>89894.637033100036</v>
      </c>
      <c r="R21" s="54">
        <v>76513.361319599993</v>
      </c>
      <c r="S21" s="54">
        <v>75149.894599199994</v>
      </c>
      <c r="T21" s="54">
        <v>74585.219509500006</v>
      </c>
      <c r="U21" s="54">
        <v>73901.864626900002</v>
      </c>
      <c r="V21" s="54">
        <v>71467.065317500004</v>
      </c>
      <c r="W21" s="54">
        <v>70629.962320599996</v>
      </c>
      <c r="X21" s="54">
        <v>71283.6625833</v>
      </c>
      <c r="Y21" s="54">
        <v>72468.379574399994</v>
      </c>
      <c r="Z21" s="46">
        <v>72584.168495100006</v>
      </c>
      <c r="AA21" s="46">
        <v>70244.702288300003</v>
      </c>
      <c r="AB21" s="46">
        <v>7634</v>
      </c>
      <c r="AC21" s="46">
        <v>7938</v>
      </c>
      <c r="AD21" s="54">
        <v>7114</v>
      </c>
      <c r="AE21" s="54">
        <v>6997</v>
      </c>
      <c r="AF21" s="54">
        <v>6986</v>
      </c>
      <c r="AG21" s="54">
        <v>6799</v>
      </c>
      <c r="AH21" s="54">
        <v>6426</v>
      </c>
      <c r="AI21" s="54">
        <v>6362</v>
      </c>
      <c r="AJ21" s="54">
        <v>6338</v>
      </c>
      <c r="AK21" s="54">
        <v>6323</v>
      </c>
      <c r="AL21" s="46">
        <v>6531</v>
      </c>
      <c r="AM21" s="46">
        <v>6390</v>
      </c>
      <c r="AN21" s="46">
        <v>7218.6631500000003</v>
      </c>
      <c r="AO21" s="46">
        <v>7456.524539</v>
      </c>
      <c r="AP21" s="54">
        <v>6614.3423850999998</v>
      </c>
      <c r="AQ21" s="54">
        <v>6535.9462328</v>
      </c>
      <c r="AR21" s="54">
        <v>6568.8333995000003</v>
      </c>
      <c r="AS21" s="54">
        <v>6381.2745303000002</v>
      </c>
      <c r="AT21" s="54">
        <v>6036.2047634999999</v>
      </c>
      <c r="AU21" s="54">
        <v>6014.9390620000004</v>
      </c>
      <c r="AV21" s="54">
        <v>5961.4245921000002</v>
      </c>
      <c r="AW21" s="54">
        <v>5949.9288055999996</v>
      </c>
      <c r="AX21" s="46">
        <v>6184.5862853999997</v>
      </c>
      <c r="AY21" s="46">
        <v>6024.9956886</v>
      </c>
      <c r="AZ21" s="46">
        <v>14445</v>
      </c>
      <c r="BA21" s="46">
        <v>14789</v>
      </c>
      <c r="BB21" s="54">
        <v>13557</v>
      </c>
      <c r="BC21" s="54">
        <v>13247</v>
      </c>
      <c r="BD21" s="54">
        <v>13157</v>
      </c>
      <c r="BE21" s="54">
        <v>13333</v>
      </c>
      <c r="BF21" s="54">
        <v>12555</v>
      </c>
      <c r="BG21" s="54">
        <v>12214</v>
      </c>
      <c r="BH21" s="54">
        <v>12297</v>
      </c>
      <c r="BI21" s="54">
        <v>12236</v>
      </c>
      <c r="BJ21" s="46">
        <v>12129</v>
      </c>
      <c r="BK21" s="46">
        <v>11632</v>
      </c>
      <c r="BL21" s="46">
        <v>13626.99128</v>
      </c>
      <c r="BM21" s="46">
        <v>13968.636979999999</v>
      </c>
      <c r="BN21" s="54">
        <v>12722.5694024</v>
      </c>
      <c r="BO21" s="54">
        <v>12431.841701900001</v>
      </c>
      <c r="BP21" s="54">
        <v>12398.962315799999</v>
      </c>
      <c r="BQ21" s="54">
        <v>12524.8725371</v>
      </c>
      <c r="BR21" s="54">
        <v>11799.835290700001</v>
      </c>
      <c r="BS21" s="54">
        <v>11466.2876125</v>
      </c>
      <c r="BT21" s="54">
        <v>11554.594520099999</v>
      </c>
      <c r="BU21" s="54">
        <v>11463.413655799999</v>
      </c>
      <c r="BV21" s="46">
        <v>11363.3524153</v>
      </c>
      <c r="BW21" s="46">
        <v>10913.370318499999</v>
      </c>
      <c r="BX21" s="46">
        <v>15001</v>
      </c>
      <c r="BY21" s="46">
        <v>16876</v>
      </c>
      <c r="BZ21" s="54">
        <v>13650</v>
      </c>
      <c r="CA21" s="54">
        <v>13482</v>
      </c>
      <c r="CB21" s="54">
        <v>13154</v>
      </c>
      <c r="CC21" s="54">
        <v>12983</v>
      </c>
      <c r="CD21" s="54">
        <v>12678</v>
      </c>
      <c r="CE21" s="54">
        <v>12558</v>
      </c>
      <c r="CF21" s="54">
        <v>12642</v>
      </c>
      <c r="CG21" s="54">
        <v>12970</v>
      </c>
      <c r="CH21" s="46">
        <v>12955</v>
      </c>
      <c r="CI21" s="46">
        <v>12215</v>
      </c>
      <c r="CJ21" s="46">
        <v>14218.375620000001</v>
      </c>
      <c r="CK21" s="46">
        <v>15975.911319999999</v>
      </c>
      <c r="CL21" s="54">
        <v>12874.90194</v>
      </c>
      <c r="CM21" s="54">
        <v>12663.9655141</v>
      </c>
      <c r="CN21" s="54">
        <v>12395.7540334</v>
      </c>
      <c r="CO21" s="54">
        <v>12231.0936759</v>
      </c>
      <c r="CP21" s="54">
        <v>11960.9974602</v>
      </c>
      <c r="CQ21" s="54">
        <v>11854.283817</v>
      </c>
      <c r="CR21" s="54">
        <v>11886.0835286</v>
      </c>
      <c r="CS21" s="54">
        <v>12174.8075291</v>
      </c>
      <c r="CT21" s="46">
        <v>12171.246729799999</v>
      </c>
      <c r="CU21" s="46">
        <v>11424.7386102</v>
      </c>
      <c r="CV21" s="46">
        <v>4873</v>
      </c>
      <c r="CW21" s="46">
        <v>5212</v>
      </c>
      <c r="CX21" s="54">
        <v>5240</v>
      </c>
      <c r="CY21" s="54">
        <v>5220</v>
      </c>
      <c r="CZ21" s="54">
        <v>5502</v>
      </c>
      <c r="DA21" s="54">
        <v>5512</v>
      </c>
      <c r="DB21" s="54">
        <v>5189</v>
      </c>
      <c r="DC21" s="54">
        <v>5232</v>
      </c>
      <c r="DD21" s="54">
        <v>5407</v>
      </c>
      <c r="DE21" s="54">
        <v>5426</v>
      </c>
      <c r="DF21" s="46">
        <v>5604</v>
      </c>
      <c r="DG21" s="46">
        <v>5567</v>
      </c>
      <c r="DH21" s="46">
        <v>4635.0961200000002</v>
      </c>
      <c r="DI21" s="46">
        <v>4911.989673</v>
      </c>
      <c r="DJ21" s="54">
        <v>4926.7193451000003</v>
      </c>
      <c r="DK21" s="54">
        <v>4909.2028730000002</v>
      </c>
      <c r="DL21" s="54">
        <v>5162.1215249999996</v>
      </c>
      <c r="DM21" s="54">
        <v>5181.4224230999998</v>
      </c>
      <c r="DN21" s="54">
        <v>4864.4505449999997</v>
      </c>
      <c r="DO21" s="54">
        <v>4878.4006990999997</v>
      </c>
      <c r="DP21" s="54">
        <v>5042.1675272000002</v>
      </c>
      <c r="DQ21" s="54">
        <v>5090.2883807999997</v>
      </c>
      <c r="DR21" s="46">
        <v>5283.9288348999999</v>
      </c>
      <c r="DS21" s="46">
        <v>5238.4714199999999</v>
      </c>
      <c r="DT21" s="46">
        <v>4641</v>
      </c>
      <c r="DU21" s="46">
        <v>4578</v>
      </c>
      <c r="DV21" s="54">
        <v>3789</v>
      </c>
      <c r="DW21" s="54">
        <v>3739</v>
      </c>
      <c r="DX21" s="54">
        <v>3573</v>
      </c>
      <c r="DY21" s="54">
        <v>3369</v>
      </c>
      <c r="DZ21" s="54">
        <v>3116</v>
      </c>
      <c r="EA21" s="54">
        <v>2871</v>
      </c>
      <c r="EB21" s="54">
        <v>3021</v>
      </c>
      <c r="EC21" s="54">
        <v>3201</v>
      </c>
      <c r="ED21" s="46">
        <v>3075</v>
      </c>
      <c r="EE21" s="46">
        <v>2907</v>
      </c>
      <c r="EF21" s="46">
        <v>4396.2872969999999</v>
      </c>
      <c r="EG21" s="46">
        <v>4332.1489039999997</v>
      </c>
      <c r="EH21" s="54">
        <v>3572.6572334000002</v>
      </c>
      <c r="EI21" s="54">
        <v>3491.8852149999998</v>
      </c>
      <c r="EJ21" s="54">
        <v>3334.1391282</v>
      </c>
      <c r="EK21" s="54">
        <v>3135.3047664999999</v>
      </c>
      <c r="EL21" s="54">
        <v>2894.5999568000002</v>
      </c>
      <c r="EM21" s="54">
        <v>2673.6028332000001</v>
      </c>
      <c r="EN21" s="54">
        <v>2820.7895656999999</v>
      </c>
      <c r="EO21" s="54">
        <v>2983.440932</v>
      </c>
      <c r="EP21" s="46">
        <v>2864.6419301999999</v>
      </c>
      <c r="EQ21" s="46">
        <v>2702.2439844999999</v>
      </c>
      <c r="ER21" s="46">
        <v>459</v>
      </c>
      <c r="ES21" s="46">
        <v>206</v>
      </c>
      <c r="ET21" s="54">
        <v>146</v>
      </c>
      <c r="EU21" s="54">
        <v>132</v>
      </c>
      <c r="EV21" s="54">
        <v>101</v>
      </c>
      <c r="EW21" s="54">
        <v>89</v>
      </c>
      <c r="EX21" s="54">
        <v>91</v>
      </c>
      <c r="EY21" s="54">
        <v>92</v>
      </c>
      <c r="EZ21" s="54">
        <v>92</v>
      </c>
      <c r="FA21" s="54">
        <v>89</v>
      </c>
      <c r="FB21" s="46">
        <v>92</v>
      </c>
      <c r="FC21" s="46">
        <v>101</v>
      </c>
      <c r="FD21" s="46">
        <v>436.01734570000002</v>
      </c>
      <c r="FE21" s="46">
        <v>185.68329689999999</v>
      </c>
      <c r="FF21" s="54">
        <v>129.78529180000001</v>
      </c>
      <c r="FG21" s="54">
        <v>115.03085299999999</v>
      </c>
      <c r="FH21" s="54">
        <v>89.380914099999998</v>
      </c>
      <c r="FI21" s="54">
        <v>80.948351299999999</v>
      </c>
      <c r="FJ21" s="54">
        <v>81.902456700000002</v>
      </c>
      <c r="FK21" s="54">
        <v>83.2354074</v>
      </c>
      <c r="FL21" s="54">
        <v>85.083459700000006</v>
      </c>
      <c r="FM21" s="54">
        <v>81.038702499999999</v>
      </c>
      <c r="FN21" s="46">
        <v>83.983889700000006</v>
      </c>
      <c r="FO21" s="46">
        <v>91.231163499999994</v>
      </c>
      <c r="FP21" s="46">
        <v>3893</v>
      </c>
      <c r="FQ21" s="46">
        <v>4738</v>
      </c>
      <c r="FR21" s="54">
        <v>3823</v>
      </c>
      <c r="FS21" s="54">
        <v>3806</v>
      </c>
      <c r="FT21" s="54">
        <v>4020</v>
      </c>
      <c r="FU21" s="54">
        <v>4020</v>
      </c>
      <c r="FV21" s="54">
        <v>3956</v>
      </c>
      <c r="FW21" s="54">
        <v>3902</v>
      </c>
      <c r="FX21" s="54">
        <v>3902</v>
      </c>
      <c r="FY21" s="54">
        <v>3993</v>
      </c>
      <c r="FZ21" s="46">
        <v>4086</v>
      </c>
      <c r="GA21" s="46">
        <v>4094</v>
      </c>
      <c r="GB21" s="46">
        <v>3674.869569</v>
      </c>
      <c r="GC21" s="46">
        <v>4480.924137</v>
      </c>
      <c r="GD21" s="54">
        <v>3612.3079518</v>
      </c>
      <c r="GE21" s="54">
        <v>3589.9129849999999</v>
      </c>
      <c r="GF21" s="54">
        <v>3796.7081020999999</v>
      </c>
      <c r="GG21" s="54">
        <v>3805.8339735</v>
      </c>
      <c r="GH21" s="54">
        <v>3751.6321159999998</v>
      </c>
      <c r="GI21" s="54">
        <v>3697.8382022000001</v>
      </c>
      <c r="GJ21" s="54">
        <v>3665.9304213</v>
      </c>
      <c r="GK21" s="54">
        <v>3770.7904727</v>
      </c>
      <c r="GL21" s="46">
        <v>3886.502054</v>
      </c>
      <c r="GM21" s="46">
        <v>3878.7043911000001</v>
      </c>
      <c r="GN21" s="46">
        <v>4321</v>
      </c>
      <c r="GO21" s="46">
        <v>4795</v>
      </c>
      <c r="GP21" s="54">
        <v>3425</v>
      </c>
      <c r="GQ21" s="54">
        <v>3197</v>
      </c>
      <c r="GR21" s="54">
        <v>3045</v>
      </c>
      <c r="GS21" s="54">
        <v>2980</v>
      </c>
      <c r="GT21" s="54">
        <v>2850</v>
      </c>
      <c r="GU21" s="54">
        <v>2776</v>
      </c>
      <c r="GV21" s="54">
        <v>2765</v>
      </c>
      <c r="GW21" s="54">
        <v>2865</v>
      </c>
      <c r="GX21" s="46">
        <v>2846</v>
      </c>
      <c r="GY21" s="46">
        <v>2851</v>
      </c>
      <c r="GZ21" s="46">
        <v>4169.7477120000003</v>
      </c>
      <c r="HA21" s="46">
        <v>4648.2384000000002</v>
      </c>
      <c r="HB21" s="54">
        <v>3314.1030062</v>
      </c>
      <c r="HC21" s="54">
        <v>3087.8951364999998</v>
      </c>
      <c r="HD21" s="54">
        <v>2944.4739463000001</v>
      </c>
      <c r="HE21" s="54">
        <v>2875.4365555999998</v>
      </c>
      <c r="HF21" s="54">
        <v>2763.5919262000002</v>
      </c>
      <c r="HG21" s="290">
        <v>2697.1321561999998</v>
      </c>
      <c r="HH21" s="290">
        <v>2676.6193551000001</v>
      </c>
      <c r="HI21" s="290">
        <v>2785.5717946999998</v>
      </c>
      <c r="HJ21" s="290">
        <v>2757.0793712</v>
      </c>
      <c r="HK21" s="97">
        <v>2752.5012780000002</v>
      </c>
    </row>
    <row r="22" spans="2:219" x14ac:dyDescent="0.2">
      <c r="B22" s="335" t="s">
        <v>262</v>
      </c>
      <c r="C22" s="41" t="s">
        <v>212</v>
      </c>
      <c r="D22" s="46">
        <v>12283</v>
      </c>
      <c r="E22" s="46">
        <v>14943</v>
      </c>
      <c r="F22" s="54">
        <v>15264</v>
      </c>
      <c r="G22" s="54">
        <v>15902</v>
      </c>
      <c r="H22" s="54">
        <v>15728</v>
      </c>
      <c r="I22" s="54">
        <v>15520</v>
      </c>
      <c r="J22" s="54">
        <v>15602</v>
      </c>
      <c r="K22" s="54">
        <v>15851</v>
      </c>
      <c r="L22" s="54">
        <v>16253</v>
      </c>
      <c r="M22" s="54">
        <v>16687</v>
      </c>
      <c r="N22" s="46">
        <v>17185</v>
      </c>
      <c r="O22" s="46">
        <v>15784</v>
      </c>
      <c r="P22" s="46">
        <v>11752.436878039</v>
      </c>
      <c r="Q22" s="46">
        <v>14354.106450996</v>
      </c>
      <c r="R22" s="54">
        <v>14440.670237099999</v>
      </c>
      <c r="S22" s="54">
        <v>15061.4203075</v>
      </c>
      <c r="T22" s="54">
        <v>14919.0184832</v>
      </c>
      <c r="U22" s="54">
        <v>14747.750982899999</v>
      </c>
      <c r="V22" s="54">
        <v>14851.2764303</v>
      </c>
      <c r="W22" s="54">
        <v>15080.3052658</v>
      </c>
      <c r="X22" s="54">
        <v>15453.094333499999</v>
      </c>
      <c r="Y22" s="54">
        <v>15888.4675013</v>
      </c>
      <c r="Z22" s="46">
        <v>16393.149041000001</v>
      </c>
      <c r="AA22" s="46">
        <v>14961.854613400001</v>
      </c>
      <c r="AB22" s="46">
        <v>358</v>
      </c>
      <c r="AC22" s="46">
        <v>426</v>
      </c>
      <c r="AD22" s="54">
        <v>214</v>
      </c>
      <c r="AE22" s="54">
        <v>194</v>
      </c>
      <c r="AF22" s="54">
        <v>198</v>
      </c>
      <c r="AG22" s="54">
        <v>229</v>
      </c>
      <c r="AH22" s="54">
        <v>229</v>
      </c>
      <c r="AI22" s="54">
        <v>217</v>
      </c>
      <c r="AJ22" s="54">
        <v>212</v>
      </c>
      <c r="AK22" s="54">
        <v>193</v>
      </c>
      <c r="AL22" s="46">
        <v>188</v>
      </c>
      <c r="AM22" s="46">
        <v>182</v>
      </c>
      <c r="AN22" s="46">
        <v>330.98284150000001</v>
      </c>
      <c r="AO22" s="46">
        <v>394.22807019999999</v>
      </c>
      <c r="AP22" s="54">
        <v>182.5347515</v>
      </c>
      <c r="AQ22" s="54">
        <v>163.65956249999999</v>
      </c>
      <c r="AR22" s="54">
        <v>170.31473059999999</v>
      </c>
      <c r="AS22" s="54">
        <v>198.45235170000001</v>
      </c>
      <c r="AT22" s="54">
        <v>199.04537260000001</v>
      </c>
      <c r="AU22" s="54">
        <v>194.1678684</v>
      </c>
      <c r="AV22" s="54">
        <v>183.72095329999999</v>
      </c>
      <c r="AW22" s="54">
        <v>166.70702259999999</v>
      </c>
      <c r="AX22" s="46">
        <v>164.98978389999999</v>
      </c>
      <c r="AY22" s="46">
        <v>161.6316242</v>
      </c>
      <c r="AZ22" s="46">
        <v>1727</v>
      </c>
      <c r="BA22" s="46">
        <v>2014</v>
      </c>
      <c r="BB22" s="54">
        <v>2206</v>
      </c>
      <c r="BC22" s="54">
        <v>2461</v>
      </c>
      <c r="BD22" s="54">
        <v>2316</v>
      </c>
      <c r="BE22" s="54">
        <v>2204</v>
      </c>
      <c r="BF22" s="54">
        <v>2142</v>
      </c>
      <c r="BG22" s="54">
        <v>2265</v>
      </c>
      <c r="BH22" s="54">
        <v>2264</v>
      </c>
      <c r="BI22" s="54">
        <v>2262</v>
      </c>
      <c r="BJ22" s="46">
        <v>2198</v>
      </c>
      <c r="BK22" s="46">
        <v>2105</v>
      </c>
      <c r="BL22" s="46">
        <v>1645.5817649999999</v>
      </c>
      <c r="BM22" s="46">
        <v>1919.313523</v>
      </c>
      <c r="BN22" s="54">
        <v>2067.0111406999999</v>
      </c>
      <c r="BO22" s="54">
        <v>2320.6821316</v>
      </c>
      <c r="BP22" s="54">
        <v>2195.5313308999998</v>
      </c>
      <c r="BQ22" s="54">
        <v>2089.5983566999998</v>
      </c>
      <c r="BR22" s="54">
        <v>2041.0783246999999</v>
      </c>
      <c r="BS22" s="54">
        <v>2145.7585905999999</v>
      </c>
      <c r="BT22" s="54">
        <v>2153.1800194000002</v>
      </c>
      <c r="BU22" s="54">
        <v>2143.4823145999999</v>
      </c>
      <c r="BV22" s="46">
        <v>2085.5055830000001</v>
      </c>
      <c r="BW22" s="46">
        <v>1988.7057844999999</v>
      </c>
      <c r="BX22" s="46">
        <v>1184</v>
      </c>
      <c r="BY22" s="46">
        <v>1578</v>
      </c>
      <c r="BZ22" s="54">
        <v>1984</v>
      </c>
      <c r="CA22" s="54">
        <v>2007</v>
      </c>
      <c r="CB22" s="54">
        <v>1954</v>
      </c>
      <c r="CC22" s="54">
        <v>1915</v>
      </c>
      <c r="CD22" s="54">
        <v>1930</v>
      </c>
      <c r="CE22" s="54">
        <v>1875</v>
      </c>
      <c r="CF22" s="54">
        <v>1849</v>
      </c>
      <c r="CG22" s="54">
        <v>1856</v>
      </c>
      <c r="CH22" s="46">
        <v>1938</v>
      </c>
      <c r="CI22" s="46">
        <v>1709</v>
      </c>
      <c r="CJ22" s="46">
        <v>1087.5339309999999</v>
      </c>
      <c r="CK22" s="46">
        <v>1477.8183670000001</v>
      </c>
      <c r="CL22" s="54">
        <v>1857.9538974</v>
      </c>
      <c r="CM22" s="54">
        <v>1862.5437764000001</v>
      </c>
      <c r="CN22" s="54">
        <v>1817.7060577</v>
      </c>
      <c r="CO22" s="54">
        <v>1800.5626976999999</v>
      </c>
      <c r="CP22" s="54">
        <v>1810.6288324</v>
      </c>
      <c r="CQ22" s="54">
        <v>1761.2377160999999</v>
      </c>
      <c r="CR22" s="54">
        <v>1710.0214542000001</v>
      </c>
      <c r="CS22" s="54">
        <v>1730.6694668</v>
      </c>
      <c r="CT22" s="46">
        <v>1807.6785061</v>
      </c>
      <c r="CU22" s="46">
        <v>1568.8009773000001</v>
      </c>
      <c r="CV22" s="46">
        <v>1459</v>
      </c>
      <c r="CW22" s="46">
        <v>1386</v>
      </c>
      <c r="CX22" s="54">
        <v>1527</v>
      </c>
      <c r="CY22" s="54">
        <v>1515</v>
      </c>
      <c r="CZ22" s="54">
        <v>1439</v>
      </c>
      <c r="DA22" s="54">
        <v>1234</v>
      </c>
      <c r="DB22" s="54">
        <v>1185</v>
      </c>
      <c r="DC22" s="54">
        <v>1211</v>
      </c>
      <c r="DD22" s="54">
        <v>1318</v>
      </c>
      <c r="DE22" s="54">
        <v>1336</v>
      </c>
      <c r="DF22" s="46">
        <v>1396</v>
      </c>
      <c r="DG22" s="46">
        <v>708</v>
      </c>
      <c r="DH22" s="46">
        <v>1420.243549</v>
      </c>
      <c r="DI22" s="46">
        <v>1343.201198</v>
      </c>
      <c r="DJ22" s="54">
        <v>1444.813672</v>
      </c>
      <c r="DK22" s="54">
        <v>1435.4198947</v>
      </c>
      <c r="DL22" s="54">
        <v>1384.4797306</v>
      </c>
      <c r="DM22" s="54">
        <v>1183.6709889000001</v>
      </c>
      <c r="DN22" s="54">
        <v>1138.7038831</v>
      </c>
      <c r="DO22" s="54">
        <v>1165.3499214000001</v>
      </c>
      <c r="DP22" s="54">
        <v>1257.8468366</v>
      </c>
      <c r="DQ22" s="54">
        <v>1279.6629952000001</v>
      </c>
      <c r="DR22" s="46">
        <v>1350.7613561999999</v>
      </c>
      <c r="DS22" s="46">
        <v>666.68451579999999</v>
      </c>
      <c r="DT22" s="46">
        <v>479</v>
      </c>
      <c r="DU22" s="46">
        <v>573</v>
      </c>
      <c r="DV22" s="54">
        <v>630</v>
      </c>
      <c r="DW22" s="54">
        <v>641</v>
      </c>
      <c r="DX22" s="54">
        <v>629</v>
      </c>
      <c r="DY22" s="54">
        <v>584</v>
      </c>
      <c r="DZ22" s="54">
        <v>591</v>
      </c>
      <c r="EA22" s="54">
        <v>611</v>
      </c>
      <c r="EB22" s="54">
        <v>660</v>
      </c>
      <c r="EC22" s="54">
        <v>603</v>
      </c>
      <c r="ED22" s="46">
        <v>623</v>
      </c>
      <c r="EE22" s="46">
        <v>637</v>
      </c>
      <c r="EF22" s="46">
        <v>443.43759419999998</v>
      </c>
      <c r="EG22" s="46">
        <v>535.60488459999999</v>
      </c>
      <c r="EH22" s="54">
        <v>597.13962700000002</v>
      </c>
      <c r="EI22" s="54">
        <v>604.16968559999998</v>
      </c>
      <c r="EJ22" s="54">
        <v>597.44735820000005</v>
      </c>
      <c r="EK22" s="54">
        <v>550.04216799999995</v>
      </c>
      <c r="EL22" s="54">
        <v>551.31818209999994</v>
      </c>
      <c r="EM22" s="54">
        <v>571.24606419999998</v>
      </c>
      <c r="EN22" s="54">
        <v>619.52786809999998</v>
      </c>
      <c r="EO22" s="54">
        <v>566.03287699999998</v>
      </c>
      <c r="EP22" s="46">
        <v>583.13724690000004</v>
      </c>
      <c r="EQ22" s="46">
        <v>597.60796770000002</v>
      </c>
      <c r="ER22" s="46">
        <v>696</v>
      </c>
      <c r="ES22" s="46">
        <v>1371</v>
      </c>
      <c r="ET22" s="54">
        <v>10</v>
      </c>
      <c r="EU22" s="54">
        <v>8</v>
      </c>
      <c r="EV22" s="54">
        <v>4</v>
      </c>
      <c r="EW22" s="54">
        <v>2</v>
      </c>
      <c r="EX22" s="54">
        <v>2</v>
      </c>
      <c r="EY22" s="54">
        <v>2</v>
      </c>
      <c r="EZ22" s="54">
        <v>3</v>
      </c>
      <c r="FA22" s="54">
        <v>2</v>
      </c>
      <c r="FB22" s="46">
        <v>2</v>
      </c>
      <c r="FC22" s="46">
        <v>2</v>
      </c>
      <c r="FD22" s="46">
        <v>686.73124680000001</v>
      </c>
      <c r="FE22" s="46">
        <v>1363.4526980000001</v>
      </c>
      <c r="FF22" s="284" t="s">
        <v>511</v>
      </c>
      <c r="FG22" s="284" t="s">
        <v>511</v>
      </c>
      <c r="FH22" s="284" t="s">
        <v>511</v>
      </c>
      <c r="FI22" s="284" t="s">
        <v>511</v>
      </c>
      <c r="FJ22" s="284" t="s">
        <v>511</v>
      </c>
      <c r="FK22" s="284" t="s">
        <v>511</v>
      </c>
      <c r="FL22" s="284" t="s">
        <v>511</v>
      </c>
      <c r="FM22" s="284" t="s">
        <v>511</v>
      </c>
      <c r="FN22" s="284" t="s">
        <v>511</v>
      </c>
      <c r="FO22" s="284" t="s">
        <v>511</v>
      </c>
      <c r="FP22" s="46">
        <v>253</v>
      </c>
      <c r="FQ22" s="46">
        <v>173</v>
      </c>
      <c r="FR22" s="54">
        <v>238</v>
      </c>
      <c r="FS22" s="54">
        <v>241</v>
      </c>
      <c r="FT22" s="54">
        <v>237</v>
      </c>
      <c r="FU22" s="54">
        <v>219</v>
      </c>
      <c r="FV22" s="54">
        <v>193</v>
      </c>
      <c r="FW22" s="54">
        <v>219</v>
      </c>
      <c r="FX22" s="54">
        <v>219</v>
      </c>
      <c r="FY22" s="54">
        <v>212</v>
      </c>
      <c r="FZ22" s="46">
        <v>186</v>
      </c>
      <c r="GA22" s="46">
        <v>153</v>
      </c>
      <c r="GB22" s="46">
        <v>240.8212758</v>
      </c>
      <c r="GC22" s="46">
        <v>158.50208040000001</v>
      </c>
      <c r="GD22" s="54">
        <v>219.24074490000001</v>
      </c>
      <c r="GE22" s="54">
        <v>226.96779989999999</v>
      </c>
      <c r="GF22" s="54">
        <v>222.70539629999999</v>
      </c>
      <c r="GG22" s="54">
        <v>206.0360805</v>
      </c>
      <c r="GH22" s="54">
        <v>184.63639739999999</v>
      </c>
      <c r="GI22" s="54">
        <v>208.035921</v>
      </c>
      <c r="GJ22" s="54">
        <v>209.33132499999999</v>
      </c>
      <c r="GK22" s="54">
        <v>199.28206370000001</v>
      </c>
      <c r="GL22" s="46">
        <v>176.54737009999999</v>
      </c>
      <c r="GM22" s="46">
        <v>145.96560909999999</v>
      </c>
      <c r="GN22" s="46">
        <v>741</v>
      </c>
      <c r="GO22" s="46">
        <v>830</v>
      </c>
      <c r="GP22" s="54">
        <v>951</v>
      </c>
      <c r="GQ22" s="54">
        <v>990</v>
      </c>
      <c r="GR22" s="54">
        <v>1031</v>
      </c>
      <c r="GS22" s="54">
        <v>1093</v>
      </c>
      <c r="GT22" s="54">
        <v>1164</v>
      </c>
      <c r="GU22" s="54">
        <v>1183</v>
      </c>
      <c r="GV22" s="54">
        <v>1238</v>
      </c>
      <c r="GW22" s="54">
        <v>1209</v>
      </c>
      <c r="GX22" s="46">
        <v>1316</v>
      </c>
      <c r="GY22" s="46">
        <v>1238</v>
      </c>
      <c r="GZ22" s="46">
        <v>709.56970669999998</v>
      </c>
      <c r="HA22" s="46">
        <v>793.08029999999997</v>
      </c>
      <c r="HB22" s="54">
        <v>909.43901930000004</v>
      </c>
      <c r="HC22" s="54">
        <v>932.95773580000002</v>
      </c>
      <c r="HD22" s="54">
        <v>977.01832309999998</v>
      </c>
      <c r="HE22" s="54">
        <v>1037.0170708000001</v>
      </c>
      <c r="HF22" s="54">
        <v>1110.1012774000001</v>
      </c>
      <c r="HG22" s="290">
        <v>1130.5240663</v>
      </c>
      <c r="HH22" s="290">
        <v>1193.3269157</v>
      </c>
      <c r="HI22" s="290">
        <v>1173.5808958</v>
      </c>
      <c r="HJ22" s="290">
        <v>1275.2518358</v>
      </c>
      <c r="HK22" s="97">
        <v>1194.7019181999999</v>
      </c>
    </row>
    <row r="23" spans="2:219" ht="24" x14ac:dyDescent="0.2">
      <c r="B23" s="335" t="s">
        <v>263</v>
      </c>
      <c r="C23" s="41" t="s">
        <v>213</v>
      </c>
      <c r="D23" s="46">
        <v>52228</v>
      </c>
      <c r="E23" s="46">
        <v>57090</v>
      </c>
      <c r="F23" s="54">
        <v>57570</v>
      </c>
      <c r="G23" s="54">
        <v>56851</v>
      </c>
      <c r="H23" s="54">
        <v>56750</v>
      </c>
      <c r="I23" s="54">
        <v>56711</v>
      </c>
      <c r="J23" s="54">
        <v>56593</v>
      </c>
      <c r="K23" s="54">
        <v>56029</v>
      </c>
      <c r="L23" s="54">
        <v>56652</v>
      </c>
      <c r="M23" s="54">
        <v>57136</v>
      </c>
      <c r="N23" s="46">
        <v>57579</v>
      </c>
      <c r="O23" s="46">
        <v>57053</v>
      </c>
      <c r="P23" s="46">
        <v>47072.885794559996</v>
      </c>
      <c r="Q23" s="46">
        <v>51417.788672639988</v>
      </c>
      <c r="R23" s="54">
        <v>51828.100162199997</v>
      </c>
      <c r="S23" s="54">
        <v>50998.977751500002</v>
      </c>
      <c r="T23" s="54">
        <v>50955.005461100001</v>
      </c>
      <c r="U23" s="54">
        <v>50842.1008812</v>
      </c>
      <c r="V23" s="54">
        <v>50661.402557699999</v>
      </c>
      <c r="W23" s="54">
        <v>50097.717023099998</v>
      </c>
      <c r="X23" s="54">
        <v>50565.724574499996</v>
      </c>
      <c r="Y23" s="54">
        <v>51215.3816382</v>
      </c>
      <c r="Z23" s="46">
        <v>51491.8631092</v>
      </c>
      <c r="AA23" s="46">
        <v>51067.365039600001</v>
      </c>
      <c r="AB23" s="46">
        <v>3870</v>
      </c>
      <c r="AC23" s="46">
        <v>3907</v>
      </c>
      <c r="AD23" s="54">
        <v>3215</v>
      </c>
      <c r="AE23" s="54">
        <v>3207</v>
      </c>
      <c r="AF23" s="54">
        <v>3330</v>
      </c>
      <c r="AG23" s="54">
        <v>3388</v>
      </c>
      <c r="AH23" s="54">
        <v>3332</v>
      </c>
      <c r="AI23" s="54">
        <v>3200</v>
      </c>
      <c r="AJ23" s="54">
        <v>3233</v>
      </c>
      <c r="AK23" s="54">
        <v>3263</v>
      </c>
      <c r="AL23" s="46">
        <v>3334</v>
      </c>
      <c r="AM23" s="46">
        <v>3249</v>
      </c>
      <c r="AN23" s="46">
        <v>3425.2729330000002</v>
      </c>
      <c r="AO23" s="46">
        <v>3425.9679700000002</v>
      </c>
      <c r="AP23" s="54">
        <v>2795.6958183000002</v>
      </c>
      <c r="AQ23" s="54">
        <v>2809.8823388999999</v>
      </c>
      <c r="AR23" s="54">
        <v>2939.59854</v>
      </c>
      <c r="AS23" s="54">
        <v>2993.3085231</v>
      </c>
      <c r="AT23" s="54">
        <v>2934.7813019999999</v>
      </c>
      <c r="AU23" s="54">
        <v>2833.2377344000001</v>
      </c>
      <c r="AV23" s="54">
        <v>2817.7618318999998</v>
      </c>
      <c r="AW23" s="54">
        <v>2844.2881658000001</v>
      </c>
      <c r="AX23" s="46">
        <v>2947.0662179999999</v>
      </c>
      <c r="AY23" s="46">
        <v>2872.7352430000001</v>
      </c>
      <c r="AZ23" s="46">
        <v>9738</v>
      </c>
      <c r="BA23" s="46">
        <v>10786</v>
      </c>
      <c r="BB23" s="54">
        <v>9578</v>
      </c>
      <c r="BC23" s="54">
        <v>9833</v>
      </c>
      <c r="BD23" s="54">
        <v>10099</v>
      </c>
      <c r="BE23" s="54">
        <v>10046</v>
      </c>
      <c r="BF23" s="54">
        <v>9872</v>
      </c>
      <c r="BG23" s="54">
        <v>9408</v>
      </c>
      <c r="BH23" s="54">
        <v>9402</v>
      </c>
      <c r="BI23" s="54">
        <v>9435</v>
      </c>
      <c r="BJ23" s="46">
        <v>9349</v>
      </c>
      <c r="BK23" s="46">
        <v>8789</v>
      </c>
      <c r="BL23" s="46">
        <v>8930.2366349999993</v>
      </c>
      <c r="BM23" s="46">
        <v>9851.0208999999995</v>
      </c>
      <c r="BN23" s="54">
        <v>8707.3187840999999</v>
      </c>
      <c r="BO23" s="54">
        <v>8943.8415977000004</v>
      </c>
      <c r="BP23" s="54">
        <v>9141.0154970000003</v>
      </c>
      <c r="BQ23" s="54">
        <v>9143.0389042000006</v>
      </c>
      <c r="BR23" s="54">
        <v>8888.9661383000002</v>
      </c>
      <c r="BS23" s="54">
        <v>8479.9085881999999</v>
      </c>
      <c r="BT23" s="54">
        <v>8510.9599772000001</v>
      </c>
      <c r="BU23" s="54">
        <v>8524.7479285999998</v>
      </c>
      <c r="BV23" s="46">
        <v>8423.9614376999998</v>
      </c>
      <c r="BW23" s="46">
        <v>7940.4006016000003</v>
      </c>
      <c r="BX23" s="46">
        <v>6075</v>
      </c>
      <c r="BY23" s="46">
        <v>6993</v>
      </c>
      <c r="BZ23" s="54">
        <v>6636</v>
      </c>
      <c r="CA23" s="54">
        <v>6617</v>
      </c>
      <c r="CB23" s="54">
        <v>6647</v>
      </c>
      <c r="CC23" s="54">
        <v>6591</v>
      </c>
      <c r="CD23" s="54">
        <v>6616</v>
      </c>
      <c r="CE23" s="54">
        <v>6683</v>
      </c>
      <c r="CF23" s="54">
        <v>6804</v>
      </c>
      <c r="CG23" s="54">
        <v>6746</v>
      </c>
      <c r="CH23" s="46">
        <v>6785</v>
      </c>
      <c r="CI23" s="46">
        <v>6973</v>
      </c>
      <c r="CJ23" s="46">
        <v>5402.9763569999996</v>
      </c>
      <c r="CK23" s="46">
        <v>6160.6154450000004</v>
      </c>
      <c r="CL23" s="54">
        <v>5879.6189673999997</v>
      </c>
      <c r="CM23" s="54">
        <v>5848.1710469999998</v>
      </c>
      <c r="CN23" s="54">
        <v>5892.3343750000004</v>
      </c>
      <c r="CO23" s="54">
        <v>5843.4874130999997</v>
      </c>
      <c r="CP23" s="54">
        <v>5874.6363760000004</v>
      </c>
      <c r="CQ23" s="54">
        <v>5948.1949129000004</v>
      </c>
      <c r="CR23" s="54">
        <v>5982.1982120000002</v>
      </c>
      <c r="CS23" s="54">
        <v>5968.2405357999996</v>
      </c>
      <c r="CT23" s="46">
        <v>5964.6182939999999</v>
      </c>
      <c r="CU23" s="46">
        <v>6153.3944890000002</v>
      </c>
      <c r="CV23" s="46">
        <v>3442</v>
      </c>
      <c r="CW23" s="46">
        <v>3705</v>
      </c>
      <c r="CX23" s="54">
        <v>3442</v>
      </c>
      <c r="CY23" s="54">
        <v>3425</v>
      </c>
      <c r="CZ23" s="54">
        <v>3482</v>
      </c>
      <c r="DA23" s="54">
        <v>3389</v>
      </c>
      <c r="DB23" s="54">
        <v>3325</v>
      </c>
      <c r="DC23" s="54">
        <v>3320</v>
      </c>
      <c r="DD23" s="54">
        <v>3385</v>
      </c>
      <c r="DE23" s="54">
        <v>3420</v>
      </c>
      <c r="DF23" s="46">
        <v>3383</v>
      </c>
      <c r="DG23" s="46">
        <v>4126</v>
      </c>
      <c r="DH23" s="46">
        <v>3083.5222629999998</v>
      </c>
      <c r="DI23" s="46">
        <v>3327.3396480000001</v>
      </c>
      <c r="DJ23" s="54">
        <v>3018.7800947000001</v>
      </c>
      <c r="DK23" s="54">
        <v>2974.2267222</v>
      </c>
      <c r="DL23" s="54">
        <v>3015.1396767000001</v>
      </c>
      <c r="DM23" s="54">
        <v>2926.2831255000001</v>
      </c>
      <c r="DN23" s="54">
        <v>2887.7044503000002</v>
      </c>
      <c r="DO23" s="54">
        <v>2865.1592366999998</v>
      </c>
      <c r="DP23" s="54">
        <v>2945.5189773000002</v>
      </c>
      <c r="DQ23" s="54">
        <v>2985.1822864000001</v>
      </c>
      <c r="DR23" s="46">
        <v>2965.0886002000002</v>
      </c>
      <c r="DS23" s="46">
        <v>3657.0313116000002</v>
      </c>
      <c r="DT23" s="46">
        <v>1678</v>
      </c>
      <c r="DU23" s="46">
        <v>1867</v>
      </c>
      <c r="DV23" s="54">
        <v>3253</v>
      </c>
      <c r="DW23" s="54">
        <v>3217</v>
      </c>
      <c r="DX23" s="54">
        <v>2983</v>
      </c>
      <c r="DY23" s="54">
        <v>3103</v>
      </c>
      <c r="DZ23" s="54">
        <v>3152</v>
      </c>
      <c r="EA23" s="54">
        <v>3167</v>
      </c>
      <c r="EB23" s="54">
        <v>3166</v>
      </c>
      <c r="EC23" s="54">
        <v>3146</v>
      </c>
      <c r="ED23" s="46">
        <v>3069</v>
      </c>
      <c r="EE23" s="46">
        <v>2828</v>
      </c>
      <c r="EF23" s="46">
        <v>1483.0940760000001</v>
      </c>
      <c r="EG23" s="46">
        <v>1644.9551469999999</v>
      </c>
      <c r="EH23" s="54">
        <v>3017.2673736000002</v>
      </c>
      <c r="EI23" s="54">
        <v>2977.2077217999999</v>
      </c>
      <c r="EJ23" s="54">
        <v>2757.8919833</v>
      </c>
      <c r="EK23" s="54">
        <v>2853.5930235000001</v>
      </c>
      <c r="EL23" s="54">
        <v>2906.3850818000001</v>
      </c>
      <c r="EM23" s="54">
        <v>2914.5721223999999</v>
      </c>
      <c r="EN23" s="54">
        <v>2911.0300603999999</v>
      </c>
      <c r="EO23" s="54">
        <v>2908.5671588</v>
      </c>
      <c r="EP23" s="46">
        <v>2766.7130651000002</v>
      </c>
      <c r="EQ23" s="46">
        <v>2558.2987598</v>
      </c>
      <c r="ER23" s="46">
        <v>1239</v>
      </c>
      <c r="ES23" s="46">
        <v>1398</v>
      </c>
      <c r="ET23" s="54">
        <v>3261</v>
      </c>
      <c r="EU23" s="54">
        <v>2728</v>
      </c>
      <c r="EV23" s="54">
        <v>2406</v>
      </c>
      <c r="EW23" s="54">
        <v>2453</v>
      </c>
      <c r="EX23" s="54">
        <v>2476</v>
      </c>
      <c r="EY23" s="54">
        <v>2562</v>
      </c>
      <c r="EZ23" s="54">
        <v>2593</v>
      </c>
      <c r="FA23" s="54">
        <v>2632</v>
      </c>
      <c r="FB23" s="46">
        <v>2544</v>
      </c>
      <c r="FC23" s="46">
        <v>2384</v>
      </c>
      <c r="FD23" s="46">
        <v>1075.945817</v>
      </c>
      <c r="FE23" s="46">
        <v>1230.324464</v>
      </c>
      <c r="FF23" s="54">
        <v>3059.9311874</v>
      </c>
      <c r="FG23" s="54">
        <v>2497.1710849000001</v>
      </c>
      <c r="FH23" s="54">
        <v>2207.8339965999999</v>
      </c>
      <c r="FI23" s="54">
        <v>2247.4554564</v>
      </c>
      <c r="FJ23" s="54">
        <v>2273.8199005000001</v>
      </c>
      <c r="FK23" s="54">
        <v>2369.9484566000001</v>
      </c>
      <c r="FL23" s="54">
        <v>2366.5517341999998</v>
      </c>
      <c r="FM23" s="54">
        <v>2407.8027526999999</v>
      </c>
      <c r="FN23" s="46">
        <v>2316.8600895</v>
      </c>
      <c r="FO23" s="46">
        <v>2172.5152704000002</v>
      </c>
      <c r="FP23" s="46">
        <v>1342</v>
      </c>
      <c r="FQ23" s="46">
        <v>1294</v>
      </c>
      <c r="FR23" s="54">
        <v>1674</v>
      </c>
      <c r="FS23" s="54">
        <v>1571</v>
      </c>
      <c r="FT23" s="54">
        <v>1317</v>
      </c>
      <c r="FU23" s="54">
        <v>1320</v>
      </c>
      <c r="FV23" s="54">
        <v>1305</v>
      </c>
      <c r="FW23" s="54">
        <v>1288</v>
      </c>
      <c r="FX23" s="54">
        <v>1263</v>
      </c>
      <c r="FY23" s="54">
        <v>1249</v>
      </c>
      <c r="FZ23" s="46">
        <v>1326</v>
      </c>
      <c r="GA23" s="46">
        <v>1317</v>
      </c>
      <c r="GB23" s="46">
        <v>1198.245165</v>
      </c>
      <c r="GC23" s="46">
        <v>1130.6386219999999</v>
      </c>
      <c r="GD23" s="54">
        <v>1494.633239</v>
      </c>
      <c r="GE23" s="54">
        <v>1404.8267853</v>
      </c>
      <c r="GF23" s="54">
        <v>1156.5449411</v>
      </c>
      <c r="GG23" s="54">
        <v>1155.272097</v>
      </c>
      <c r="GH23" s="54">
        <v>1140.9140256999999</v>
      </c>
      <c r="GI23" s="54">
        <v>1124.0326001999999</v>
      </c>
      <c r="GJ23" s="54">
        <v>1087.5854122999999</v>
      </c>
      <c r="GK23" s="54">
        <v>1079.6978280000001</v>
      </c>
      <c r="GL23" s="46">
        <v>1156.648541</v>
      </c>
      <c r="GM23" s="46">
        <v>1159.3424881000001</v>
      </c>
      <c r="GN23" s="46">
        <v>2980</v>
      </c>
      <c r="GO23" s="46">
        <v>3232</v>
      </c>
      <c r="GP23" s="54">
        <v>3329</v>
      </c>
      <c r="GQ23" s="54">
        <v>3437</v>
      </c>
      <c r="GR23" s="54">
        <v>3503</v>
      </c>
      <c r="GS23" s="54">
        <v>3562</v>
      </c>
      <c r="GT23" s="54">
        <v>3549</v>
      </c>
      <c r="GU23" s="54">
        <v>3485</v>
      </c>
      <c r="GV23" s="54">
        <v>3562</v>
      </c>
      <c r="GW23" s="54">
        <v>3618</v>
      </c>
      <c r="GX23" s="46">
        <v>3614</v>
      </c>
      <c r="GY23" s="46">
        <v>3460</v>
      </c>
      <c r="GZ23" s="46">
        <v>2698.7386240000001</v>
      </c>
      <c r="HA23" s="46">
        <v>2936.9684649999999</v>
      </c>
      <c r="HB23" s="54">
        <v>3042.0939721999998</v>
      </c>
      <c r="HC23" s="54">
        <v>3075.1507428</v>
      </c>
      <c r="HD23" s="54">
        <v>3185.6789947000002</v>
      </c>
      <c r="HE23" s="54">
        <v>3229.1545120000001</v>
      </c>
      <c r="HF23" s="54">
        <v>3227.1614703999999</v>
      </c>
      <c r="HG23" s="292">
        <v>3180.6640164999999</v>
      </c>
      <c r="HH23" s="292">
        <v>3233.2846392000001</v>
      </c>
      <c r="HI23" s="292">
        <v>3313.6818045</v>
      </c>
      <c r="HJ23" s="290">
        <v>3290.5522065999999</v>
      </c>
      <c r="HK23" s="97">
        <v>3132.5898956000001</v>
      </c>
    </row>
    <row r="24" spans="2:219" x14ac:dyDescent="0.2">
      <c r="B24" s="335">
        <v>35</v>
      </c>
      <c r="C24" s="41" t="s">
        <v>214</v>
      </c>
      <c r="D24" s="46">
        <v>25590</v>
      </c>
      <c r="E24" s="46">
        <v>26436</v>
      </c>
      <c r="F24" s="54">
        <v>28599</v>
      </c>
      <c r="G24" s="54">
        <v>28466</v>
      </c>
      <c r="H24" s="54">
        <v>28700</v>
      </c>
      <c r="I24" s="54">
        <v>29320</v>
      </c>
      <c r="J24" s="54">
        <v>29297</v>
      </c>
      <c r="K24" s="54">
        <v>29212</v>
      </c>
      <c r="L24" s="54">
        <v>29080</v>
      </c>
      <c r="M24" s="54">
        <v>29223</v>
      </c>
      <c r="N24" s="46">
        <v>29501</v>
      </c>
      <c r="O24" s="46">
        <v>30181</v>
      </c>
      <c r="P24" s="46">
        <v>22311.443341819999</v>
      </c>
      <c r="Q24" s="46">
        <v>22937.347057500003</v>
      </c>
      <c r="R24" s="54">
        <v>24988.263193399998</v>
      </c>
      <c r="S24" s="54">
        <v>24730.917802</v>
      </c>
      <c r="T24" s="54">
        <v>25150.6181454</v>
      </c>
      <c r="U24" s="54">
        <v>25609.436784099998</v>
      </c>
      <c r="V24" s="54">
        <v>25548.764011200001</v>
      </c>
      <c r="W24" s="54">
        <v>25374.424432799999</v>
      </c>
      <c r="X24" s="54">
        <v>25354.275637300001</v>
      </c>
      <c r="Y24" s="54">
        <v>25538.017421299999</v>
      </c>
      <c r="Z24" s="46">
        <v>25617.856535499999</v>
      </c>
      <c r="AA24" s="46">
        <v>26384.8512118</v>
      </c>
      <c r="AB24" s="46">
        <v>3079</v>
      </c>
      <c r="AC24" s="46">
        <v>3652</v>
      </c>
      <c r="AD24" s="54">
        <v>4077</v>
      </c>
      <c r="AE24" s="54">
        <v>3817</v>
      </c>
      <c r="AF24" s="54">
        <v>3782</v>
      </c>
      <c r="AG24" s="54">
        <v>3753</v>
      </c>
      <c r="AH24" s="54">
        <v>3698</v>
      </c>
      <c r="AI24" s="54">
        <v>3649</v>
      </c>
      <c r="AJ24" s="54">
        <v>3903</v>
      </c>
      <c r="AK24" s="54">
        <v>4036</v>
      </c>
      <c r="AL24" s="46">
        <v>4140</v>
      </c>
      <c r="AM24" s="46">
        <v>4249</v>
      </c>
      <c r="AN24" s="46">
        <v>2567.4034069999998</v>
      </c>
      <c r="AO24" s="46">
        <v>3089.6472800000001</v>
      </c>
      <c r="AP24" s="54">
        <v>3587.5025676999999</v>
      </c>
      <c r="AQ24" s="54">
        <v>3360.5915798000001</v>
      </c>
      <c r="AR24" s="54">
        <v>3354.5690386000001</v>
      </c>
      <c r="AS24" s="54">
        <v>3312.8077981000001</v>
      </c>
      <c r="AT24" s="54">
        <v>3252.4851462000001</v>
      </c>
      <c r="AU24" s="54">
        <v>3223.859528</v>
      </c>
      <c r="AV24" s="54">
        <v>3439.5662994999998</v>
      </c>
      <c r="AW24" s="54">
        <v>3573.3591071000001</v>
      </c>
      <c r="AX24" s="46">
        <v>3656.3298378</v>
      </c>
      <c r="AY24" s="46">
        <v>3761.0497009999999</v>
      </c>
      <c r="AZ24" s="46">
        <v>2745</v>
      </c>
      <c r="BA24" s="46">
        <v>2711</v>
      </c>
      <c r="BB24" s="54">
        <v>3410</v>
      </c>
      <c r="BC24" s="54">
        <v>3388</v>
      </c>
      <c r="BD24" s="54">
        <v>3300</v>
      </c>
      <c r="BE24" s="54">
        <v>3402</v>
      </c>
      <c r="BF24" s="54">
        <v>3224</v>
      </c>
      <c r="BG24" s="54">
        <v>3084</v>
      </c>
      <c r="BH24" s="54">
        <v>2849</v>
      </c>
      <c r="BI24" s="54">
        <v>2872</v>
      </c>
      <c r="BJ24" s="46">
        <v>2958</v>
      </c>
      <c r="BK24" s="46">
        <v>3039</v>
      </c>
      <c r="BL24" s="46">
        <v>2245.1270690000001</v>
      </c>
      <c r="BM24" s="46">
        <v>2179.6576369999998</v>
      </c>
      <c r="BN24" s="54">
        <v>2974.5852396999999</v>
      </c>
      <c r="BO24" s="54">
        <v>2931.6324863999998</v>
      </c>
      <c r="BP24" s="54">
        <v>2954.7473749000001</v>
      </c>
      <c r="BQ24" s="54">
        <v>3033.6105969</v>
      </c>
      <c r="BR24" s="54">
        <v>2934.7504617999998</v>
      </c>
      <c r="BS24" s="54">
        <v>2770.2796655000002</v>
      </c>
      <c r="BT24" s="54">
        <v>2552.7283182000001</v>
      </c>
      <c r="BU24" s="54">
        <v>2585.2859560000002</v>
      </c>
      <c r="BV24" s="46">
        <v>2608.6655307999999</v>
      </c>
      <c r="BW24" s="46">
        <v>2705.1231134</v>
      </c>
      <c r="BX24" s="46">
        <v>3807</v>
      </c>
      <c r="BY24" s="46">
        <v>4045</v>
      </c>
      <c r="BZ24" s="54">
        <v>3964</v>
      </c>
      <c r="CA24" s="54">
        <v>3931</v>
      </c>
      <c r="CB24" s="54">
        <v>4046</v>
      </c>
      <c r="CC24" s="54">
        <v>4200</v>
      </c>
      <c r="CD24" s="54">
        <v>4219</v>
      </c>
      <c r="CE24" s="54">
        <v>4189</v>
      </c>
      <c r="CF24" s="54">
        <v>4081</v>
      </c>
      <c r="CG24" s="54">
        <v>4042</v>
      </c>
      <c r="CH24" s="46">
        <v>4071</v>
      </c>
      <c r="CI24" s="46">
        <v>4118</v>
      </c>
      <c r="CJ24" s="46">
        <v>3190.2935539999999</v>
      </c>
      <c r="CK24" s="46">
        <v>3345.1606240000001</v>
      </c>
      <c r="CL24" s="54">
        <v>3213.7648380000001</v>
      </c>
      <c r="CM24" s="54">
        <v>3159.9753541</v>
      </c>
      <c r="CN24" s="54">
        <v>3282.4381370000001</v>
      </c>
      <c r="CO24" s="54">
        <v>3381.1841711000002</v>
      </c>
      <c r="CP24" s="54">
        <v>3358.5878579</v>
      </c>
      <c r="CQ24" s="54">
        <v>3289.3633669999999</v>
      </c>
      <c r="CR24" s="54">
        <v>3267.5913418999999</v>
      </c>
      <c r="CS24" s="54">
        <v>3236.0931587999999</v>
      </c>
      <c r="CT24" s="46">
        <v>3229.4394229999998</v>
      </c>
      <c r="CU24" s="46">
        <v>3287.6535742000001</v>
      </c>
      <c r="CV24" s="46">
        <v>678</v>
      </c>
      <c r="CW24" s="46">
        <v>812</v>
      </c>
      <c r="CX24" s="54">
        <v>779</v>
      </c>
      <c r="CY24" s="54">
        <v>755</v>
      </c>
      <c r="CZ24" s="54">
        <v>763</v>
      </c>
      <c r="DA24" s="54">
        <v>740</v>
      </c>
      <c r="DB24" s="54">
        <v>765</v>
      </c>
      <c r="DC24" s="54">
        <v>755</v>
      </c>
      <c r="DD24" s="54">
        <v>765</v>
      </c>
      <c r="DE24" s="54">
        <v>793</v>
      </c>
      <c r="DF24" s="46">
        <v>658</v>
      </c>
      <c r="DG24" s="46">
        <v>698</v>
      </c>
      <c r="DH24" s="46">
        <v>627.9477713</v>
      </c>
      <c r="DI24" s="46">
        <v>731.5903237</v>
      </c>
      <c r="DJ24" s="54">
        <v>723.38370889999999</v>
      </c>
      <c r="DK24" s="54">
        <v>703.71605729999999</v>
      </c>
      <c r="DL24" s="54">
        <v>707.1755283</v>
      </c>
      <c r="DM24" s="54">
        <v>681.92387040000006</v>
      </c>
      <c r="DN24" s="54">
        <v>686.59718190000001</v>
      </c>
      <c r="DO24" s="54">
        <v>677.79896350000001</v>
      </c>
      <c r="DP24" s="54">
        <v>679.63314560000003</v>
      </c>
      <c r="DQ24" s="54">
        <v>703.01373999999998</v>
      </c>
      <c r="DR24" s="46">
        <v>574.50032180000005</v>
      </c>
      <c r="DS24" s="46">
        <v>611.31883470000002</v>
      </c>
      <c r="DT24" s="46">
        <v>1375</v>
      </c>
      <c r="DU24" s="46">
        <v>1253</v>
      </c>
      <c r="DV24" s="54">
        <v>1395</v>
      </c>
      <c r="DW24" s="54">
        <v>1522</v>
      </c>
      <c r="DX24" s="54">
        <v>1483</v>
      </c>
      <c r="DY24" s="54">
        <v>1668</v>
      </c>
      <c r="DZ24" s="54">
        <v>1652</v>
      </c>
      <c r="EA24" s="54">
        <v>1658</v>
      </c>
      <c r="EB24" s="54">
        <v>1627</v>
      </c>
      <c r="EC24" s="54">
        <v>1577</v>
      </c>
      <c r="ED24" s="46">
        <v>1618</v>
      </c>
      <c r="EE24" s="46">
        <v>1624</v>
      </c>
      <c r="EF24" s="46">
        <v>1160.5681970000001</v>
      </c>
      <c r="EG24" s="46">
        <v>1032.268658</v>
      </c>
      <c r="EH24" s="54">
        <v>1199.0696811</v>
      </c>
      <c r="EI24" s="54">
        <v>1305.6309255000001</v>
      </c>
      <c r="EJ24" s="54">
        <v>1273.9338934</v>
      </c>
      <c r="EK24" s="54">
        <v>1453.0539403</v>
      </c>
      <c r="EL24" s="54">
        <v>1437.3404078000001</v>
      </c>
      <c r="EM24" s="54">
        <v>1439.3076521999999</v>
      </c>
      <c r="EN24" s="54">
        <v>1427.8365592</v>
      </c>
      <c r="EO24" s="54">
        <v>1367.1711608999999</v>
      </c>
      <c r="EP24" s="46">
        <v>1389.7063834</v>
      </c>
      <c r="EQ24" s="46">
        <v>1398.4174823999999</v>
      </c>
      <c r="ER24" s="46">
        <v>748</v>
      </c>
      <c r="ES24" s="46">
        <v>680</v>
      </c>
      <c r="ET24" s="54">
        <v>827</v>
      </c>
      <c r="EU24" s="54">
        <v>838</v>
      </c>
      <c r="EV24" s="54">
        <v>872</v>
      </c>
      <c r="EW24" s="54">
        <v>893</v>
      </c>
      <c r="EX24" s="54">
        <v>902</v>
      </c>
      <c r="EY24" s="54">
        <v>909</v>
      </c>
      <c r="EZ24" s="54">
        <v>842</v>
      </c>
      <c r="FA24" s="54">
        <v>873</v>
      </c>
      <c r="FB24" s="46">
        <v>874</v>
      </c>
      <c r="FC24" s="46">
        <v>935</v>
      </c>
      <c r="FD24" s="46">
        <v>703.01456429999996</v>
      </c>
      <c r="FE24" s="46">
        <v>637.61428780000006</v>
      </c>
      <c r="FF24" s="54">
        <v>782.46404519999999</v>
      </c>
      <c r="FG24" s="54">
        <v>752.35078129999999</v>
      </c>
      <c r="FH24" s="54">
        <v>780.46871090000002</v>
      </c>
      <c r="FI24" s="54">
        <v>795.78144550000002</v>
      </c>
      <c r="FJ24" s="54">
        <v>802.65013829999998</v>
      </c>
      <c r="FK24" s="54">
        <v>805.03271759999996</v>
      </c>
      <c r="FL24" s="54">
        <v>726.75165819999995</v>
      </c>
      <c r="FM24" s="54">
        <v>740.58994740000003</v>
      </c>
      <c r="FN24" s="46">
        <v>758.72526389999996</v>
      </c>
      <c r="FO24" s="46">
        <v>809.71170770000003</v>
      </c>
      <c r="FP24" s="46">
        <v>521</v>
      </c>
      <c r="FQ24" s="46">
        <v>441</v>
      </c>
      <c r="FR24" s="54">
        <v>535</v>
      </c>
      <c r="FS24" s="54">
        <v>533</v>
      </c>
      <c r="FT24" s="54">
        <v>596</v>
      </c>
      <c r="FU24" s="54">
        <v>590</v>
      </c>
      <c r="FV24" s="54">
        <v>625</v>
      </c>
      <c r="FW24" s="54">
        <v>626</v>
      </c>
      <c r="FX24" s="54">
        <v>645</v>
      </c>
      <c r="FY24" s="54">
        <v>685</v>
      </c>
      <c r="FZ24" s="46">
        <v>715</v>
      </c>
      <c r="GA24" s="46">
        <v>722</v>
      </c>
      <c r="GB24" s="46">
        <v>442.57206869999999</v>
      </c>
      <c r="GC24" s="46">
        <v>367.05116140000001</v>
      </c>
      <c r="GD24" s="54">
        <v>460.61831519999998</v>
      </c>
      <c r="GE24" s="54">
        <v>444.54212139999998</v>
      </c>
      <c r="GF24" s="54">
        <v>506.29737039999998</v>
      </c>
      <c r="GG24" s="54">
        <v>477.36611850000003</v>
      </c>
      <c r="GH24" s="54">
        <v>525.79528719999996</v>
      </c>
      <c r="GI24" s="54">
        <v>520.80448869999998</v>
      </c>
      <c r="GJ24" s="54">
        <v>541.43495540000004</v>
      </c>
      <c r="GK24" s="54">
        <v>578.93668990000003</v>
      </c>
      <c r="GL24" s="46">
        <v>609.30839500000002</v>
      </c>
      <c r="GM24" s="46">
        <v>608.29533900000001</v>
      </c>
      <c r="GN24" s="46">
        <v>2011</v>
      </c>
      <c r="GO24" s="46">
        <v>2103</v>
      </c>
      <c r="GP24" s="54">
        <v>2384</v>
      </c>
      <c r="GQ24" s="54">
        <v>2306</v>
      </c>
      <c r="GR24" s="54">
        <v>2290</v>
      </c>
      <c r="GS24" s="54">
        <v>2316</v>
      </c>
      <c r="GT24" s="54">
        <v>2391</v>
      </c>
      <c r="GU24" s="54">
        <v>2388</v>
      </c>
      <c r="GV24" s="54">
        <v>2340</v>
      </c>
      <c r="GW24" s="54">
        <v>2245</v>
      </c>
      <c r="GX24" s="46">
        <v>2211</v>
      </c>
      <c r="GY24" s="46">
        <v>2257</v>
      </c>
      <c r="GZ24" s="46">
        <v>1811.0020139999999</v>
      </c>
      <c r="HA24" s="46">
        <v>1904.6009329999999</v>
      </c>
      <c r="HB24" s="54">
        <v>2159.4598144000001</v>
      </c>
      <c r="HC24" s="54">
        <v>2084.8452645000002</v>
      </c>
      <c r="HD24" s="54">
        <v>2082.3677812000001</v>
      </c>
      <c r="HE24" s="54">
        <v>2134.2774724999999</v>
      </c>
      <c r="HF24" s="54">
        <v>2176.4985934000001</v>
      </c>
      <c r="HG24" s="290">
        <v>2182.7568735</v>
      </c>
      <c r="HH24" s="290">
        <v>2139.9495582999998</v>
      </c>
      <c r="HI24" s="290">
        <v>2063.6114815000001</v>
      </c>
      <c r="HJ24" s="290">
        <v>2026.616702</v>
      </c>
      <c r="HK24" s="97">
        <v>2063.4021689000001</v>
      </c>
    </row>
    <row r="25" spans="2:219" ht="24" x14ac:dyDescent="0.2">
      <c r="B25" s="335" t="s">
        <v>264</v>
      </c>
      <c r="C25" s="41" t="s">
        <v>215</v>
      </c>
      <c r="D25" s="46">
        <v>15326</v>
      </c>
      <c r="E25" s="46">
        <v>16317</v>
      </c>
      <c r="F25" s="54">
        <v>17652</v>
      </c>
      <c r="G25" s="54">
        <v>18091</v>
      </c>
      <c r="H25" s="54">
        <v>18512</v>
      </c>
      <c r="I25" s="54">
        <v>18790</v>
      </c>
      <c r="J25" s="54">
        <v>18814</v>
      </c>
      <c r="K25" s="54">
        <v>19163</v>
      </c>
      <c r="L25" s="54">
        <v>19501</v>
      </c>
      <c r="M25" s="54">
        <v>19806</v>
      </c>
      <c r="N25" s="46">
        <v>20371</v>
      </c>
      <c r="O25" s="46">
        <v>20487</v>
      </c>
      <c r="P25" s="46">
        <v>12894.51461278</v>
      </c>
      <c r="Q25" s="46">
        <v>13729.835112460001</v>
      </c>
      <c r="R25" s="54">
        <v>15259.898858799999</v>
      </c>
      <c r="S25" s="54">
        <v>15546.9853007</v>
      </c>
      <c r="T25" s="54">
        <v>16001.4838571</v>
      </c>
      <c r="U25" s="54">
        <v>16267.0785204</v>
      </c>
      <c r="V25" s="54">
        <v>16290.374681400001</v>
      </c>
      <c r="W25" s="54">
        <v>16499.886587699999</v>
      </c>
      <c r="X25" s="54">
        <v>16862.6014201</v>
      </c>
      <c r="Y25" s="54">
        <v>17034.185604900002</v>
      </c>
      <c r="Z25" s="46">
        <v>17416.787346000001</v>
      </c>
      <c r="AA25" s="46">
        <v>17641.847936900002</v>
      </c>
      <c r="AB25" s="46">
        <v>1275</v>
      </c>
      <c r="AC25" s="46">
        <v>1360</v>
      </c>
      <c r="AD25" s="54">
        <v>1519</v>
      </c>
      <c r="AE25" s="54">
        <v>1558</v>
      </c>
      <c r="AF25" s="54">
        <v>1605</v>
      </c>
      <c r="AG25" s="54">
        <v>1599</v>
      </c>
      <c r="AH25" s="54">
        <v>1593</v>
      </c>
      <c r="AI25" s="54">
        <v>1683</v>
      </c>
      <c r="AJ25" s="54">
        <v>1667</v>
      </c>
      <c r="AK25" s="54">
        <v>1713</v>
      </c>
      <c r="AL25" s="46">
        <v>1810</v>
      </c>
      <c r="AM25" s="46">
        <v>1758</v>
      </c>
      <c r="AN25" s="46">
        <v>1082.8012269999999</v>
      </c>
      <c r="AO25" s="46">
        <v>1158.6051809999999</v>
      </c>
      <c r="AP25" s="54">
        <v>1309.5557663</v>
      </c>
      <c r="AQ25" s="54">
        <v>1359.1099208999999</v>
      </c>
      <c r="AR25" s="54">
        <v>1407.1382329</v>
      </c>
      <c r="AS25" s="54">
        <v>1418.6257744</v>
      </c>
      <c r="AT25" s="54">
        <v>1390.1514142000001</v>
      </c>
      <c r="AU25" s="54">
        <v>1478.1562512999999</v>
      </c>
      <c r="AV25" s="54">
        <v>1484.4786355000001</v>
      </c>
      <c r="AW25" s="54">
        <v>1511.8637475999999</v>
      </c>
      <c r="AX25" s="46">
        <v>1586.7176509999999</v>
      </c>
      <c r="AY25" s="46">
        <v>1540.2294304</v>
      </c>
      <c r="AZ25" s="46">
        <v>2889</v>
      </c>
      <c r="BA25" s="46">
        <v>2948</v>
      </c>
      <c r="BB25" s="54">
        <v>3144</v>
      </c>
      <c r="BC25" s="54">
        <v>3200</v>
      </c>
      <c r="BD25" s="54">
        <v>3283</v>
      </c>
      <c r="BE25" s="54">
        <v>3398</v>
      </c>
      <c r="BF25" s="54">
        <v>3499</v>
      </c>
      <c r="BG25" s="54">
        <v>3428</v>
      </c>
      <c r="BH25" s="54">
        <v>3526</v>
      </c>
      <c r="BI25" s="54">
        <v>3596</v>
      </c>
      <c r="BJ25" s="46">
        <v>3629</v>
      </c>
      <c r="BK25" s="46">
        <v>3654</v>
      </c>
      <c r="BL25" s="46">
        <v>2535.1916670000001</v>
      </c>
      <c r="BM25" s="46">
        <v>2583.889494</v>
      </c>
      <c r="BN25" s="54">
        <v>2850.9494765999998</v>
      </c>
      <c r="BO25" s="54">
        <v>2884.9709091</v>
      </c>
      <c r="BP25" s="54">
        <v>2969.5881847999999</v>
      </c>
      <c r="BQ25" s="54">
        <v>3082.5726239999999</v>
      </c>
      <c r="BR25" s="54">
        <v>3160.1883690999998</v>
      </c>
      <c r="BS25" s="54">
        <v>3063.0846228999999</v>
      </c>
      <c r="BT25" s="54">
        <v>3176.3644623</v>
      </c>
      <c r="BU25" s="54">
        <v>3187.2296695</v>
      </c>
      <c r="BV25" s="46">
        <v>3216.7282745000002</v>
      </c>
      <c r="BW25" s="46">
        <v>3239.5603295999999</v>
      </c>
      <c r="BX25" s="46">
        <v>1810</v>
      </c>
      <c r="BY25" s="46">
        <v>2059</v>
      </c>
      <c r="BZ25" s="54">
        <v>2248</v>
      </c>
      <c r="CA25" s="54">
        <v>2343</v>
      </c>
      <c r="CB25" s="54">
        <v>2394</v>
      </c>
      <c r="CC25" s="54">
        <v>2458</v>
      </c>
      <c r="CD25" s="54">
        <v>2443</v>
      </c>
      <c r="CE25" s="54">
        <v>2458</v>
      </c>
      <c r="CF25" s="54">
        <v>2437</v>
      </c>
      <c r="CG25" s="54">
        <v>2297</v>
      </c>
      <c r="CH25" s="46">
        <v>2381</v>
      </c>
      <c r="CI25" s="46">
        <v>2422</v>
      </c>
      <c r="CJ25" s="46">
        <v>1472.4640059999999</v>
      </c>
      <c r="CK25" s="46">
        <v>1707.0399319999999</v>
      </c>
      <c r="CL25" s="54">
        <v>1898.5251611000001</v>
      </c>
      <c r="CM25" s="54">
        <v>1960.9174429</v>
      </c>
      <c r="CN25" s="54">
        <v>2011.8572088000001</v>
      </c>
      <c r="CO25" s="54">
        <v>2060.4044045000001</v>
      </c>
      <c r="CP25" s="54">
        <v>2047.9568474</v>
      </c>
      <c r="CQ25" s="54">
        <v>2046.0965163000001</v>
      </c>
      <c r="CR25" s="54">
        <v>2034.8766332</v>
      </c>
      <c r="CS25" s="54">
        <v>1904.2481216000001</v>
      </c>
      <c r="CT25" s="46">
        <v>1928.0133738</v>
      </c>
      <c r="CU25" s="46">
        <v>1980.5881483000001</v>
      </c>
      <c r="CV25" s="46">
        <v>804</v>
      </c>
      <c r="CW25" s="46">
        <v>934</v>
      </c>
      <c r="CX25" s="54">
        <v>942</v>
      </c>
      <c r="CY25" s="54">
        <v>1005</v>
      </c>
      <c r="CZ25" s="54">
        <v>910</v>
      </c>
      <c r="DA25" s="54">
        <v>854</v>
      </c>
      <c r="DB25" s="54">
        <v>908</v>
      </c>
      <c r="DC25" s="54">
        <v>918</v>
      </c>
      <c r="DD25" s="54">
        <v>931</v>
      </c>
      <c r="DE25" s="54">
        <v>966</v>
      </c>
      <c r="DF25" s="46">
        <v>1195</v>
      </c>
      <c r="DG25" s="46">
        <v>1239</v>
      </c>
      <c r="DH25" s="46">
        <v>593.13067169999999</v>
      </c>
      <c r="DI25" s="46">
        <v>694.04355369999996</v>
      </c>
      <c r="DJ25" s="54">
        <v>719.80308460000003</v>
      </c>
      <c r="DK25" s="54">
        <v>759.16610579999997</v>
      </c>
      <c r="DL25" s="54">
        <v>727.96240179999995</v>
      </c>
      <c r="DM25" s="54">
        <v>678.48282519999998</v>
      </c>
      <c r="DN25" s="54">
        <v>729.60839090000002</v>
      </c>
      <c r="DO25" s="54">
        <v>736.76138179999998</v>
      </c>
      <c r="DP25" s="54">
        <v>747.86726180000005</v>
      </c>
      <c r="DQ25" s="54">
        <v>797.8007374</v>
      </c>
      <c r="DR25" s="46">
        <v>969.04851959999996</v>
      </c>
      <c r="DS25" s="46">
        <v>1037.662638</v>
      </c>
      <c r="DT25" s="46">
        <v>357</v>
      </c>
      <c r="DU25" s="46">
        <v>395</v>
      </c>
      <c r="DV25" s="54">
        <v>502</v>
      </c>
      <c r="DW25" s="54">
        <v>513</v>
      </c>
      <c r="DX25" s="54">
        <v>537</v>
      </c>
      <c r="DY25" s="54">
        <v>558</v>
      </c>
      <c r="DZ25" s="54">
        <v>528</v>
      </c>
      <c r="EA25" s="54">
        <v>513</v>
      </c>
      <c r="EB25" s="54">
        <v>557</v>
      </c>
      <c r="EC25" s="54">
        <v>570</v>
      </c>
      <c r="ED25" s="46">
        <v>632</v>
      </c>
      <c r="EE25" s="46">
        <v>637</v>
      </c>
      <c r="EF25" s="46">
        <v>292.79663570000002</v>
      </c>
      <c r="EG25" s="46">
        <v>319.82244229999998</v>
      </c>
      <c r="EH25" s="54">
        <v>416.64716970000001</v>
      </c>
      <c r="EI25" s="54">
        <v>419.73941960000002</v>
      </c>
      <c r="EJ25" s="54">
        <v>434.5019853</v>
      </c>
      <c r="EK25" s="54">
        <v>461.56202830000001</v>
      </c>
      <c r="EL25" s="54">
        <v>438.39432720000002</v>
      </c>
      <c r="EM25" s="54">
        <v>430.87618900000001</v>
      </c>
      <c r="EN25" s="54">
        <v>477.55476659999999</v>
      </c>
      <c r="EO25" s="54">
        <v>482.52510189999998</v>
      </c>
      <c r="EP25" s="46">
        <v>541.31321630000002</v>
      </c>
      <c r="EQ25" s="46">
        <v>541.84851379999998</v>
      </c>
      <c r="ER25" s="46">
        <v>525</v>
      </c>
      <c r="ES25" s="46">
        <v>343</v>
      </c>
      <c r="ET25" s="54">
        <v>306</v>
      </c>
      <c r="EU25" s="54">
        <v>299</v>
      </c>
      <c r="EV25" s="54">
        <v>279</v>
      </c>
      <c r="EW25" s="54">
        <v>274</v>
      </c>
      <c r="EX25" s="54">
        <v>280</v>
      </c>
      <c r="EY25" s="54">
        <v>312</v>
      </c>
      <c r="EZ25" s="54">
        <v>352</v>
      </c>
      <c r="FA25" s="54">
        <v>351</v>
      </c>
      <c r="FB25" s="46">
        <v>316</v>
      </c>
      <c r="FC25" s="46">
        <v>333</v>
      </c>
      <c r="FD25" s="46">
        <v>509.76293279999999</v>
      </c>
      <c r="FE25" s="46">
        <v>327.02685539999999</v>
      </c>
      <c r="FF25" s="54">
        <v>287.24854429999999</v>
      </c>
      <c r="FG25" s="54">
        <v>282.13952510000001</v>
      </c>
      <c r="FH25" s="54">
        <v>269.63368650000001</v>
      </c>
      <c r="FI25" s="54">
        <v>265.37517759999997</v>
      </c>
      <c r="FJ25" s="54">
        <v>271.62636229999998</v>
      </c>
      <c r="FK25" s="54">
        <v>301.9025426</v>
      </c>
      <c r="FL25" s="54">
        <v>335.30798720000001</v>
      </c>
      <c r="FM25" s="54">
        <v>334.34014689999998</v>
      </c>
      <c r="FN25" s="46">
        <v>297.07975709999999</v>
      </c>
      <c r="FO25" s="46">
        <v>317.5749209</v>
      </c>
      <c r="FP25" s="46">
        <v>736</v>
      </c>
      <c r="FQ25" s="46">
        <v>782</v>
      </c>
      <c r="FR25" s="54">
        <v>964</v>
      </c>
      <c r="FS25" s="54">
        <v>943</v>
      </c>
      <c r="FT25" s="54">
        <v>929</v>
      </c>
      <c r="FU25" s="54">
        <v>939</v>
      </c>
      <c r="FV25" s="54">
        <v>933</v>
      </c>
      <c r="FW25" s="54">
        <v>942</v>
      </c>
      <c r="FX25" s="54">
        <v>951</v>
      </c>
      <c r="FY25" s="54">
        <v>967</v>
      </c>
      <c r="FZ25" s="46">
        <v>913</v>
      </c>
      <c r="GA25" s="46">
        <v>879</v>
      </c>
      <c r="GB25" s="46">
        <v>663.19400610000002</v>
      </c>
      <c r="GC25" s="46">
        <v>697.1428214</v>
      </c>
      <c r="GD25" s="54">
        <v>846.94334270000002</v>
      </c>
      <c r="GE25" s="54">
        <v>827.20586790000004</v>
      </c>
      <c r="GF25" s="54">
        <v>822.50436019999995</v>
      </c>
      <c r="GG25" s="54">
        <v>836.81082619999995</v>
      </c>
      <c r="GH25" s="54">
        <v>827.78379040000004</v>
      </c>
      <c r="GI25" s="54">
        <v>843.52152520000004</v>
      </c>
      <c r="GJ25" s="54">
        <v>847.76699050000002</v>
      </c>
      <c r="GK25" s="54">
        <v>863.58403639999995</v>
      </c>
      <c r="GL25" s="46">
        <v>797.01147749999996</v>
      </c>
      <c r="GM25" s="46">
        <v>775.30904610000005</v>
      </c>
      <c r="GN25" s="46">
        <v>1452</v>
      </c>
      <c r="GO25" s="46">
        <v>1577</v>
      </c>
      <c r="GP25" s="54">
        <v>1541</v>
      </c>
      <c r="GQ25" s="54">
        <v>1585</v>
      </c>
      <c r="GR25" s="54">
        <v>1686</v>
      </c>
      <c r="GS25" s="54">
        <v>1673</v>
      </c>
      <c r="GT25" s="54">
        <v>1637</v>
      </c>
      <c r="GU25" s="54">
        <v>1661</v>
      </c>
      <c r="GV25" s="54">
        <v>1752</v>
      </c>
      <c r="GW25" s="54">
        <v>1801</v>
      </c>
      <c r="GX25" s="46">
        <v>1866</v>
      </c>
      <c r="GY25" s="46">
        <v>1876</v>
      </c>
      <c r="GZ25" s="46">
        <v>1278.337225</v>
      </c>
      <c r="HA25" s="46">
        <v>1391.6932429999999</v>
      </c>
      <c r="HB25" s="54">
        <v>1374.0577979</v>
      </c>
      <c r="HC25" s="54">
        <v>1385.024071</v>
      </c>
      <c r="HD25" s="54">
        <v>1485.8165156</v>
      </c>
      <c r="HE25" s="54">
        <v>1487.9303850000001</v>
      </c>
      <c r="HF25" s="54">
        <v>1452.9011078000001</v>
      </c>
      <c r="HG25" s="292">
        <v>1473.9252167</v>
      </c>
      <c r="HH25" s="292">
        <v>1539.3283037000001</v>
      </c>
      <c r="HI25" s="292">
        <v>1592.9399143000001</v>
      </c>
      <c r="HJ25" s="290">
        <v>1630.5290884000001</v>
      </c>
      <c r="HK25" s="97">
        <v>1657.6108655999999</v>
      </c>
    </row>
    <row r="26" spans="2:219" x14ac:dyDescent="0.2">
      <c r="B26" s="335" t="s">
        <v>266</v>
      </c>
      <c r="C26" s="41" t="s">
        <v>216</v>
      </c>
      <c r="D26" s="46">
        <v>105445</v>
      </c>
      <c r="E26" s="46">
        <v>108222</v>
      </c>
      <c r="F26" s="54">
        <v>112587</v>
      </c>
      <c r="G26" s="54">
        <v>114548</v>
      </c>
      <c r="H26" s="54">
        <v>115043</v>
      </c>
      <c r="I26" s="54">
        <v>115296</v>
      </c>
      <c r="J26" s="54">
        <v>114586</v>
      </c>
      <c r="K26" s="54">
        <v>113884</v>
      </c>
      <c r="L26" s="54">
        <v>114051</v>
      </c>
      <c r="M26" s="54">
        <v>114438</v>
      </c>
      <c r="N26" s="46">
        <v>113650</v>
      </c>
      <c r="O26" s="46">
        <v>112992</v>
      </c>
      <c r="P26" s="46">
        <v>100195.67894239999</v>
      </c>
      <c r="Q26" s="46">
        <v>102621.43921040001</v>
      </c>
      <c r="R26" s="54">
        <v>105337.3737285</v>
      </c>
      <c r="S26" s="54">
        <v>106966.1148174</v>
      </c>
      <c r="T26" s="54">
        <v>107279.1509645</v>
      </c>
      <c r="U26" s="54">
        <v>107399.0179965</v>
      </c>
      <c r="V26" s="54">
        <v>106570.2359193</v>
      </c>
      <c r="W26" s="54">
        <v>105735.9559383</v>
      </c>
      <c r="X26" s="54">
        <v>105704.8159482</v>
      </c>
      <c r="Y26" s="54">
        <v>106856.2855919</v>
      </c>
      <c r="Z26" s="46">
        <v>105716.6295652</v>
      </c>
      <c r="AA26" s="46">
        <v>105219.8028344</v>
      </c>
      <c r="AB26" s="46">
        <v>8075</v>
      </c>
      <c r="AC26" s="46">
        <v>8046</v>
      </c>
      <c r="AD26" s="54">
        <v>7960</v>
      </c>
      <c r="AE26" s="54">
        <v>7936</v>
      </c>
      <c r="AF26" s="54">
        <v>8202</v>
      </c>
      <c r="AG26" s="54">
        <v>8388</v>
      </c>
      <c r="AH26" s="54">
        <v>8520</v>
      </c>
      <c r="AI26" s="54">
        <v>8357</v>
      </c>
      <c r="AJ26" s="54">
        <v>8259</v>
      </c>
      <c r="AK26" s="54">
        <v>8051</v>
      </c>
      <c r="AL26" s="46">
        <v>7944</v>
      </c>
      <c r="AM26" s="46">
        <v>7765</v>
      </c>
      <c r="AN26" s="46">
        <v>7678.239673</v>
      </c>
      <c r="AO26" s="46">
        <v>7605.0707869999997</v>
      </c>
      <c r="AP26" s="54">
        <v>7361.8896965000004</v>
      </c>
      <c r="AQ26" s="54">
        <v>7383.1419711999997</v>
      </c>
      <c r="AR26" s="54">
        <v>7609.1624164000004</v>
      </c>
      <c r="AS26" s="54">
        <v>7773.0703835000004</v>
      </c>
      <c r="AT26" s="54">
        <v>7904.1147947999998</v>
      </c>
      <c r="AU26" s="54">
        <v>7757.6756310999999</v>
      </c>
      <c r="AV26" s="54">
        <v>7618.6540138</v>
      </c>
      <c r="AW26" s="54">
        <v>7515.1668006</v>
      </c>
      <c r="AX26" s="46">
        <v>7375.8669730000001</v>
      </c>
      <c r="AY26" s="46">
        <v>7227.4305088000001</v>
      </c>
      <c r="AZ26" s="46">
        <v>15846</v>
      </c>
      <c r="BA26" s="46">
        <v>16033</v>
      </c>
      <c r="BB26" s="54">
        <v>16485</v>
      </c>
      <c r="BC26" s="54">
        <v>16530</v>
      </c>
      <c r="BD26" s="54">
        <v>16617</v>
      </c>
      <c r="BE26" s="54">
        <v>16783</v>
      </c>
      <c r="BF26" s="54">
        <v>16519</v>
      </c>
      <c r="BG26" s="54">
        <v>16263</v>
      </c>
      <c r="BH26" s="54">
        <v>16387</v>
      </c>
      <c r="BI26" s="54">
        <v>16494</v>
      </c>
      <c r="BJ26" s="46">
        <v>16235</v>
      </c>
      <c r="BK26" s="46">
        <v>16019</v>
      </c>
      <c r="BL26" s="46">
        <v>15002.31625</v>
      </c>
      <c r="BM26" s="46">
        <v>15128.332850000001</v>
      </c>
      <c r="BN26" s="54">
        <v>15395.3050607</v>
      </c>
      <c r="BO26" s="54">
        <v>15440.861738600001</v>
      </c>
      <c r="BP26" s="54">
        <v>15529.2377234</v>
      </c>
      <c r="BQ26" s="54">
        <v>15655.8284305</v>
      </c>
      <c r="BR26" s="54">
        <v>15333.4357318</v>
      </c>
      <c r="BS26" s="54">
        <v>15111.7104014</v>
      </c>
      <c r="BT26" s="54">
        <v>15229.826108900001</v>
      </c>
      <c r="BU26" s="54">
        <v>15366.9442076</v>
      </c>
      <c r="BV26" s="46">
        <v>15103.1443229</v>
      </c>
      <c r="BW26" s="46">
        <v>14932.3854562</v>
      </c>
      <c r="BX26" s="46">
        <v>12670</v>
      </c>
      <c r="BY26" s="46">
        <v>12629</v>
      </c>
      <c r="BZ26" s="54">
        <v>13434</v>
      </c>
      <c r="CA26" s="54">
        <v>13576</v>
      </c>
      <c r="CB26" s="54">
        <v>13602</v>
      </c>
      <c r="CC26" s="54">
        <v>13612</v>
      </c>
      <c r="CD26" s="54">
        <v>13436</v>
      </c>
      <c r="CE26" s="54">
        <v>13246</v>
      </c>
      <c r="CF26" s="54">
        <v>13157</v>
      </c>
      <c r="CG26" s="54">
        <v>13253</v>
      </c>
      <c r="CH26" s="46">
        <v>12950</v>
      </c>
      <c r="CI26" s="46">
        <v>12680</v>
      </c>
      <c r="CJ26" s="46">
        <v>11938.53578</v>
      </c>
      <c r="CK26" s="46">
        <v>11910.98978</v>
      </c>
      <c r="CL26" s="54">
        <v>12528.1960248</v>
      </c>
      <c r="CM26" s="54">
        <v>12571.200282199999</v>
      </c>
      <c r="CN26" s="54">
        <v>12604.577313899999</v>
      </c>
      <c r="CO26" s="54">
        <v>12566.3628844</v>
      </c>
      <c r="CP26" s="54">
        <v>12410.9898091</v>
      </c>
      <c r="CQ26" s="54">
        <v>12203.5602304</v>
      </c>
      <c r="CR26" s="54">
        <v>12040.2296704</v>
      </c>
      <c r="CS26" s="54">
        <v>12196.4463703</v>
      </c>
      <c r="CT26" s="46">
        <v>11885.598511</v>
      </c>
      <c r="CU26" s="46">
        <v>11676.6258767</v>
      </c>
      <c r="CV26" s="46">
        <v>5449</v>
      </c>
      <c r="CW26" s="46">
        <v>5751</v>
      </c>
      <c r="CX26" s="54">
        <v>6268</v>
      </c>
      <c r="CY26" s="54">
        <v>6428</v>
      </c>
      <c r="CZ26" s="54">
        <v>6512</v>
      </c>
      <c r="DA26" s="54">
        <v>6677</v>
      </c>
      <c r="DB26" s="54">
        <v>6740</v>
      </c>
      <c r="DC26" s="54">
        <v>6766</v>
      </c>
      <c r="DD26" s="54">
        <v>6700</v>
      </c>
      <c r="DE26" s="54">
        <v>6659</v>
      </c>
      <c r="DF26" s="46">
        <v>6719</v>
      </c>
      <c r="DG26" s="46">
        <v>6637</v>
      </c>
      <c r="DH26" s="46">
        <v>5114.3380719999996</v>
      </c>
      <c r="DI26" s="46">
        <v>5379.1374889999997</v>
      </c>
      <c r="DJ26" s="54">
        <v>5770.7713783999998</v>
      </c>
      <c r="DK26" s="54">
        <v>5888.3121069999997</v>
      </c>
      <c r="DL26" s="54">
        <v>5955.4773797999997</v>
      </c>
      <c r="DM26" s="54">
        <v>6123.0885162000004</v>
      </c>
      <c r="DN26" s="54">
        <v>6188.9698114000003</v>
      </c>
      <c r="DO26" s="54">
        <v>6181.8483668999997</v>
      </c>
      <c r="DP26" s="54">
        <v>6138.7464128000001</v>
      </c>
      <c r="DQ26" s="54">
        <v>6157.5655718999997</v>
      </c>
      <c r="DR26" s="46">
        <v>6198.5939864000002</v>
      </c>
      <c r="DS26" s="46">
        <v>6154.1141809999999</v>
      </c>
      <c r="DT26" s="46">
        <v>2550</v>
      </c>
      <c r="DU26" s="46">
        <v>2578</v>
      </c>
      <c r="DV26" s="54">
        <v>2723</v>
      </c>
      <c r="DW26" s="54">
        <v>2761</v>
      </c>
      <c r="DX26" s="54">
        <v>2691</v>
      </c>
      <c r="DY26" s="54">
        <v>2629</v>
      </c>
      <c r="DZ26" s="54">
        <v>2692</v>
      </c>
      <c r="EA26" s="54">
        <v>2728</v>
      </c>
      <c r="EB26" s="54">
        <v>2780</v>
      </c>
      <c r="EC26" s="54">
        <v>2789</v>
      </c>
      <c r="ED26" s="46">
        <v>2777</v>
      </c>
      <c r="EE26" s="46">
        <v>2713</v>
      </c>
      <c r="EF26" s="46">
        <v>2413.9209449999998</v>
      </c>
      <c r="EG26" s="46">
        <v>2409.6563900000001</v>
      </c>
      <c r="EH26" s="54">
        <v>2515.1496769999999</v>
      </c>
      <c r="EI26" s="54">
        <v>2527.8719365000002</v>
      </c>
      <c r="EJ26" s="54">
        <v>2483.6908017999999</v>
      </c>
      <c r="EK26" s="54">
        <v>2422.6591663999998</v>
      </c>
      <c r="EL26" s="54">
        <v>2486.3255328</v>
      </c>
      <c r="EM26" s="54">
        <v>2500.7973575000001</v>
      </c>
      <c r="EN26" s="54">
        <v>2546.0810824</v>
      </c>
      <c r="EO26" s="54">
        <v>2571.2929368</v>
      </c>
      <c r="EP26" s="46">
        <v>2528.4764028</v>
      </c>
      <c r="EQ26" s="46">
        <v>2493.1063823</v>
      </c>
      <c r="ER26" s="46">
        <v>2115</v>
      </c>
      <c r="ES26" s="46">
        <v>1623</v>
      </c>
      <c r="ET26" s="54">
        <v>1682</v>
      </c>
      <c r="EU26" s="54">
        <v>1666</v>
      </c>
      <c r="EV26" s="54">
        <v>1658</v>
      </c>
      <c r="EW26" s="54">
        <v>1780</v>
      </c>
      <c r="EX26" s="54">
        <v>1772</v>
      </c>
      <c r="EY26" s="54">
        <v>1749</v>
      </c>
      <c r="EZ26" s="54">
        <v>1701</v>
      </c>
      <c r="FA26" s="54">
        <v>1725</v>
      </c>
      <c r="FB26" s="46">
        <v>1705</v>
      </c>
      <c r="FC26" s="46">
        <v>1853</v>
      </c>
      <c r="FD26" s="46">
        <v>2025.077702</v>
      </c>
      <c r="FE26" s="46">
        <v>1543.2503099999999</v>
      </c>
      <c r="FF26" s="54">
        <v>1586.6785272</v>
      </c>
      <c r="FG26" s="54">
        <v>1561.6927247000001</v>
      </c>
      <c r="FH26" s="54">
        <v>1548.9477773999999</v>
      </c>
      <c r="FI26" s="54">
        <v>1673.5369991</v>
      </c>
      <c r="FJ26" s="54">
        <v>1656.3690359</v>
      </c>
      <c r="FK26" s="54">
        <v>1640.5289779</v>
      </c>
      <c r="FL26" s="54">
        <v>1581.0621478999999</v>
      </c>
      <c r="FM26" s="54">
        <v>1602.1999989000001</v>
      </c>
      <c r="FN26" s="46">
        <v>1588.4433673999999</v>
      </c>
      <c r="FO26" s="46">
        <v>1729.2847412000001</v>
      </c>
      <c r="FP26" s="46">
        <v>3039</v>
      </c>
      <c r="FQ26" s="46">
        <v>3692</v>
      </c>
      <c r="FR26" s="54">
        <v>3555</v>
      </c>
      <c r="FS26" s="54">
        <v>3510</v>
      </c>
      <c r="FT26" s="54">
        <v>3829</v>
      </c>
      <c r="FU26" s="54">
        <v>3921</v>
      </c>
      <c r="FV26" s="54">
        <v>3695</v>
      </c>
      <c r="FW26" s="54">
        <v>3640</v>
      </c>
      <c r="FX26" s="54">
        <v>3682</v>
      </c>
      <c r="FY26" s="54">
        <v>3745</v>
      </c>
      <c r="FZ26" s="46">
        <v>3725</v>
      </c>
      <c r="GA26" s="46">
        <v>3617</v>
      </c>
      <c r="GB26" s="46">
        <v>2887.724044</v>
      </c>
      <c r="GC26" s="46">
        <v>3516.2722589999998</v>
      </c>
      <c r="GD26" s="54">
        <v>3354.1955114000002</v>
      </c>
      <c r="GE26" s="54">
        <v>3299.0378698999998</v>
      </c>
      <c r="GF26" s="54">
        <v>3579.6455418999999</v>
      </c>
      <c r="GG26" s="54">
        <v>3674.2218647999998</v>
      </c>
      <c r="GH26" s="54">
        <v>3469.9512094000002</v>
      </c>
      <c r="GI26" s="54">
        <v>3424.2500651</v>
      </c>
      <c r="GJ26" s="54">
        <v>3426.0210886</v>
      </c>
      <c r="GK26" s="54">
        <v>3526.8658580000001</v>
      </c>
      <c r="GL26" s="46">
        <v>3497.6522927000001</v>
      </c>
      <c r="GM26" s="46">
        <v>3398.9762065</v>
      </c>
      <c r="GN26" s="46">
        <v>5780</v>
      </c>
      <c r="GO26" s="46">
        <v>6311</v>
      </c>
      <c r="GP26" s="54">
        <v>7312</v>
      </c>
      <c r="GQ26" s="54">
        <v>7597</v>
      </c>
      <c r="GR26" s="54">
        <v>7563</v>
      </c>
      <c r="GS26" s="54">
        <v>7537</v>
      </c>
      <c r="GT26" s="54">
        <v>7548</v>
      </c>
      <c r="GU26" s="54">
        <v>7816</v>
      </c>
      <c r="GV26" s="54">
        <v>8029</v>
      </c>
      <c r="GW26" s="54">
        <v>8210</v>
      </c>
      <c r="GX26" s="46">
        <v>8387</v>
      </c>
      <c r="GY26" s="46">
        <v>8261</v>
      </c>
      <c r="GZ26" s="46">
        <v>5511.0621460000002</v>
      </c>
      <c r="HA26" s="46">
        <v>5996.0600329999997</v>
      </c>
      <c r="HB26" s="54">
        <v>6925.2518378000004</v>
      </c>
      <c r="HC26" s="54">
        <v>7182.8706112</v>
      </c>
      <c r="HD26" s="54">
        <v>7151.4480854000003</v>
      </c>
      <c r="HE26" s="54">
        <v>7133.5619477</v>
      </c>
      <c r="HF26" s="54">
        <v>7105.5580098</v>
      </c>
      <c r="HG26" s="290">
        <v>7364.9710209000004</v>
      </c>
      <c r="HH26" s="290">
        <v>7555.8869365999999</v>
      </c>
      <c r="HI26" s="290">
        <v>7783.7442021999996</v>
      </c>
      <c r="HJ26" s="290">
        <v>7902.6786158000004</v>
      </c>
      <c r="HK26" s="97">
        <v>7750.611825</v>
      </c>
    </row>
    <row r="27" spans="2:219" ht="24" x14ac:dyDescent="0.2">
      <c r="B27" s="335">
        <v>43</v>
      </c>
      <c r="C27" s="41" t="s">
        <v>217</v>
      </c>
      <c r="D27" s="46">
        <v>200289</v>
      </c>
      <c r="E27" s="46">
        <v>213777</v>
      </c>
      <c r="F27" s="54">
        <v>226959</v>
      </c>
      <c r="G27" s="54">
        <v>232304</v>
      </c>
      <c r="H27" s="54">
        <v>237041</v>
      </c>
      <c r="I27" s="54">
        <v>239139</v>
      </c>
      <c r="J27" s="54">
        <v>240405</v>
      </c>
      <c r="K27" s="54">
        <v>240678</v>
      </c>
      <c r="L27" s="54">
        <v>242795</v>
      </c>
      <c r="M27" s="54">
        <v>245776</v>
      </c>
      <c r="N27" s="46">
        <v>247493</v>
      </c>
      <c r="O27" s="46">
        <v>248167</v>
      </c>
      <c r="P27" s="46">
        <v>183911.82865800001</v>
      </c>
      <c r="Q27" s="46">
        <v>196327.85510680004</v>
      </c>
      <c r="R27" s="54">
        <v>205424.65078520001</v>
      </c>
      <c r="S27" s="54">
        <v>210284.30573210001</v>
      </c>
      <c r="T27" s="54">
        <v>215345.99139400001</v>
      </c>
      <c r="U27" s="54">
        <v>216989.33402899999</v>
      </c>
      <c r="V27" s="54">
        <v>218156.11219879999</v>
      </c>
      <c r="W27" s="54">
        <v>217925.45613169999</v>
      </c>
      <c r="X27" s="54">
        <v>219616.2510429</v>
      </c>
      <c r="Y27" s="54">
        <v>224416.66727539999</v>
      </c>
      <c r="Z27" s="46">
        <v>225187.7289588</v>
      </c>
      <c r="AA27" s="46">
        <v>226572.331592</v>
      </c>
      <c r="AB27" s="46">
        <v>14785</v>
      </c>
      <c r="AC27" s="46">
        <v>15618</v>
      </c>
      <c r="AD27" s="54">
        <v>16447</v>
      </c>
      <c r="AE27" s="54">
        <v>17097</v>
      </c>
      <c r="AF27" s="54">
        <v>17541</v>
      </c>
      <c r="AG27" s="54">
        <v>17651</v>
      </c>
      <c r="AH27" s="54">
        <v>17785</v>
      </c>
      <c r="AI27" s="54">
        <v>18004</v>
      </c>
      <c r="AJ27" s="54">
        <v>18117</v>
      </c>
      <c r="AK27" s="54">
        <v>18096</v>
      </c>
      <c r="AL27" s="46">
        <v>18272</v>
      </c>
      <c r="AM27" s="46">
        <v>18334</v>
      </c>
      <c r="AN27" s="46">
        <v>13450.641530000001</v>
      </c>
      <c r="AO27" s="46">
        <v>14161.0718</v>
      </c>
      <c r="AP27" s="54">
        <v>14452.4368846</v>
      </c>
      <c r="AQ27" s="54">
        <v>15272.965979799999</v>
      </c>
      <c r="AR27" s="54">
        <v>15774.5418371</v>
      </c>
      <c r="AS27" s="54">
        <v>15867.044279</v>
      </c>
      <c r="AT27" s="54">
        <v>16003.2128366</v>
      </c>
      <c r="AU27" s="54">
        <v>16353.8081898</v>
      </c>
      <c r="AV27" s="54">
        <v>16229.583044200001</v>
      </c>
      <c r="AW27" s="54">
        <v>16355.91725</v>
      </c>
      <c r="AX27" s="46">
        <v>16526.690652599998</v>
      </c>
      <c r="AY27" s="46">
        <v>16684.5108855</v>
      </c>
      <c r="AZ27" s="46">
        <v>33100</v>
      </c>
      <c r="BA27" s="46">
        <v>34264</v>
      </c>
      <c r="BB27" s="54">
        <v>37082</v>
      </c>
      <c r="BC27" s="54">
        <v>37615</v>
      </c>
      <c r="BD27" s="54">
        <v>38423</v>
      </c>
      <c r="BE27" s="54">
        <v>38534</v>
      </c>
      <c r="BF27" s="54">
        <v>38541</v>
      </c>
      <c r="BG27" s="54">
        <v>38095</v>
      </c>
      <c r="BH27" s="54">
        <v>37940</v>
      </c>
      <c r="BI27" s="54">
        <v>38686</v>
      </c>
      <c r="BJ27" s="46">
        <v>38857</v>
      </c>
      <c r="BK27" s="46">
        <v>38456</v>
      </c>
      <c r="BL27" s="46">
        <v>30264.986990000001</v>
      </c>
      <c r="BM27" s="46">
        <v>31429.335999999999</v>
      </c>
      <c r="BN27" s="54">
        <v>33538.781637400003</v>
      </c>
      <c r="BO27" s="54">
        <v>33974.295224300004</v>
      </c>
      <c r="BP27" s="54">
        <v>34826.386277600002</v>
      </c>
      <c r="BQ27" s="54">
        <v>34876.199306900002</v>
      </c>
      <c r="BR27" s="54">
        <v>34902.209753399999</v>
      </c>
      <c r="BS27" s="54">
        <v>34335.361195199999</v>
      </c>
      <c r="BT27" s="54">
        <v>34322.636541100001</v>
      </c>
      <c r="BU27" s="54">
        <v>35360.973977599999</v>
      </c>
      <c r="BV27" s="46">
        <v>35367.482578199997</v>
      </c>
      <c r="BW27" s="46">
        <v>35244.584140600004</v>
      </c>
      <c r="BX27" s="46">
        <v>25897</v>
      </c>
      <c r="BY27" s="46">
        <v>27353</v>
      </c>
      <c r="BZ27" s="54">
        <v>27363</v>
      </c>
      <c r="CA27" s="54">
        <v>27934</v>
      </c>
      <c r="CB27" s="54">
        <v>28156</v>
      </c>
      <c r="CC27" s="54">
        <v>28240</v>
      </c>
      <c r="CD27" s="54">
        <v>28412</v>
      </c>
      <c r="CE27" s="54">
        <v>28395</v>
      </c>
      <c r="CF27" s="54">
        <v>28511</v>
      </c>
      <c r="CG27" s="54">
        <v>28704</v>
      </c>
      <c r="CH27" s="46">
        <v>28770</v>
      </c>
      <c r="CI27" s="46">
        <v>28703</v>
      </c>
      <c r="CJ27" s="46">
        <v>23488.64026</v>
      </c>
      <c r="CK27" s="46">
        <v>24744.286</v>
      </c>
      <c r="CL27" s="54">
        <v>24581.613877100001</v>
      </c>
      <c r="CM27" s="54">
        <v>24961.643460399999</v>
      </c>
      <c r="CN27" s="54">
        <v>25332.165347099999</v>
      </c>
      <c r="CO27" s="54">
        <v>25396.3128388</v>
      </c>
      <c r="CP27" s="54">
        <v>25517.8443802</v>
      </c>
      <c r="CQ27" s="54">
        <v>25427.093713099999</v>
      </c>
      <c r="CR27" s="54">
        <v>25489.755266799999</v>
      </c>
      <c r="CS27" s="54">
        <v>25847.685589699999</v>
      </c>
      <c r="CT27" s="46">
        <v>25771.2040222</v>
      </c>
      <c r="CU27" s="46">
        <v>25707.018327099999</v>
      </c>
      <c r="CV27" s="46">
        <v>10177</v>
      </c>
      <c r="CW27" s="46">
        <v>10799</v>
      </c>
      <c r="CX27" s="54">
        <v>11907</v>
      </c>
      <c r="CY27" s="54">
        <v>12164</v>
      </c>
      <c r="CZ27" s="54">
        <v>12341</v>
      </c>
      <c r="DA27" s="54">
        <v>12946</v>
      </c>
      <c r="DB27" s="54">
        <v>13221</v>
      </c>
      <c r="DC27" s="54">
        <v>13325</v>
      </c>
      <c r="DD27" s="54">
        <v>13652</v>
      </c>
      <c r="DE27" s="54">
        <v>13885</v>
      </c>
      <c r="DF27" s="46">
        <v>13946</v>
      </c>
      <c r="DG27" s="46">
        <v>14094</v>
      </c>
      <c r="DH27" s="46">
        <v>9255.900243</v>
      </c>
      <c r="DI27" s="46">
        <v>9783.8476989999999</v>
      </c>
      <c r="DJ27" s="54">
        <v>10548.378205999999</v>
      </c>
      <c r="DK27" s="54">
        <v>10697.790076200001</v>
      </c>
      <c r="DL27" s="54">
        <v>10990.642590900001</v>
      </c>
      <c r="DM27" s="54">
        <v>11483.3791776</v>
      </c>
      <c r="DN27" s="54">
        <v>11723.672541600001</v>
      </c>
      <c r="DO27" s="54">
        <v>11763.6788361</v>
      </c>
      <c r="DP27" s="54">
        <v>12107.712102699999</v>
      </c>
      <c r="DQ27" s="54">
        <v>12422.150337900001</v>
      </c>
      <c r="DR27" s="46">
        <v>12439.058735099999</v>
      </c>
      <c r="DS27" s="46">
        <v>12650.1134595</v>
      </c>
      <c r="DT27" s="46">
        <v>6079</v>
      </c>
      <c r="DU27" s="46">
        <v>6645</v>
      </c>
      <c r="DV27" s="54">
        <v>6534</v>
      </c>
      <c r="DW27" s="54">
        <v>6717</v>
      </c>
      <c r="DX27" s="54">
        <v>6874</v>
      </c>
      <c r="DY27" s="54">
        <v>6915</v>
      </c>
      <c r="DZ27" s="54">
        <v>6932</v>
      </c>
      <c r="EA27" s="54">
        <v>6870</v>
      </c>
      <c r="EB27" s="54">
        <v>6866</v>
      </c>
      <c r="EC27" s="54">
        <v>6932</v>
      </c>
      <c r="ED27" s="46">
        <v>6946</v>
      </c>
      <c r="EE27" s="46">
        <v>6858</v>
      </c>
      <c r="EF27" s="46">
        <v>5480.7219059999998</v>
      </c>
      <c r="EG27" s="46">
        <v>6026.8884239999998</v>
      </c>
      <c r="EH27" s="54">
        <v>5843.9926298</v>
      </c>
      <c r="EI27" s="54">
        <v>6001.6968982999997</v>
      </c>
      <c r="EJ27" s="54">
        <v>6152.2721099999999</v>
      </c>
      <c r="EK27" s="54">
        <v>6214.7087128000003</v>
      </c>
      <c r="EL27" s="54">
        <v>6234.1672753000003</v>
      </c>
      <c r="EM27" s="54">
        <v>6154.3646290999995</v>
      </c>
      <c r="EN27" s="54">
        <v>6120.1680402000002</v>
      </c>
      <c r="EO27" s="54">
        <v>6228.8913757</v>
      </c>
      <c r="EP27" s="46">
        <v>6218.4010589</v>
      </c>
      <c r="EQ27" s="46">
        <v>6138.6974841000001</v>
      </c>
      <c r="ER27" s="46">
        <v>6131</v>
      </c>
      <c r="ES27" s="46">
        <v>6140</v>
      </c>
      <c r="ET27" s="54">
        <v>6075</v>
      </c>
      <c r="EU27" s="54">
        <v>6210</v>
      </c>
      <c r="EV27" s="54">
        <v>6185</v>
      </c>
      <c r="EW27" s="54">
        <v>6441</v>
      </c>
      <c r="EX27" s="54">
        <v>6637</v>
      </c>
      <c r="EY27" s="54">
        <v>6518</v>
      </c>
      <c r="EZ27" s="54">
        <v>6381</v>
      </c>
      <c r="FA27" s="54">
        <v>6115</v>
      </c>
      <c r="FB27" s="46">
        <v>5880</v>
      </c>
      <c r="FC27" s="46">
        <v>5760</v>
      </c>
      <c r="FD27" s="46">
        <v>5832.4892529999997</v>
      </c>
      <c r="FE27" s="46">
        <v>5821.0694789999998</v>
      </c>
      <c r="FF27" s="54">
        <v>5680.7441158000001</v>
      </c>
      <c r="FG27" s="54">
        <v>5798.3384282999996</v>
      </c>
      <c r="FH27" s="54">
        <v>5759.2577498000001</v>
      </c>
      <c r="FI27" s="54">
        <v>6012.662875</v>
      </c>
      <c r="FJ27" s="54">
        <v>6205.2876262</v>
      </c>
      <c r="FK27" s="54">
        <v>6122.0242257999998</v>
      </c>
      <c r="FL27" s="54">
        <v>5921.0047532999997</v>
      </c>
      <c r="FM27" s="54">
        <v>5724.4968237000003</v>
      </c>
      <c r="FN27" s="46">
        <v>5500.5510133999996</v>
      </c>
      <c r="FO27" s="46">
        <v>5404.9086809999999</v>
      </c>
      <c r="FP27" s="46">
        <v>6674</v>
      </c>
      <c r="FQ27" s="46">
        <v>7569</v>
      </c>
      <c r="FR27" s="54">
        <v>7617</v>
      </c>
      <c r="FS27" s="54">
        <v>7859</v>
      </c>
      <c r="FT27" s="54">
        <v>8052</v>
      </c>
      <c r="FU27" s="54">
        <v>8289</v>
      </c>
      <c r="FV27" s="54">
        <v>8216</v>
      </c>
      <c r="FW27" s="54">
        <v>8339</v>
      </c>
      <c r="FX27" s="54">
        <v>8548</v>
      </c>
      <c r="FY27" s="54">
        <v>8750</v>
      </c>
      <c r="FZ27" s="46">
        <v>8822</v>
      </c>
      <c r="GA27" s="46">
        <v>9130</v>
      </c>
      <c r="GB27" s="46">
        <v>6115.1983289999998</v>
      </c>
      <c r="GC27" s="46">
        <v>6936.5170630000002</v>
      </c>
      <c r="GD27" s="54">
        <v>6903.1292543</v>
      </c>
      <c r="GE27" s="54">
        <v>7102.4153256</v>
      </c>
      <c r="GF27" s="54">
        <v>7303.2849930000002</v>
      </c>
      <c r="GG27" s="54">
        <v>7511.4682432</v>
      </c>
      <c r="GH27" s="54">
        <v>7482.6270342999997</v>
      </c>
      <c r="GI27" s="54">
        <v>7633.4978655000004</v>
      </c>
      <c r="GJ27" s="54">
        <v>7690.9712995999998</v>
      </c>
      <c r="GK27" s="54">
        <v>7975.5879311999997</v>
      </c>
      <c r="GL27" s="46">
        <v>8046.5907846999999</v>
      </c>
      <c r="GM27" s="46">
        <v>8423.1123797</v>
      </c>
      <c r="GN27" s="46">
        <v>16584</v>
      </c>
      <c r="GO27" s="46">
        <v>17511</v>
      </c>
      <c r="GP27" s="54">
        <v>19695</v>
      </c>
      <c r="GQ27" s="54">
        <v>20323</v>
      </c>
      <c r="GR27" s="54">
        <v>20511</v>
      </c>
      <c r="GS27" s="54">
        <v>20622</v>
      </c>
      <c r="GT27" s="54">
        <v>20730</v>
      </c>
      <c r="GU27" s="54">
        <v>20411</v>
      </c>
      <c r="GV27" s="54">
        <v>21036</v>
      </c>
      <c r="GW27" s="54">
        <v>21316</v>
      </c>
      <c r="GX27" s="46">
        <v>21494</v>
      </c>
      <c r="GY27" s="46">
        <v>21742</v>
      </c>
      <c r="GZ27" s="46">
        <v>15441.83397</v>
      </c>
      <c r="HA27" s="46">
        <v>16281.09007</v>
      </c>
      <c r="HB27" s="54">
        <v>18285.081334499999</v>
      </c>
      <c r="HC27" s="54">
        <v>18835.6565266</v>
      </c>
      <c r="HD27" s="54">
        <v>18999.591216000001</v>
      </c>
      <c r="HE27" s="54">
        <v>19130.907112600002</v>
      </c>
      <c r="HF27" s="54">
        <v>19213.151081299999</v>
      </c>
      <c r="HG27" s="292">
        <v>18855.812951399999</v>
      </c>
      <c r="HH27" s="292">
        <v>19404.243109999999</v>
      </c>
      <c r="HI27" s="292">
        <v>19879.8760167</v>
      </c>
      <c r="HJ27" s="292">
        <v>19956.262643900001</v>
      </c>
      <c r="HK27" s="97">
        <v>20083.1155172</v>
      </c>
    </row>
    <row r="28" spans="2:219" x14ac:dyDescent="0.2">
      <c r="B28" s="336" t="s">
        <v>41</v>
      </c>
      <c r="C28" s="216"/>
      <c r="D28" s="215">
        <v>3223202</v>
      </c>
      <c r="E28" s="215">
        <v>3482631</v>
      </c>
      <c r="F28" s="286">
        <v>3609652</v>
      </c>
      <c r="G28" s="286">
        <v>3656220</v>
      </c>
      <c r="H28" s="286">
        <v>3721466</v>
      </c>
      <c r="I28" s="286">
        <v>3782511</v>
      </c>
      <c r="J28" s="286">
        <v>3828470</v>
      </c>
      <c r="K28" s="286">
        <v>3882958</v>
      </c>
      <c r="L28" s="286">
        <v>3940693</v>
      </c>
      <c r="M28" s="286">
        <v>3999782</v>
      </c>
      <c r="N28" s="215">
        <v>4071011</v>
      </c>
      <c r="O28" s="215">
        <v>4052267</v>
      </c>
      <c r="P28" s="215">
        <v>2365592.4239079892</v>
      </c>
      <c r="Q28" s="215">
        <v>2560977.7170160539</v>
      </c>
      <c r="R28" s="286">
        <v>2693979.9929232993</v>
      </c>
      <c r="S28" s="286">
        <v>2729166.0479137003</v>
      </c>
      <c r="T28" s="286">
        <v>2776328.3755269004</v>
      </c>
      <c r="U28" s="286">
        <v>2820711.3307097992</v>
      </c>
      <c r="V28" s="286">
        <v>2852624.4799221996</v>
      </c>
      <c r="W28" s="286">
        <v>2889040.0413425006</v>
      </c>
      <c r="X28" s="286">
        <v>2925394.4571748003</v>
      </c>
      <c r="Y28" s="286">
        <v>2990277.4356120997</v>
      </c>
      <c r="Z28" s="215">
        <v>3038640.8448766</v>
      </c>
      <c r="AA28" s="215">
        <v>3032449.2529377006</v>
      </c>
      <c r="AB28" s="215">
        <v>193623</v>
      </c>
      <c r="AC28" s="215">
        <v>212745</v>
      </c>
      <c r="AD28" s="286">
        <v>215275</v>
      </c>
      <c r="AE28" s="286">
        <v>218014</v>
      </c>
      <c r="AF28" s="286">
        <v>221365</v>
      </c>
      <c r="AG28" s="286">
        <v>225273</v>
      </c>
      <c r="AH28" s="286">
        <v>227880</v>
      </c>
      <c r="AI28" s="286">
        <v>233702</v>
      </c>
      <c r="AJ28" s="286">
        <v>236664</v>
      </c>
      <c r="AK28" s="286">
        <v>239437</v>
      </c>
      <c r="AL28" s="215">
        <v>242621</v>
      </c>
      <c r="AM28" s="215">
        <v>242614</v>
      </c>
      <c r="AN28" s="215">
        <v>138810.12755146995</v>
      </c>
      <c r="AO28" s="215">
        <v>153360.94573672002</v>
      </c>
      <c r="AP28" s="286">
        <v>155740.53764119998</v>
      </c>
      <c r="AQ28" s="286">
        <v>159186.13760720001</v>
      </c>
      <c r="AR28" s="286">
        <v>161223.84300289996</v>
      </c>
      <c r="AS28" s="286">
        <v>163945.15046239999</v>
      </c>
      <c r="AT28" s="286">
        <v>165965.51890579998</v>
      </c>
      <c r="AU28" s="286">
        <v>170459.14906349999</v>
      </c>
      <c r="AV28" s="286">
        <v>173170.94118859997</v>
      </c>
      <c r="AW28" s="286">
        <v>174287.8079667</v>
      </c>
      <c r="AX28" s="215">
        <v>177563.21412220001</v>
      </c>
      <c r="AY28" s="215">
        <v>176072.4653557</v>
      </c>
      <c r="AZ28" s="215">
        <v>698387</v>
      </c>
      <c r="BA28" s="215">
        <v>765228</v>
      </c>
      <c r="BB28" s="286">
        <v>803863</v>
      </c>
      <c r="BC28" s="286">
        <v>812921</v>
      </c>
      <c r="BD28" s="286">
        <v>825709</v>
      </c>
      <c r="BE28" s="286">
        <v>839125</v>
      </c>
      <c r="BF28" s="286">
        <v>850015</v>
      </c>
      <c r="BG28" s="286">
        <v>863319</v>
      </c>
      <c r="BH28" s="286">
        <v>876738</v>
      </c>
      <c r="BI28" s="286">
        <v>894233</v>
      </c>
      <c r="BJ28" s="215">
        <v>912984</v>
      </c>
      <c r="BK28" s="215">
        <v>908981</v>
      </c>
      <c r="BL28" s="215">
        <v>513501.99075300002</v>
      </c>
      <c r="BM28" s="215">
        <v>564757.21990899998</v>
      </c>
      <c r="BN28" s="286">
        <v>604126.18825450004</v>
      </c>
      <c r="BO28" s="286">
        <v>611074.07491510024</v>
      </c>
      <c r="BP28" s="286">
        <v>618815.15593940008</v>
      </c>
      <c r="BQ28" s="286">
        <v>629354.29702799977</v>
      </c>
      <c r="BR28" s="286">
        <v>637115.25353459991</v>
      </c>
      <c r="BS28" s="286">
        <v>647830.58964610018</v>
      </c>
      <c r="BT28" s="286">
        <v>656286.17923129979</v>
      </c>
      <c r="BU28" s="286">
        <v>671148.45493009989</v>
      </c>
      <c r="BV28" s="215">
        <v>682963.35204060003</v>
      </c>
      <c r="BW28" s="215">
        <v>686606.45348339994</v>
      </c>
      <c r="BX28" s="215">
        <v>427409</v>
      </c>
      <c r="BY28" s="215">
        <v>447373</v>
      </c>
      <c r="BZ28" s="286">
        <v>444685</v>
      </c>
      <c r="CA28" s="286">
        <v>450374</v>
      </c>
      <c r="CB28" s="286">
        <v>455282</v>
      </c>
      <c r="CC28" s="286">
        <v>457822</v>
      </c>
      <c r="CD28" s="286">
        <v>463719</v>
      </c>
      <c r="CE28" s="286">
        <v>470726</v>
      </c>
      <c r="CF28" s="286">
        <v>475262</v>
      </c>
      <c r="CG28" s="286">
        <v>479504</v>
      </c>
      <c r="CH28" s="215">
        <v>486169</v>
      </c>
      <c r="CI28" s="215">
        <v>482683</v>
      </c>
      <c r="CJ28" s="215">
        <v>305940.56473759998</v>
      </c>
      <c r="CK28" s="215">
        <v>321006.47003209998</v>
      </c>
      <c r="CL28" s="286">
        <v>324272.27210279997</v>
      </c>
      <c r="CM28" s="286">
        <v>327910.59569069999</v>
      </c>
      <c r="CN28" s="286">
        <v>331675.55416730006</v>
      </c>
      <c r="CO28" s="286">
        <v>333006.67750349996</v>
      </c>
      <c r="CP28" s="286">
        <v>336320.60319539998</v>
      </c>
      <c r="CQ28" s="286">
        <v>337830.29770100006</v>
      </c>
      <c r="CR28" s="286">
        <v>340641.71822720004</v>
      </c>
      <c r="CS28" s="286">
        <v>346285.47469549999</v>
      </c>
      <c r="CT28" s="215">
        <v>351249.65727500001</v>
      </c>
      <c r="CU28" s="215">
        <v>347548.20990530006</v>
      </c>
      <c r="CV28" s="215">
        <v>147424</v>
      </c>
      <c r="CW28" s="215">
        <v>157633</v>
      </c>
      <c r="CX28" s="286">
        <v>161832</v>
      </c>
      <c r="CY28" s="286">
        <v>165006</v>
      </c>
      <c r="CZ28" s="286">
        <v>169374</v>
      </c>
      <c r="DA28" s="286">
        <v>172952</v>
      </c>
      <c r="DB28" s="286">
        <v>175216</v>
      </c>
      <c r="DC28" s="286">
        <v>178214</v>
      </c>
      <c r="DD28" s="286">
        <v>180181</v>
      </c>
      <c r="DE28" s="286">
        <v>182837</v>
      </c>
      <c r="DF28" s="215">
        <v>186440</v>
      </c>
      <c r="DG28" s="215">
        <v>185231</v>
      </c>
      <c r="DH28" s="215">
        <v>102924.69877960002</v>
      </c>
      <c r="DI28" s="215">
        <v>110447.03714280001</v>
      </c>
      <c r="DJ28" s="286">
        <v>115238.14944289997</v>
      </c>
      <c r="DK28" s="286">
        <v>117354.25795809999</v>
      </c>
      <c r="DL28" s="286">
        <v>120291.23966569998</v>
      </c>
      <c r="DM28" s="286">
        <v>122630.00663999999</v>
      </c>
      <c r="DN28" s="286">
        <v>123896.59967870002</v>
      </c>
      <c r="DO28" s="286">
        <v>126332.48807480003</v>
      </c>
      <c r="DP28" s="286">
        <v>127222.4606483</v>
      </c>
      <c r="DQ28" s="286">
        <v>129684.27367100002</v>
      </c>
      <c r="DR28" s="215">
        <v>131989.75554360001</v>
      </c>
      <c r="DS28" s="215">
        <v>131280.16117159999</v>
      </c>
      <c r="DT28" s="215">
        <v>86575</v>
      </c>
      <c r="DU28" s="215">
        <v>92686</v>
      </c>
      <c r="DV28" s="286">
        <v>91054</v>
      </c>
      <c r="DW28" s="286">
        <v>91494</v>
      </c>
      <c r="DX28" s="286">
        <v>93386</v>
      </c>
      <c r="DY28" s="286">
        <v>95413</v>
      </c>
      <c r="DZ28" s="286">
        <v>97713</v>
      </c>
      <c r="EA28" s="286">
        <v>99141</v>
      </c>
      <c r="EB28" s="286">
        <v>101479</v>
      </c>
      <c r="EC28" s="286">
        <v>102673</v>
      </c>
      <c r="ED28" s="215">
        <v>104136</v>
      </c>
      <c r="EE28" s="215">
        <v>105242</v>
      </c>
      <c r="EF28" s="215">
        <v>60707.870495903</v>
      </c>
      <c r="EG28" s="215">
        <v>64856.582145774002</v>
      </c>
      <c r="EH28" s="286">
        <v>65318.590947900004</v>
      </c>
      <c r="EI28" s="286">
        <v>65705.305163500001</v>
      </c>
      <c r="EJ28" s="286">
        <v>67103.981120100012</v>
      </c>
      <c r="EK28" s="286">
        <v>68390.325694300001</v>
      </c>
      <c r="EL28" s="286">
        <v>70382.986797200007</v>
      </c>
      <c r="EM28" s="286">
        <v>70703.119383900004</v>
      </c>
      <c r="EN28" s="286">
        <v>72292.791647299993</v>
      </c>
      <c r="EO28" s="286">
        <v>73652.758467900014</v>
      </c>
      <c r="EP28" s="215">
        <v>74586.304908099992</v>
      </c>
      <c r="EQ28" s="215">
        <v>75542.749908200014</v>
      </c>
      <c r="ER28" s="215">
        <v>138515</v>
      </c>
      <c r="ES28" s="215">
        <v>143980</v>
      </c>
      <c r="ET28" s="286">
        <v>146974</v>
      </c>
      <c r="EU28" s="286">
        <v>148722</v>
      </c>
      <c r="EV28" s="286">
        <v>152619</v>
      </c>
      <c r="EW28" s="286">
        <v>154737</v>
      </c>
      <c r="EX28" s="286">
        <v>153213</v>
      </c>
      <c r="EY28" s="286">
        <v>153287</v>
      </c>
      <c r="EZ28" s="286">
        <v>154026</v>
      </c>
      <c r="FA28" s="286">
        <v>154920</v>
      </c>
      <c r="FB28" s="215">
        <v>157809</v>
      </c>
      <c r="FC28" s="215">
        <v>154346</v>
      </c>
      <c r="FD28" s="215">
        <v>103133.0375355</v>
      </c>
      <c r="FE28" s="215">
        <v>107149.18350209997</v>
      </c>
      <c r="FF28" s="286">
        <v>111401.5144136</v>
      </c>
      <c r="FG28" s="286">
        <v>112367.16205140001</v>
      </c>
      <c r="FH28" s="286">
        <v>115471.05110709998</v>
      </c>
      <c r="FI28" s="286">
        <v>116960.7569732</v>
      </c>
      <c r="FJ28" s="286">
        <v>115502.6636133</v>
      </c>
      <c r="FK28" s="286">
        <v>115274.88943109999</v>
      </c>
      <c r="FL28" s="286">
        <v>115468.0417871</v>
      </c>
      <c r="FM28" s="286">
        <v>116512.61638019999</v>
      </c>
      <c r="FN28" s="215">
        <v>119973.71086099997</v>
      </c>
      <c r="FO28" s="215">
        <v>116492.1807144</v>
      </c>
      <c r="FP28" s="215">
        <v>91534</v>
      </c>
      <c r="FQ28" s="215">
        <v>98256</v>
      </c>
      <c r="FR28" s="286">
        <v>100407</v>
      </c>
      <c r="FS28" s="286">
        <v>100746</v>
      </c>
      <c r="FT28" s="286">
        <v>102467</v>
      </c>
      <c r="FU28" s="286">
        <v>105369</v>
      </c>
      <c r="FV28" s="286">
        <v>106251</v>
      </c>
      <c r="FW28" s="286">
        <v>106364</v>
      </c>
      <c r="FX28" s="286">
        <v>106815</v>
      </c>
      <c r="FY28" s="286">
        <v>107802</v>
      </c>
      <c r="FZ28" s="215">
        <v>109204</v>
      </c>
      <c r="GA28" s="215">
        <v>109736</v>
      </c>
      <c r="GB28" s="215">
        <v>66945.277105829984</v>
      </c>
      <c r="GC28" s="215">
        <v>72346.531612599996</v>
      </c>
      <c r="GD28" s="286">
        <v>75422.164395700005</v>
      </c>
      <c r="GE28" s="286">
        <v>75391.615226599984</v>
      </c>
      <c r="GF28" s="286">
        <v>76743.597157400029</v>
      </c>
      <c r="GG28" s="286">
        <v>78958.769306700007</v>
      </c>
      <c r="GH28" s="286">
        <v>79505.427343999996</v>
      </c>
      <c r="GI28" s="286">
        <v>79108.772138999993</v>
      </c>
      <c r="GJ28" s="286">
        <v>79248.316899700003</v>
      </c>
      <c r="GK28" s="286">
        <v>79618.529075800005</v>
      </c>
      <c r="GL28" s="215">
        <v>81022.752794900021</v>
      </c>
      <c r="GM28" s="215">
        <v>80707.527170699977</v>
      </c>
      <c r="GN28" s="215">
        <v>272238</v>
      </c>
      <c r="GO28" s="215">
        <v>298509</v>
      </c>
      <c r="GP28" s="286">
        <v>323039</v>
      </c>
      <c r="GQ28" s="286">
        <v>329431</v>
      </c>
      <c r="GR28" s="286">
        <v>335846</v>
      </c>
      <c r="GS28" s="286">
        <v>341989</v>
      </c>
      <c r="GT28" s="286">
        <v>348779</v>
      </c>
      <c r="GU28" s="286">
        <v>354343</v>
      </c>
      <c r="GV28" s="286">
        <v>361025</v>
      </c>
      <c r="GW28" s="286">
        <v>365997</v>
      </c>
      <c r="GX28" s="215">
        <v>373612</v>
      </c>
      <c r="GY28" s="215">
        <v>372312</v>
      </c>
      <c r="GZ28" s="215">
        <v>206817.38537029998</v>
      </c>
      <c r="HA28" s="215">
        <v>226481.07865859993</v>
      </c>
      <c r="HB28" s="286">
        <v>249582.7291916</v>
      </c>
      <c r="HC28" s="286">
        <v>254309.69377869999</v>
      </c>
      <c r="HD28" s="286">
        <v>259227.37078249999</v>
      </c>
      <c r="HE28" s="286">
        <v>264667.46552979999</v>
      </c>
      <c r="HF28" s="286">
        <v>270579.28970889997</v>
      </c>
      <c r="HG28" s="291">
        <v>275345.96805540001</v>
      </c>
      <c r="HH28" s="291">
        <v>279231.34106160002</v>
      </c>
      <c r="HI28" s="291">
        <v>286571.06514830003</v>
      </c>
      <c r="HJ28" s="291">
        <v>293093.27345159999</v>
      </c>
      <c r="HK28" s="347">
        <v>294068.21381660004</v>
      </c>
    </row>
    <row r="29" spans="2:219" ht="24" x14ac:dyDescent="0.2">
      <c r="B29" s="335">
        <v>45</v>
      </c>
      <c r="C29" s="41" t="s">
        <v>218</v>
      </c>
      <c r="D29" s="46">
        <v>86328</v>
      </c>
      <c r="E29" s="46">
        <v>88453</v>
      </c>
      <c r="F29" s="54">
        <v>85748</v>
      </c>
      <c r="G29" s="54">
        <v>86199</v>
      </c>
      <c r="H29" s="54">
        <v>86726</v>
      </c>
      <c r="I29" s="54">
        <v>86780</v>
      </c>
      <c r="J29" s="54">
        <v>87219</v>
      </c>
      <c r="K29" s="54">
        <v>87555</v>
      </c>
      <c r="L29" s="54">
        <v>87919</v>
      </c>
      <c r="M29" s="54">
        <v>88522</v>
      </c>
      <c r="N29" s="46">
        <v>89027</v>
      </c>
      <c r="O29" s="46">
        <v>87880</v>
      </c>
      <c r="P29" s="46">
        <v>77603.3129912</v>
      </c>
      <c r="Q29" s="46">
        <v>79324.663546199998</v>
      </c>
      <c r="R29" s="54">
        <v>75386.111465499998</v>
      </c>
      <c r="S29" s="54">
        <v>76048.653925199993</v>
      </c>
      <c r="T29" s="54">
        <v>76416.515757899993</v>
      </c>
      <c r="U29" s="54">
        <v>76476.862692199997</v>
      </c>
      <c r="V29" s="54">
        <v>76907.947816100001</v>
      </c>
      <c r="W29" s="54">
        <v>77219.942049399993</v>
      </c>
      <c r="X29" s="54">
        <v>77072.226325399999</v>
      </c>
      <c r="Y29" s="54">
        <v>78076.453767700004</v>
      </c>
      <c r="Z29" s="46">
        <v>78527.859073800006</v>
      </c>
      <c r="AA29" s="46">
        <v>77376.653357899995</v>
      </c>
      <c r="AB29" s="46">
        <v>7273</v>
      </c>
      <c r="AC29" s="46">
        <v>7568</v>
      </c>
      <c r="AD29" s="54">
        <v>7296</v>
      </c>
      <c r="AE29" s="54">
        <v>7303</v>
      </c>
      <c r="AF29" s="54">
        <v>7367</v>
      </c>
      <c r="AG29" s="54">
        <v>7297</v>
      </c>
      <c r="AH29" s="54">
        <v>7389</v>
      </c>
      <c r="AI29" s="54">
        <v>7547</v>
      </c>
      <c r="AJ29" s="54">
        <v>7661</v>
      </c>
      <c r="AK29" s="54">
        <v>7821</v>
      </c>
      <c r="AL29" s="46">
        <v>7615</v>
      </c>
      <c r="AM29" s="46">
        <v>7482</v>
      </c>
      <c r="AN29" s="46">
        <v>6498.8410379999996</v>
      </c>
      <c r="AO29" s="46">
        <v>6758.6872919999996</v>
      </c>
      <c r="AP29" s="54">
        <v>6300.6482065999999</v>
      </c>
      <c r="AQ29" s="54">
        <v>6427.9847928999998</v>
      </c>
      <c r="AR29" s="54">
        <v>6472.5287962000002</v>
      </c>
      <c r="AS29" s="54">
        <v>6416.1297612999997</v>
      </c>
      <c r="AT29" s="54">
        <v>6527.2365591999996</v>
      </c>
      <c r="AU29" s="54">
        <v>6657.1128409000003</v>
      </c>
      <c r="AV29" s="54">
        <v>6724.5856784999996</v>
      </c>
      <c r="AW29" s="54">
        <v>6840.1135412000003</v>
      </c>
      <c r="AX29" s="46">
        <v>6693.2249169999996</v>
      </c>
      <c r="AY29" s="46">
        <v>6535.7677718000004</v>
      </c>
      <c r="AZ29" s="46">
        <v>16772</v>
      </c>
      <c r="BA29" s="46">
        <v>16872</v>
      </c>
      <c r="BB29" s="54">
        <v>16572</v>
      </c>
      <c r="BC29" s="54">
        <v>16572</v>
      </c>
      <c r="BD29" s="54">
        <v>16691</v>
      </c>
      <c r="BE29" s="54">
        <v>16844</v>
      </c>
      <c r="BF29" s="54">
        <v>16821</v>
      </c>
      <c r="BG29" s="54">
        <v>16645</v>
      </c>
      <c r="BH29" s="54">
        <v>16846</v>
      </c>
      <c r="BI29" s="54">
        <v>16873</v>
      </c>
      <c r="BJ29" s="46">
        <v>16518</v>
      </c>
      <c r="BK29" s="46">
        <v>16231</v>
      </c>
      <c r="BL29" s="46">
        <v>15115.610570000001</v>
      </c>
      <c r="BM29" s="46">
        <v>15174.948539999999</v>
      </c>
      <c r="BN29" s="54">
        <v>14547.091925299999</v>
      </c>
      <c r="BO29" s="54">
        <v>14599.624742399999</v>
      </c>
      <c r="BP29" s="54">
        <v>14696.694983900001</v>
      </c>
      <c r="BQ29" s="54">
        <v>14841.059999499999</v>
      </c>
      <c r="BR29" s="54">
        <v>14816.3308538</v>
      </c>
      <c r="BS29" s="54">
        <v>14706.3870897</v>
      </c>
      <c r="BT29" s="54">
        <v>14817.8704746</v>
      </c>
      <c r="BU29" s="54">
        <v>14934.810976500001</v>
      </c>
      <c r="BV29" s="46">
        <v>14615.7682589</v>
      </c>
      <c r="BW29" s="46">
        <v>14396.4132992</v>
      </c>
      <c r="BX29" s="46">
        <v>10541</v>
      </c>
      <c r="BY29" s="46">
        <v>10973</v>
      </c>
      <c r="BZ29" s="54">
        <v>10165</v>
      </c>
      <c r="CA29" s="54">
        <v>10068</v>
      </c>
      <c r="CB29" s="54">
        <v>9985</v>
      </c>
      <c r="CC29" s="54">
        <v>9993</v>
      </c>
      <c r="CD29" s="54">
        <v>10092</v>
      </c>
      <c r="CE29" s="54">
        <v>10311</v>
      </c>
      <c r="CF29" s="54">
        <v>10320</v>
      </c>
      <c r="CG29" s="54">
        <v>10375</v>
      </c>
      <c r="CH29" s="46">
        <v>10455</v>
      </c>
      <c r="CI29" s="46">
        <v>10407</v>
      </c>
      <c r="CJ29" s="46">
        <v>9328.7579440000009</v>
      </c>
      <c r="CK29" s="46">
        <v>9693.3840820000005</v>
      </c>
      <c r="CL29" s="54">
        <v>8827.6957908000004</v>
      </c>
      <c r="CM29" s="54">
        <v>8717.1562527000006</v>
      </c>
      <c r="CN29" s="54">
        <v>8627.9273312999994</v>
      </c>
      <c r="CO29" s="54">
        <v>8620.2959702999997</v>
      </c>
      <c r="CP29" s="54">
        <v>8691.7894314999994</v>
      </c>
      <c r="CQ29" s="54">
        <v>8791.6851275000008</v>
      </c>
      <c r="CR29" s="54">
        <v>8724.9429677999997</v>
      </c>
      <c r="CS29" s="54">
        <v>8863.4661116999996</v>
      </c>
      <c r="CT29" s="46">
        <v>8940.1204029</v>
      </c>
      <c r="CU29" s="46">
        <v>8841.7232542999991</v>
      </c>
      <c r="CV29" s="46">
        <v>4721</v>
      </c>
      <c r="CW29" s="46">
        <v>4792</v>
      </c>
      <c r="CX29" s="54">
        <v>4808</v>
      </c>
      <c r="CY29" s="54">
        <v>4789</v>
      </c>
      <c r="CZ29" s="54">
        <v>4828</v>
      </c>
      <c r="DA29" s="54">
        <v>4761</v>
      </c>
      <c r="DB29" s="54">
        <v>4865</v>
      </c>
      <c r="DC29" s="54">
        <v>4846</v>
      </c>
      <c r="DD29" s="54">
        <v>4798</v>
      </c>
      <c r="DE29" s="54">
        <v>4881</v>
      </c>
      <c r="DF29" s="46">
        <v>4972</v>
      </c>
      <c r="DG29" s="46">
        <v>4995</v>
      </c>
      <c r="DH29" s="46">
        <v>4199.5465700000004</v>
      </c>
      <c r="DI29" s="46">
        <v>4236.7418749999997</v>
      </c>
      <c r="DJ29" s="54">
        <v>4214.6757479999997</v>
      </c>
      <c r="DK29" s="54">
        <v>4191.3348631999997</v>
      </c>
      <c r="DL29" s="54">
        <v>4223.6982728000003</v>
      </c>
      <c r="DM29" s="54">
        <v>4134.1829484999998</v>
      </c>
      <c r="DN29" s="54">
        <v>4236.8471428000003</v>
      </c>
      <c r="DO29" s="54">
        <v>4232.4851828999999</v>
      </c>
      <c r="DP29" s="54">
        <v>4179.3200415000001</v>
      </c>
      <c r="DQ29" s="54">
        <v>4255.0746556000004</v>
      </c>
      <c r="DR29" s="46">
        <v>4314.7692853999997</v>
      </c>
      <c r="DS29" s="46">
        <v>4328.5936535000001</v>
      </c>
      <c r="DT29" s="46">
        <v>2563</v>
      </c>
      <c r="DU29" s="46">
        <v>2619</v>
      </c>
      <c r="DV29" s="54">
        <v>2572</v>
      </c>
      <c r="DW29" s="54">
        <v>2593</v>
      </c>
      <c r="DX29" s="54">
        <v>2617</v>
      </c>
      <c r="DY29" s="54">
        <v>2506</v>
      </c>
      <c r="DZ29" s="54">
        <v>2580</v>
      </c>
      <c r="EA29" s="54">
        <v>2495</v>
      </c>
      <c r="EB29" s="54">
        <v>2607</v>
      </c>
      <c r="EC29" s="54">
        <v>2510</v>
      </c>
      <c r="ED29" s="46">
        <v>2467</v>
      </c>
      <c r="EE29" s="46">
        <v>2481</v>
      </c>
      <c r="EF29" s="46">
        <v>2282.916025</v>
      </c>
      <c r="EG29" s="46">
        <v>2329.1640389999998</v>
      </c>
      <c r="EH29" s="54">
        <v>2239.5250623000002</v>
      </c>
      <c r="EI29" s="54">
        <v>2256.1037231999999</v>
      </c>
      <c r="EJ29" s="54">
        <v>2271.1519782</v>
      </c>
      <c r="EK29" s="54">
        <v>2173.1618736</v>
      </c>
      <c r="EL29" s="54">
        <v>2239.6355656999999</v>
      </c>
      <c r="EM29" s="54">
        <v>2149.9084655000001</v>
      </c>
      <c r="EN29" s="54">
        <v>2222.8844782000001</v>
      </c>
      <c r="EO29" s="54">
        <v>2175.9529812999999</v>
      </c>
      <c r="EP29" s="46">
        <v>2134.2858820000001</v>
      </c>
      <c r="EQ29" s="46">
        <v>2126.2897776</v>
      </c>
      <c r="ER29" s="46">
        <v>1276</v>
      </c>
      <c r="ES29" s="46">
        <v>1196</v>
      </c>
      <c r="ET29" s="54">
        <v>1123</v>
      </c>
      <c r="EU29" s="54">
        <v>1126</v>
      </c>
      <c r="EV29" s="54">
        <v>1012</v>
      </c>
      <c r="EW29" s="54">
        <v>971</v>
      </c>
      <c r="EX29" s="54">
        <v>952</v>
      </c>
      <c r="EY29" s="54">
        <v>908</v>
      </c>
      <c r="EZ29" s="54">
        <v>893</v>
      </c>
      <c r="FA29" s="54">
        <v>882</v>
      </c>
      <c r="FB29" s="46">
        <v>890</v>
      </c>
      <c r="FC29" s="46">
        <v>817</v>
      </c>
      <c r="FD29" s="46">
        <v>1168.9632409999999</v>
      </c>
      <c r="FE29" s="46">
        <v>1118.6258350000001</v>
      </c>
      <c r="FF29" s="54">
        <v>1028.5887475</v>
      </c>
      <c r="FG29" s="54">
        <v>1033.5181290999999</v>
      </c>
      <c r="FH29" s="54">
        <v>923.032601</v>
      </c>
      <c r="FI29" s="54">
        <v>889.53264049999996</v>
      </c>
      <c r="FJ29" s="54">
        <v>878.83114460000002</v>
      </c>
      <c r="FK29" s="54">
        <v>822.35907510000004</v>
      </c>
      <c r="FL29" s="54">
        <v>810.60531790000005</v>
      </c>
      <c r="FM29" s="54">
        <v>796.22629159999997</v>
      </c>
      <c r="FN29" s="46">
        <v>807.16120169999999</v>
      </c>
      <c r="FO29" s="46">
        <v>732.58759229999998</v>
      </c>
      <c r="FP29" s="46">
        <v>2877</v>
      </c>
      <c r="FQ29" s="46">
        <v>2877</v>
      </c>
      <c r="FR29" s="54">
        <v>2754</v>
      </c>
      <c r="FS29" s="54">
        <v>2719</v>
      </c>
      <c r="FT29" s="54">
        <v>2823</v>
      </c>
      <c r="FU29" s="54">
        <v>2879</v>
      </c>
      <c r="FV29" s="54">
        <v>2883</v>
      </c>
      <c r="FW29" s="54">
        <v>2949</v>
      </c>
      <c r="FX29" s="54">
        <v>2943</v>
      </c>
      <c r="FY29" s="54">
        <v>3043</v>
      </c>
      <c r="FZ29" s="46">
        <v>3076</v>
      </c>
      <c r="GA29" s="46">
        <v>3044</v>
      </c>
      <c r="GB29" s="46">
        <v>2595.5760359999999</v>
      </c>
      <c r="GC29" s="46">
        <v>2591.8016670000002</v>
      </c>
      <c r="GD29" s="54">
        <v>2460.6028236000002</v>
      </c>
      <c r="GE29" s="54">
        <v>2421.7255534000001</v>
      </c>
      <c r="GF29" s="54">
        <v>2527.6400506</v>
      </c>
      <c r="GG29" s="54">
        <v>2588.4926254000002</v>
      </c>
      <c r="GH29" s="54">
        <v>2585.2994223999999</v>
      </c>
      <c r="GI29" s="54">
        <v>2623.5700980000001</v>
      </c>
      <c r="GJ29" s="54">
        <v>2614.0673212000002</v>
      </c>
      <c r="GK29" s="54">
        <v>2703.7652069999999</v>
      </c>
      <c r="GL29" s="46">
        <v>2743.4855923999999</v>
      </c>
      <c r="GM29" s="46">
        <v>2684.4664726999999</v>
      </c>
      <c r="GN29" s="46">
        <v>7068</v>
      </c>
      <c r="GO29" s="46">
        <v>7414</v>
      </c>
      <c r="GP29" s="54">
        <v>7303</v>
      </c>
      <c r="GQ29" s="54">
        <v>7443</v>
      </c>
      <c r="GR29" s="54">
        <v>7503</v>
      </c>
      <c r="GS29" s="54">
        <v>7564</v>
      </c>
      <c r="GT29" s="54">
        <v>7641</v>
      </c>
      <c r="GU29" s="54">
        <v>7725</v>
      </c>
      <c r="GV29" s="54">
        <v>7660</v>
      </c>
      <c r="GW29" s="54">
        <v>7753</v>
      </c>
      <c r="GX29" s="46">
        <v>7673</v>
      </c>
      <c r="GY29" s="46">
        <v>7554</v>
      </c>
      <c r="GZ29" s="46">
        <v>6446.4334909999998</v>
      </c>
      <c r="HA29" s="46">
        <v>6754.636544</v>
      </c>
      <c r="HB29" s="54">
        <v>6585.9180345000004</v>
      </c>
      <c r="HC29" s="54">
        <v>6716.2726636999996</v>
      </c>
      <c r="HD29" s="54">
        <v>6764.6135880000002</v>
      </c>
      <c r="HE29" s="54">
        <v>6823.8879164999998</v>
      </c>
      <c r="HF29" s="54">
        <v>6901.8463657000002</v>
      </c>
      <c r="HG29" s="292">
        <v>7014.1106355000002</v>
      </c>
      <c r="HH29" s="292">
        <v>6918.2175702000004</v>
      </c>
      <c r="HI29" s="292">
        <v>7064.6505294999997</v>
      </c>
      <c r="HJ29" s="323">
        <v>7018.5486277</v>
      </c>
      <c r="HK29" s="97">
        <v>6886.3969926999998</v>
      </c>
    </row>
    <row r="30" spans="2:219" x14ac:dyDescent="0.2">
      <c r="B30" s="335">
        <v>46</v>
      </c>
      <c r="C30" s="41" t="s">
        <v>219</v>
      </c>
      <c r="D30" s="46">
        <v>203474</v>
      </c>
      <c r="E30" s="46">
        <v>217594</v>
      </c>
      <c r="F30" s="54">
        <v>226324</v>
      </c>
      <c r="G30" s="54">
        <v>226848</v>
      </c>
      <c r="H30" s="54">
        <v>226596</v>
      </c>
      <c r="I30" s="54">
        <v>227739</v>
      </c>
      <c r="J30" s="54">
        <v>225240</v>
      </c>
      <c r="K30" s="54">
        <v>224266</v>
      </c>
      <c r="L30" s="54">
        <v>223804</v>
      </c>
      <c r="M30" s="54">
        <v>223756</v>
      </c>
      <c r="N30" s="46">
        <v>225123</v>
      </c>
      <c r="O30" s="46">
        <v>221812</v>
      </c>
      <c r="P30" s="46">
        <v>175040.91976839997</v>
      </c>
      <c r="Q30" s="46">
        <v>186986.52915840002</v>
      </c>
      <c r="R30" s="54">
        <v>197515.63098690001</v>
      </c>
      <c r="S30" s="54">
        <v>198254.80344049999</v>
      </c>
      <c r="T30" s="54">
        <v>198116.7878848</v>
      </c>
      <c r="U30" s="54">
        <v>199170.97538250001</v>
      </c>
      <c r="V30" s="54">
        <v>197034.57829480001</v>
      </c>
      <c r="W30" s="54">
        <v>196876.90721460001</v>
      </c>
      <c r="X30" s="54">
        <v>195113.4163629</v>
      </c>
      <c r="Y30" s="54">
        <v>196494.22203919999</v>
      </c>
      <c r="Z30" s="46">
        <v>197949.6564373</v>
      </c>
      <c r="AA30" s="46">
        <v>195165.63594209999</v>
      </c>
      <c r="AB30" s="46">
        <v>15514</v>
      </c>
      <c r="AC30" s="46">
        <v>16588</v>
      </c>
      <c r="AD30" s="54">
        <v>17760</v>
      </c>
      <c r="AE30" s="54">
        <v>17801</v>
      </c>
      <c r="AF30" s="54">
        <v>17834</v>
      </c>
      <c r="AG30" s="54">
        <v>17882</v>
      </c>
      <c r="AH30" s="54">
        <v>18108</v>
      </c>
      <c r="AI30" s="54">
        <v>18033</v>
      </c>
      <c r="AJ30" s="54">
        <v>18111</v>
      </c>
      <c r="AK30" s="54">
        <v>18320</v>
      </c>
      <c r="AL30" s="46">
        <v>18435</v>
      </c>
      <c r="AM30" s="46">
        <v>18166</v>
      </c>
      <c r="AN30" s="46">
        <v>13268.86067</v>
      </c>
      <c r="AO30" s="46">
        <v>14150.55377</v>
      </c>
      <c r="AP30" s="54">
        <v>15381.166490400001</v>
      </c>
      <c r="AQ30" s="54">
        <v>15530.5635664</v>
      </c>
      <c r="AR30" s="54">
        <v>15587.9322158</v>
      </c>
      <c r="AS30" s="54">
        <v>15625.8549795</v>
      </c>
      <c r="AT30" s="54">
        <v>15883.3697569</v>
      </c>
      <c r="AU30" s="54">
        <v>15841.1821373</v>
      </c>
      <c r="AV30" s="54">
        <v>15810.398313399999</v>
      </c>
      <c r="AW30" s="54">
        <v>15996.3518688</v>
      </c>
      <c r="AX30" s="46">
        <v>16215.4129359</v>
      </c>
      <c r="AY30" s="46">
        <v>15868.6333388</v>
      </c>
      <c r="AZ30" s="46">
        <v>49568</v>
      </c>
      <c r="BA30" s="46">
        <v>49971</v>
      </c>
      <c r="BB30" s="54">
        <v>51925</v>
      </c>
      <c r="BC30" s="54">
        <v>51222</v>
      </c>
      <c r="BD30" s="54">
        <v>50625</v>
      </c>
      <c r="BE30" s="54">
        <v>50441</v>
      </c>
      <c r="BF30" s="54">
        <v>49064</v>
      </c>
      <c r="BG30" s="54">
        <v>48237</v>
      </c>
      <c r="BH30" s="54">
        <v>47738</v>
      </c>
      <c r="BI30" s="54">
        <v>47344</v>
      </c>
      <c r="BJ30" s="46">
        <v>47124</v>
      </c>
      <c r="BK30" s="46">
        <v>46004</v>
      </c>
      <c r="BL30" s="46">
        <v>43369.639089999997</v>
      </c>
      <c r="BM30" s="46">
        <v>43557.371319999998</v>
      </c>
      <c r="BN30" s="54">
        <v>45582.864348800002</v>
      </c>
      <c r="BO30" s="54">
        <v>44917.789765000001</v>
      </c>
      <c r="BP30" s="54">
        <v>44361.1535955</v>
      </c>
      <c r="BQ30" s="54">
        <v>44258.124141400003</v>
      </c>
      <c r="BR30" s="54">
        <v>43006.415783199998</v>
      </c>
      <c r="BS30" s="54">
        <v>42524.446702499998</v>
      </c>
      <c r="BT30" s="54">
        <v>41811.166579600002</v>
      </c>
      <c r="BU30" s="54">
        <v>41680.720924499998</v>
      </c>
      <c r="BV30" s="46">
        <v>41556.753992099999</v>
      </c>
      <c r="BW30" s="46">
        <v>40688.105772199997</v>
      </c>
      <c r="BX30" s="46">
        <v>19102</v>
      </c>
      <c r="BY30" s="46">
        <v>20253</v>
      </c>
      <c r="BZ30" s="54">
        <v>19673</v>
      </c>
      <c r="CA30" s="54">
        <v>19696</v>
      </c>
      <c r="CB30" s="54">
        <v>19203</v>
      </c>
      <c r="CC30" s="54">
        <v>19465</v>
      </c>
      <c r="CD30" s="54">
        <v>19079</v>
      </c>
      <c r="CE30" s="54">
        <v>18913</v>
      </c>
      <c r="CF30" s="54">
        <v>18919</v>
      </c>
      <c r="CG30" s="54">
        <v>19211</v>
      </c>
      <c r="CH30" s="46">
        <v>19064</v>
      </c>
      <c r="CI30" s="46">
        <v>18674</v>
      </c>
      <c r="CJ30" s="46">
        <v>16167.51196</v>
      </c>
      <c r="CK30" s="46">
        <v>17120.03571</v>
      </c>
      <c r="CL30" s="54">
        <v>16831.6522726</v>
      </c>
      <c r="CM30" s="54">
        <v>16788.903218399999</v>
      </c>
      <c r="CN30" s="54">
        <v>16330.5968214</v>
      </c>
      <c r="CO30" s="54">
        <v>16470.097734499999</v>
      </c>
      <c r="CP30" s="54">
        <v>16270.937999899999</v>
      </c>
      <c r="CQ30" s="54">
        <v>15981.0402454</v>
      </c>
      <c r="CR30" s="54">
        <v>15896.3650469</v>
      </c>
      <c r="CS30" s="54">
        <v>16328.4195275</v>
      </c>
      <c r="CT30" s="46">
        <v>16293.1095281</v>
      </c>
      <c r="CU30" s="46">
        <v>15836.271644599999</v>
      </c>
      <c r="CV30" s="46">
        <v>8520</v>
      </c>
      <c r="CW30" s="46">
        <v>9619</v>
      </c>
      <c r="CX30" s="54">
        <v>9875</v>
      </c>
      <c r="CY30" s="54">
        <v>9764</v>
      </c>
      <c r="CZ30" s="54">
        <v>10008</v>
      </c>
      <c r="DA30" s="54">
        <v>10461</v>
      </c>
      <c r="DB30" s="54">
        <v>10412</v>
      </c>
      <c r="DC30" s="54">
        <v>10707</v>
      </c>
      <c r="DD30" s="54">
        <v>10927</v>
      </c>
      <c r="DE30" s="54">
        <v>10976</v>
      </c>
      <c r="DF30" s="46">
        <v>11430</v>
      </c>
      <c r="DG30" s="46">
        <v>11759</v>
      </c>
      <c r="DH30" s="46">
        <v>7105.6622960000004</v>
      </c>
      <c r="DI30" s="46">
        <v>8027.1578790000003</v>
      </c>
      <c r="DJ30" s="54">
        <v>8377.0673067000007</v>
      </c>
      <c r="DK30" s="54">
        <v>8258.8958734999997</v>
      </c>
      <c r="DL30" s="54">
        <v>8451.6168713999996</v>
      </c>
      <c r="DM30" s="54">
        <v>8791.6284770000002</v>
      </c>
      <c r="DN30" s="54">
        <v>8782.2008640000004</v>
      </c>
      <c r="DO30" s="54">
        <v>9035.0290884000005</v>
      </c>
      <c r="DP30" s="54">
        <v>9131.8257768999993</v>
      </c>
      <c r="DQ30" s="54">
        <v>9181.8322731999997</v>
      </c>
      <c r="DR30" s="46">
        <v>9578.3267701000004</v>
      </c>
      <c r="DS30" s="46">
        <v>9817.0093013000005</v>
      </c>
      <c r="DT30" s="46">
        <v>5993</v>
      </c>
      <c r="DU30" s="46">
        <v>6083</v>
      </c>
      <c r="DV30" s="54">
        <v>5929</v>
      </c>
      <c r="DW30" s="54">
        <v>5803</v>
      </c>
      <c r="DX30" s="54">
        <v>6109</v>
      </c>
      <c r="DY30" s="54">
        <v>6213</v>
      </c>
      <c r="DZ30" s="54">
        <v>6156</v>
      </c>
      <c r="EA30" s="54">
        <v>6160</v>
      </c>
      <c r="EB30" s="54">
        <v>6266</v>
      </c>
      <c r="EC30" s="54">
        <v>6287</v>
      </c>
      <c r="ED30" s="46">
        <v>6297</v>
      </c>
      <c r="EE30" s="46">
        <v>6527</v>
      </c>
      <c r="EF30" s="46">
        <v>4983.3989689999999</v>
      </c>
      <c r="EG30" s="46">
        <v>5068.6490690000001</v>
      </c>
      <c r="EH30" s="54">
        <v>4983.7595326000001</v>
      </c>
      <c r="EI30" s="54">
        <v>4893.9132839000004</v>
      </c>
      <c r="EJ30" s="54">
        <v>5211.5037161999999</v>
      </c>
      <c r="EK30" s="54">
        <v>5321.7434290000001</v>
      </c>
      <c r="EL30" s="54">
        <v>5274.2451363999999</v>
      </c>
      <c r="EM30" s="54">
        <v>5285.2726998999997</v>
      </c>
      <c r="EN30" s="54">
        <v>5284.7473411000001</v>
      </c>
      <c r="EO30" s="54">
        <v>5390.1783025000004</v>
      </c>
      <c r="EP30" s="46">
        <v>5462.1365949000001</v>
      </c>
      <c r="EQ30" s="46">
        <v>5643.4324334000003</v>
      </c>
      <c r="ER30" s="46">
        <v>4365</v>
      </c>
      <c r="ES30" s="46">
        <v>4343</v>
      </c>
      <c r="ET30" s="54">
        <v>4599</v>
      </c>
      <c r="EU30" s="54">
        <v>4778</v>
      </c>
      <c r="EV30" s="54">
        <v>4779</v>
      </c>
      <c r="EW30" s="54">
        <v>4927</v>
      </c>
      <c r="EX30" s="54">
        <v>4845</v>
      </c>
      <c r="EY30" s="54">
        <v>4897</v>
      </c>
      <c r="EZ30" s="54">
        <v>4892</v>
      </c>
      <c r="FA30" s="54">
        <v>4867</v>
      </c>
      <c r="FB30" s="46">
        <v>5025</v>
      </c>
      <c r="FC30" s="46">
        <v>4907</v>
      </c>
      <c r="FD30" s="46">
        <v>3711.3535299999999</v>
      </c>
      <c r="FE30" s="46">
        <v>3685.006398</v>
      </c>
      <c r="FF30" s="54">
        <v>4026.5363689000001</v>
      </c>
      <c r="FG30" s="54">
        <v>4143.6902958999999</v>
      </c>
      <c r="FH30" s="54">
        <v>4141.5071486999996</v>
      </c>
      <c r="FI30" s="54">
        <v>4283.4355815999998</v>
      </c>
      <c r="FJ30" s="54">
        <v>4259.7356029000002</v>
      </c>
      <c r="FK30" s="54">
        <v>4311.7037085000002</v>
      </c>
      <c r="FL30" s="54">
        <v>4296.4954137000004</v>
      </c>
      <c r="FM30" s="54">
        <v>4368.9777631999996</v>
      </c>
      <c r="FN30" s="46">
        <v>4510.4884405000003</v>
      </c>
      <c r="FO30" s="46">
        <v>4398.4998248000002</v>
      </c>
      <c r="FP30" s="46">
        <v>8661</v>
      </c>
      <c r="FQ30" s="46">
        <v>10139</v>
      </c>
      <c r="FR30" s="54">
        <v>10486</v>
      </c>
      <c r="FS30" s="54">
        <v>10417</v>
      </c>
      <c r="FT30" s="54">
        <v>10263</v>
      </c>
      <c r="FU30" s="54">
        <v>10497</v>
      </c>
      <c r="FV30" s="54">
        <v>10413</v>
      </c>
      <c r="FW30" s="54">
        <v>10029</v>
      </c>
      <c r="FX30" s="54">
        <v>9887</v>
      </c>
      <c r="FY30" s="54">
        <v>9535</v>
      </c>
      <c r="FZ30" s="46">
        <v>9485</v>
      </c>
      <c r="GA30" s="46">
        <v>9461</v>
      </c>
      <c r="GB30" s="46">
        <v>7494.4322970000003</v>
      </c>
      <c r="GC30" s="46">
        <v>8850.037311</v>
      </c>
      <c r="GD30" s="54">
        <v>9372.3684670999992</v>
      </c>
      <c r="GE30" s="54">
        <v>9279.8067083999995</v>
      </c>
      <c r="GF30" s="54">
        <v>9160.0834321000002</v>
      </c>
      <c r="GG30" s="54">
        <v>9359.9463586000002</v>
      </c>
      <c r="GH30" s="54">
        <v>9245.0429234000003</v>
      </c>
      <c r="GI30" s="54">
        <v>8911.7035092999995</v>
      </c>
      <c r="GJ30" s="54">
        <v>8708.2952150000001</v>
      </c>
      <c r="GK30" s="54">
        <v>8368.2023050999996</v>
      </c>
      <c r="GL30" s="46">
        <v>8346.9573338999999</v>
      </c>
      <c r="GM30" s="46">
        <v>8299.7077031000008</v>
      </c>
      <c r="GN30" s="46">
        <v>15573</v>
      </c>
      <c r="GO30" s="46">
        <v>16837</v>
      </c>
      <c r="GP30" s="54">
        <v>17493</v>
      </c>
      <c r="GQ30" s="54">
        <v>17520</v>
      </c>
      <c r="GR30" s="54">
        <v>17514</v>
      </c>
      <c r="GS30" s="54">
        <v>17546</v>
      </c>
      <c r="GT30" s="54">
        <v>17369</v>
      </c>
      <c r="GU30" s="54">
        <v>17301</v>
      </c>
      <c r="GV30" s="54">
        <v>17466</v>
      </c>
      <c r="GW30" s="54">
        <v>17643</v>
      </c>
      <c r="GX30" s="46">
        <v>17605</v>
      </c>
      <c r="GY30" s="46">
        <v>17608</v>
      </c>
      <c r="GZ30" s="46">
        <v>13553.588809999999</v>
      </c>
      <c r="HA30" s="46">
        <v>14503.059719999999</v>
      </c>
      <c r="HB30" s="54">
        <v>15635.4290415</v>
      </c>
      <c r="HC30" s="54">
        <v>15701.3002019</v>
      </c>
      <c r="HD30" s="54">
        <v>15705.789606099999</v>
      </c>
      <c r="HE30" s="54">
        <v>15766.488231200001</v>
      </c>
      <c r="HF30" s="54">
        <v>15649.321997999999</v>
      </c>
      <c r="HG30" s="290">
        <v>15689.703220900001</v>
      </c>
      <c r="HH30" s="290">
        <v>15759.4041536</v>
      </c>
      <c r="HI30" s="290">
        <v>16063.692708500001</v>
      </c>
      <c r="HJ30" s="290">
        <v>16062.0776537</v>
      </c>
      <c r="HK30" s="97">
        <v>16119.160625799999</v>
      </c>
    </row>
    <row r="31" spans="2:219" x14ac:dyDescent="0.2">
      <c r="B31" s="335">
        <v>47</v>
      </c>
      <c r="C31" s="41" t="s">
        <v>220</v>
      </c>
      <c r="D31" s="46">
        <v>344552</v>
      </c>
      <c r="E31" s="46">
        <v>359105</v>
      </c>
      <c r="F31" s="54">
        <v>316739</v>
      </c>
      <c r="G31" s="54">
        <v>315779</v>
      </c>
      <c r="H31" s="54">
        <v>315761</v>
      </c>
      <c r="I31" s="54">
        <v>316352</v>
      </c>
      <c r="J31" s="54">
        <v>313705</v>
      </c>
      <c r="K31" s="54">
        <v>311396</v>
      </c>
      <c r="L31" s="54">
        <v>309782</v>
      </c>
      <c r="M31" s="54">
        <v>308013</v>
      </c>
      <c r="N31" s="46">
        <v>307509</v>
      </c>
      <c r="O31" s="46">
        <v>308054</v>
      </c>
      <c r="P31" s="46">
        <v>257510.22142810002</v>
      </c>
      <c r="Q31" s="46">
        <v>268039.98440839996</v>
      </c>
      <c r="R31" s="54">
        <v>235506.29690640001</v>
      </c>
      <c r="S31" s="54">
        <v>235155.17595989999</v>
      </c>
      <c r="T31" s="54">
        <v>235986.90032439999</v>
      </c>
      <c r="U31" s="54">
        <v>236237.1536737</v>
      </c>
      <c r="V31" s="54">
        <v>234474.61186020001</v>
      </c>
      <c r="W31" s="54">
        <v>232418.32915889999</v>
      </c>
      <c r="X31" s="54">
        <v>229071.31226519999</v>
      </c>
      <c r="Y31" s="54">
        <v>228146.6843235</v>
      </c>
      <c r="Z31" s="46">
        <v>228620.53873219999</v>
      </c>
      <c r="AA31" s="46">
        <v>229776.50905980001</v>
      </c>
      <c r="AB31" s="46">
        <v>24284</v>
      </c>
      <c r="AC31" s="46">
        <v>25248</v>
      </c>
      <c r="AD31" s="54">
        <v>22468</v>
      </c>
      <c r="AE31" s="54">
        <v>22006</v>
      </c>
      <c r="AF31" s="54">
        <v>22175</v>
      </c>
      <c r="AG31" s="54">
        <v>22380</v>
      </c>
      <c r="AH31" s="54">
        <v>22354</v>
      </c>
      <c r="AI31" s="54">
        <v>22326</v>
      </c>
      <c r="AJ31" s="54">
        <v>22020</v>
      </c>
      <c r="AK31" s="54">
        <v>21867</v>
      </c>
      <c r="AL31" s="46">
        <v>21871</v>
      </c>
      <c r="AM31" s="46">
        <v>22617</v>
      </c>
      <c r="AN31" s="46">
        <v>18016.786059999999</v>
      </c>
      <c r="AO31" s="46">
        <v>18718.100320000001</v>
      </c>
      <c r="AP31" s="54">
        <v>16587.607898400001</v>
      </c>
      <c r="AQ31" s="54">
        <v>16391.312067300001</v>
      </c>
      <c r="AR31" s="54">
        <v>16534.883775400001</v>
      </c>
      <c r="AS31" s="54">
        <v>16602.004937199999</v>
      </c>
      <c r="AT31" s="54">
        <v>16567.3094581</v>
      </c>
      <c r="AU31" s="54">
        <v>16543.817118999999</v>
      </c>
      <c r="AV31" s="54">
        <v>16236.361801999999</v>
      </c>
      <c r="AW31" s="54">
        <v>15954.661437000001</v>
      </c>
      <c r="AX31" s="46">
        <v>16153.9377671</v>
      </c>
      <c r="AY31" s="46">
        <v>16738.5481253</v>
      </c>
      <c r="AZ31" s="46">
        <v>59249</v>
      </c>
      <c r="BA31" s="46">
        <v>63090</v>
      </c>
      <c r="BB31" s="54">
        <v>57139</v>
      </c>
      <c r="BC31" s="54">
        <v>57598</v>
      </c>
      <c r="BD31" s="54">
        <v>56389</v>
      </c>
      <c r="BE31" s="54">
        <v>57703</v>
      </c>
      <c r="BF31" s="54">
        <v>57389</v>
      </c>
      <c r="BG31" s="54">
        <v>57027</v>
      </c>
      <c r="BH31" s="54">
        <v>56204</v>
      </c>
      <c r="BI31" s="54">
        <v>56111</v>
      </c>
      <c r="BJ31" s="46">
        <v>55915</v>
      </c>
      <c r="BK31" s="46">
        <v>56190</v>
      </c>
      <c r="BL31" s="46">
        <v>44296.412909999999</v>
      </c>
      <c r="BM31" s="46">
        <v>47712.040119999998</v>
      </c>
      <c r="BN31" s="54">
        <v>43307.061093299999</v>
      </c>
      <c r="BO31" s="54">
        <v>43601.764267899998</v>
      </c>
      <c r="BP31" s="54">
        <v>42719.0699914</v>
      </c>
      <c r="BQ31" s="54">
        <v>43611.643078300003</v>
      </c>
      <c r="BR31" s="54">
        <v>43446.556388600002</v>
      </c>
      <c r="BS31" s="54">
        <v>43312.575473500001</v>
      </c>
      <c r="BT31" s="54">
        <v>42320.785273599999</v>
      </c>
      <c r="BU31" s="54">
        <v>42197.381040200002</v>
      </c>
      <c r="BV31" s="46">
        <v>42277.395506399997</v>
      </c>
      <c r="BW31" s="46">
        <v>42697.404001000003</v>
      </c>
      <c r="BX31" s="46">
        <v>45865</v>
      </c>
      <c r="BY31" s="46">
        <v>46554</v>
      </c>
      <c r="BZ31" s="54">
        <v>39809</v>
      </c>
      <c r="CA31" s="54">
        <v>39515</v>
      </c>
      <c r="CB31" s="54">
        <v>39798</v>
      </c>
      <c r="CC31" s="54">
        <v>39143</v>
      </c>
      <c r="CD31" s="54">
        <v>39405</v>
      </c>
      <c r="CE31" s="54">
        <v>39347</v>
      </c>
      <c r="CF31" s="54">
        <v>39748</v>
      </c>
      <c r="CG31" s="54">
        <v>39611</v>
      </c>
      <c r="CH31" s="46">
        <v>39508</v>
      </c>
      <c r="CI31" s="46">
        <v>39386</v>
      </c>
      <c r="CJ31" s="46">
        <v>32969.448230000002</v>
      </c>
      <c r="CK31" s="46">
        <v>33770.456359999996</v>
      </c>
      <c r="CL31" s="54">
        <v>28595.5724515</v>
      </c>
      <c r="CM31" s="54">
        <v>28449.849158000001</v>
      </c>
      <c r="CN31" s="54">
        <v>28874.986049899999</v>
      </c>
      <c r="CO31" s="54">
        <v>28373.8131435</v>
      </c>
      <c r="CP31" s="54">
        <v>28601.361122300001</v>
      </c>
      <c r="CQ31" s="54">
        <v>28262.625290299999</v>
      </c>
      <c r="CR31" s="54">
        <v>28328.5210224</v>
      </c>
      <c r="CS31" s="54">
        <v>28277.678041200001</v>
      </c>
      <c r="CT31" s="46">
        <v>28347.1229742</v>
      </c>
      <c r="CU31" s="46">
        <v>28174.595941200001</v>
      </c>
      <c r="CV31" s="46">
        <v>17987</v>
      </c>
      <c r="CW31" s="46">
        <v>18428</v>
      </c>
      <c r="CX31" s="54">
        <v>15989</v>
      </c>
      <c r="CY31" s="54">
        <v>16006</v>
      </c>
      <c r="CZ31" s="54">
        <v>16171</v>
      </c>
      <c r="DA31" s="54">
        <v>16137</v>
      </c>
      <c r="DB31" s="54">
        <v>16000</v>
      </c>
      <c r="DC31" s="54">
        <v>15916</v>
      </c>
      <c r="DD31" s="54">
        <v>15891</v>
      </c>
      <c r="DE31" s="54">
        <v>15955</v>
      </c>
      <c r="DF31" s="46">
        <v>16045</v>
      </c>
      <c r="DG31" s="46">
        <v>16020</v>
      </c>
      <c r="DH31" s="46">
        <v>13294.40416</v>
      </c>
      <c r="DI31" s="46">
        <v>13578.80565</v>
      </c>
      <c r="DJ31" s="54">
        <v>11697.673537000001</v>
      </c>
      <c r="DK31" s="54">
        <v>11733.5666043</v>
      </c>
      <c r="DL31" s="54">
        <v>11914.919765500001</v>
      </c>
      <c r="DM31" s="54">
        <v>11867.063789600001</v>
      </c>
      <c r="DN31" s="54">
        <v>11819.900488200001</v>
      </c>
      <c r="DO31" s="54">
        <v>11761.1695189</v>
      </c>
      <c r="DP31" s="54">
        <v>11600.9543331</v>
      </c>
      <c r="DQ31" s="54">
        <v>11591.0419208</v>
      </c>
      <c r="DR31" s="46">
        <v>11678.752943199999</v>
      </c>
      <c r="DS31" s="46">
        <v>11599.269486699999</v>
      </c>
      <c r="DT31" s="46">
        <v>9587</v>
      </c>
      <c r="DU31" s="46">
        <v>9809</v>
      </c>
      <c r="DV31" s="54">
        <v>7908</v>
      </c>
      <c r="DW31" s="54">
        <v>7836</v>
      </c>
      <c r="DX31" s="54">
        <v>7886</v>
      </c>
      <c r="DY31" s="54">
        <v>7981</v>
      </c>
      <c r="DZ31" s="54">
        <v>8035</v>
      </c>
      <c r="EA31" s="54">
        <v>7879</v>
      </c>
      <c r="EB31" s="54">
        <v>7817</v>
      </c>
      <c r="EC31" s="54">
        <v>7682</v>
      </c>
      <c r="ED31" s="46">
        <v>7603</v>
      </c>
      <c r="EE31" s="46">
        <v>7702</v>
      </c>
      <c r="EF31" s="46">
        <v>7022.497566</v>
      </c>
      <c r="EG31" s="46">
        <v>7159.2785780000004</v>
      </c>
      <c r="EH31" s="54">
        <v>5656.6402816999998</v>
      </c>
      <c r="EI31" s="54">
        <v>5631.7380955999997</v>
      </c>
      <c r="EJ31" s="54">
        <v>5678.7419504</v>
      </c>
      <c r="EK31" s="54">
        <v>5709.5339904000002</v>
      </c>
      <c r="EL31" s="54">
        <v>5690.3149483999996</v>
      </c>
      <c r="EM31" s="54">
        <v>5591.9151118</v>
      </c>
      <c r="EN31" s="54">
        <v>5472.3921085000002</v>
      </c>
      <c r="EO31" s="54">
        <v>5474.6854359999998</v>
      </c>
      <c r="EP31" s="46">
        <v>5433.2110038000001</v>
      </c>
      <c r="EQ31" s="46">
        <v>5513.9962664000004</v>
      </c>
      <c r="ER31" s="46">
        <v>11311</v>
      </c>
      <c r="ES31" s="46">
        <v>11417</v>
      </c>
      <c r="ET31" s="54">
        <v>10558</v>
      </c>
      <c r="EU31" s="54">
        <v>10376</v>
      </c>
      <c r="EV31" s="54">
        <v>10181</v>
      </c>
      <c r="EW31" s="54">
        <v>9901</v>
      </c>
      <c r="EX31" s="54">
        <v>9670</v>
      </c>
      <c r="EY31" s="54">
        <v>9318</v>
      </c>
      <c r="EZ31" s="54">
        <v>9234</v>
      </c>
      <c r="FA31" s="54">
        <v>8966</v>
      </c>
      <c r="FB31" s="46">
        <v>8761</v>
      </c>
      <c r="FC31" s="46">
        <v>8518</v>
      </c>
      <c r="FD31" s="46">
        <v>8382.4565600000005</v>
      </c>
      <c r="FE31" s="46">
        <v>8518.8955370000003</v>
      </c>
      <c r="FF31" s="54">
        <v>7811.8567227000003</v>
      </c>
      <c r="FG31" s="54">
        <v>7670.9249548999996</v>
      </c>
      <c r="FH31" s="54">
        <v>7534.2578706000004</v>
      </c>
      <c r="FI31" s="54">
        <v>7299.5054067999999</v>
      </c>
      <c r="FJ31" s="54">
        <v>7209.2417574999999</v>
      </c>
      <c r="FK31" s="54">
        <v>6931.5024796999996</v>
      </c>
      <c r="FL31" s="54">
        <v>6759.1398565</v>
      </c>
      <c r="FM31" s="54">
        <v>6529.5337554999996</v>
      </c>
      <c r="FN31" s="46">
        <v>6454.5694775000002</v>
      </c>
      <c r="FO31" s="46">
        <v>6230.5901690000001</v>
      </c>
      <c r="FP31" s="46">
        <v>9749</v>
      </c>
      <c r="FQ31" s="46">
        <v>9175</v>
      </c>
      <c r="FR31" s="54">
        <v>7676</v>
      </c>
      <c r="FS31" s="54">
        <v>7600</v>
      </c>
      <c r="FT31" s="54">
        <v>7670</v>
      </c>
      <c r="FU31" s="54">
        <v>7926</v>
      </c>
      <c r="FV31" s="54">
        <v>7711</v>
      </c>
      <c r="FW31" s="54">
        <v>7613</v>
      </c>
      <c r="FX31" s="54">
        <v>7451</v>
      </c>
      <c r="FY31" s="54">
        <v>7425</v>
      </c>
      <c r="FZ31" s="46">
        <v>7363</v>
      </c>
      <c r="GA31" s="46">
        <v>7515</v>
      </c>
      <c r="GB31" s="46">
        <v>7200.2128389999998</v>
      </c>
      <c r="GC31" s="46">
        <v>6840.9856550000004</v>
      </c>
      <c r="GD31" s="54">
        <v>5671.8279186</v>
      </c>
      <c r="GE31" s="54">
        <v>5618.6712258999996</v>
      </c>
      <c r="GF31" s="54">
        <v>5705.5047998999999</v>
      </c>
      <c r="GG31" s="54">
        <v>5857.2078509000003</v>
      </c>
      <c r="GH31" s="54">
        <v>5806.4718874999999</v>
      </c>
      <c r="GI31" s="54">
        <v>5699.4738454999997</v>
      </c>
      <c r="GJ31" s="54">
        <v>5542.9413627000004</v>
      </c>
      <c r="GK31" s="54">
        <v>5490.0136273999997</v>
      </c>
      <c r="GL31" s="46">
        <v>5530.2797598999996</v>
      </c>
      <c r="GM31" s="46">
        <v>5623.6506152000002</v>
      </c>
      <c r="GN31" s="46">
        <v>31951</v>
      </c>
      <c r="GO31" s="46">
        <v>34824</v>
      </c>
      <c r="GP31" s="54">
        <v>30032</v>
      </c>
      <c r="GQ31" s="54">
        <v>30110</v>
      </c>
      <c r="GR31" s="54">
        <v>30139</v>
      </c>
      <c r="GS31" s="54">
        <v>29820</v>
      </c>
      <c r="GT31" s="54">
        <v>29311</v>
      </c>
      <c r="GU31" s="54">
        <v>29016</v>
      </c>
      <c r="GV31" s="54">
        <v>28975</v>
      </c>
      <c r="GW31" s="54">
        <v>28742</v>
      </c>
      <c r="GX31" s="46">
        <v>28849</v>
      </c>
      <c r="GY31" s="46">
        <v>28990</v>
      </c>
      <c r="GZ31" s="46">
        <v>24663.67021</v>
      </c>
      <c r="HA31" s="46">
        <v>26447.84045</v>
      </c>
      <c r="HB31" s="54">
        <v>22856.962505</v>
      </c>
      <c r="HC31" s="54">
        <v>22903.229267399998</v>
      </c>
      <c r="HD31" s="54">
        <v>22965.348720900001</v>
      </c>
      <c r="HE31" s="54">
        <v>22868.390731899999</v>
      </c>
      <c r="HF31" s="54">
        <v>22514.458869400001</v>
      </c>
      <c r="HG31" s="290">
        <v>22316.720778899999</v>
      </c>
      <c r="HH31" s="290">
        <v>22030.825560699999</v>
      </c>
      <c r="HI31" s="290">
        <v>21969.850184999999</v>
      </c>
      <c r="HJ31" s="290">
        <v>22159.6772709</v>
      </c>
      <c r="HK31" s="97">
        <v>22458.851061900001</v>
      </c>
    </row>
    <row r="32" spans="2:219" x14ac:dyDescent="0.2">
      <c r="B32" s="335">
        <v>49</v>
      </c>
      <c r="C32" s="41" t="s">
        <v>221</v>
      </c>
      <c r="D32" s="46">
        <v>100952</v>
      </c>
      <c r="E32" s="46">
        <v>107995</v>
      </c>
      <c r="F32" s="54">
        <v>114823</v>
      </c>
      <c r="G32" s="54">
        <v>117168</v>
      </c>
      <c r="H32" s="54">
        <v>118933</v>
      </c>
      <c r="I32" s="54">
        <v>119829</v>
      </c>
      <c r="J32" s="54">
        <v>120704</v>
      </c>
      <c r="K32" s="54">
        <v>120809</v>
      </c>
      <c r="L32" s="54">
        <v>122777</v>
      </c>
      <c r="M32" s="54">
        <v>125023</v>
      </c>
      <c r="N32" s="46">
        <v>127939</v>
      </c>
      <c r="O32" s="46">
        <v>127186</v>
      </c>
      <c r="P32" s="46">
        <v>84644.170487999989</v>
      </c>
      <c r="Q32" s="46">
        <v>90797.968825399992</v>
      </c>
      <c r="R32" s="54">
        <v>98547.261434800006</v>
      </c>
      <c r="S32" s="54">
        <v>100310.9202509</v>
      </c>
      <c r="T32" s="54">
        <v>102082.1081767</v>
      </c>
      <c r="U32" s="54">
        <v>103075.3652289</v>
      </c>
      <c r="V32" s="54">
        <v>103685.20569240001</v>
      </c>
      <c r="W32" s="54">
        <v>104072.0029085</v>
      </c>
      <c r="X32" s="54">
        <v>105928.00995589999</v>
      </c>
      <c r="Y32" s="54">
        <v>106980.3668862</v>
      </c>
      <c r="Z32" s="46">
        <v>110271.18370160001</v>
      </c>
      <c r="AA32" s="46">
        <v>111354.8845378</v>
      </c>
      <c r="AB32" s="46">
        <v>6478</v>
      </c>
      <c r="AC32" s="46">
        <v>7230</v>
      </c>
      <c r="AD32" s="54">
        <v>7422</v>
      </c>
      <c r="AE32" s="54">
        <v>7111</v>
      </c>
      <c r="AF32" s="54">
        <v>7090</v>
      </c>
      <c r="AG32" s="54">
        <v>7104</v>
      </c>
      <c r="AH32" s="54">
        <v>7138</v>
      </c>
      <c r="AI32" s="54">
        <v>7636</v>
      </c>
      <c r="AJ32" s="54">
        <v>7750</v>
      </c>
      <c r="AK32" s="54">
        <v>7831</v>
      </c>
      <c r="AL32" s="46">
        <v>7878</v>
      </c>
      <c r="AM32" s="46">
        <v>7707</v>
      </c>
      <c r="AN32" s="46">
        <v>5382.4524789999996</v>
      </c>
      <c r="AO32" s="46">
        <v>6038.5543379999999</v>
      </c>
      <c r="AP32" s="54">
        <v>6460.4412969000005</v>
      </c>
      <c r="AQ32" s="54">
        <v>6173.8783641</v>
      </c>
      <c r="AR32" s="54">
        <v>6145.5149798000002</v>
      </c>
      <c r="AS32" s="54">
        <v>6181.7016046999997</v>
      </c>
      <c r="AT32" s="54">
        <v>6206.7583494</v>
      </c>
      <c r="AU32" s="54">
        <v>6654.6986546999997</v>
      </c>
      <c r="AV32" s="54">
        <v>6773.2341194999999</v>
      </c>
      <c r="AW32" s="54">
        <v>6737.3669661000004</v>
      </c>
      <c r="AX32" s="46">
        <v>6834.2852296999999</v>
      </c>
      <c r="AY32" s="46">
        <v>6773.5605372</v>
      </c>
      <c r="AZ32" s="46">
        <v>16826</v>
      </c>
      <c r="BA32" s="46">
        <v>17520</v>
      </c>
      <c r="BB32" s="54">
        <v>18459</v>
      </c>
      <c r="BC32" s="54">
        <v>18690</v>
      </c>
      <c r="BD32" s="54">
        <v>18860</v>
      </c>
      <c r="BE32" s="54">
        <v>19058</v>
      </c>
      <c r="BF32" s="54">
        <v>19231</v>
      </c>
      <c r="BG32" s="54">
        <v>19444</v>
      </c>
      <c r="BH32" s="54">
        <v>19468</v>
      </c>
      <c r="BI32" s="54">
        <v>19609</v>
      </c>
      <c r="BJ32" s="46">
        <v>19937</v>
      </c>
      <c r="BK32" s="46">
        <v>19697</v>
      </c>
      <c r="BL32" s="46">
        <v>14047.450430000001</v>
      </c>
      <c r="BM32" s="46">
        <v>14672.821830000001</v>
      </c>
      <c r="BN32" s="54">
        <v>15739.9380535</v>
      </c>
      <c r="BO32" s="54">
        <v>15988.323917199999</v>
      </c>
      <c r="BP32" s="54">
        <v>16187.8581061</v>
      </c>
      <c r="BQ32" s="54">
        <v>16273.185873</v>
      </c>
      <c r="BR32" s="54">
        <v>16472.282903700001</v>
      </c>
      <c r="BS32" s="54">
        <v>16793.249203899999</v>
      </c>
      <c r="BT32" s="54">
        <v>16933.877352399999</v>
      </c>
      <c r="BU32" s="54">
        <v>16687.553916000001</v>
      </c>
      <c r="BV32" s="46">
        <v>17098.3956616</v>
      </c>
      <c r="BW32" s="46">
        <v>17261.9453349</v>
      </c>
      <c r="BX32" s="46">
        <v>14598</v>
      </c>
      <c r="BY32" s="46">
        <v>15611</v>
      </c>
      <c r="BZ32" s="54">
        <v>16259</v>
      </c>
      <c r="CA32" s="54">
        <v>16819</v>
      </c>
      <c r="CB32" s="54">
        <v>17318</v>
      </c>
      <c r="CC32" s="54">
        <v>17662</v>
      </c>
      <c r="CD32" s="54">
        <v>17745</v>
      </c>
      <c r="CE32" s="54">
        <v>17358</v>
      </c>
      <c r="CF32" s="54">
        <v>17811</v>
      </c>
      <c r="CG32" s="54">
        <v>18314</v>
      </c>
      <c r="CH32" s="46">
        <v>19317</v>
      </c>
      <c r="CI32" s="46">
        <v>19338</v>
      </c>
      <c r="CJ32" s="46">
        <v>12090.68701</v>
      </c>
      <c r="CK32" s="46">
        <v>12895.2649</v>
      </c>
      <c r="CL32" s="54">
        <v>13837.5832194</v>
      </c>
      <c r="CM32" s="54">
        <v>14222.681402300001</v>
      </c>
      <c r="CN32" s="54">
        <v>14785.8668999</v>
      </c>
      <c r="CO32" s="54">
        <v>15151.207227499999</v>
      </c>
      <c r="CP32" s="54">
        <v>15174.4759691</v>
      </c>
      <c r="CQ32" s="54">
        <v>14682.693717800001</v>
      </c>
      <c r="CR32" s="54">
        <v>14987.1050507</v>
      </c>
      <c r="CS32" s="54">
        <v>15427.185610299999</v>
      </c>
      <c r="CT32" s="46">
        <v>16369.1965215</v>
      </c>
      <c r="CU32" s="46">
        <v>16578.4326072</v>
      </c>
      <c r="CV32" s="46">
        <v>5367</v>
      </c>
      <c r="CW32" s="46">
        <v>5754</v>
      </c>
      <c r="CX32" s="54">
        <v>5386</v>
      </c>
      <c r="CY32" s="54">
        <v>5529</v>
      </c>
      <c r="CZ32" s="54">
        <v>5675</v>
      </c>
      <c r="DA32" s="54">
        <v>5626</v>
      </c>
      <c r="DB32" s="54">
        <v>5626</v>
      </c>
      <c r="DC32" s="54">
        <v>5521</v>
      </c>
      <c r="DD32" s="54">
        <v>5517</v>
      </c>
      <c r="DE32" s="54">
        <v>5409</v>
      </c>
      <c r="DF32" s="46">
        <v>5459</v>
      </c>
      <c r="DG32" s="46">
        <v>5247</v>
      </c>
      <c r="DH32" s="46">
        <v>4399.645861</v>
      </c>
      <c r="DI32" s="46">
        <v>4676.7020689999999</v>
      </c>
      <c r="DJ32" s="54">
        <v>4468.6311812000004</v>
      </c>
      <c r="DK32" s="54">
        <v>4581.3403865</v>
      </c>
      <c r="DL32" s="54">
        <v>4723.6840442000002</v>
      </c>
      <c r="DM32" s="54">
        <v>4716.6293853999996</v>
      </c>
      <c r="DN32" s="54">
        <v>4685.2201482</v>
      </c>
      <c r="DO32" s="54">
        <v>4647.3737248999996</v>
      </c>
      <c r="DP32" s="54">
        <v>4637.4547301000002</v>
      </c>
      <c r="DQ32" s="54">
        <v>4505.3014364000001</v>
      </c>
      <c r="DR32" s="46">
        <v>4542.2912444000003</v>
      </c>
      <c r="DS32" s="46">
        <v>4459.6393085</v>
      </c>
      <c r="DT32" s="46">
        <v>4476</v>
      </c>
      <c r="DU32" s="46">
        <v>4517</v>
      </c>
      <c r="DV32" s="54">
        <v>4822</v>
      </c>
      <c r="DW32" s="54">
        <v>4875</v>
      </c>
      <c r="DX32" s="54">
        <v>4984</v>
      </c>
      <c r="DY32" s="54">
        <v>5067</v>
      </c>
      <c r="DZ32" s="54">
        <v>6033</v>
      </c>
      <c r="EA32" s="54">
        <v>6043</v>
      </c>
      <c r="EB32" s="54">
        <v>6136</v>
      </c>
      <c r="EC32" s="54">
        <v>6189</v>
      </c>
      <c r="ED32" s="46">
        <v>6265</v>
      </c>
      <c r="EE32" s="46">
        <v>6412</v>
      </c>
      <c r="EF32" s="46">
        <v>3940.2437159999999</v>
      </c>
      <c r="EG32" s="46">
        <v>3951.9079240000001</v>
      </c>
      <c r="EH32" s="54">
        <v>4279.7351748000001</v>
      </c>
      <c r="EI32" s="54">
        <v>4336.4192863999997</v>
      </c>
      <c r="EJ32" s="54">
        <v>4415.6022044000001</v>
      </c>
      <c r="EK32" s="54">
        <v>4483.5156440000001</v>
      </c>
      <c r="EL32" s="54">
        <v>5405.3802032000003</v>
      </c>
      <c r="EM32" s="54">
        <v>5344.1696429000003</v>
      </c>
      <c r="EN32" s="54">
        <v>5420.0363932999999</v>
      </c>
      <c r="EO32" s="54">
        <v>5508.2258124</v>
      </c>
      <c r="EP32" s="46">
        <v>5627.5513487999997</v>
      </c>
      <c r="EQ32" s="46">
        <v>5775.5528751000002</v>
      </c>
      <c r="ER32" s="46">
        <v>4665</v>
      </c>
      <c r="ES32" s="46">
        <v>4844</v>
      </c>
      <c r="ET32" s="54">
        <v>4753</v>
      </c>
      <c r="EU32" s="54">
        <v>4899</v>
      </c>
      <c r="EV32" s="54">
        <v>4990</v>
      </c>
      <c r="EW32" s="54">
        <v>4816</v>
      </c>
      <c r="EX32" s="54">
        <v>4293</v>
      </c>
      <c r="EY32" s="54">
        <v>4160</v>
      </c>
      <c r="EZ32" s="54">
        <v>4102</v>
      </c>
      <c r="FA32" s="54">
        <v>4095</v>
      </c>
      <c r="FB32" s="46">
        <v>4198</v>
      </c>
      <c r="FC32" s="46">
        <v>4109</v>
      </c>
      <c r="FD32" s="46">
        <v>4137.2602390000002</v>
      </c>
      <c r="FE32" s="46">
        <v>4268.3905020000002</v>
      </c>
      <c r="FF32" s="54">
        <v>4228.9569356000002</v>
      </c>
      <c r="FG32" s="54">
        <v>4288.2591831</v>
      </c>
      <c r="FH32" s="54">
        <v>4395.4735926000003</v>
      </c>
      <c r="FI32" s="54">
        <v>4242.5955571000004</v>
      </c>
      <c r="FJ32" s="54">
        <v>3754.4018124999998</v>
      </c>
      <c r="FK32" s="54">
        <v>3639.6645199999998</v>
      </c>
      <c r="FL32" s="54">
        <v>3595.0999191999999</v>
      </c>
      <c r="FM32" s="54">
        <v>3530.8837804999998</v>
      </c>
      <c r="FN32" s="46">
        <v>3679.5825684000001</v>
      </c>
      <c r="FO32" s="46">
        <v>3555.0739708999999</v>
      </c>
      <c r="FP32" s="46">
        <v>3667</v>
      </c>
      <c r="FQ32" s="46">
        <v>3682</v>
      </c>
      <c r="FR32" s="54">
        <v>3894</v>
      </c>
      <c r="FS32" s="54">
        <v>3894</v>
      </c>
      <c r="FT32" s="54">
        <v>3881</v>
      </c>
      <c r="FU32" s="54">
        <v>3936</v>
      </c>
      <c r="FV32" s="54">
        <v>3963</v>
      </c>
      <c r="FW32" s="54">
        <v>3854</v>
      </c>
      <c r="FX32" s="54">
        <v>3714</v>
      </c>
      <c r="FY32" s="54">
        <v>3722</v>
      </c>
      <c r="FZ32" s="46">
        <v>3761</v>
      </c>
      <c r="GA32" s="46">
        <v>3819</v>
      </c>
      <c r="GB32" s="46">
        <v>2987.7892409999999</v>
      </c>
      <c r="GC32" s="46">
        <v>2992.1506549999999</v>
      </c>
      <c r="GD32" s="54">
        <v>3355.1599841000002</v>
      </c>
      <c r="GE32" s="54">
        <v>3341.6177124000001</v>
      </c>
      <c r="GF32" s="54">
        <v>3329.3661990999999</v>
      </c>
      <c r="GG32" s="54">
        <v>3419.1758912999999</v>
      </c>
      <c r="GH32" s="54">
        <v>3444.2347629000001</v>
      </c>
      <c r="GI32" s="54">
        <v>3342.1664028</v>
      </c>
      <c r="GJ32" s="54">
        <v>3243.3298322000001</v>
      </c>
      <c r="GK32" s="54">
        <v>3169.8025591999999</v>
      </c>
      <c r="GL32" s="46">
        <v>3275.5432909000001</v>
      </c>
      <c r="GM32" s="46">
        <v>3374.7143507000001</v>
      </c>
      <c r="GN32" s="46">
        <v>7697</v>
      </c>
      <c r="GO32" s="46">
        <v>8738</v>
      </c>
      <c r="GP32" s="54">
        <v>9581</v>
      </c>
      <c r="GQ32" s="54">
        <v>9767</v>
      </c>
      <c r="GR32" s="54">
        <v>9820</v>
      </c>
      <c r="GS32" s="54">
        <v>10168</v>
      </c>
      <c r="GT32" s="54">
        <v>10322</v>
      </c>
      <c r="GU32" s="54">
        <v>10464</v>
      </c>
      <c r="GV32" s="54">
        <v>10621</v>
      </c>
      <c r="GW32" s="54">
        <v>10757</v>
      </c>
      <c r="GX32" s="46">
        <v>11105</v>
      </c>
      <c r="GY32" s="46">
        <v>11293</v>
      </c>
      <c r="GZ32" s="46">
        <v>6628.4275189999998</v>
      </c>
      <c r="HA32" s="46">
        <v>7597.2347609999997</v>
      </c>
      <c r="HB32" s="54">
        <v>8523.7915673000007</v>
      </c>
      <c r="HC32" s="54">
        <v>8661.7055930000006</v>
      </c>
      <c r="HD32" s="54">
        <v>8738.8923305999997</v>
      </c>
      <c r="HE32" s="54">
        <v>9060.8888262</v>
      </c>
      <c r="HF32" s="54">
        <v>9181.2908656</v>
      </c>
      <c r="HG32" s="290">
        <v>9343.4992872999992</v>
      </c>
      <c r="HH32" s="290">
        <v>9515.2718179000003</v>
      </c>
      <c r="HI32" s="290">
        <v>9615.5578294999996</v>
      </c>
      <c r="HJ32" s="290">
        <v>10072.956091399999</v>
      </c>
      <c r="HK32" s="97">
        <v>10282.3397582</v>
      </c>
    </row>
    <row r="33" spans="2:219" x14ac:dyDescent="0.2">
      <c r="B33" s="335" t="s">
        <v>268</v>
      </c>
      <c r="C33" s="41" t="s">
        <v>222</v>
      </c>
      <c r="D33" s="46">
        <v>11826</v>
      </c>
      <c r="E33" s="46">
        <v>13031</v>
      </c>
      <c r="F33" s="54">
        <v>14493</v>
      </c>
      <c r="G33" s="54">
        <v>14990</v>
      </c>
      <c r="H33" s="54">
        <v>15474</v>
      </c>
      <c r="I33" s="54">
        <v>15787</v>
      </c>
      <c r="J33" s="54">
        <v>16052</v>
      </c>
      <c r="K33" s="54">
        <v>16633</v>
      </c>
      <c r="L33" s="54">
        <v>16660</v>
      </c>
      <c r="M33" s="54">
        <v>17480</v>
      </c>
      <c r="N33" s="46">
        <v>18499</v>
      </c>
      <c r="O33" s="46">
        <v>17152</v>
      </c>
      <c r="P33" s="46">
        <v>9500.6331798589999</v>
      </c>
      <c r="Q33" s="46">
        <v>11394.474717539</v>
      </c>
      <c r="R33" s="54">
        <v>12454.8712223</v>
      </c>
      <c r="S33" s="54">
        <v>12725.034859900001</v>
      </c>
      <c r="T33" s="54">
        <v>13290.6666322</v>
      </c>
      <c r="U33" s="54">
        <v>13566.655647199999</v>
      </c>
      <c r="V33" s="54">
        <v>13543.7600389</v>
      </c>
      <c r="W33" s="54">
        <v>13928.9777834</v>
      </c>
      <c r="X33" s="54">
        <v>13911.075585299999</v>
      </c>
      <c r="Y33" s="54">
        <v>14716.6039224</v>
      </c>
      <c r="Z33" s="46">
        <v>15640.055215799999</v>
      </c>
      <c r="AA33" s="46">
        <v>14611.2188291</v>
      </c>
      <c r="AB33" s="46">
        <v>80</v>
      </c>
      <c r="AC33" s="46">
        <v>83</v>
      </c>
      <c r="AD33" s="54">
        <v>64</v>
      </c>
      <c r="AE33" s="54">
        <v>60</v>
      </c>
      <c r="AF33" s="54">
        <v>404</v>
      </c>
      <c r="AG33" s="54">
        <v>462</v>
      </c>
      <c r="AH33" s="54">
        <v>518</v>
      </c>
      <c r="AI33" s="54">
        <v>506</v>
      </c>
      <c r="AJ33" s="54">
        <v>548</v>
      </c>
      <c r="AK33" s="54">
        <v>617</v>
      </c>
      <c r="AL33" s="46">
        <v>592</v>
      </c>
      <c r="AM33" s="46">
        <v>452</v>
      </c>
      <c r="AN33" s="46">
        <v>37.782737769999997</v>
      </c>
      <c r="AO33" s="46">
        <v>40.31933162</v>
      </c>
      <c r="AP33" s="54">
        <v>28.775266899999998</v>
      </c>
      <c r="AQ33" s="54">
        <v>21.963120499999999</v>
      </c>
      <c r="AR33" s="54">
        <v>285.16738989999999</v>
      </c>
      <c r="AS33" s="54">
        <v>353.44087050000002</v>
      </c>
      <c r="AT33" s="54">
        <v>390.28527439999999</v>
      </c>
      <c r="AU33" s="54">
        <v>400.14812469999998</v>
      </c>
      <c r="AV33" s="54">
        <v>444.93275879999999</v>
      </c>
      <c r="AW33" s="54">
        <v>510.64046860000002</v>
      </c>
      <c r="AX33" s="46">
        <v>514.62974819999999</v>
      </c>
      <c r="AY33" s="46">
        <v>336.45139799999998</v>
      </c>
      <c r="AZ33" s="46">
        <v>5929</v>
      </c>
      <c r="BA33" s="46">
        <v>6810</v>
      </c>
      <c r="BB33" s="54">
        <v>7666</v>
      </c>
      <c r="BC33" s="54">
        <v>7854</v>
      </c>
      <c r="BD33" s="54">
        <v>8009</v>
      </c>
      <c r="BE33" s="54">
        <v>7863</v>
      </c>
      <c r="BF33" s="54">
        <v>8291</v>
      </c>
      <c r="BG33" s="54">
        <v>9121</v>
      </c>
      <c r="BH33" s="54">
        <v>9181</v>
      </c>
      <c r="BI33" s="54">
        <v>9568</v>
      </c>
      <c r="BJ33" s="46">
        <v>10192</v>
      </c>
      <c r="BK33" s="46">
        <v>9389</v>
      </c>
      <c r="BL33" s="46">
        <v>4710.5036449999998</v>
      </c>
      <c r="BM33" s="46">
        <v>5994.0109160000002</v>
      </c>
      <c r="BN33" s="54">
        <v>6586.2453255999999</v>
      </c>
      <c r="BO33" s="54">
        <v>6728.4706112000003</v>
      </c>
      <c r="BP33" s="54">
        <v>6838.2601391999997</v>
      </c>
      <c r="BQ33" s="54">
        <v>6687.8871699000001</v>
      </c>
      <c r="BR33" s="54">
        <v>6876.4394353999996</v>
      </c>
      <c r="BS33" s="54">
        <v>7387.7466840999996</v>
      </c>
      <c r="BT33" s="54">
        <v>7405.9824901000002</v>
      </c>
      <c r="BU33" s="54">
        <v>7784.5756336000004</v>
      </c>
      <c r="BV33" s="46">
        <v>8244.5091842999991</v>
      </c>
      <c r="BW33" s="46">
        <v>7686.2717204</v>
      </c>
      <c r="BX33" s="46">
        <v>339</v>
      </c>
      <c r="BY33" s="46">
        <v>383</v>
      </c>
      <c r="BZ33" s="54">
        <v>435</v>
      </c>
      <c r="CA33" s="54">
        <v>467</v>
      </c>
      <c r="CB33" s="54">
        <v>530</v>
      </c>
      <c r="CC33" s="54">
        <v>478</v>
      </c>
      <c r="CD33" s="54">
        <v>418</v>
      </c>
      <c r="CE33" s="54">
        <v>406</v>
      </c>
      <c r="CF33" s="54">
        <v>432</v>
      </c>
      <c r="CG33" s="54">
        <v>334</v>
      </c>
      <c r="CH33" s="46">
        <v>343</v>
      </c>
      <c r="CI33" s="46">
        <v>293</v>
      </c>
      <c r="CJ33" s="46">
        <v>260.51677360000002</v>
      </c>
      <c r="CK33" s="46">
        <v>305.47886569999997</v>
      </c>
      <c r="CL33" s="54">
        <v>344.5895716</v>
      </c>
      <c r="CM33" s="54">
        <v>371.64016859999998</v>
      </c>
      <c r="CN33" s="54">
        <v>410.03966860000003</v>
      </c>
      <c r="CO33" s="54">
        <v>371.11270459999997</v>
      </c>
      <c r="CP33" s="54">
        <v>326.95264509999998</v>
      </c>
      <c r="CQ33" s="54">
        <v>293.79157429999998</v>
      </c>
      <c r="CR33" s="54">
        <v>306.04297700000001</v>
      </c>
      <c r="CS33" s="54">
        <v>219.98209489999999</v>
      </c>
      <c r="CT33" s="46">
        <v>221.4943245</v>
      </c>
      <c r="CU33" s="46">
        <v>215.02492960000001</v>
      </c>
      <c r="CV33" s="46">
        <v>215</v>
      </c>
      <c r="CW33" s="46">
        <v>251</v>
      </c>
      <c r="CX33" s="54">
        <v>229</v>
      </c>
      <c r="CY33" s="54">
        <v>247</v>
      </c>
      <c r="CZ33" s="54">
        <v>192</v>
      </c>
      <c r="DA33" s="54">
        <v>194</v>
      </c>
      <c r="DB33" s="54">
        <v>203</v>
      </c>
      <c r="DC33" s="54">
        <v>210</v>
      </c>
      <c r="DD33" s="54">
        <v>206</v>
      </c>
      <c r="DE33" s="54">
        <v>175</v>
      </c>
      <c r="DF33" s="46">
        <v>170</v>
      </c>
      <c r="DG33" s="46">
        <v>171</v>
      </c>
      <c r="DH33" s="46">
        <v>188.61175940000001</v>
      </c>
      <c r="DI33" s="46">
        <v>220.81936920000001</v>
      </c>
      <c r="DJ33" s="54">
        <v>206.9916661</v>
      </c>
      <c r="DK33" s="54">
        <v>198.48929570000001</v>
      </c>
      <c r="DL33" s="54">
        <v>151.57123240000001</v>
      </c>
      <c r="DM33" s="54">
        <v>149.6523555</v>
      </c>
      <c r="DN33" s="54">
        <v>173.1163056</v>
      </c>
      <c r="DO33" s="54">
        <v>175.8437457</v>
      </c>
      <c r="DP33" s="54">
        <v>175.3524371</v>
      </c>
      <c r="DQ33" s="54">
        <v>150.0009384</v>
      </c>
      <c r="DR33" s="46">
        <v>152.83139159999999</v>
      </c>
      <c r="DS33" s="46">
        <v>153.2553413</v>
      </c>
      <c r="DT33" s="46">
        <v>13</v>
      </c>
      <c r="DU33" s="46">
        <v>20</v>
      </c>
      <c r="DV33" s="54">
        <v>11</v>
      </c>
      <c r="DW33" s="54">
        <v>7</v>
      </c>
      <c r="DX33" s="54">
        <v>12</v>
      </c>
      <c r="DY33" s="54">
        <v>11</v>
      </c>
      <c r="DZ33" s="54">
        <v>7</v>
      </c>
      <c r="EA33" s="54">
        <v>7</v>
      </c>
      <c r="EB33" s="54">
        <v>6</v>
      </c>
      <c r="EC33" s="54">
        <v>7</v>
      </c>
      <c r="ED33" s="46">
        <v>8</v>
      </c>
      <c r="EE33" s="46">
        <v>4</v>
      </c>
      <c r="EF33" s="46">
        <v>4.8923017529999999</v>
      </c>
      <c r="EG33" s="46">
        <v>7.8953352839999997</v>
      </c>
      <c r="EH33" s="54">
        <v>6.0533830999999996</v>
      </c>
      <c r="EI33" s="284">
        <v>3.4102397</v>
      </c>
      <c r="EJ33" s="54">
        <v>5.6157444999999999</v>
      </c>
      <c r="EK33" s="54">
        <v>4.2980840000000002</v>
      </c>
      <c r="EL33" s="284" t="s">
        <v>511</v>
      </c>
      <c r="EM33" s="284" t="s">
        <v>511</v>
      </c>
      <c r="EN33" s="284" t="s">
        <v>511</v>
      </c>
      <c r="EO33" s="54">
        <v>3.2748084</v>
      </c>
      <c r="EP33" s="46">
        <v>4.5678619000000005</v>
      </c>
      <c r="EQ33" s="60" t="s">
        <v>511</v>
      </c>
      <c r="ER33" s="46">
        <v>2268</v>
      </c>
      <c r="ES33" s="46">
        <v>2122</v>
      </c>
      <c r="ET33" s="54">
        <v>2224</v>
      </c>
      <c r="EU33" s="54">
        <v>2461</v>
      </c>
      <c r="EV33" s="54">
        <v>2155</v>
      </c>
      <c r="EW33" s="54">
        <v>2310</v>
      </c>
      <c r="EX33" s="54">
        <v>2222</v>
      </c>
      <c r="EY33" s="54">
        <v>2050</v>
      </c>
      <c r="EZ33" s="54">
        <v>2117</v>
      </c>
      <c r="FA33" s="54">
        <v>2256</v>
      </c>
      <c r="FB33" s="46">
        <v>2449</v>
      </c>
      <c r="FC33" s="46">
        <v>2141</v>
      </c>
      <c r="FD33" s="46">
        <v>1885.8340209999999</v>
      </c>
      <c r="FE33" s="46">
        <v>1982.7821510000001</v>
      </c>
      <c r="FF33" s="54">
        <v>1929.1825739000001</v>
      </c>
      <c r="FG33" s="54">
        <v>2000.8045517</v>
      </c>
      <c r="FH33" s="54">
        <v>1905.2026009000001</v>
      </c>
      <c r="FI33" s="54">
        <v>2046.0085938</v>
      </c>
      <c r="FJ33" s="54">
        <v>1906.3770360999999</v>
      </c>
      <c r="FK33" s="54">
        <v>1826.5757916</v>
      </c>
      <c r="FL33" s="54">
        <v>1883.7499029999999</v>
      </c>
      <c r="FM33" s="54">
        <v>2022.8702040000001</v>
      </c>
      <c r="FN33" s="46">
        <v>2266.0811253000002</v>
      </c>
      <c r="FO33" s="46">
        <v>1958.2021185000001</v>
      </c>
      <c r="FP33" s="46">
        <v>69</v>
      </c>
      <c r="FQ33" s="46">
        <v>87</v>
      </c>
      <c r="FR33" s="54">
        <v>163</v>
      </c>
      <c r="FS33" s="54">
        <v>156</v>
      </c>
      <c r="FT33" s="54">
        <v>182</v>
      </c>
      <c r="FU33" s="54">
        <v>192</v>
      </c>
      <c r="FV33" s="54">
        <v>192</v>
      </c>
      <c r="FW33" s="54">
        <v>192</v>
      </c>
      <c r="FX33" s="54">
        <v>183</v>
      </c>
      <c r="FY33" s="54">
        <v>153</v>
      </c>
      <c r="FZ33" s="46">
        <v>166</v>
      </c>
      <c r="GA33" s="46">
        <v>179</v>
      </c>
      <c r="GB33" s="46">
        <v>65.341775119999994</v>
      </c>
      <c r="GC33" s="46">
        <v>81.217493860000005</v>
      </c>
      <c r="GD33" s="54">
        <v>157.25173290000001</v>
      </c>
      <c r="GE33" s="54">
        <v>146.3517568</v>
      </c>
      <c r="GF33" s="54">
        <v>175.3092618</v>
      </c>
      <c r="GG33" s="54">
        <v>177.58225329999999</v>
      </c>
      <c r="GH33" s="54">
        <v>178.44328970000001</v>
      </c>
      <c r="GI33" s="54">
        <v>181.70887579999999</v>
      </c>
      <c r="GJ33" s="54">
        <v>165.2223382</v>
      </c>
      <c r="GK33" s="54">
        <v>149.63316090000001</v>
      </c>
      <c r="GL33" s="46">
        <v>152.12899719999999</v>
      </c>
      <c r="GM33" s="46">
        <v>168.39945399999999</v>
      </c>
      <c r="GN33" s="46">
        <v>266</v>
      </c>
      <c r="GO33" s="46">
        <v>314</v>
      </c>
      <c r="GP33" s="54">
        <v>356</v>
      </c>
      <c r="GQ33" s="54">
        <v>332</v>
      </c>
      <c r="GR33" s="54">
        <v>352</v>
      </c>
      <c r="GS33" s="54">
        <v>380</v>
      </c>
      <c r="GT33" s="54">
        <v>345</v>
      </c>
      <c r="GU33" s="54">
        <v>329</v>
      </c>
      <c r="GV33" s="54">
        <v>295</v>
      </c>
      <c r="GW33" s="54">
        <v>316</v>
      </c>
      <c r="GX33" s="46">
        <v>336</v>
      </c>
      <c r="GY33" s="46">
        <v>339</v>
      </c>
      <c r="GZ33" s="46">
        <v>229.01500329999999</v>
      </c>
      <c r="HA33" s="46">
        <v>275.30729760000003</v>
      </c>
      <c r="HB33" s="54">
        <v>305.18445650000001</v>
      </c>
      <c r="HC33" s="54">
        <v>292.93400709999997</v>
      </c>
      <c r="HD33" s="54">
        <v>309.98693170000001</v>
      </c>
      <c r="HE33" s="54">
        <v>339.80483600000002</v>
      </c>
      <c r="HF33" s="54">
        <v>314.72586139999999</v>
      </c>
      <c r="HG33" s="290">
        <v>304.5800031</v>
      </c>
      <c r="HH33" s="290">
        <v>271.49339179999998</v>
      </c>
      <c r="HI33" s="290">
        <v>285.24669879999999</v>
      </c>
      <c r="HJ33" s="290">
        <v>308.59984079999998</v>
      </c>
      <c r="HK33" s="97">
        <v>313.47467130000001</v>
      </c>
    </row>
    <row r="34" spans="2:219" x14ac:dyDescent="0.2">
      <c r="B34" s="335">
        <v>52</v>
      </c>
      <c r="C34" s="41" t="s">
        <v>223</v>
      </c>
      <c r="D34" s="46">
        <v>51275</v>
      </c>
      <c r="E34" s="46">
        <v>54340</v>
      </c>
      <c r="F34" s="54">
        <v>56945</v>
      </c>
      <c r="G34" s="54">
        <v>56885</v>
      </c>
      <c r="H34" s="54">
        <v>56952</v>
      </c>
      <c r="I34" s="54">
        <v>57212</v>
      </c>
      <c r="J34" s="54">
        <v>57189</v>
      </c>
      <c r="K34" s="54">
        <v>58940</v>
      </c>
      <c r="L34" s="54">
        <v>59639</v>
      </c>
      <c r="M34" s="54">
        <v>60558</v>
      </c>
      <c r="N34" s="46">
        <v>61547</v>
      </c>
      <c r="O34" s="46">
        <v>60145</v>
      </c>
      <c r="P34" s="46">
        <v>44076.226386809998</v>
      </c>
      <c r="Q34" s="46">
        <v>46865.733288150994</v>
      </c>
      <c r="R34" s="54">
        <v>49149.844237400001</v>
      </c>
      <c r="S34" s="54">
        <v>49398.111615000002</v>
      </c>
      <c r="T34" s="54">
        <v>49379.9716586</v>
      </c>
      <c r="U34" s="54">
        <v>49626.606631900002</v>
      </c>
      <c r="V34" s="54">
        <v>49677.463935500004</v>
      </c>
      <c r="W34" s="54">
        <v>51429.960520599998</v>
      </c>
      <c r="X34" s="54">
        <v>51886.472952700002</v>
      </c>
      <c r="Y34" s="54">
        <v>52785.143404900002</v>
      </c>
      <c r="Z34" s="46">
        <v>53907.246673499998</v>
      </c>
      <c r="AA34" s="46">
        <v>53279.873486800003</v>
      </c>
      <c r="AB34" s="46">
        <v>4583</v>
      </c>
      <c r="AC34" s="46">
        <v>4912</v>
      </c>
      <c r="AD34" s="54">
        <v>5729</v>
      </c>
      <c r="AE34" s="54">
        <v>5666</v>
      </c>
      <c r="AF34" s="54">
        <v>5729</v>
      </c>
      <c r="AG34" s="54">
        <v>5806</v>
      </c>
      <c r="AH34" s="54">
        <v>5910</v>
      </c>
      <c r="AI34" s="54">
        <v>7464</v>
      </c>
      <c r="AJ34" s="54">
        <v>8132</v>
      </c>
      <c r="AK34" s="54">
        <v>8059</v>
      </c>
      <c r="AL34" s="46">
        <v>8132</v>
      </c>
      <c r="AM34" s="46">
        <v>8298</v>
      </c>
      <c r="AN34" s="46">
        <v>3943.5472009999999</v>
      </c>
      <c r="AO34" s="46">
        <v>4298.3364490000004</v>
      </c>
      <c r="AP34" s="54">
        <v>5118.1200253999996</v>
      </c>
      <c r="AQ34" s="54">
        <v>5109.5247251999999</v>
      </c>
      <c r="AR34" s="54">
        <v>5153.8017403000003</v>
      </c>
      <c r="AS34" s="54">
        <v>5214.1519662000001</v>
      </c>
      <c r="AT34" s="54">
        <v>5317.4868478999997</v>
      </c>
      <c r="AU34" s="54">
        <v>6573.5557760000002</v>
      </c>
      <c r="AV34" s="54">
        <v>7106.4915515000002</v>
      </c>
      <c r="AW34" s="54">
        <v>7107.3072504000002</v>
      </c>
      <c r="AX34" s="46">
        <v>7220.1475674000003</v>
      </c>
      <c r="AY34" s="46">
        <v>7434.2114299000004</v>
      </c>
      <c r="AZ34" s="46">
        <v>12249</v>
      </c>
      <c r="BA34" s="46">
        <v>13571</v>
      </c>
      <c r="BB34" s="54">
        <v>13861</v>
      </c>
      <c r="BC34" s="54">
        <v>14031</v>
      </c>
      <c r="BD34" s="54">
        <v>13436</v>
      </c>
      <c r="BE34" s="54">
        <v>13134</v>
      </c>
      <c r="BF34" s="54">
        <v>12985</v>
      </c>
      <c r="BG34" s="54">
        <v>12886</v>
      </c>
      <c r="BH34" s="54">
        <v>13072</v>
      </c>
      <c r="BI34" s="54">
        <v>13254</v>
      </c>
      <c r="BJ34" s="46">
        <v>13574</v>
      </c>
      <c r="BK34" s="46">
        <v>12394</v>
      </c>
      <c r="BL34" s="46">
        <v>10235.287609999999</v>
      </c>
      <c r="BM34" s="46">
        <v>11228.899649999999</v>
      </c>
      <c r="BN34" s="54">
        <v>11685.779831899999</v>
      </c>
      <c r="BO34" s="54">
        <v>11861.771569799999</v>
      </c>
      <c r="BP34" s="54">
        <v>11320.071770099999</v>
      </c>
      <c r="BQ34" s="54">
        <v>11003.6088076</v>
      </c>
      <c r="BR34" s="54">
        <v>10908.2927053</v>
      </c>
      <c r="BS34" s="54">
        <v>10913.8824019</v>
      </c>
      <c r="BT34" s="54">
        <v>11069.383149499999</v>
      </c>
      <c r="BU34" s="54">
        <v>11187.458645799999</v>
      </c>
      <c r="BV34" s="46">
        <v>11430.870095099999</v>
      </c>
      <c r="BW34" s="46">
        <v>10781.661822</v>
      </c>
      <c r="BX34" s="46">
        <v>4813</v>
      </c>
      <c r="BY34" s="46">
        <v>4901</v>
      </c>
      <c r="BZ34" s="54">
        <v>5575</v>
      </c>
      <c r="CA34" s="54">
        <v>5627</v>
      </c>
      <c r="CB34" s="54">
        <v>5488</v>
      </c>
      <c r="CC34" s="54">
        <v>5488</v>
      </c>
      <c r="CD34" s="54">
        <v>5435</v>
      </c>
      <c r="CE34" s="54">
        <v>5529</v>
      </c>
      <c r="CF34" s="54">
        <v>5629</v>
      </c>
      <c r="CG34" s="54">
        <v>5462</v>
      </c>
      <c r="CH34" s="46">
        <v>5457</v>
      </c>
      <c r="CI34" s="46">
        <v>5529</v>
      </c>
      <c r="CJ34" s="46">
        <v>4109.877082</v>
      </c>
      <c r="CK34" s="46">
        <v>4257.4726849999997</v>
      </c>
      <c r="CL34" s="54">
        <v>4838.5635032</v>
      </c>
      <c r="CM34" s="54">
        <v>4882.6255099</v>
      </c>
      <c r="CN34" s="54">
        <v>4741.0134113000004</v>
      </c>
      <c r="CO34" s="54">
        <v>4748.6258152</v>
      </c>
      <c r="CP34" s="54">
        <v>4682.1863081000001</v>
      </c>
      <c r="CQ34" s="54">
        <v>4811.8156495000003</v>
      </c>
      <c r="CR34" s="54">
        <v>4876.1950943000002</v>
      </c>
      <c r="CS34" s="54">
        <v>4769.1971532999996</v>
      </c>
      <c r="CT34" s="46">
        <v>4802.2071938999998</v>
      </c>
      <c r="CU34" s="46">
        <v>4921.7379518999996</v>
      </c>
      <c r="CV34" s="46">
        <v>2451</v>
      </c>
      <c r="CW34" s="46">
        <v>2307</v>
      </c>
      <c r="CX34" s="54">
        <v>2218</v>
      </c>
      <c r="CY34" s="54">
        <v>2410</v>
      </c>
      <c r="CZ34" s="54">
        <v>2480</v>
      </c>
      <c r="DA34" s="54">
        <v>2522</v>
      </c>
      <c r="DB34" s="54">
        <v>2448</v>
      </c>
      <c r="DC34" s="54">
        <v>2799</v>
      </c>
      <c r="DD34" s="54">
        <v>2719</v>
      </c>
      <c r="DE34" s="54">
        <v>2857</v>
      </c>
      <c r="DF34" s="46">
        <v>2955</v>
      </c>
      <c r="DG34" s="46">
        <v>3062</v>
      </c>
      <c r="DH34" s="46">
        <v>2201.4812910000001</v>
      </c>
      <c r="DI34" s="46">
        <v>2083.9914570000001</v>
      </c>
      <c r="DJ34" s="54">
        <v>1950.7946056000001</v>
      </c>
      <c r="DK34" s="54">
        <v>2213.9836129999999</v>
      </c>
      <c r="DL34" s="54">
        <v>2177.2409084999999</v>
      </c>
      <c r="DM34" s="54">
        <v>2246.5203083000001</v>
      </c>
      <c r="DN34" s="54">
        <v>2191.4280828000001</v>
      </c>
      <c r="DO34" s="54">
        <v>2608.7609683000001</v>
      </c>
      <c r="DP34" s="54">
        <v>2453.7883646999999</v>
      </c>
      <c r="DQ34" s="54">
        <v>2567.3006070000001</v>
      </c>
      <c r="DR34" s="46">
        <v>2643.4494255</v>
      </c>
      <c r="DS34" s="46">
        <v>2750.3042592000002</v>
      </c>
      <c r="DT34" s="46">
        <v>2922</v>
      </c>
      <c r="DU34" s="46">
        <v>3211</v>
      </c>
      <c r="DV34" s="54">
        <v>3834</v>
      </c>
      <c r="DW34" s="54">
        <v>3735</v>
      </c>
      <c r="DX34" s="54">
        <v>4132</v>
      </c>
      <c r="DY34" s="54">
        <v>4280</v>
      </c>
      <c r="DZ34" s="54">
        <v>4191</v>
      </c>
      <c r="EA34" s="54">
        <v>3930</v>
      </c>
      <c r="EB34" s="54">
        <v>3942</v>
      </c>
      <c r="EC34" s="54">
        <v>4101</v>
      </c>
      <c r="ED34" s="46">
        <v>4259</v>
      </c>
      <c r="EE34" s="46">
        <v>4215</v>
      </c>
      <c r="EF34" s="46">
        <v>2591.9944850000002</v>
      </c>
      <c r="EG34" s="46">
        <v>2864.7548729999999</v>
      </c>
      <c r="EH34" s="54">
        <v>3315.3004808000001</v>
      </c>
      <c r="EI34" s="54">
        <v>3241.7712132000001</v>
      </c>
      <c r="EJ34" s="54">
        <v>3597.5190487</v>
      </c>
      <c r="EK34" s="54">
        <v>3722.1833516000002</v>
      </c>
      <c r="EL34" s="54">
        <v>3727.9741039</v>
      </c>
      <c r="EM34" s="54">
        <v>3484.0889757</v>
      </c>
      <c r="EN34" s="54">
        <v>3452.9279483</v>
      </c>
      <c r="EO34" s="54">
        <v>3588.4177771999998</v>
      </c>
      <c r="EP34" s="46">
        <v>3746.3309153</v>
      </c>
      <c r="EQ34" s="46">
        <v>3669.8954186999999</v>
      </c>
      <c r="ER34" s="46">
        <v>4107</v>
      </c>
      <c r="ES34" s="46">
        <v>4053</v>
      </c>
      <c r="ET34" s="54">
        <v>3903</v>
      </c>
      <c r="EU34" s="54">
        <v>3802</v>
      </c>
      <c r="EV34" s="54">
        <v>3733</v>
      </c>
      <c r="EW34" s="54">
        <v>3544</v>
      </c>
      <c r="EX34" s="54">
        <v>3317</v>
      </c>
      <c r="EY34" s="54">
        <v>2996</v>
      </c>
      <c r="EZ34" s="54">
        <v>2932</v>
      </c>
      <c r="FA34" s="54">
        <v>3149</v>
      </c>
      <c r="FB34" s="46">
        <v>3252</v>
      </c>
      <c r="FC34" s="46">
        <v>3013</v>
      </c>
      <c r="FD34" s="46">
        <v>3500.0960030000001</v>
      </c>
      <c r="FE34" s="46">
        <v>3491.8968679999998</v>
      </c>
      <c r="FF34" s="54">
        <v>3459.6459159999999</v>
      </c>
      <c r="FG34" s="54">
        <v>3358.1001326000001</v>
      </c>
      <c r="FH34" s="54">
        <v>3298.3877837</v>
      </c>
      <c r="FI34" s="54">
        <v>3144.3399626999999</v>
      </c>
      <c r="FJ34" s="54">
        <v>2932.1572897999999</v>
      </c>
      <c r="FK34" s="54">
        <v>2618.6115672000001</v>
      </c>
      <c r="FL34" s="54">
        <v>2586.9429934</v>
      </c>
      <c r="FM34" s="54">
        <v>2746.5799772</v>
      </c>
      <c r="FN34" s="46">
        <v>2899.3039152000001</v>
      </c>
      <c r="FO34" s="46">
        <v>2678.2446851999998</v>
      </c>
      <c r="FP34" s="46">
        <v>3372</v>
      </c>
      <c r="FQ34" s="46">
        <v>3387</v>
      </c>
      <c r="FR34" s="54">
        <v>3285</v>
      </c>
      <c r="FS34" s="54">
        <v>2958</v>
      </c>
      <c r="FT34" s="54">
        <v>2992</v>
      </c>
      <c r="FU34" s="54">
        <v>3125</v>
      </c>
      <c r="FV34" s="54">
        <v>3144</v>
      </c>
      <c r="FW34" s="54">
        <v>3118</v>
      </c>
      <c r="FX34" s="54">
        <v>2806</v>
      </c>
      <c r="FY34" s="54">
        <v>2816</v>
      </c>
      <c r="FZ34" s="46">
        <v>2681</v>
      </c>
      <c r="GA34" s="46">
        <v>2574</v>
      </c>
      <c r="GB34" s="46">
        <v>3020.0364800000002</v>
      </c>
      <c r="GC34" s="46">
        <v>3111.23164</v>
      </c>
      <c r="GD34" s="54">
        <v>2891.1675457000001</v>
      </c>
      <c r="GE34" s="54">
        <v>2665.7098906000001</v>
      </c>
      <c r="GF34" s="54">
        <v>2688.1401049999999</v>
      </c>
      <c r="GG34" s="54">
        <v>2828.263715</v>
      </c>
      <c r="GH34" s="54">
        <v>2840.0077989000001</v>
      </c>
      <c r="GI34" s="54">
        <v>2818.5394540000002</v>
      </c>
      <c r="GJ34" s="54">
        <v>2543.5527823000002</v>
      </c>
      <c r="GK34" s="54">
        <v>2567.7138393999999</v>
      </c>
      <c r="GL34" s="46">
        <v>2473.2648404000001</v>
      </c>
      <c r="GM34" s="46">
        <v>2370.9047768</v>
      </c>
      <c r="GN34" s="46">
        <v>1860</v>
      </c>
      <c r="GO34" s="46">
        <v>2596</v>
      </c>
      <c r="GP34" s="54">
        <v>2087</v>
      </c>
      <c r="GQ34" s="54">
        <v>2114</v>
      </c>
      <c r="GR34" s="54">
        <v>2039</v>
      </c>
      <c r="GS34" s="54">
        <v>2078</v>
      </c>
      <c r="GT34" s="54">
        <v>2154</v>
      </c>
      <c r="GU34" s="54">
        <v>2139</v>
      </c>
      <c r="GV34" s="54">
        <v>2132</v>
      </c>
      <c r="GW34" s="54">
        <v>2340</v>
      </c>
      <c r="GX34" s="46">
        <v>2446</v>
      </c>
      <c r="GY34" s="46">
        <v>2427</v>
      </c>
      <c r="GZ34" s="46">
        <v>1622.4364370000001</v>
      </c>
      <c r="HA34" s="46">
        <v>2342.0079300000002</v>
      </c>
      <c r="HB34" s="54">
        <v>1880.1993797</v>
      </c>
      <c r="HC34" s="54">
        <v>1889.2587497</v>
      </c>
      <c r="HD34" s="54">
        <v>1853.0473741999999</v>
      </c>
      <c r="HE34" s="54">
        <v>1886.6236749</v>
      </c>
      <c r="HF34" s="54">
        <v>1949.9371421999999</v>
      </c>
      <c r="HG34" s="290">
        <v>1937.6441890000001</v>
      </c>
      <c r="HH34" s="290">
        <v>1931.4067422000001</v>
      </c>
      <c r="HI34" s="290">
        <v>2114.7497622999999</v>
      </c>
      <c r="HJ34" s="290">
        <v>2242.0798344</v>
      </c>
      <c r="HK34" s="97">
        <v>2229.4011743999999</v>
      </c>
    </row>
    <row r="35" spans="2:219" x14ac:dyDescent="0.2">
      <c r="B35" s="335">
        <v>53</v>
      </c>
      <c r="C35" s="41" t="s">
        <v>224</v>
      </c>
      <c r="D35" s="46">
        <v>64358</v>
      </c>
      <c r="E35" s="46">
        <v>63459</v>
      </c>
      <c r="F35" s="54">
        <v>48504</v>
      </c>
      <c r="G35" s="54">
        <v>48691</v>
      </c>
      <c r="H35" s="54">
        <v>47733</v>
      </c>
      <c r="I35" s="54">
        <v>46933</v>
      </c>
      <c r="J35" s="54">
        <v>47510</v>
      </c>
      <c r="K35" s="54">
        <v>46555</v>
      </c>
      <c r="L35" s="54">
        <v>45086</v>
      </c>
      <c r="M35" s="54">
        <v>44768</v>
      </c>
      <c r="N35" s="46">
        <v>43802</v>
      </c>
      <c r="O35" s="46">
        <v>44106</v>
      </c>
      <c r="P35" s="46">
        <v>42358.678877069993</v>
      </c>
      <c r="Q35" s="46">
        <v>40944.612234380002</v>
      </c>
      <c r="R35" s="54">
        <v>35299.041272299997</v>
      </c>
      <c r="S35" s="54">
        <v>35184.472803199998</v>
      </c>
      <c r="T35" s="54">
        <v>33802.453544800002</v>
      </c>
      <c r="U35" s="54">
        <v>33136.6466105</v>
      </c>
      <c r="V35" s="54">
        <v>33626.818703999998</v>
      </c>
      <c r="W35" s="54">
        <v>32789.407451200001</v>
      </c>
      <c r="X35" s="54">
        <v>32010.402364000001</v>
      </c>
      <c r="Y35" s="54">
        <v>31347.2354853</v>
      </c>
      <c r="Z35" s="46">
        <v>31649.1112139</v>
      </c>
      <c r="AA35" s="46">
        <v>32721.634682399999</v>
      </c>
      <c r="AB35" s="46">
        <v>5239</v>
      </c>
      <c r="AC35" s="46">
        <v>6662</v>
      </c>
      <c r="AD35" s="54">
        <v>3816</v>
      </c>
      <c r="AE35" s="54">
        <v>3776</v>
      </c>
      <c r="AF35" s="54">
        <v>3637</v>
      </c>
      <c r="AG35" s="54">
        <v>3454</v>
      </c>
      <c r="AH35" s="54">
        <v>3454</v>
      </c>
      <c r="AI35" s="54">
        <v>3375</v>
      </c>
      <c r="AJ35" s="54">
        <v>3023</v>
      </c>
      <c r="AK35" s="54">
        <v>2951</v>
      </c>
      <c r="AL35" s="46">
        <v>2875</v>
      </c>
      <c r="AM35" s="46">
        <v>2766</v>
      </c>
      <c r="AN35" s="46">
        <v>3022.0027679999998</v>
      </c>
      <c r="AO35" s="46">
        <v>3710.6333049999998</v>
      </c>
      <c r="AP35" s="54">
        <v>2592.1944576000001</v>
      </c>
      <c r="AQ35" s="54">
        <v>2579.7582511999999</v>
      </c>
      <c r="AR35" s="54">
        <v>2528.6275307999999</v>
      </c>
      <c r="AS35" s="54">
        <v>2372.4262564000001</v>
      </c>
      <c r="AT35" s="54">
        <v>2388.9906068999999</v>
      </c>
      <c r="AU35" s="54">
        <v>2340.8599048999999</v>
      </c>
      <c r="AV35" s="54">
        <v>2236.8646598999999</v>
      </c>
      <c r="AW35" s="54">
        <v>2102.9872657999999</v>
      </c>
      <c r="AX35" s="46">
        <v>2126.3093331</v>
      </c>
      <c r="AY35" s="46">
        <v>2186.6016453000002</v>
      </c>
      <c r="AZ35" s="46">
        <v>12864</v>
      </c>
      <c r="BA35" s="46">
        <v>11198</v>
      </c>
      <c r="BB35" s="54">
        <v>8559</v>
      </c>
      <c r="BC35" s="54">
        <v>8547</v>
      </c>
      <c r="BD35" s="54">
        <v>8260</v>
      </c>
      <c r="BE35" s="54">
        <v>7970</v>
      </c>
      <c r="BF35" s="54">
        <v>7932</v>
      </c>
      <c r="BG35" s="54">
        <v>7871</v>
      </c>
      <c r="BH35" s="54">
        <v>7975</v>
      </c>
      <c r="BI35" s="54">
        <v>7966</v>
      </c>
      <c r="BJ35" s="46">
        <v>7598</v>
      </c>
      <c r="BK35" s="46">
        <v>7428</v>
      </c>
      <c r="BL35" s="46">
        <v>8141.5116639999997</v>
      </c>
      <c r="BM35" s="46">
        <v>6934.7308720000001</v>
      </c>
      <c r="BN35" s="54">
        <v>6003.8245792999996</v>
      </c>
      <c r="BO35" s="54">
        <v>6007.3807182</v>
      </c>
      <c r="BP35" s="54">
        <v>5555.7779553</v>
      </c>
      <c r="BQ35" s="54">
        <v>5355.4327536999999</v>
      </c>
      <c r="BR35" s="54">
        <v>5337.8844354000003</v>
      </c>
      <c r="BS35" s="54">
        <v>5285.8170424</v>
      </c>
      <c r="BT35" s="54">
        <v>5040.4421530999998</v>
      </c>
      <c r="BU35" s="54">
        <v>4897.3205776000004</v>
      </c>
      <c r="BV35" s="46">
        <v>4970.9664553000002</v>
      </c>
      <c r="BW35" s="46">
        <v>5003.1002970999998</v>
      </c>
      <c r="BX35" s="46">
        <v>11097</v>
      </c>
      <c r="BY35" s="46">
        <v>10898</v>
      </c>
      <c r="BZ35" s="54">
        <v>7810</v>
      </c>
      <c r="CA35" s="54">
        <v>7899</v>
      </c>
      <c r="CB35" s="54">
        <v>7626</v>
      </c>
      <c r="CC35" s="54">
        <v>7334</v>
      </c>
      <c r="CD35" s="54">
        <v>7833</v>
      </c>
      <c r="CE35" s="54">
        <v>7312</v>
      </c>
      <c r="CF35" s="54">
        <v>7272</v>
      </c>
      <c r="CG35" s="54">
        <v>7698</v>
      </c>
      <c r="CH35" s="46">
        <v>7445</v>
      </c>
      <c r="CI35" s="46">
        <v>7584</v>
      </c>
      <c r="CJ35" s="46">
        <v>7287.54925</v>
      </c>
      <c r="CK35" s="46">
        <v>7144.5424750000002</v>
      </c>
      <c r="CL35" s="54">
        <v>5743.3262493000002</v>
      </c>
      <c r="CM35" s="54">
        <v>5710.1852306000001</v>
      </c>
      <c r="CN35" s="54">
        <v>5276.6458355000004</v>
      </c>
      <c r="CO35" s="54">
        <v>5169.1374555000002</v>
      </c>
      <c r="CP35" s="54">
        <v>5689.9081425000004</v>
      </c>
      <c r="CQ35" s="54">
        <v>5248.9978173999998</v>
      </c>
      <c r="CR35" s="54">
        <v>5266.3331534999998</v>
      </c>
      <c r="CS35" s="54">
        <v>5701.9709055000003</v>
      </c>
      <c r="CT35" s="46">
        <v>5567.6400801</v>
      </c>
      <c r="CU35" s="46">
        <v>5816.3165884999999</v>
      </c>
      <c r="CV35" s="46">
        <v>3130</v>
      </c>
      <c r="CW35" s="46">
        <v>2971</v>
      </c>
      <c r="CX35" s="54">
        <v>2614</v>
      </c>
      <c r="CY35" s="54">
        <v>2650</v>
      </c>
      <c r="CZ35" s="54">
        <v>2640</v>
      </c>
      <c r="DA35" s="54">
        <v>2562</v>
      </c>
      <c r="DB35" s="54">
        <v>2536</v>
      </c>
      <c r="DC35" s="54">
        <v>2540</v>
      </c>
      <c r="DD35" s="54">
        <v>2619</v>
      </c>
      <c r="DE35" s="54">
        <v>2581</v>
      </c>
      <c r="DF35" s="46">
        <v>2258</v>
      </c>
      <c r="DG35" s="46">
        <v>2194</v>
      </c>
      <c r="DH35" s="46">
        <v>1919.9612959999999</v>
      </c>
      <c r="DI35" s="46">
        <v>1763.5820960000001</v>
      </c>
      <c r="DJ35" s="54">
        <v>1637.0808360000001</v>
      </c>
      <c r="DK35" s="54">
        <v>1666.2107355000001</v>
      </c>
      <c r="DL35" s="54">
        <v>1518.5319947999999</v>
      </c>
      <c r="DM35" s="54">
        <v>1471.3066329999999</v>
      </c>
      <c r="DN35" s="54">
        <v>1447.0752213000001</v>
      </c>
      <c r="DO35" s="54">
        <v>1416.4226496000001</v>
      </c>
      <c r="DP35" s="54">
        <v>1346.1775708</v>
      </c>
      <c r="DQ35" s="54">
        <v>1281.7507378</v>
      </c>
      <c r="DR35" s="46">
        <v>1371.9262612</v>
      </c>
      <c r="DS35" s="46">
        <v>1325.4253375000001</v>
      </c>
      <c r="DT35" s="46">
        <v>2091</v>
      </c>
      <c r="DU35" s="46">
        <v>2596</v>
      </c>
      <c r="DV35" s="54">
        <v>2764</v>
      </c>
      <c r="DW35" s="54">
        <v>2775</v>
      </c>
      <c r="DX35" s="54">
        <v>2728</v>
      </c>
      <c r="DY35" s="54">
        <v>2504</v>
      </c>
      <c r="DZ35" s="54">
        <v>2523</v>
      </c>
      <c r="EA35" s="54">
        <v>2458</v>
      </c>
      <c r="EB35" s="54">
        <v>2332</v>
      </c>
      <c r="EC35" s="54">
        <v>2320</v>
      </c>
      <c r="ED35" s="46">
        <v>2292</v>
      </c>
      <c r="EE35" s="46">
        <v>2294</v>
      </c>
      <c r="EF35" s="46">
        <v>1366.50649</v>
      </c>
      <c r="EG35" s="46">
        <v>1562.7074500000001</v>
      </c>
      <c r="EH35" s="54">
        <v>2135.1255627999999</v>
      </c>
      <c r="EI35" s="54">
        <v>2147.7368732999998</v>
      </c>
      <c r="EJ35" s="54">
        <v>2157.3142020999999</v>
      </c>
      <c r="EK35" s="54">
        <v>2035.4222686000001</v>
      </c>
      <c r="EL35" s="54">
        <v>2059.0052861999998</v>
      </c>
      <c r="EM35" s="54">
        <v>2022.6457616</v>
      </c>
      <c r="EN35" s="54">
        <v>2033.1647704</v>
      </c>
      <c r="EO35" s="54">
        <v>2013.0299008</v>
      </c>
      <c r="EP35" s="46">
        <v>2002.9410935999999</v>
      </c>
      <c r="EQ35" s="46">
        <v>2052.0493648000001</v>
      </c>
      <c r="ER35" s="46">
        <v>3931</v>
      </c>
      <c r="ES35" s="46">
        <v>3582</v>
      </c>
      <c r="ET35" s="54">
        <v>2125</v>
      </c>
      <c r="EU35" s="54">
        <v>2254</v>
      </c>
      <c r="EV35" s="54">
        <v>2092</v>
      </c>
      <c r="EW35" s="54">
        <v>2009</v>
      </c>
      <c r="EX35" s="54">
        <v>1967</v>
      </c>
      <c r="EY35" s="54">
        <v>1945</v>
      </c>
      <c r="EZ35" s="54">
        <v>1712</v>
      </c>
      <c r="FA35" s="54">
        <v>1695</v>
      </c>
      <c r="FB35" s="46">
        <v>1720</v>
      </c>
      <c r="FC35" s="46">
        <v>1846</v>
      </c>
      <c r="FD35" s="46">
        <v>2425.4175180000002</v>
      </c>
      <c r="FE35" s="46">
        <v>2223.6226139999999</v>
      </c>
      <c r="FF35" s="54">
        <v>1477.403276</v>
      </c>
      <c r="FG35" s="54">
        <v>1508.2199036</v>
      </c>
      <c r="FH35" s="54">
        <v>1215.0026296000001</v>
      </c>
      <c r="FI35" s="54">
        <v>1179.6043769</v>
      </c>
      <c r="FJ35" s="54">
        <v>1210.6077396000001</v>
      </c>
      <c r="FK35" s="54">
        <v>1198.3811569</v>
      </c>
      <c r="FL35" s="54">
        <v>914.26244580000002</v>
      </c>
      <c r="FM35" s="54">
        <v>868.98568780000005</v>
      </c>
      <c r="FN35" s="46">
        <v>962.54536499999995</v>
      </c>
      <c r="FO35" s="46">
        <v>1125.3417463000001</v>
      </c>
      <c r="FP35" s="46">
        <v>1522</v>
      </c>
      <c r="FQ35" s="46">
        <v>1650</v>
      </c>
      <c r="FR35" s="54">
        <v>1381</v>
      </c>
      <c r="FS35" s="54">
        <v>1338</v>
      </c>
      <c r="FT35" s="54">
        <v>1319</v>
      </c>
      <c r="FU35" s="54">
        <v>1319</v>
      </c>
      <c r="FV35" s="54">
        <v>1265</v>
      </c>
      <c r="FW35" s="54">
        <v>1219</v>
      </c>
      <c r="FX35" s="54">
        <v>1394</v>
      </c>
      <c r="FY35" s="54">
        <v>1313</v>
      </c>
      <c r="FZ35" s="46">
        <v>1284</v>
      </c>
      <c r="GA35" s="46">
        <v>1307</v>
      </c>
      <c r="GB35" s="46">
        <v>1141.32258</v>
      </c>
      <c r="GC35" s="46">
        <v>1254.6773840000001</v>
      </c>
      <c r="GD35" s="54">
        <v>1135.5646463999999</v>
      </c>
      <c r="GE35" s="54">
        <v>1101.2916623000001</v>
      </c>
      <c r="GF35" s="54">
        <v>1102.0667312999999</v>
      </c>
      <c r="GG35" s="54">
        <v>1103.4751325</v>
      </c>
      <c r="GH35" s="54">
        <v>1047.0126259000001</v>
      </c>
      <c r="GI35" s="54">
        <v>1021.3860459</v>
      </c>
      <c r="GJ35" s="54">
        <v>1222.5825600000001</v>
      </c>
      <c r="GK35" s="54">
        <v>1172.5242731999999</v>
      </c>
      <c r="GL35" s="46">
        <v>1142.6664625000001</v>
      </c>
      <c r="GM35" s="46">
        <v>1159.1403461</v>
      </c>
      <c r="GN35" s="46">
        <v>4911</v>
      </c>
      <c r="GO35" s="46">
        <v>4358</v>
      </c>
      <c r="GP35" s="54">
        <v>3829</v>
      </c>
      <c r="GQ35" s="54">
        <v>3726</v>
      </c>
      <c r="GR35" s="54">
        <v>3575</v>
      </c>
      <c r="GS35" s="54">
        <v>3545</v>
      </c>
      <c r="GT35" s="54">
        <v>3544</v>
      </c>
      <c r="GU35" s="54">
        <v>3435</v>
      </c>
      <c r="GV35" s="54">
        <v>3155</v>
      </c>
      <c r="GW35" s="54">
        <v>3060</v>
      </c>
      <c r="GX35" s="46">
        <v>3073</v>
      </c>
      <c r="GY35" s="46">
        <v>2929</v>
      </c>
      <c r="GZ35" s="46">
        <v>3704.0056209999998</v>
      </c>
      <c r="HA35" s="46">
        <v>3228.8187720000001</v>
      </c>
      <c r="HB35" s="54">
        <v>3082.2189202999998</v>
      </c>
      <c r="HC35" s="54">
        <v>3015.4518204000001</v>
      </c>
      <c r="HD35" s="54">
        <v>2975.9770960999999</v>
      </c>
      <c r="HE35" s="54">
        <v>2954.0659267000001</v>
      </c>
      <c r="HF35" s="54">
        <v>2940.9820586999999</v>
      </c>
      <c r="HG35" s="290">
        <v>2849.9668784</v>
      </c>
      <c r="HH35" s="290">
        <v>2745.9165726000001</v>
      </c>
      <c r="HI35" s="290">
        <v>2650.8091768999998</v>
      </c>
      <c r="HJ35" s="290">
        <v>2656.6097233</v>
      </c>
      <c r="HK35" s="97">
        <v>2629.4027792000002</v>
      </c>
    </row>
    <row r="36" spans="2:219" x14ac:dyDescent="0.2">
      <c r="B36" s="335">
        <v>55</v>
      </c>
      <c r="C36" s="41" t="s">
        <v>225</v>
      </c>
      <c r="D36" s="46">
        <v>78365</v>
      </c>
      <c r="E36" s="46">
        <v>82713</v>
      </c>
      <c r="F36" s="54">
        <v>76554</v>
      </c>
      <c r="G36" s="54">
        <v>76005</v>
      </c>
      <c r="H36" s="54">
        <v>77751</v>
      </c>
      <c r="I36" s="54">
        <v>77605</v>
      </c>
      <c r="J36" s="54">
        <v>77129</v>
      </c>
      <c r="K36" s="54">
        <v>76712</v>
      </c>
      <c r="L36" s="54">
        <v>76431</v>
      </c>
      <c r="M36" s="54">
        <v>76792</v>
      </c>
      <c r="N36" s="46">
        <v>77121</v>
      </c>
      <c r="O36" s="46">
        <v>67430</v>
      </c>
      <c r="P36" s="46">
        <v>65139.208432399995</v>
      </c>
      <c r="Q36" s="46">
        <v>68607.094125500007</v>
      </c>
      <c r="R36" s="54">
        <v>61506.9648447</v>
      </c>
      <c r="S36" s="54">
        <v>61280.702323099998</v>
      </c>
      <c r="T36" s="54">
        <v>62943.224254799999</v>
      </c>
      <c r="U36" s="54">
        <v>63107.835503800001</v>
      </c>
      <c r="V36" s="222">
        <v>62529.411592199998</v>
      </c>
      <c r="W36" s="54">
        <v>61755.121141000003</v>
      </c>
      <c r="X36" s="54">
        <v>61219.021846900003</v>
      </c>
      <c r="Y36" s="54">
        <v>62165.471846</v>
      </c>
      <c r="Z36" s="46">
        <v>62041.819782400002</v>
      </c>
      <c r="AA36" s="46">
        <v>55514.8840213</v>
      </c>
      <c r="AB36" s="46">
        <v>2457</v>
      </c>
      <c r="AC36" s="46">
        <v>2672</v>
      </c>
      <c r="AD36" s="54">
        <v>2120</v>
      </c>
      <c r="AE36" s="54">
        <v>2009</v>
      </c>
      <c r="AF36" s="54">
        <v>2176</v>
      </c>
      <c r="AG36" s="54">
        <v>2220</v>
      </c>
      <c r="AH36" s="54">
        <v>2170</v>
      </c>
      <c r="AI36" s="54">
        <v>2217</v>
      </c>
      <c r="AJ36" s="54">
        <v>2189</v>
      </c>
      <c r="AK36" s="54">
        <v>2186</v>
      </c>
      <c r="AL36" s="46">
        <v>2078</v>
      </c>
      <c r="AM36" s="46">
        <v>1969</v>
      </c>
      <c r="AN36" s="46">
        <v>1864.9540480000001</v>
      </c>
      <c r="AO36" s="46">
        <v>2007.5145199999999</v>
      </c>
      <c r="AP36" s="54">
        <v>1539.6078695000001</v>
      </c>
      <c r="AQ36" s="54">
        <v>1502.9740899999999</v>
      </c>
      <c r="AR36" s="54">
        <v>1658.1953712</v>
      </c>
      <c r="AS36" s="54">
        <v>1671.3044391000001</v>
      </c>
      <c r="AT36" s="54">
        <v>1632.0400371999999</v>
      </c>
      <c r="AU36" s="54">
        <v>1691.8372302</v>
      </c>
      <c r="AV36" s="54">
        <v>1626.9897103999999</v>
      </c>
      <c r="AW36" s="54">
        <v>1632.2067959000001</v>
      </c>
      <c r="AX36" s="46">
        <v>1562.9430488</v>
      </c>
      <c r="AY36" s="46">
        <v>1534.6958067999999</v>
      </c>
      <c r="AZ36" s="46">
        <v>7936</v>
      </c>
      <c r="BA36" s="46">
        <v>9066</v>
      </c>
      <c r="BB36" s="54">
        <v>8297</v>
      </c>
      <c r="BC36" s="54">
        <v>8175</v>
      </c>
      <c r="BD36" s="54">
        <v>8320</v>
      </c>
      <c r="BE36" s="54">
        <v>8243</v>
      </c>
      <c r="BF36" s="54">
        <v>8489</v>
      </c>
      <c r="BG36" s="54">
        <v>8391</v>
      </c>
      <c r="BH36" s="54">
        <v>8416</v>
      </c>
      <c r="BI36" s="54">
        <v>8509</v>
      </c>
      <c r="BJ36" s="46">
        <v>8696</v>
      </c>
      <c r="BK36" s="46">
        <v>6468</v>
      </c>
      <c r="BL36" s="46">
        <v>6434.6105639999996</v>
      </c>
      <c r="BM36" s="46">
        <v>7549.7855490000002</v>
      </c>
      <c r="BN36" s="54">
        <v>6643.0885784000002</v>
      </c>
      <c r="BO36" s="54">
        <v>6597.3064490999996</v>
      </c>
      <c r="BP36" s="54">
        <v>6794.6878668999998</v>
      </c>
      <c r="BQ36" s="54">
        <v>6796.0671794999998</v>
      </c>
      <c r="BR36" s="54">
        <v>6998.0964286999997</v>
      </c>
      <c r="BS36" s="54">
        <v>6858.1038275000001</v>
      </c>
      <c r="BT36" s="54">
        <v>6877.2525849000003</v>
      </c>
      <c r="BU36" s="54">
        <v>7000.2714257999996</v>
      </c>
      <c r="BV36" s="46">
        <v>7041.9959007999996</v>
      </c>
      <c r="BW36" s="46">
        <v>5448.2232117000003</v>
      </c>
      <c r="BX36" s="46">
        <v>12132</v>
      </c>
      <c r="BY36" s="46">
        <v>12445</v>
      </c>
      <c r="BZ36" s="54">
        <v>10772</v>
      </c>
      <c r="CA36" s="54">
        <v>10812</v>
      </c>
      <c r="CB36" s="54">
        <v>11076</v>
      </c>
      <c r="CC36" s="54">
        <v>10980</v>
      </c>
      <c r="CD36" s="54">
        <v>10971</v>
      </c>
      <c r="CE36" s="54">
        <v>11008</v>
      </c>
      <c r="CF36" s="54">
        <v>10915</v>
      </c>
      <c r="CG36" s="54">
        <v>11103</v>
      </c>
      <c r="CH36" s="46">
        <v>11201</v>
      </c>
      <c r="CI36" s="46">
        <v>10108</v>
      </c>
      <c r="CJ36" s="46">
        <v>9821.3162909999992</v>
      </c>
      <c r="CK36" s="46">
        <v>10107.897290000001</v>
      </c>
      <c r="CL36" s="54">
        <v>8370.3864974000007</v>
      </c>
      <c r="CM36" s="54">
        <v>8389.0864552999992</v>
      </c>
      <c r="CN36" s="54">
        <v>8648.6899799000003</v>
      </c>
      <c r="CO36" s="54">
        <v>8597.7872657000007</v>
      </c>
      <c r="CP36" s="54">
        <v>8595.0178125000002</v>
      </c>
      <c r="CQ36" s="54">
        <v>8471.5969884999995</v>
      </c>
      <c r="CR36" s="54">
        <v>8361.8682157000003</v>
      </c>
      <c r="CS36" s="54">
        <v>8664.3540161000001</v>
      </c>
      <c r="CT36" s="46">
        <v>8673.5295174000003</v>
      </c>
      <c r="CU36" s="46">
        <v>8036.3950277000004</v>
      </c>
      <c r="CV36" s="46">
        <v>4155</v>
      </c>
      <c r="CW36" s="46">
        <v>4626</v>
      </c>
      <c r="CX36" s="54">
        <v>3669</v>
      </c>
      <c r="CY36" s="54">
        <v>3781</v>
      </c>
      <c r="CZ36" s="54">
        <v>3865</v>
      </c>
      <c r="DA36" s="54">
        <v>4007</v>
      </c>
      <c r="DB36" s="54">
        <v>4038</v>
      </c>
      <c r="DC36" s="54">
        <v>4011</v>
      </c>
      <c r="DD36" s="54">
        <v>3778</v>
      </c>
      <c r="DE36" s="54">
        <v>3909</v>
      </c>
      <c r="DF36" s="46">
        <v>3956</v>
      </c>
      <c r="DG36" s="46">
        <v>3460</v>
      </c>
      <c r="DH36" s="46">
        <v>3290.2164520000001</v>
      </c>
      <c r="DI36" s="46">
        <v>3692.1265400000002</v>
      </c>
      <c r="DJ36" s="54">
        <v>2789.14536</v>
      </c>
      <c r="DK36" s="54">
        <v>2951.0832461999998</v>
      </c>
      <c r="DL36" s="54">
        <v>2963.9878786999998</v>
      </c>
      <c r="DM36" s="54">
        <v>3119.8419908999999</v>
      </c>
      <c r="DN36" s="54">
        <v>3066.4707337</v>
      </c>
      <c r="DO36" s="54">
        <v>3051.5368389999999</v>
      </c>
      <c r="DP36" s="54">
        <v>2859.3424323999998</v>
      </c>
      <c r="DQ36" s="54">
        <v>2973.8470965000001</v>
      </c>
      <c r="DR36" s="46">
        <v>2989.4903648</v>
      </c>
      <c r="DS36" s="46">
        <v>2688.5881245</v>
      </c>
      <c r="DT36" s="46">
        <v>1223</v>
      </c>
      <c r="DU36" s="46">
        <v>1332</v>
      </c>
      <c r="DV36" s="54">
        <v>1102</v>
      </c>
      <c r="DW36" s="54">
        <v>1084</v>
      </c>
      <c r="DX36" s="54">
        <v>1091</v>
      </c>
      <c r="DY36" s="54">
        <v>1194</v>
      </c>
      <c r="DZ36" s="54">
        <v>1240</v>
      </c>
      <c r="EA36" s="54">
        <v>1253</v>
      </c>
      <c r="EB36" s="54">
        <v>1260</v>
      </c>
      <c r="EC36" s="54">
        <v>1185</v>
      </c>
      <c r="ED36" s="46">
        <v>1163</v>
      </c>
      <c r="EE36" s="46">
        <v>961</v>
      </c>
      <c r="EF36" s="46">
        <v>924.54142820000004</v>
      </c>
      <c r="EG36" s="46">
        <v>1017.162552</v>
      </c>
      <c r="EH36" s="54">
        <v>827.11840830000006</v>
      </c>
      <c r="EI36" s="54">
        <v>803.66338589999998</v>
      </c>
      <c r="EJ36" s="54">
        <v>816.83331569999996</v>
      </c>
      <c r="EK36" s="54">
        <v>887.97770249999996</v>
      </c>
      <c r="EL36" s="54">
        <v>930.68813020000005</v>
      </c>
      <c r="EM36" s="54">
        <v>927.63417700000002</v>
      </c>
      <c r="EN36" s="54">
        <v>921.79790720000005</v>
      </c>
      <c r="EO36" s="54">
        <v>878.34933409999996</v>
      </c>
      <c r="EP36" s="46">
        <v>853.98861780000004</v>
      </c>
      <c r="EQ36" s="46">
        <v>747.10399510000002</v>
      </c>
      <c r="ER36" s="46">
        <v>1687</v>
      </c>
      <c r="ES36" s="46">
        <v>1848</v>
      </c>
      <c r="ET36" s="54">
        <v>1877</v>
      </c>
      <c r="EU36" s="54">
        <v>1807</v>
      </c>
      <c r="EV36" s="54">
        <v>1835</v>
      </c>
      <c r="EW36" s="54">
        <v>1988</v>
      </c>
      <c r="EX36" s="54">
        <v>1819</v>
      </c>
      <c r="EY36" s="54">
        <v>1832</v>
      </c>
      <c r="EZ36" s="54">
        <v>1826</v>
      </c>
      <c r="FA36" s="54">
        <v>1872</v>
      </c>
      <c r="FB36" s="46">
        <v>1866</v>
      </c>
      <c r="FC36" s="46">
        <v>1336</v>
      </c>
      <c r="FD36" s="46">
        <v>1342.083713</v>
      </c>
      <c r="FE36" s="46">
        <v>1515.1220960000001</v>
      </c>
      <c r="FF36" s="54">
        <v>1478.8629705000001</v>
      </c>
      <c r="FG36" s="54">
        <v>1442.4299446</v>
      </c>
      <c r="FH36" s="54">
        <v>1458.4131752000001</v>
      </c>
      <c r="FI36" s="54">
        <v>1584.2274874</v>
      </c>
      <c r="FJ36" s="54">
        <v>1478.9238408000001</v>
      </c>
      <c r="FK36" s="54">
        <v>1464.7989259999999</v>
      </c>
      <c r="FL36" s="54">
        <v>1477.5827595000001</v>
      </c>
      <c r="FM36" s="54">
        <v>1499.1339402000001</v>
      </c>
      <c r="FN36" s="46">
        <v>1502.5787567</v>
      </c>
      <c r="FO36" s="46">
        <v>1135.5160332</v>
      </c>
      <c r="FP36" s="46">
        <v>803</v>
      </c>
      <c r="FQ36" s="46">
        <v>901</v>
      </c>
      <c r="FR36" s="54">
        <v>800</v>
      </c>
      <c r="FS36" s="54">
        <v>802</v>
      </c>
      <c r="FT36" s="54">
        <v>804</v>
      </c>
      <c r="FU36" s="54">
        <v>818</v>
      </c>
      <c r="FV36" s="54">
        <v>839</v>
      </c>
      <c r="FW36" s="54">
        <v>801</v>
      </c>
      <c r="FX36" s="54">
        <v>744</v>
      </c>
      <c r="FY36" s="54">
        <v>692</v>
      </c>
      <c r="FZ36" s="46">
        <v>690</v>
      </c>
      <c r="GA36" s="46">
        <v>613</v>
      </c>
      <c r="GB36" s="46">
        <v>623.18035399999997</v>
      </c>
      <c r="GC36" s="46">
        <v>714.42589520000001</v>
      </c>
      <c r="GD36" s="54">
        <v>613.33604179999998</v>
      </c>
      <c r="GE36" s="54">
        <v>618.92182590000004</v>
      </c>
      <c r="GF36" s="54">
        <v>610.98352399999999</v>
      </c>
      <c r="GG36" s="54">
        <v>636.66656499999999</v>
      </c>
      <c r="GH36" s="54">
        <v>656.21124659999998</v>
      </c>
      <c r="GI36" s="54">
        <v>608.31842370000004</v>
      </c>
      <c r="GJ36" s="54">
        <v>559.34784850000005</v>
      </c>
      <c r="GK36" s="54">
        <v>522.43870430000004</v>
      </c>
      <c r="GL36" s="46">
        <v>525.48642229999996</v>
      </c>
      <c r="GM36" s="46">
        <v>467.28565270000001</v>
      </c>
      <c r="GN36" s="46">
        <v>5648</v>
      </c>
      <c r="GO36" s="46">
        <v>5717</v>
      </c>
      <c r="GP36" s="54">
        <v>5723</v>
      </c>
      <c r="GQ36" s="54">
        <v>5851</v>
      </c>
      <c r="GR36" s="54">
        <v>5721</v>
      </c>
      <c r="GS36" s="54">
        <v>5719</v>
      </c>
      <c r="GT36" s="54">
        <v>5615</v>
      </c>
      <c r="GU36" s="54">
        <v>5766</v>
      </c>
      <c r="GV36" s="54">
        <v>5771</v>
      </c>
      <c r="GW36" s="54">
        <v>5612</v>
      </c>
      <c r="GX36" s="46">
        <v>5626</v>
      </c>
      <c r="GY36" s="46">
        <v>4490</v>
      </c>
      <c r="GZ36" s="46">
        <v>5041.2132529999999</v>
      </c>
      <c r="HA36" s="46">
        <v>4979.9792859999998</v>
      </c>
      <c r="HB36" s="54">
        <v>4793.0836773999999</v>
      </c>
      <c r="HC36" s="54">
        <v>4816.2554633</v>
      </c>
      <c r="HD36" s="54">
        <v>4799.9365798999997</v>
      </c>
      <c r="HE36" s="54">
        <v>4825.5156715000003</v>
      </c>
      <c r="HF36" s="54">
        <v>4732.1075806999997</v>
      </c>
      <c r="HG36" s="290">
        <v>4800.0118633000002</v>
      </c>
      <c r="HH36" s="290">
        <v>4796.8271844000001</v>
      </c>
      <c r="HI36" s="290">
        <v>4763.1519003000003</v>
      </c>
      <c r="HJ36" s="290">
        <v>4736.6125973999997</v>
      </c>
      <c r="HK36" s="97">
        <v>3892.6683773</v>
      </c>
    </row>
    <row r="37" spans="2:219" x14ac:dyDescent="0.2">
      <c r="B37" s="335">
        <v>56</v>
      </c>
      <c r="C37" s="41" t="s">
        <v>226</v>
      </c>
      <c r="D37" s="46">
        <v>168686</v>
      </c>
      <c r="E37" s="46">
        <v>177274</v>
      </c>
      <c r="F37" s="54">
        <v>169341</v>
      </c>
      <c r="G37" s="54">
        <v>169873</v>
      </c>
      <c r="H37" s="54">
        <v>171036</v>
      </c>
      <c r="I37" s="54">
        <v>173674</v>
      </c>
      <c r="J37" s="54">
        <v>174446</v>
      </c>
      <c r="K37" s="54">
        <v>177094</v>
      </c>
      <c r="L37" s="54">
        <v>178678</v>
      </c>
      <c r="M37" s="54">
        <v>181134</v>
      </c>
      <c r="N37" s="46">
        <v>184326</v>
      </c>
      <c r="O37" s="46">
        <v>167758</v>
      </c>
      <c r="P37" s="46">
        <v>118246.37772339999</v>
      </c>
      <c r="Q37" s="46">
        <v>123465.94833639999</v>
      </c>
      <c r="R37" s="54">
        <v>119393.12246470001</v>
      </c>
      <c r="S37" s="54">
        <v>120066.9884669</v>
      </c>
      <c r="T37" s="54">
        <v>120549.84228349999</v>
      </c>
      <c r="U37" s="54">
        <v>122997.0325614</v>
      </c>
      <c r="V37" s="54">
        <v>123433.1776061</v>
      </c>
      <c r="W37" s="54">
        <v>125289.99462490001</v>
      </c>
      <c r="X37" s="54">
        <v>125289.394674</v>
      </c>
      <c r="Y37" s="54">
        <v>128844.5738979</v>
      </c>
      <c r="Z37" s="46">
        <v>131452.3044542</v>
      </c>
      <c r="AA37" s="46">
        <v>121039.9761384</v>
      </c>
      <c r="AB37" s="46">
        <v>9531</v>
      </c>
      <c r="AC37" s="46">
        <v>9780</v>
      </c>
      <c r="AD37" s="54">
        <v>8731</v>
      </c>
      <c r="AE37" s="54">
        <v>8484</v>
      </c>
      <c r="AF37" s="54">
        <v>8367</v>
      </c>
      <c r="AG37" s="54">
        <v>8544</v>
      </c>
      <c r="AH37" s="54">
        <v>8526</v>
      </c>
      <c r="AI37" s="54">
        <v>8566</v>
      </c>
      <c r="AJ37" s="54">
        <v>8493</v>
      </c>
      <c r="AK37" s="54">
        <v>8728</v>
      </c>
      <c r="AL37" s="46">
        <v>8808</v>
      </c>
      <c r="AM37" s="46">
        <v>8478</v>
      </c>
      <c r="AN37" s="46">
        <v>6364.0130559999998</v>
      </c>
      <c r="AO37" s="46">
        <v>6426.0077739999997</v>
      </c>
      <c r="AP37" s="54">
        <v>5859.7015981000004</v>
      </c>
      <c r="AQ37" s="54">
        <v>5728.8956791000001</v>
      </c>
      <c r="AR37" s="54">
        <v>5723.4204596</v>
      </c>
      <c r="AS37" s="54">
        <v>5833.7720853000001</v>
      </c>
      <c r="AT37" s="54">
        <v>5795.9597421999997</v>
      </c>
      <c r="AU37" s="54">
        <v>5815.0463456999996</v>
      </c>
      <c r="AV37" s="54">
        <v>5832.4229303000002</v>
      </c>
      <c r="AW37" s="54">
        <v>5969.5913345999998</v>
      </c>
      <c r="AX37" s="46">
        <v>6077.5124050000004</v>
      </c>
      <c r="AY37" s="46">
        <v>5882.5410671999998</v>
      </c>
      <c r="AZ37" s="46">
        <v>35320</v>
      </c>
      <c r="BA37" s="46">
        <v>38594</v>
      </c>
      <c r="BB37" s="54">
        <v>36839</v>
      </c>
      <c r="BC37" s="54">
        <v>37209</v>
      </c>
      <c r="BD37" s="54">
        <v>37238</v>
      </c>
      <c r="BE37" s="54">
        <v>38162</v>
      </c>
      <c r="BF37" s="54">
        <v>38004</v>
      </c>
      <c r="BG37" s="54">
        <v>39468</v>
      </c>
      <c r="BH37" s="54">
        <v>39677</v>
      </c>
      <c r="BI37" s="54">
        <v>40024</v>
      </c>
      <c r="BJ37" s="46">
        <v>40527</v>
      </c>
      <c r="BK37" s="46">
        <v>36108</v>
      </c>
      <c r="BL37" s="46">
        <v>24426.121179999998</v>
      </c>
      <c r="BM37" s="46">
        <v>26635.99179</v>
      </c>
      <c r="BN37" s="54">
        <v>26038.432374799999</v>
      </c>
      <c r="BO37" s="54">
        <v>26405.3797849</v>
      </c>
      <c r="BP37" s="54">
        <v>26293.275330100001</v>
      </c>
      <c r="BQ37" s="54">
        <v>27102.357453799999</v>
      </c>
      <c r="BR37" s="54">
        <v>27059.967998</v>
      </c>
      <c r="BS37" s="54">
        <v>28074.578059799998</v>
      </c>
      <c r="BT37" s="54">
        <v>27913.0654469</v>
      </c>
      <c r="BU37" s="54">
        <v>28566.262410300002</v>
      </c>
      <c r="BV37" s="46">
        <v>28964.243716500001</v>
      </c>
      <c r="BW37" s="46">
        <v>26237.4805318</v>
      </c>
      <c r="BX37" s="46">
        <v>22064</v>
      </c>
      <c r="BY37" s="46">
        <v>22188</v>
      </c>
      <c r="BZ37" s="54">
        <v>20713</v>
      </c>
      <c r="CA37" s="54">
        <v>20690</v>
      </c>
      <c r="CB37" s="54">
        <v>20775</v>
      </c>
      <c r="CC37" s="54">
        <v>20753</v>
      </c>
      <c r="CD37" s="54">
        <v>20775</v>
      </c>
      <c r="CE37" s="54">
        <v>20816</v>
      </c>
      <c r="CF37" s="54">
        <v>20958</v>
      </c>
      <c r="CG37" s="54">
        <v>20789</v>
      </c>
      <c r="CH37" s="46">
        <v>21250</v>
      </c>
      <c r="CI37" s="46">
        <v>19356</v>
      </c>
      <c r="CJ37" s="46">
        <v>14233.626200000001</v>
      </c>
      <c r="CK37" s="46">
        <v>14395.43972</v>
      </c>
      <c r="CL37" s="54">
        <v>13638.068792599999</v>
      </c>
      <c r="CM37" s="54">
        <v>13648.6742763</v>
      </c>
      <c r="CN37" s="54">
        <v>13659.5199871</v>
      </c>
      <c r="CO37" s="54">
        <v>13730.3510799</v>
      </c>
      <c r="CP37" s="54">
        <v>13614.4553357</v>
      </c>
      <c r="CQ37" s="54">
        <v>13645.305184299999</v>
      </c>
      <c r="CR37" s="54">
        <v>13659.5689647</v>
      </c>
      <c r="CS37" s="54">
        <v>13718.1199423</v>
      </c>
      <c r="CT37" s="46">
        <v>13989.402940600001</v>
      </c>
      <c r="CU37" s="46">
        <v>12792.4574574</v>
      </c>
      <c r="CV37" s="46">
        <v>6975</v>
      </c>
      <c r="CW37" s="46">
        <v>7558</v>
      </c>
      <c r="CX37" s="54">
        <v>7512</v>
      </c>
      <c r="CY37" s="54">
        <v>7406</v>
      </c>
      <c r="CZ37" s="54">
        <v>7335</v>
      </c>
      <c r="DA37" s="54">
        <v>7435</v>
      </c>
      <c r="DB37" s="54">
        <v>7606</v>
      </c>
      <c r="DC37" s="54">
        <v>7675</v>
      </c>
      <c r="DD37" s="54">
        <v>7755</v>
      </c>
      <c r="DE37" s="54">
        <v>7937</v>
      </c>
      <c r="DF37" s="46">
        <v>8067</v>
      </c>
      <c r="DG37" s="46">
        <v>7350</v>
      </c>
      <c r="DH37" s="46">
        <v>4496.0397089999997</v>
      </c>
      <c r="DI37" s="46">
        <v>4822.2245739999998</v>
      </c>
      <c r="DJ37" s="54">
        <v>4800.3962794999998</v>
      </c>
      <c r="DK37" s="54">
        <v>4774.5197328000004</v>
      </c>
      <c r="DL37" s="54">
        <v>4766.9422384999998</v>
      </c>
      <c r="DM37" s="54">
        <v>4850.3775132000001</v>
      </c>
      <c r="DN37" s="54">
        <v>4890.0049814000004</v>
      </c>
      <c r="DO37" s="54">
        <v>4980.9573706000001</v>
      </c>
      <c r="DP37" s="54">
        <v>5017.8215092</v>
      </c>
      <c r="DQ37" s="54">
        <v>5170.3143517999997</v>
      </c>
      <c r="DR37" s="46">
        <v>5271.1569468999996</v>
      </c>
      <c r="DS37" s="46">
        <v>4854.7405846000001</v>
      </c>
      <c r="DT37" s="46">
        <v>4718</v>
      </c>
      <c r="DU37" s="46">
        <v>4921</v>
      </c>
      <c r="DV37" s="54">
        <v>4096</v>
      </c>
      <c r="DW37" s="54">
        <v>4270</v>
      </c>
      <c r="DX37" s="54">
        <v>4195</v>
      </c>
      <c r="DY37" s="54">
        <v>4212</v>
      </c>
      <c r="DZ37" s="54">
        <v>4237</v>
      </c>
      <c r="EA37" s="54">
        <v>4243</v>
      </c>
      <c r="EB37" s="54">
        <v>4265</v>
      </c>
      <c r="EC37" s="54">
        <v>4366</v>
      </c>
      <c r="ED37" s="46">
        <v>4306</v>
      </c>
      <c r="EE37" s="46">
        <v>3924</v>
      </c>
      <c r="EF37" s="46">
        <v>3007.8989809999998</v>
      </c>
      <c r="EG37" s="46">
        <v>3236.381347</v>
      </c>
      <c r="EH37" s="54">
        <v>2714.6032547999998</v>
      </c>
      <c r="EI37" s="54">
        <v>2821.1401959999998</v>
      </c>
      <c r="EJ37" s="54">
        <v>2754.7649093999999</v>
      </c>
      <c r="EK37" s="54">
        <v>2786.6509267000001</v>
      </c>
      <c r="EL37" s="54">
        <v>2839.3863019</v>
      </c>
      <c r="EM37" s="54">
        <v>2744.9552957000001</v>
      </c>
      <c r="EN37" s="54">
        <v>2741.3086397000002</v>
      </c>
      <c r="EO37" s="54">
        <v>2817.887737</v>
      </c>
      <c r="EP37" s="46">
        <v>2775.1624449000001</v>
      </c>
      <c r="EQ37" s="46">
        <v>2601.0971786</v>
      </c>
      <c r="ER37" s="46">
        <v>7152</v>
      </c>
      <c r="ES37" s="46">
        <v>7322</v>
      </c>
      <c r="ET37" s="54">
        <v>7254</v>
      </c>
      <c r="EU37" s="54">
        <v>7565</v>
      </c>
      <c r="EV37" s="54">
        <v>8215</v>
      </c>
      <c r="EW37" s="54">
        <v>8497</v>
      </c>
      <c r="EX37" s="54">
        <v>8808</v>
      </c>
      <c r="EY37" s="54">
        <v>8488</v>
      </c>
      <c r="EZ37" s="54">
        <v>8597</v>
      </c>
      <c r="FA37" s="54">
        <v>8734</v>
      </c>
      <c r="FB37" s="46">
        <v>9095</v>
      </c>
      <c r="FC37" s="46">
        <v>6448</v>
      </c>
      <c r="FD37" s="46">
        <v>4854.5910169999997</v>
      </c>
      <c r="FE37" s="46">
        <v>4822.87219</v>
      </c>
      <c r="FF37" s="54">
        <v>5007.0287607</v>
      </c>
      <c r="FG37" s="54">
        <v>5147.2191714999999</v>
      </c>
      <c r="FH37" s="54">
        <v>5597.9953807000002</v>
      </c>
      <c r="FI37" s="54">
        <v>5746.9780520000004</v>
      </c>
      <c r="FJ37" s="54">
        <v>5985.7570373999997</v>
      </c>
      <c r="FK37" s="54">
        <v>5747.4989201999997</v>
      </c>
      <c r="FL37" s="54">
        <v>5732.8841959000001</v>
      </c>
      <c r="FM37" s="54">
        <v>5920.0282414000003</v>
      </c>
      <c r="FN37" s="46">
        <v>6453.7526587000002</v>
      </c>
      <c r="FO37" s="46">
        <v>4542.4422795</v>
      </c>
      <c r="FP37" s="46">
        <v>3709</v>
      </c>
      <c r="FQ37" s="46">
        <v>3767</v>
      </c>
      <c r="FR37" s="54">
        <v>3129</v>
      </c>
      <c r="FS37" s="54">
        <v>3055</v>
      </c>
      <c r="FT37" s="54">
        <v>3085</v>
      </c>
      <c r="FU37" s="54">
        <v>3198</v>
      </c>
      <c r="FV37" s="54">
        <v>3123</v>
      </c>
      <c r="FW37" s="54">
        <v>3227</v>
      </c>
      <c r="FX37" s="54">
        <v>3250</v>
      </c>
      <c r="FY37" s="54">
        <v>3308</v>
      </c>
      <c r="FZ37" s="46">
        <v>3338</v>
      </c>
      <c r="GA37" s="46">
        <v>3014</v>
      </c>
      <c r="GB37" s="46">
        <v>2511.3860989999998</v>
      </c>
      <c r="GC37" s="46">
        <v>2524.965044</v>
      </c>
      <c r="GD37" s="54">
        <v>2163.9772799000002</v>
      </c>
      <c r="GE37" s="54">
        <v>2109.7729042999999</v>
      </c>
      <c r="GF37" s="54">
        <v>2097.1018051000001</v>
      </c>
      <c r="GG37" s="54">
        <v>2210.2376651999998</v>
      </c>
      <c r="GH37" s="54">
        <v>2158.2728434999999</v>
      </c>
      <c r="GI37" s="54">
        <v>2212.2138415999998</v>
      </c>
      <c r="GJ37" s="54">
        <v>2185.9816734999999</v>
      </c>
      <c r="GK37" s="54">
        <v>2231.6434890999999</v>
      </c>
      <c r="GL37" s="46">
        <v>2285.1530409000002</v>
      </c>
      <c r="GM37" s="46">
        <v>2095.3110032</v>
      </c>
      <c r="GN37" s="46">
        <v>12966</v>
      </c>
      <c r="GO37" s="46">
        <v>14139</v>
      </c>
      <c r="GP37" s="54">
        <v>14062</v>
      </c>
      <c r="GQ37" s="54">
        <v>14108</v>
      </c>
      <c r="GR37" s="54">
        <v>14270</v>
      </c>
      <c r="GS37" s="54">
        <v>14902</v>
      </c>
      <c r="GT37" s="54">
        <v>15000</v>
      </c>
      <c r="GU37" s="54">
        <v>15267</v>
      </c>
      <c r="GV37" s="54">
        <v>15230</v>
      </c>
      <c r="GW37" s="54">
        <v>15455</v>
      </c>
      <c r="GX37" s="46">
        <v>16056</v>
      </c>
      <c r="GY37" s="46">
        <v>14898</v>
      </c>
      <c r="GZ37" s="46">
        <v>9784.5926810000001</v>
      </c>
      <c r="HA37" s="46">
        <v>10549.68967</v>
      </c>
      <c r="HB37" s="54">
        <v>10480.420843899999</v>
      </c>
      <c r="HC37" s="54">
        <v>10459.2114139</v>
      </c>
      <c r="HD37" s="54">
        <v>10575.3283584</v>
      </c>
      <c r="HE37" s="54">
        <v>11090.080031699999</v>
      </c>
      <c r="HF37" s="54">
        <v>11241.535727</v>
      </c>
      <c r="HG37" s="290">
        <v>11504.8789504</v>
      </c>
      <c r="HH37" s="290">
        <v>11339.591175699999</v>
      </c>
      <c r="HI37" s="290">
        <v>11637.3999403</v>
      </c>
      <c r="HJ37" s="290">
        <v>12218.5401446</v>
      </c>
      <c r="HK37" s="97">
        <v>11514.3730395</v>
      </c>
    </row>
    <row r="38" spans="2:219" x14ac:dyDescent="0.2">
      <c r="B38" s="335" t="s">
        <v>269</v>
      </c>
      <c r="C38" s="41" t="s">
        <v>227</v>
      </c>
      <c r="D38" s="46">
        <v>37743</v>
      </c>
      <c r="E38" s="46">
        <v>38839</v>
      </c>
      <c r="F38" s="54">
        <v>40906</v>
      </c>
      <c r="G38" s="54">
        <v>40310</v>
      </c>
      <c r="H38" s="54">
        <v>40000</v>
      </c>
      <c r="I38" s="54">
        <v>40211</v>
      </c>
      <c r="J38" s="54">
        <v>39426</v>
      </c>
      <c r="K38" s="54">
        <v>38851</v>
      </c>
      <c r="L38" s="54">
        <v>38140</v>
      </c>
      <c r="M38" s="54">
        <v>38191</v>
      </c>
      <c r="N38" s="46">
        <v>38294</v>
      </c>
      <c r="O38" s="46">
        <v>36612</v>
      </c>
      <c r="P38" s="46">
        <v>26239.844818969999</v>
      </c>
      <c r="Q38" s="46">
        <v>27119.072011429998</v>
      </c>
      <c r="R38" s="54">
        <v>29447.6339133</v>
      </c>
      <c r="S38" s="54">
        <v>29036.997807200001</v>
      </c>
      <c r="T38" s="54">
        <v>28750.6176805</v>
      </c>
      <c r="U38" s="54">
        <v>28836.2735741</v>
      </c>
      <c r="V38" s="54">
        <v>28357.019151699998</v>
      </c>
      <c r="W38" s="54">
        <v>28101.472976699999</v>
      </c>
      <c r="X38" s="54">
        <v>27482.8217616</v>
      </c>
      <c r="Y38" s="54">
        <v>27487.161124900002</v>
      </c>
      <c r="Z38" s="46">
        <v>28098.387779500001</v>
      </c>
      <c r="AA38" s="46">
        <v>26864.445030899999</v>
      </c>
      <c r="AB38" s="46">
        <v>1715</v>
      </c>
      <c r="AC38" s="46">
        <v>1781</v>
      </c>
      <c r="AD38" s="54">
        <v>1833</v>
      </c>
      <c r="AE38" s="54">
        <v>1873</v>
      </c>
      <c r="AF38" s="54">
        <v>1702</v>
      </c>
      <c r="AG38" s="54">
        <v>1745</v>
      </c>
      <c r="AH38" s="54">
        <v>1745</v>
      </c>
      <c r="AI38" s="54">
        <v>1673</v>
      </c>
      <c r="AJ38" s="54">
        <v>1646</v>
      </c>
      <c r="AK38" s="54">
        <v>1589</v>
      </c>
      <c r="AL38" s="46">
        <v>1615</v>
      </c>
      <c r="AM38" s="46">
        <v>1308</v>
      </c>
      <c r="AN38" s="46">
        <v>1098.4275170000001</v>
      </c>
      <c r="AO38" s="46">
        <v>1174.4277930000001</v>
      </c>
      <c r="AP38" s="54">
        <v>1200.9026905000001</v>
      </c>
      <c r="AQ38" s="54">
        <v>1218.207703</v>
      </c>
      <c r="AR38" s="54">
        <v>1125.4635503</v>
      </c>
      <c r="AS38" s="54">
        <v>1161.277599</v>
      </c>
      <c r="AT38" s="54">
        <v>1168.8628154999999</v>
      </c>
      <c r="AU38" s="54">
        <v>1144.5517256999999</v>
      </c>
      <c r="AV38" s="54">
        <v>1111.8010758999999</v>
      </c>
      <c r="AW38" s="54">
        <v>1038.9032947000001</v>
      </c>
      <c r="AX38" s="46">
        <v>1084.1907744</v>
      </c>
      <c r="AY38" s="46">
        <v>888.21534759999997</v>
      </c>
      <c r="AZ38" s="46">
        <v>12143</v>
      </c>
      <c r="BA38" s="46">
        <v>12733</v>
      </c>
      <c r="BB38" s="54">
        <v>14710</v>
      </c>
      <c r="BC38" s="54">
        <v>14405</v>
      </c>
      <c r="BD38" s="54">
        <v>14778</v>
      </c>
      <c r="BE38" s="54">
        <v>14995</v>
      </c>
      <c r="BF38" s="54">
        <v>14723</v>
      </c>
      <c r="BG38" s="54">
        <v>14364</v>
      </c>
      <c r="BH38" s="54">
        <v>14513</v>
      </c>
      <c r="BI38" s="54">
        <v>14913</v>
      </c>
      <c r="BJ38" s="46">
        <v>13911</v>
      </c>
      <c r="BK38" s="46">
        <v>13330</v>
      </c>
      <c r="BL38" s="46">
        <v>8671.6636109999999</v>
      </c>
      <c r="BM38" s="46">
        <v>9035.0745299999999</v>
      </c>
      <c r="BN38" s="54">
        <v>10640.3278013</v>
      </c>
      <c r="BO38" s="54">
        <v>10493.254349000001</v>
      </c>
      <c r="BP38" s="54">
        <v>10724.9312931</v>
      </c>
      <c r="BQ38" s="54">
        <v>10931.266964599999</v>
      </c>
      <c r="BR38" s="54">
        <v>10783.856199399999</v>
      </c>
      <c r="BS38" s="54">
        <v>10586.4482486</v>
      </c>
      <c r="BT38" s="54">
        <v>10718.572834500001</v>
      </c>
      <c r="BU38" s="54">
        <v>10899.876567400001</v>
      </c>
      <c r="BV38" s="46">
        <v>10334.280430000001</v>
      </c>
      <c r="BW38" s="46">
        <v>9969.0917117000008</v>
      </c>
      <c r="BX38" s="46">
        <v>4161</v>
      </c>
      <c r="BY38" s="46">
        <v>3833</v>
      </c>
      <c r="BZ38" s="54">
        <v>3789</v>
      </c>
      <c r="CA38" s="54">
        <v>3645</v>
      </c>
      <c r="CB38" s="54">
        <v>3659</v>
      </c>
      <c r="CC38" s="54">
        <v>3746</v>
      </c>
      <c r="CD38" s="54">
        <v>3638</v>
      </c>
      <c r="CE38" s="54">
        <v>3625</v>
      </c>
      <c r="CF38" s="54">
        <v>3429</v>
      </c>
      <c r="CG38" s="54">
        <v>3297</v>
      </c>
      <c r="CH38" s="46">
        <v>3665</v>
      </c>
      <c r="CI38" s="46">
        <v>3515</v>
      </c>
      <c r="CJ38" s="46">
        <v>2623.4200820000001</v>
      </c>
      <c r="CK38" s="46">
        <v>2441.2390479999999</v>
      </c>
      <c r="CL38" s="54">
        <v>2542.7448282999999</v>
      </c>
      <c r="CM38" s="54">
        <v>2449.3917892999998</v>
      </c>
      <c r="CN38" s="54">
        <v>2462.2872837</v>
      </c>
      <c r="CO38" s="54">
        <v>2513.4233515000001</v>
      </c>
      <c r="CP38" s="54">
        <v>2393.0627943999998</v>
      </c>
      <c r="CQ38" s="54">
        <v>2406.7860300000002</v>
      </c>
      <c r="CR38" s="54">
        <v>2251.0755617</v>
      </c>
      <c r="CS38" s="54">
        <v>2178.4156487999999</v>
      </c>
      <c r="CT38" s="46">
        <v>2459.9359430999998</v>
      </c>
      <c r="CU38" s="46">
        <v>2262.0741567</v>
      </c>
      <c r="CV38" s="46">
        <v>1383</v>
      </c>
      <c r="CW38" s="46">
        <v>1294</v>
      </c>
      <c r="CX38" s="54">
        <v>1149</v>
      </c>
      <c r="CY38" s="54">
        <v>1106</v>
      </c>
      <c r="CZ38" s="54">
        <v>985</v>
      </c>
      <c r="DA38" s="54">
        <v>1010</v>
      </c>
      <c r="DB38" s="54">
        <v>1059</v>
      </c>
      <c r="DC38" s="54">
        <v>1042</v>
      </c>
      <c r="DD38" s="54">
        <v>1002</v>
      </c>
      <c r="DE38" s="54">
        <v>1010</v>
      </c>
      <c r="DF38" s="46">
        <v>1007</v>
      </c>
      <c r="DG38" s="46">
        <v>1182</v>
      </c>
      <c r="DH38" s="46">
        <v>888.717896</v>
      </c>
      <c r="DI38" s="46">
        <v>872.08809480000002</v>
      </c>
      <c r="DJ38" s="54">
        <v>779.29678639999997</v>
      </c>
      <c r="DK38" s="54">
        <v>751.77923750000002</v>
      </c>
      <c r="DL38" s="54">
        <v>662.58590919999995</v>
      </c>
      <c r="DM38" s="54">
        <v>666.5863564</v>
      </c>
      <c r="DN38" s="54">
        <v>696.86656259999995</v>
      </c>
      <c r="DO38" s="54">
        <v>710.38355769999998</v>
      </c>
      <c r="DP38" s="54">
        <v>670.28558239999995</v>
      </c>
      <c r="DQ38" s="54">
        <v>668.83792860000005</v>
      </c>
      <c r="DR38" s="46">
        <v>669.37228540000001</v>
      </c>
      <c r="DS38" s="46">
        <v>802.65926469999999</v>
      </c>
      <c r="DT38" s="46">
        <v>699</v>
      </c>
      <c r="DU38" s="46">
        <v>773</v>
      </c>
      <c r="DV38" s="54">
        <v>654</v>
      </c>
      <c r="DW38" s="54">
        <v>664</v>
      </c>
      <c r="DX38" s="54">
        <v>695</v>
      </c>
      <c r="DY38" s="54">
        <v>605</v>
      </c>
      <c r="DZ38" s="54">
        <v>555</v>
      </c>
      <c r="EA38" s="54">
        <v>556</v>
      </c>
      <c r="EB38" s="54">
        <v>523</v>
      </c>
      <c r="EC38" s="54">
        <v>502</v>
      </c>
      <c r="ED38" s="46">
        <v>528</v>
      </c>
      <c r="EE38" s="46">
        <v>497</v>
      </c>
      <c r="EF38" s="46">
        <v>481.7349122</v>
      </c>
      <c r="EG38" s="46">
        <v>496.81518740000001</v>
      </c>
      <c r="EH38" s="54">
        <v>445.72148490000001</v>
      </c>
      <c r="EI38" s="54">
        <v>450.74860510000002</v>
      </c>
      <c r="EJ38" s="54">
        <v>431.25425910000001</v>
      </c>
      <c r="EK38" s="54">
        <v>392.20203679999997</v>
      </c>
      <c r="EL38" s="54">
        <v>373.15127560000002</v>
      </c>
      <c r="EM38" s="54">
        <v>375.29372810000001</v>
      </c>
      <c r="EN38" s="54">
        <v>352.81943560000002</v>
      </c>
      <c r="EO38" s="54">
        <v>328.96602730000001</v>
      </c>
      <c r="EP38" s="46">
        <v>349.44904220000001</v>
      </c>
      <c r="EQ38" s="46">
        <v>331.11313999999999</v>
      </c>
      <c r="ER38" s="46">
        <v>2085</v>
      </c>
      <c r="ES38" s="46">
        <v>2235</v>
      </c>
      <c r="ET38" s="54">
        <v>1907</v>
      </c>
      <c r="EU38" s="54">
        <v>1945</v>
      </c>
      <c r="EV38" s="54">
        <v>1782</v>
      </c>
      <c r="EW38" s="54">
        <v>1770</v>
      </c>
      <c r="EX38" s="54">
        <v>1753</v>
      </c>
      <c r="EY38" s="54">
        <v>1672</v>
      </c>
      <c r="EZ38" s="54">
        <v>1593</v>
      </c>
      <c r="FA38" s="54">
        <v>1586</v>
      </c>
      <c r="FB38" s="46">
        <v>1757</v>
      </c>
      <c r="FC38" s="46">
        <v>1747</v>
      </c>
      <c r="FD38" s="46">
        <v>1427.2619400000001</v>
      </c>
      <c r="FE38" s="46">
        <v>1478.585787</v>
      </c>
      <c r="FF38" s="54">
        <v>1380.8329831000001</v>
      </c>
      <c r="FG38" s="54">
        <v>1388.0134344000001</v>
      </c>
      <c r="FH38" s="54">
        <v>1240.5701853999999</v>
      </c>
      <c r="FI38" s="54">
        <v>1226.944285</v>
      </c>
      <c r="FJ38" s="54">
        <v>1233.2242022999999</v>
      </c>
      <c r="FK38" s="54">
        <v>1183.9034538000001</v>
      </c>
      <c r="FL38" s="54">
        <v>1113.2495472000001</v>
      </c>
      <c r="FM38" s="54">
        <v>1081.2342097000001</v>
      </c>
      <c r="FN38" s="46">
        <v>1241.6853825000001</v>
      </c>
      <c r="FO38" s="46">
        <v>1209.5020577</v>
      </c>
      <c r="FP38" s="46">
        <v>427</v>
      </c>
      <c r="FQ38" s="46">
        <v>357</v>
      </c>
      <c r="FR38" s="54">
        <v>329</v>
      </c>
      <c r="FS38" s="54">
        <v>269</v>
      </c>
      <c r="FT38" s="54">
        <v>248</v>
      </c>
      <c r="FU38" s="54">
        <v>233</v>
      </c>
      <c r="FV38" s="54">
        <v>234</v>
      </c>
      <c r="FW38" s="54">
        <v>256</v>
      </c>
      <c r="FX38" s="54">
        <v>258</v>
      </c>
      <c r="FY38" s="54">
        <v>259</v>
      </c>
      <c r="FZ38" s="46">
        <v>254</v>
      </c>
      <c r="GA38" s="46">
        <v>235</v>
      </c>
      <c r="GB38" s="46">
        <v>279.22284309999998</v>
      </c>
      <c r="GC38" s="46">
        <v>227.82439049999999</v>
      </c>
      <c r="GD38" s="54">
        <v>216.2021403</v>
      </c>
      <c r="GE38" s="54">
        <v>182.67424790000001</v>
      </c>
      <c r="GF38" s="54">
        <v>163.2282525</v>
      </c>
      <c r="GG38" s="54">
        <v>150.55003009999999</v>
      </c>
      <c r="GH38" s="54">
        <v>157.9075722</v>
      </c>
      <c r="GI38" s="54">
        <v>175.4236751</v>
      </c>
      <c r="GJ38" s="54">
        <v>174.033501</v>
      </c>
      <c r="GK38" s="54">
        <v>163.60296750000001</v>
      </c>
      <c r="GL38" s="46">
        <v>170.61212029999999</v>
      </c>
      <c r="GM38" s="46">
        <v>159.68191970000001</v>
      </c>
      <c r="GN38" s="46">
        <v>3402</v>
      </c>
      <c r="GO38" s="46">
        <v>3495</v>
      </c>
      <c r="GP38" s="54">
        <v>3630</v>
      </c>
      <c r="GQ38" s="54">
        <v>3675</v>
      </c>
      <c r="GR38" s="54">
        <v>3607</v>
      </c>
      <c r="GS38" s="54">
        <v>3588</v>
      </c>
      <c r="GT38" s="54">
        <v>3653</v>
      </c>
      <c r="GU38" s="54">
        <v>3709</v>
      </c>
      <c r="GV38" s="54">
        <v>3485</v>
      </c>
      <c r="GW38" s="54">
        <v>3420</v>
      </c>
      <c r="GX38" s="46">
        <v>3737</v>
      </c>
      <c r="GY38" s="46">
        <v>3522</v>
      </c>
      <c r="GZ38" s="46">
        <v>2444.7657909999998</v>
      </c>
      <c r="HA38" s="46">
        <v>2531.1594850000001</v>
      </c>
      <c r="HB38" s="54">
        <v>2707.0233131</v>
      </c>
      <c r="HC38" s="54">
        <v>2747.6871476000001</v>
      </c>
      <c r="HD38" s="54">
        <v>2712.5468258000001</v>
      </c>
      <c r="HE38" s="54">
        <v>2676.8712565000001</v>
      </c>
      <c r="HF38" s="54">
        <v>2713.9936538000002</v>
      </c>
      <c r="HG38" s="290">
        <v>2741.8804614000001</v>
      </c>
      <c r="HH38" s="290">
        <v>2519.8803441999999</v>
      </c>
      <c r="HI38" s="290">
        <v>2538.7636352</v>
      </c>
      <c r="HJ38" s="290">
        <v>2898.8974094999999</v>
      </c>
      <c r="HK38" s="97">
        <v>2741.0955162</v>
      </c>
    </row>
    <row r="39" spans="2:219" x14ac:dyDescent="0.2">
      <c r="B39" s="335">
        <v>61</v>
      </c>
      <c r="C39" s="41" t="s">
        <v>228</v>
      </c>
      <c r="D39" s="46">
        <v>24461</v>
      </c>
      <c r="E39" s="46">
        <v>22507</v>
      </c>
      <c r="F39" s="54">
        <v>25120</v>
      </c>
      <c r="G39" s="54">
        <v>24748</v>
      </c>
      <c r="H39" s="54">
        <v>24761</v>
      </c>
      <c r="I39" s="54">
        <v>25945</v>
      </c>
      <c r="J39" s="54">
        <v>28348</v>
      </c>
      <c r="K39" s="54">
        <v>28221</v>
      </c>
      <c r="L39" s="54">
        <v>27561</v>
      </c>
      <c r="M39" s="54">
        <v>27113</v>
      </c>
      <c r="N39" s="46">
        <v>26806</v>
      </c>
      <c r="O39" s="46">
        <v>26374</v>
      </c>
      <c r="P39" s="46">
        <v>22437.832298050002</v>
      </c>
      <c r="Q39" s="46">
        <v>20882.980607238998</v>
      </c>
      <c r="R39" s="54">
        <v>23224.544846299999</v>
      </c>
      <c r="S39" s="54">
        <v>22617.8464121</v>
      </c>
      <c r="T39" s="54">
        <v>22675.6151249</v>
      </c>
      <c r="U39" s="54">
        <v>23795.116576699998</v>
      </c>
      <c r="V39" s="54">
        <v>26060.344297899999</v>
      </c>
      <c r="W39" s="54">
        <v>25621.4576032</v>
      </c>
      <c r="X39" s="54">
        <v>24696.532258899999</v>
      </c>
      <c r="Y39" s="54">
        <v>24800.918061699998</v>
      </c>
      <c r="Z39" s="46">
        <v>24397.744676999999</v>
      </c>
      <c r="AA39" s="46">
        <v>23947.141148999999</v>
      </c>
      <c r="AB39" s="46">
        <v>351</v>
      </c>
      <c r="AC39" s="46">
        <v>302</v>
      </c>
      <c r="AD39" s="54">
        <v>511</v>
      </c>
      <c r="AE39" s="54">
        <v>505</v>
      </c>
      <c r="AF39" s="54">
        <v>512</v>
      </c>
      <c r="AG39" s="54">
        <v>570</v>
      </c>
      <c r="AH39" s="54">
        <v>547</v>
      </c>
      <c r="AI39" s="54">
        <v>573</v>
      </c>
      <c r="AJ39" s="54">
        <v>722</v>
      </c>
      <c r="AK39" s="54">
        <v>798</v>
      </c>
      <c r="AL39" s="46">
        <v>684</v>
      </c>
      <c r="AM39" s="46">
        <v>658</v>
      </c>
      <c r="AN39" s="46">
        <v>316.72777969999999</v>
      </c>
      <c r="AO39" s="46">
        <v>237.55690910000001</v>
      </c>
      <c r="AP39" s="54">
        <v>444.28779950000001</v>
      </c>
      <c r="AQ39" s="54">
        <v>411.46948220000002</v>
      </c>
      <c r="AR39" s="54">
        <v>456.59483130000001</v>
      </c>
      <c r="AS39" s="54">
        <v>467.3503048</v>
      </c>
      <c r="AT39" s="54">
        <v>457.45065149999999</v>
      </c>
      <c r="AU39" s="54">
        <v>505.07787760000002</v>
      </c>
      <c r="AV39" s="54">
        <v>585.05904129999999</v>
      </c>
      <c r="AW39" s="54">
        <v>719.37211660000003</v>
      </c>
      <c r="AX39" s="46">
        <v>598.45674289999999</v>
      </c>
      <c r="AY39" s="46">
        <v>570.10819909999998</v>
      </c>
      <c r="AZ39" s="46">
        <v>6503</v>
      </c>
      <c r="BA39" s="46">
        <v>6460</v>
      </c>
      <c r="BB39" s="54">
        <v>7897</v>
      </c>
      <c r="BC39" s="54">
        <v>7690</v>
      </c>
      <c r="BD39" s="54">
        <v>8048</v>
      </c>
      <c r="BE39" s="54">
        <v>8933</v>
      </c>
      <c r="BF39" s="54">
        <v>9581</v>
      </c>
      <c r="BG39" s="54">
        <v>8963</v>
      </c>
      <c r="BH39" s="54">
        <v>8730</v>
      </c>
      <c r="BI39" s="54">
        <v>8619</v>
      </c>
      <c r="BJ39" s="46">
        <v>8903</v>
      </c>
      <c r="BK39" s="46">
        <v>8785</v>
      </c>
      <c r="BL39" s="46">
        <v>6086.4772590000002</v>
      </c>
      <c r="BM39" s="46">
        <v>6104.375164</v>
      </c>
      <c r="BN39" s="54">
        <v>7363.3842145999997</v>
      </c>
      <c r="BO39" s="54">
        <v>7107.1083177</v>
      </c>
      <c r="BP39" s="54">
        <v>7426.4926091999996</v>
      </c>
      <c r="BQ39" s="54">
        <v>8289.0731066999997</v>
      </c>
      <c r="BR39" s="54">
        <v>8916.6891427999999</v>
      </c>
      <c r="BS39" s="54">
        <v>8254.4014621000006</v>
      </c>
      <c r="BT39" s="54">
        <v>7928.1902443999998</v>
      </c>
      <c r="BU39" s="54">
        <v>8013.8699446999999</v>
      </c>
      <c r="BV39" s="46">
        <v>8278.4375455000009</v>
      </c>
      <c r="BW39" s="46">
        <v>8132.0721008</v>
      </c>
      <c r="BX39" s="46">
        <v>8418</v>
      </c>
      <c r="BY39" s="46">
        <v>7532</v>
      </c>
      <c r="BZ39" s="54">
        <v>6437</v>
      </c>
      <c r="CA39" s="54">
        <v>6511</v>
      </c>
      <c r="CB39" s="54">
        <v>6133</v>
      </c>
      <c r="CC39" s="54">
        <v>6390</v>
      </c>
      <c r="CD39" s="54">
        <v>7258</v>
      </c>
      <c r="CE39" s="54">
        <v>7181</v>
      </c>
      <c r="CF39" s="54">
        <v>7021</v>
      </c>
      <c r="CG39" s="54">
        <v>6611</v>
      </c>
      <c r="CH39" s="46">
        <v>6278</v>
      </c>
      <c r="CI39" s="46">
        <v>6100</v>
      </c>
      <c r="CJ39" s="46">
        <v>7715.9653109999999</v>
      </c>
      <c r="CK39" s="46">
        <v>7028.287945</v>
      </c>
      <c r="CL39" s="54">
        <v>6012.4368449000003</v>
      </c>
      <c r="CM39" s="54">
        <v>6007.7108658999996</v>
      </c>
      <c r="CN39" s="54">
        <v>5642.4055752000004</v>
      </c>
      <c r="CO39" s="54">
        <v>5893.2600787000001</v>
      </c>
      <c r="CP39" s="54">
        <v>6693.0572630999995</v>
      </c>
      <c r="CQ39" s="54">
        <v>6500.5858183</v>
      </c>
      <c r="CR39" s="54">
        <v>6293.3719398000003</v>
      </c>
      <c r="CS39" s="54">
        <v>6015.8748728</v>
      </c>
      <c r="CT39" s="46">
        <v>5682.3633388999997</v>
      </c>
      <c r="CU39" s="46">
        <v>5524.4171029999998</v>
      </c>
      <c r="CV39" s="46">
        <v>766</v>
      </c>
      <c r="CW39" s="46">
        <v>760</v>
      </c>
      <c r="CX39" s="54">
        <v>773</v>
      </c>
      <c r="CY39" s="54">
        <v>763</v>
      </c>
      <c r="CZ39" s="54">
        <v>613</v>
      </c>
      <c r="DA39" s="54">
        <v>710</v>
      </c>
      <c r="DB39" s="54">
        <v>808</v>
      </c>
      <c r="DC39" s="54">
        <v>687</v>
      </c>
      <c r="DD39" s="54">
        <v>660</v>
      </c>
      <c r="DE39" s="54">
        <v>679</v>
      </c>
      <c r="DF39" s="46">
        <v>682</v>
      </c>
      <c r="DG39" s="46">
        <v>663</v>
      </c>
      <c r="DH39" s="46">
        <v>700.99014850000003</v>
      </c>
      <c r="DI39" s="46">
        <v>673.96222350000005</v>
      </c>
      <c r="DJ39" s="54">
        <v>692.4980802</v>
      </c>
      <c r="DK39" s="54">
        <v>673.45520999999997</v>
      </c>
      <c r="DL39" s="54">
        <v>558.04368699999998</v>
      </c>
      <c r="DM39" s="54">
        <v>652.48052380000001</v>
      </c>
      <c r="DN39" s="54">
        <v>746.7915941</v>
      </c>
      <c r="DO39" s="54">
        <v>630.9423898</v>
      </c>
      <c r="DP39" s="54">
        <v>608.5405184</v>
      </c>
      <c r="DQ39" s="54">
        <v>629.21315570000002</v>
      </c>
      <c r="DR39" s="46">
        <v>631.379546</v>
      </c>
      <c r="DS39" s="46">
        <v>613.38887099999999</v>
      </c>
      <c r="DT39" s="46">
        <v>962</v>
      </c>
      <c r="DU39" s="46">
        <v>910</v>
      </c>
      <c r="DV39" s="54">
        <v>911</v>
      </c>
      <c r="DW39" s="54">
        <v>894</v>
      </c>
      <c r="DX39" s="54">
        <v>903</v>
      </c>
      <c r="DY39" s="54">
        <v>862</v>
      </c>
      <c r="DZ39" s="54">
        <v>969</v>
      </c>
      <c r="EA39" s="54">
        <v>1210</v>
      </c>
      <c r="EB39" s="54">
        <v>1147</v>
      </c>
      <c r="EC39" s="54">
        <v>1284</v>
      </c>
      <c r="ED39" s="46">
        <v>1176</v>
      </c>
      <c r="EE39" s="46">
        <v>1126</v>
      </c>
      <c r="EF39" s="46">
        <v>804.84071630000005</v>
      </c>
      <c r="EG39" s="46">
        <v>790.22379709999996</v>
      </c>
      <c r="EH39" s="54">
        <v>797.70943060000002</v>
      </c>
      <c r="EI39" s="54">
        <v>779.17137949999994</v>
      </c>
      <c r="EJ39" s="54">
        <v>788.21956450000005</v>
      </c>
      <c r="EK39" s="54">
        <v>751.31356330000006</v>
      </c>
      <c r="EL39" s="54">
        <v>847.68268260000002</v>
      </c>
      <c r="EM39" s="54">
        <v>1053.6397641000001</v>
      </c>
      <c r="EN39" s="54">
        <v>983.86295659999996</v>
      </c>
      <c r="EO39" s="54">
        <v>1130.7148737</v>
      </c>
      <c r="EP39" s="46">
        <v>1020.4299161</v>
      </c>
      <c r="EQ39" s="46">
        <v>973.89215760000002</v>
      </c>
      <c r="ER39" s="46">
        <v>501</v>
      </c>
      <c r="ES39" s="46">
        <v>464</v>
      </c>
      <c r="ET39" s="54">
        <v>655</v>
      </c>
      <c r="EU39" s="54">
        <v>629</v>
      </c>
      <c r="EV39" s="54">
        <v>636</v>
      </c>
      <c r="EW39" s="54">
        <v>608</v>
      </c>
      <c r="EX39" s="54">
        <v>666</v>
      </c>
      <c r="EY39" s="54">
        <v>642</v>
      </c>
      <c r="EZ39" s="54">
        <v>579</v>
      </c>
      <c r="FA39" s="54">
        <v>548</v>
      </c>
      <c r="FB39" s="46">
        <v>613</v>
      </c>
      <c r="FC39" s="46">
        <v>610</v>
      </c>
      <c r="FD39" s="46">
        <v>478.17046690000001</v>
      </c>
      <c r="FE39" s="46">
        <v>445.15263909999999</v>
      </c>
      <c r="FF39" s="54">
        <v>613.237616</v>
      </c>
      <c r="FG39" s="54">
        <v>566.17468680000002</v>
      </c>
      <c r="FH39" s="54">
        <v>597.26411459999997</v>
      </c>
      <c r="FI39" s="54">
        <v>549.45508719999998</v>
      </c>
      <c r="FJ39" s="54">
        <v>605.51997429999994</v>
      </c>
      <c r="FK39" s="54">
        <v>597.89482869999995</v>
      </c>
      <c r="FL39" s="54">
        <v>509.9049243</v>
      </c>
      <c r="FM39" s="54">
        <v>507.74793099999999</v>
      </c>
      <c r="FN39" s="46">
        <v>526.45746029999998</v>
      </c>
      <c r="FO39" s="46">
        <v>525.4816419</v>
      </c>
      <c r="FP39" s="46">
        <v>106</v>
      </c>
      <c r="FQ39" s="46">
        <v>85</v>
      </c>
      <c r="FR39" s="54">
        <v>86</v>
      </c>
      <c r="FS39" s="54">
        <v>111</v>
      </c>
      <c r="FT39" s="54">
        <v>117</v>
      </c>
      <c r="FU39" s="54">
        <v>141</v>
      </c>
      <c r="FV39" s="54">
        <v>143</v>
      </c>
      <c r="FW39" s="54">
        <v>232</v>
      </c>
      <c r="FX39" s="54">
        <v>229</v>
      </c>
      <c r="FY39" s="54">
        <v>172</v>
      </c>
      <c r="FZ39" s="46">
        <v>174</v>
      </c>
      <c r="GA39" s="46">
        <v>193</v>
      </c>
      <c r="GB39" s="46">
        <v>92.921258409999993</v>
      </c>
      <c r="GC39" s="46">
        <v>72.264105439999994</v>
      </c>
      <c r="GD39" s="54">
        <v>70.927682200000007</v>
      </c>
      <c r="GE39" s="54">
        <v>89.822271400000005</v>
      </c>
      <c r="GF39" s="54">
        <v>98.933750399999994</v>
      </c>
      <c r="GG39" s="54">
        <v>112.7425294</v>
      </c>
      <c r="GH39" s="54">
        <v>115.0211472</v>
      </c>
      <c r="GI39" s="54">
        <v>192.25114980000001</v>
      </c>
      <c r="GJ39" s="54">
        <v>187.74473230000001</v>
      </c>
      <c r="GK39" s="54">
        <v>146.28898050000001</v>
      </c>
      <c r="GL39" s="46">
        <v>146.597714</v>
      </c>
      <c r="GM39" s="46">
        <v>161.56307200000001</v>
      </c>
      <c r="GN39" s="46">
        <v>2395</v>
      </c>
      <c r="GO39" s="46">
        <v>1661</v>
      </c>
      <c r="GP39" s="54">
        <v>2496</v>
      </c>
      <c r="GQ39" s="54">
        <v>2398</v>
      </c>
      <c r="GR39" s="54">
        <v>2233</v>
      </c>
      <c r="GS39" s="54">
        <v>2272</v>
      </c>
      <c r="GT39" s="54">
        <v>2410</v>
      </c>
      <c r="GU39" s="54">
        <v>2815</v>
      </c>
      <c r="GV39" s="54">
        <v>2767</v>
      </c>
      <c r="GW39" s="54">
        <v>2794</v>
      </c>
      <c r="GX39" s="46">
        <v>2686</v>
      </c>
      <c r="GY39" s="46">
        <v>2620</v>
      </c>
      <c r="GZ39" s="46">
        <v>2226.5087199999998</v>
      </c>
      <c r="HA39" s="46">
        <v>1537.6708880000001</v>
      </c>
      <c r="HB39" s="54">
        <v>2338.3477315999999</v>
      </c>
      <c r="HC39" s="54">
        <v>2230.2052579000001</v>
      </c>
      <c r="HD39" s="54">
        <v>2059.9686753000001</v>
      </c>
      <c r="HE39" s="54">
        <v>2101.2462912000001</v>
      </c>
      <c r="HF39" s="54">
        <v>2239.5847511000002</v>
      </c>
      <c r="HG39" s="290">
        <v>2527.0490645999998</v>
      </c>
      <c r="HH39" s="290">
        <v>2470.5256810000001</v>
      </c>
      <c r="HI39" s="290">
        <v>2548.4829613000002</v>
      </c>
      <c r="HJ39" s="290">
        <v>2448.7184293</v>
      </c>
      <c r="HK39" s="97">
        <v>2400.5480421000002</v>
      </c>
    </row>
    <row r="40" spans="2:219" x14ac:dyDescent="0.2">
      <c r="B40" s="335" t="s">
        <v>270</v>
      </c>
      <c r="C40" s="41" t="s">
        <v>229</v>
      </c>
      <c r="D40" s="46">
        <v>68100</v>
      </c>
      <c r="E40" s="46">
        <v>77313</v>
      </c>
      <c r="F40" s="54">
        <v>93466</v>
      </c>
      <c r="G40" s="54">
        <v>95881</v>
      </c>
      <c r="H40" s="54">
        <v>98304</v>
      </c>
      <c r="I40" s="54">
        <v>101580</v>
      </c>
      <c r="J40" s="54">
        <v>100806</v>
      </c>
      <c r="K40" s="54">
        <v>104194</v>
      </c>
      <c r="L40" s="54">
        <v>108898</v>
      </c>
      <c r="M40" s="54">
        <v>114441</v>
      </c>
      <c r="N40" s="46">
        <v>120874</v>
      </c>
      <c r="O40" s="46">
        <v>124904</v>
      </c>
      <c r="P40" s="46">
        <v>57995.906946840012</v>
      </c>
      <c r="Q40" s="46">
        <v>66160.196349870006</v>
      </c>
      <c r="R40" s="54">
        <v>81150.358754899993</v>
      </c>
      <c r="S40" s="54">
        <v>83263.858502999996</v>
      </c>
      <c r="T40" s="54">
        <v>85549.533839099997</v>
      </c>
      <c r="U40" s="54">
        <v>88040.709021000002</v>
      </c>
      <c r="V40" s="54">
        <v>86874.514526600004</v>
      </c>
      <c r="W40" s="54">
        <v>90528.600510799995</v>
      </c>
      <c r="X40" s="54">
        <v>94326.461250699998</v>
      </c>
      <c r="Y40" s="54">
        <v>99939.394404399995</v>
      </c>
      <c r="Z40" s="46">
        <v>105943.95391529999</v>
      </c>
      <c r="AA40" s="46">
        <v>109134.8769992</v>
      </c>
      <c r="AB40" s="46">
        <v>4013</v>
      </c>
      <c r="AC40" s="46">
        <v>4700</v>
      </c>
      <c r="AD40" s="54">
        <v>5224</v>
      </c>
      <c r="AE40" s="54">
        <v>5254</v>
      </c>
      <c r="AF40" s="54">
        <v>5148</v>
      </c>
      <c r="AG40" s="54">
        <v>5295</v>
      </c>
      <c r="AH40" s="54">
        <v>5286</v>
      </c>
      <c r="AI40" s="54">
        <v>5170</v>
      </c>
      <c r="AJ40" s="54">
        <v>5286</v>
      </c>
      <c r="AK40" s="54">
        <v>5378</v>
      </c>
      <c r="AL40" s="46">
        <v>5807</v>
      </c>
      <c r="AM40" s="46">
        <v>5998</v>
      </c>
      <c r="AN40" s="46">
        <v>3351.4202140000002</v>
      </c>
      <c r="AO40" s="46">
        <v>3936.2246279999999</v>
      </c>
      <c r="AP40" s="54">
        <v>4336.2397522000001</v>
      </c>
      <c r="AQ40" s="54">
        <v>4377.2803222000002</v>
      </c>
      <c r="AR40" s="54">
        <v>4438.8546380999996</v>
      </c>
      <c r="AS40" s="54">
        <v>4549.8681673999999</v>
      </c>
      <c r="AT40" s="54">
        <v>4483.1531848000004</v>
      </c>
      <c r="AU40" s="54">
        <v>4424.1538111999998</v>
      </c>
      <c r="AV40" s="54">
        <v>4485.1929785000002</v>
      </c>
      <c r="AW40" s="54">
        <v>4536.1990730999996</v>
      </c>
      <c r="AX40" s="46">
        <v>4998.0818531000004</v>
      </c>
      <c r="AY40" s="46">
        <v>5070.0354803</v>
      </c>
      <c r="AZ40" s="46">
        <v>20556</v>
      </c>
      <c r="BA40" s="46">
        <v>24090</v>
      </c>
      <c r="BB40" s="54">
        <v>31520</v>
      </c>
      <c r="BC40" s="54">
        <v>31642</v>
      </c>
      <c r="BD40" s="54">
        <v>32868</v>
      </c>
      <c r="BE40" s="54">
        <v>34373</v>
      </c>
      <c r="BF40" s="54">
        <v>34893</v>
      </c>
      <c r="BG40" s="54">
        <v>36542</v>
      </c>
      <c r="BH40" s="54">
        <v>38468</v>
      </c>
      <c r="BI40" s="54">
        <v>41221</v>
      </c>
      <c r="BJ40" s="46">
        <v>43935</v>
      </c>
      <c r="BK40" s="46">
        <v>45785</v>
      </c>
      <c r="BL40" s="46">
        <v>17700.780009999999</v>
      </c>
      <c r="BM40" s="46">
        <v>20911.35959</v>
      </c>
      <c r="BN40" s="54">
        <v>27726.554270799999</v>
      </c>
      <c r="BO40" s="54">
        <v>27906.422778299999</v>
      </c>
      <c r="BP40" s="54">
        <v>29060.797470400001</v>
      </c>
      <c r="BQ40" s="54">
        <v>30287.636805800001</v>
      </c>
      <c r="BR40" s="54">
        <v>30626.388344499999</v>
      </c>
      <c r="BS40" s="54">
        <v>32309.712205100001</v>
      </c>
      <c r="BT40" s="54">
        <v>33858.029909600002</v>
      </c>
      <c r="BU40" s="54">
        <v>36604.315045399999</v>
      </c>
      <c r="BV40" s="46">
        <v>39054.579171899997</v>
      </c>
      <c r="BW40" s="46">
        <v>40820.8174076</v>
      </c>
      <c r="BX40" s="46">
        <v>9513</v>
      </c>
      <c r="BY40" s="46">
        <v>9388</v>
      </c>
      <c r="BZ40" s="54">
        <v>11110</v>
      </c>
      <c r="CA40" s="54">
        <v>11506</v>
      </c>
      <c r="CB40" s="54">
        <v>11763</v>
      </c>
      <c r="CC40" s="54">
        <v>11862</v>
      </c>
      <c r="CD40" s="54">
        <v>10055</v>
      </c>
      <c r="CE40" s="54">
        <v>10984</v>
      </c>
      <c r="CF40" s="54">
        <v>11038</v>
      </c>
      <c r="CG40" s="54">
        <v>11026</v>
      </c>
      <c r="CH40" s="46">
        <v>11781</v>
      </c>
      <c r="CI40" s="46">
        <v>11687</v>
      </c>
      <c r="CJ40" s="46">
        <v>8025.349929</v>
      </c>
      <c r="CK40" s="46">
        <v>7832.6537150000004</v>
      </c>
      <c r="CL40" s="54">
        <v>9573.8176464999997</v>
      </c>
      <c r="CM40" s="54">
        <v>9900.9294757000007</v>
      </c>
      <c r="CN40" s="54">
        <v>10215.355000199999</v>
      </c>
      <c r="CO40" s="54">
        <v>10162.338419399999</v>
      </c>
      <c r="CP40" s="54">
        <v>8449.3139372000005</v>
      </c>
      <c r="CQ40" s="54">
        <v>9274.4632371000007</v>
      </c>
      <c r="CR40" s="54">
        <v>9301.5103744999997</v>
      </c>
      <c r="CS40" s="54">
        <v>9317.1868551000007</v>
      </c>
      <c r="CT40" s="46">
        <v>10035.424233399999</v>
      </c>
      <c r="CU40" s="46">
        <v>9842.8845323999994</v>
      </c>
      <c r="CV40" s="46">
        <v>2592</v>
      </c>
      <c r="CW40" s="46">
        <v>2850</v>
      </c>
      <c r="CX40" s="54">
        <v>3733</v>
      </c>
      <c r="CY40" s="54">
        <v>3861</v>
      </c>
      <c r="CZ40" s="54">
        <v>3995</v>
      </c>
      <c r="DA40" s="54">
        <v>3931</v>
      </c>
      <c r="DB40" s="54">
        <v>3896</v>
      </c>
      <c r="DC40" s="54">
        <v>4088</v>
      </c>
      <c r="DD40" s="54">
        <v>4299</v>
      </c>
      <c r="DE40" s="54">
        <v>4400</v>
      </c>
      <c r="DF40" s="46">
        <v>4653</v>
      </c>
      <c r="DG40" s="46">
        <v>4652</v>
      </c>
      <c r="DH40" s="46">
        <v>2217.1835329999999</v>
      </c>
      <c r="DI40" s="46">
        <v>2425.2055799999998</v>
      </c>
      <c r="DJ40" s="54">
        <v>3218.7388824999998</v>
      </c>
      <c r="DK40" s="54">
        <v>3315.6494038999999</v>
      </c>
      <c r="DL40" s="54">
        <v>3419.0250850000002</v>
      </c>
      <c r="DM40" s="54">
        <v>3354.6908612000002</v>
      </c>
      <c r="DN40" s="54">
        <v>3295.4136567999999</v>
      </c>
      <c r="DO40" s="54">
        <v>3487.3696570000002</v>
      </c>
      <c r="DP40" s="54">
        <v>3685.3159900999999</v>
      </c>
      <c r="DQ40" s="54">
        <v>3776.6380847999999</v>
      </c>
      <c r="DR40" s="46">
        <v>4019.0361007000001</v>
      </c>
      <c r="DS40" s="46">
        <v>3967.9370743999998</v>
      </c>
      <c r="DT40" s="46">
        <v>1430</v>
      </c>
      <c r="DU40" s="46">
        <v>1404</v>
      </c>
      <c r="DV40" s="54">
        <v>1663</v>
      </c>
      <c r="DW40" s="54">
        <v>1706</v>
      </c>
      <c r="DX40" s="54">
        <v>1572</v>
      </c>
      <c r="DY40" s="54">
        <v>1586</v>
      </c>
      <c r="DZ40" s="54">
        <v>1722</v>
      </c>
      <c r="EA40" s="54">
        <v>1892</v>
      </c>
      <c r="EB40" s="54">
        <v>2011</v>
      </c>
      <c r="EC40" s="54">
        <v>2066</v>
      </c>
      <c r="ED40" s="46">
        <v>2178</v>
      </c>
      <c r="EE40" s="46">
        <v>2567</v>
      </c>
      <c r="EF40" s="46">
        <v>1208.161617</v>
      </c>
      <c r="EG40" s="46">
        <v>1161.8905460000001</v>
      </c>
      <c r="EH40" s="54">
        <v>1395.1479285</v>
      </c>
      <c r="EI40" s="54">
        <v>1430.8426882000001</v>
      </c>
      <c r="EJ40" s="54">
        <v>1283.5517196000001</v>
      </c>
      <c r="EK40" s="54">
        <v>1288.2424828000001</v>
      </c>
      <c r="EL40" s="54">
        <v>1390.1715253</v>
      </c>
      <c r="EM40" s="54">
        <v>1521.0957883999999</v>
      </c>
      <c r="EN40" s="54">
        <v>1644.321428</v>
      </c>
      <c r="EO40" s="54">
        <v>1714.5098597000001</v>
      </c>
      <c r="EP40" s="46">
        <v>1814.1307955</v>
      </c>
      <c r="EQ40" s="46">
        <v>2164.1828445000001</v>
      </c>
      <c r="ER40" s="46">
        <v>2477</v>
      </c>
      <c r="ES40" s="46">
        <v>2640</v>
      </c>
      <c r="ET40" s="54">
        <v>2549</v>
      </c>
      <c r="EU40" s="54">
        <v>3024</v>
      </c>
      <c r="EV40" s="54">
        <v>3109</v>
      </c>
      <c r="EW40" s="54">
        <v>3019</v>
      </c>
      <c r="EX40" s="54">
        <v>2591</v>
      </c>
      <c r="EY40" s="54">
        <v>2561</v>
      </c>
      <c r="EZ40" s="54">
        <v>2719</v>
      </c>
      <c r="FA40" s="54">
        <v>2780</v>
      </c>
      <c r="FB40" s="46">
        <v>2910</v>
      </c>
      <c r="FC40" s="46">
        <v>3122</v>
      </c>
      <c r="FD40" s="46">
        <v>2138.2117920000001</v>
      </c>
      <c r="FE40" s="46">
        <v>2288.689969</v>
      </c>
      <c r="FF40" s="54">
        <v>2200.4023293999999</v>
      </c>
      <c r="FG40" s="54">
        <v>2615.6479015</v>
      </c>
      <c r="FH40" s="54">
        <v>2700.1147756999999</v>
      </c>
      <c r="FI40" s="54">
        <v>2612.8075991000001</v>
      </c>
      <c r="FJ40" s="54">
        <v>2235.7221863</v>
      </c>
      <c r="FK40" s="54">
        <v>2215.1346588000001</v>
      </c>
      <c r="FL40" s="54">
        <v>2341.0536977000002</v>
      </c>
      <c r="FM40" s="54">
        <v>2369.0963978</v>
      </c>
      <c r="FN40" s="46">
        <v>2528.4085285000001</v>
      </c>
      <c r="FO40" s="46">
        <v>2671.1433871999998</v>
      </c>
      <c r="FP40" s="46">
        <v>2100</v>
      </c>
      <c r="FQ40" s="46">
        <v>2060</v>
      </c>
      <c r="FR40" s="54">
        <v>2256</v>
      </c>
      <c r="FS40" s="54">
        <v>2239</v>
      </c>
      <c r="FT40" s="54">
        <v>2186</v>
      </c>
      <c r="FU40" s="54">
        <v>2439</v>
      </c>
      <c r="FV40" s="54">
        <v>2465</v>
      </c>
      <c r="FW40" s="54">
        <v>2395</v>
      </c>
      <c r="FX40" s="54">
        <v>2448</v>
      </c>
      <c r="FY40" s="54">
        <v>2488</v>
      </c>
      <c r="FZ40" s="46">
        <v>2518</v>
      </c>
      <c r="GA40" s="46">
        <v>2568</v>
      </c>
      <c r="GB40" s="46">
        <v>1759.310115</v>
      </c>
      <c r="GC40" s="46">
        <v>1703.5216250000001</v>
      </c>
      <c r="GD40" s="54">
        <v>1921.5971477999999</v>
      </c>
      <c r="GE40" s="54">
        <v>1900.892049</v>
      </c>
      <c r="GF40" s="54">
        <v>1866.3633228000001</v>
      </c>
      <c r="GG40" s="54">
        <v>2068.0503205</v>
      </c>
      <c r="GH40" s="54">
        <v>2096.0023897000001</v>
      </c>
      <c r="GI40" s="54">
        <v>2028.3418385</v>
      </c>
      <c r="GJ40" s="54">
        <v>2076.0835814000002</v>
      </c>
      <c r="GK40" s="54">
        <v>2098.5975506999998</v>
      </c>
      <c r="GL40" s="46">
        <v>2167.9380087999998</v>
      </c>
      <c r="GM40" s="46">
        <v>2173.8413380000002</v>
      </c>
      <c r="GN40" s="46">
        <v>5137</v>
      </c>
      <c r="GO40" s="46">
        <v>6159</v>
      </c>
      <c r="GP40" s="54">
        <v>7896</v>
      </c>
      <c r="GQ40" s="54">
        <v>8199</v>
      </c>
      <c r="GR40" s="54">
        <v>8332</v>
      </c>
      <c r="GS40" s="54">
        <v>8465</v>
      </c>
      <c r="GT40" s="54">
        <v>8510</v>
      </c>
      <c r="GU40" s="54">
        <v>8052</v>
      </c>
      <c r="GV40" s="54">
        <v>8570</v>
      </c>
      <c r="GW40" s="54">
        <v>9562</v>
      </c>
      <c r="GX40" s="46">
        <v>9963</v>
      </c>
      <c r="GY40" s="46">
        <v>10306</v>
      </c>
      <c r="GZ40" s="46">
        <v>4512.1074699999999</v>
      </c>
      <c r="HA40" s="46">
        <v>5440.6879859999999</v>
      </c>
      <c r="HB40" s="54">
        <v>7159.9190489000002</v>
      </c>
      <c r="HC40" s="54">
        <v>7421.3651454000001</v>
      </c>
      <c r="HD40" s="54">
        <v>7510.8842199000001</v>
      </c>
      <c r="HE40" s="54">
        <v>7619.1580841000005</v>
      </c>
      <c r="HF40" s="54">
        <v>7656.1070296999997</v>
      </c>
      <c r="HG40" s="290">
        <v>7265.2678973000002</v>
      </c>
      <c r="HH40" s="290">
        <v>7682.7887807999996</v>
      </c>
      <c r="HI40" s="290">
        <v>8677.2463829000008</v>
      </c>
      <c r="HJ40" s="290">
        <v>9058.8587709000003</v>
      </c>
      <c r="HK40" s="97">
        <v>9365.2377706999996</v>
      </c>
    </row>
    <row r="41" spans="2:219" x14ac:dyDescent="0.2">
      <c r="B41" s="335">
        <v>64</v>
      </c>
      <c r="C41" s="41" t="s">
        <v>230</v>
      </c>
      <c r="D41" s="46">
        <v>126878</v>
      </c>
      <c r="E41" s="46">
        <v>141658</v>
      </c>
      <c r="F41" s="54">
        <v>142280</v>
      </c>
      <c r="G41" s="54">
        <v>138871</v>
      </c>
      <c r="H41" s="54">
        <v>136173</v>
      </c>
      <c r="I41" s="54">
        <v>133959</v>
      </c>
      <c r="J41" s="54">
        <v>133024</v>
      </c>
      <c r="K41" s="54">
        <v>132274</v>
      </c>
      <c r="L41" s="54">
        <v>122254</v>
      </c>
      <c r="M41" s="54">
        <v>121051</v>
      </c>
      <c r="N41" s="46">
        <v>120305</v>
      </c>
      <c r="O41" s="46">
        <v>119681</v>
      </c>
      <c r="P41" s="46">
        <v>111431.3403482</v>
      </c>
      <c r="Q41" s="46">
        <v>124466.56001999999</v>
      </c>
      <c r="R41" s="54">
        <v>124939.9385743</v>
      </c>
      <c r="S41" s="54">
        <v>121848.0828339</v>
      </c>
      <c r="T41" s="54">
        <v>119748.20818050001</v>
      </c>
      <c r="U41" s="54">
        <v>117753.71104939999</v>
      </c>
      <c r="V41" s="54">
        <v>117033.8219831</v>
      </c>
      <c r="W41" s="54">
        <v>116654.7973064</v>
      </c>
      <c r="X41" s="54">
        <v>107479.1598269</v>
      </c>
      <c r="Y41" s="54">
        <v>106487.0550507</v>
      </c>
      <c r="Z41" s="46">
        <v>104459.7971928</v>
      </c>
      <c r="AA41" s="46">
        <v>104877.8345286</v>
      </c>
      <c r="AB41" s="46">
        <v>4020</v>
      </c>
      <c r="AC41" s="46">
        <v>4015</v>
      </c>
      <c r="AD41" s="54">
        <v>4504</v>
      </c>
      <c r="AE41" s="54">
        <v>4413</v>
      </c>
      <c r="AF41" s="54">
        <v>4269</v>
      </c>
      <c r="AG41" s="54">
        <v>4268</v>
      </c>
      <c r="AH41" s="54">
        <v>4256</v>
      </c>
      <c r="AI41" s="54">
        <v>4245</v>
      </c>
      <c r="AJ41" s="54">
        <v>4229</v>
      </c>
      <c r="AK41" s="54">
        <v>4339</v>
      </c>
      <c r="AL41" s="46">
        <v>4141</v>
      </c>
      <c r="AM41" s="46">
        <v>4096</v>
      </c>
      <c r="AN41" s="46">
        <v>3347.1953520000002</v>
      </c>
      <c r="AO41" s="46">
        <v>3289.5331729999998</v>
      </c>
      <c r="AP41" s="54">
        <v>3734.5523798999998</v>
      </c>
      <c r="AQ41" s="54">
        <v>3671.6256795999998</v>
      </c>
      <c r="AR41" s="54">
        <v>3576.0595739999999</v>
      </c>
      <c r="AS41" s="54">
        <v>3570.2041432000001</v>
      </c>
      <c r="AT41" s="54">
        <v>3570.1608556000001</v>
      </c>
      <c r="AU41" s="54">
        <v>3518.6328343</v>
      </c>
      <c r="AV41" s="54">
        <v>3532.5852279999999</v>
      </c>
      <c r="AW41" s="54">
        <v>3615.3422866999999</v>
      </c>
      <c r="AX41" s="46">
        <v>3399.0333793999998</v>
      </c>
      <c r="AY41" s="46">
        <v>3391.3068443000002</v>
      </c>
      <c r="AZ41" s="46">
        <v>48375</v>
      </c>
      <c r="BA41" s="46">
        <v>55637</v>
      </c>
      <c r="BB41" s="54">
        <v>55650</v>
      </c>
      <c r="BC41" s="54">
        <v>53832</v>
      </c>
      <c r="BD41" s="54">
        <v>52163</v>
      </c>
      <c r="BE41" s="54">
        <v>51852</v>
      </c>
      <c r="BF41" s="54">
        <v>51294</v>
      </c>
      <c r="BG41" s="54">
        <v>51611</v>
      </c>
      <c r="BH41" s="54">
        <v>43378</v>
      </c>
      <c r="BI41" s="54">
        <v>42930</v>
      </c>
      <c r="BJ41" s="46">
        <v>42390</v>
      </c>
      <c r="BK41" s="46">
        <v>42582</v>
      </c>
      <c r="BL41" s="46">
        <v>43791.806810000002</v>
      </c>
      <c r="BM41" s="46">
        <v>50405.053899999999</v>
      </c>
      <c r="BN41" s="54">
        <v>49996.843144600003</v>
      </c>
      <c r="BO41" s="54">
        <v>48419.076325000002</v>
      </c>
      <c r="BP41" s="54">
        <v>46907.031202700004</v>
      </c>
      <c r="BQ41" s="54">
        <v>46611.254449</v>
      </c>
      <c r="BR41" s="54">
        <v>46072.418645799997</v>
      </c>
      <c r="BS41" s="54">
        <v>46738.137710800002</v>
      </c>
      <c r="BT41" s="54">
        <v>39031.361310799999</v>
      </c>
      <c r="BU41" s="54">
        <v>38591.982860999997</v>
      </c>
      <c r="BV41" s="46">
        <v>37667.551580300002</v>
      </c>
      <c r="BW41" s="46">
        <v>38190.934846900003</v>
      </c>
      <c r="BX41" s="46">
        <v>8887</v>
      </c>
      <c r="BY41" s="46">
        <v>9585</v>
      </c>
      <c r="BZ41" s="54">
        <v>10108</v>
      </c>
      <c r="CA41" s="54">
        <v>9862</v>
      </c>
      <c r="CB41" s="54">
        <v>9583</v>
      </c>
      <c r="CC41" s="54">
        <v>9172</v>
      </c>
      <c r="CD41" s="54">
        <v>9265</v>
      </c>
      <c r="CE41" s="54">
        <v>8943</v>
      </c>
      <c r="CF41" s="54">
        <v>8608</v>
      </c>
      <c r="CG41" s="54">
        <v>8569</v>
      </c>
      <c r="CH41" s="46">
        <v>8662</v>
      </c>
      <c r="CI41" s="46">
        <v>8652</v>
      </c>
      <c r="CJ41" s="46">
        <v>7368.8828489999996</v>
      </c>
      <c r="CK41" s="46">
        <v>7961.2376869999998</v>
      </c>
      <c r="CL41" s="54">
        <v>8451.3664991000005</v>
      </c>
      <c r="CM41" s="54">
        <v>8197.6666635000001</v>
      </c>
      <c r="CN41" s="54">
        <v>7999.5476605000003</v>
      </c>
      <c r="CO41" s="54">
        <v>7659.2845854999996</v>
      </c>
      <c r="CP41" s="54">
        <v>7750.3690200999999</v>
      </c>
      <c r="CQ41" s="54">
        <v>7456.2823434000002</v>
      </c>
      <c r="CR41" s="54">
        <v>7270.9050729000001</v>
      </c>
      <c r="CS41" s="54">
        <v>7222.7468099999996</v>
      </c>
      <c r="CT41" s="46">
        <v>7268.3838538</v>
      </c>
      <c r="CU41" s="46">
        <v>7367.8650522999997</v>
      </c>
      <c r="CV41" s="46">
        <v>3048</v>
      </c>
      <c r="CW41" s="46">
        <v>3113</v>
      </c>
      <c r="CX41" s="54">
        <v>3042</v>
      </c>
      <c r="CY41" s="54">
        <v>2996</v>
      </c>
      <c r="CZ41" s="54">
        <v>2913</v>
      </c>
      <c r="DA41" s="54">
        <v>2908</v>
      </c>
      <c r="DB41" s="54">
        <v>2894</v>
      </c>
      <c r="DC41" s="54">
        <v>2963</v>
      </c>
      <c r="DD41" s="54">
        <v>2911</v>
      </c>
      <c r="DE41" s="54">
        <v>2944</v>
      </c>
      <c r="DF41" s="46">
        <v>2956</v>
      </c>
      <c r="DG41" s="46">
        <v>2960</v>
      </c>
      <c r="DH41" s="46">
        <v>2585.6939160000002</v>
      </c>
      <c r="DI41" s="46">
        <v>2626.5170389999998</v>
      </c>
      <c r="DJ41" s="54">
        <v>2519.2257163999998</v>
      </c>
      <c r="DK41" s="54">
        <v>2477.8297920999998</v>
      </c>
      <c r="DL41" s="54">
        <v>2431.5180822000002</v>
      </c>
      <c r="DM41" s="54">
        <v>2392.7284233999999</v>
      </c>
      <c r="DN41" s="54">
        <v>2400.5777225000002</v>
      </c>
      <c r="DO41" s="54">
        <v>2427.8809250999998</v>
      </c>
      <c r="DP41" s="54">
        <v>2381.2045646000001</v>
      </c>
      <c r="DQ41" s="54">
        <v>2410.5194038999998</v>
      </c>
      <c r="DR41" s="46">
        <v>2365.9134278000001</v>
      </c>
      <c r="DS41" s="46">
        <v>2401.8973860999999</v>
      </c>
      <c r="DT41" s="46">
        <v>1902</v>
      </c>
      <c r="DU41" s="46">
        <v>2292</v>
      </c>
      <c r="DV41" s="54">
        <v>1804</v>
      </c>
      <c r="DW41" s="54">
        <v>1820</v>
      </c>
      <c r="DX41" s="54">
        <v>1800</v>
      </c>
      <c r="DY41" s="54">
        <v>1724</v>
      </c>
      <c r="DZ41" s="54">
        <v>1724</v>
      </c>
      <c r="EA41" s="54">
        <v>1572</v>
      </c>
      <c r="EB41" s="54">
        <v>1685</v>
      </c>
      <c r="EC41" s="54">
        <v>1652</v>
      </c>
      <c r="ED41" s="46">
        <v>1680</v>
      </c>
      <c r="EE41" s="46">
        <v>1611</v>
      </c>
      <c r="EF41" s="46">
        <v>1555.553713</v>
      </c>
      <c r="EG41" s="46">
        <v>1878.795826</v>
      </c>
      <c r="EH41" s="54">
        <v>1424.9070303999999</v>
      </c>
      <c r="EI41" s="54">
        <v>1438.1947193999999</v>
      </c>
      <c r="EJ41" s="54">
        <v>1443.9414758</v>
      </c>
      <c r="EK41" s="54">
        <v>1404.2529121</v>
      </c>
      <c r="EL41" s="54">
        <v>1380.0467457</v>
      </c>
      <c r="EM41" s="54">
        <v>1240.6525583</v>
      </c>
      <c r="EN41" s="54">
        <v>1335.3004765999999</v>
      </c>
      <c r="EO41" s="54">
        <v>1321.0898062000001</v>
      </c>
      <c r="EP41" s="46">
        <v>1308.2622899999999</v>
      </c>
      <c r="EQ41" s="46">
        <v>1270.7225606</v>
      </c>
      <c r="ER41" s="46">
        <v>5700</v>
      </c>
      <c r="ES41" s="46">
        <v>6399</v>
      </c>
      <c r="ET41" s="54">
        <v>5783</v>
      </c>
      <c r="EU41" s="54">
        <v>5702</v>
      </c>
      <c r="EV41" s="54">
        <v>5488</v>
      </c>
      <c r="EW41" s="54">
        <v>5404</v>
      </c>
      <c r="EX41" s="54">
        <v>5142</v>
      </c>
      <c r="EY41" s="54">
        <v>4902</v>
      </c>
      <c r="EZ41" s="54">
        <v>4376</v>
      </c>
      <c r="FA41" s="54">
        <v>4366</v>
      </c>
      <c r="FB41" s="46">
        <v>4340</v>
      </c>
      <c r="FC41" s="46">
        <v>4393</v>
      </c>
      <c r="FD41" s="46">
        <v>5103.4592650000004</v>
      </c>
      <c r="FE41" s="46">
        <v>5729.7607319999997</v>
      </c>
      <c r="FF41" s="54">
        <v>5135.2067139999999</v>
      </c>
      <c r="FG41" s="54">
        <v>5044.2817777</v>
      </c>
      <c r="FH41" s="54">
        <v>4846.0294133999996</v>
      </c>
      <c r="FI41" s="54">
        <v>4802.9101131999996</v>
      </c>
      <c r="FJ41" s="54">
        <v>4588.5441205999996</v>
      </c>
      <c r="FK41" s="54">
        <v>4390.6260168999997</v>
      </c>
      <c r="FL41" s="54">
        <v>3889.0976332</v>
      </c>
      <c r="FM41" s="54">
        <v>3913.4992307000002</v>
      </c>
      <c r="FN41" s="46">
        <v>3840.1492760000001</v>
      </c>
      <c r="FO41" s="46">
        <v>3904.1447680000001</v>
      </c>
      <c r="FP41" s="46">
        <v>1340</v>
      </c>
      <c r="FQ41" s="46">
        <v>1471</v>
      </c>
      <c r="FR41" s="54">
        <v>1815</v>
      </c>
      <c r="FS41" s="54">
        <v>1805</v>
      </c>
      <c r="FT41" s="54">
        <v>1889</v>
      </c>
      <c r="FU41" s="54">
        <v>1750</v>
      </c>
      <c r="FV41" s="54">
        <v>1749</v>
      </c>
      <c r="FW41" s="54">
        <v>1846</v>
      </c>
      <c r="FX41" s="54">
        <v>1820</v>
      </c>
      <c r="FY41" s="54">
        <v>1760</v>
      </c>
      <c r="FZ41" s="46">
        <v>1788</v>
      </c>
      <c r="GA41" s="46">
        <v>1712</v>
      </c>
      <c r="GB41" s="46">
        <v>1135.482197</v>
      </c>
      <c r="GC41" s="46">
        <v>1256.814282</v>
      </c>
      <c r="GD41" s="54">
        <v>1513.0500818</v>
      </c>
      <c r="GE41" s="54">
        <v>1505.1527361999999</v>
      </c>
      <c r="GF41" s="54">
        <v>1579.0357621999999</v>
      </c>
      <c r="GG41" s="54">
        <v>1449.0529606</v>
      </c>
      <c r="GH41" s="54">
        <v>1473.1396466000001</v>
      </c>
      <c r="GI41" s="54">
        <v>1534.8453818999999</v>
      </c>
      <c r="GJ41" s="54">
        <v>1521.2125509</v>
      </c>
      <c r="GK41" s="54">
        <v>1440.4233984</v>
      </c>
      <c r="GL41" s="46">
        <v>1452.5788649000001</v>
      </c>
      <c r="GM41" s="46">
        <v>1393.8349016</v>
      </c>
      <c r="GN41" s="46">
        <v>6184</v>
      </c>
      <c r="GO41" s="46">
        <v>6656</v>
      </c>
      <c r="GP41" s="54">
        <v>7038</v>
      </c>
      <c r="GQ41" s="54">
        <v>7175</v>
      </c>
      <c r="GR41" s="54">
        <v>7139</v>
      </c>
      <c r="GS41" s="54">
        <v>6683</v>
      </c>
      <c r="GT41" s="54">
        <v>6723</v>
      </c>
      <c r="GU41" s="54">
        <v>6622</v>
      </c>
      <c r="GV41" s="54">
        <v>6494</v>
      </c>
      <c r="GW41" s="54">
        <v>6177</v>
      </c>
      <c r="GX41" s="46">
        <v>6228</v>
      </c>
      <c r="GY41" s="46">
        <v>6275</v>
      </c>
      <c r="GZ41" s="46">
        <v>5517.2742440000002</v>
      </c>
      <c r="HA41" s="46">
        <v>5949.5917220000001</v>
      </c>
      <c r="HB41" s="54">
        <v>6318.143352</v>
      </c>
      <c r="HC41" s="54">
        <v>6426.3896654</v>
      </c>
      <c r="HD41" s="54">
        <v>6382.7648631000002</v>
      </c>
      <c r="HE41" s="54">
        <v>5968.7210298999998</v>
      </c>
      <c r="HF41" s="54">
        <v>5997.1887075000004</v>
      </c>
      <c r="HG41" s="290">
        <v>5887.6052889000002</v>
      </c>
      <c r="HH41" s="290">
        <v>5814.3433094000002</v>
      </c>
      <c r="HI41" s="290">
        <v>5500.7371380000004</v>
      </c>
      <c r="HJ41" s="290">
        <v>5481.7072618000002</v>
      </c>
      <c r="HK41" s="97">
        <v>5588.4160265999999</v>
      </c>
    </row>
    <row r="42" spans="2:219" ht="24" x14ac:dyDescent="0.2">
      <c r="B42" s="335">
        <v>65</v>
      </c>
      <c r="C42" s="41" t="s">
        <v>231</v>
      </c>
      <c r="D42" s="46">
        <v>60930</v>
      </c>
      <c r="E42" s="46">
        <v>58968</v>
      </c>
      <c r="F42" s="54">
        <v>51855</v>
      </c>
      <c r="G42" s="54">
        <v>52057</v>
      </c>
      <c r="H42" s="54">
        <v>53007</v>
      </c>
      <c r="I42" s="54">
        <v>52780</v>
      </c>
      <c r="J42" s="54">
        <v>53502</v>
      </c>
      <c r="K42" s="54">
        <v>52107</v>
      </c>
      <c r="L42" s="54">
        <v>52127</v>
      </c>
      <c r="M42" s="54">
        <v>50032</v>
      </c>
      <c r="N42" s="46">
        <v>50757</v>
      </c>
      <c r="O42" s="46">
        <v>51446</v>
      </c>
      <c r="P42" s="46">
        <v>52565.170419819995</v>
      </c>
      <c r="Q42" s="46">
        <v>50408.518999189997</v>
      </c>
      <c r="R42" s="54">
        <v>43584.954156400003</v>
      </c>
      <c r="S42" s="54">
        <v>43820.356650900001</v>
      </c>
      <c r="T42" s="54">
        <v>44831.140525299998</v>
      </c>
      <c r="U42" s="54">
        <v>44871.375857500003</v>
      </c>
      <c r="V42" s="54">
        <v>45564.753953500003</v>
      </c>
      <c r="W42" s="54">
        <v>44063.446299499999</v>
      </c>
      <c r="X42" s="54">
        <v>43995.795050599998</v>
      </c>
      <c r="Y42" s="54">
        <v>42148.382264100001</v>
      </c>
      <c r="Z42" s="46">
        <v>42414.5045942</v>
      </c>
      <c r="AA42" s="46">
        <v>43309.479314199998</v>
      </c>
      <c r="AB42" s="46">
        <v>1761</v>
      </c>
      <c r="AC42" s="46">
        <v>1920</v>
      </c>
      <c r="AD42" s="54">
        <v>1218</v>
      </c>
      <c r="AE42" s="54">
        <v>1306</v>
      </c>
      <c r="AF42" s="54">
        <v>1326</v>
      </c>
      <c r="AG42" s="54">
        <v>1356</v>
      </c>
      <c r="AH42" s="54">
        <v>1355</v>
      </c>
      <c r="AI42" s="54">
        <v>1400</v>
      </c>
      <c r="AJ42" s="54">
        <v>1409</v>
      </c>
      <c r="AK42" s="54">
        <v>1379</v>
      </c>
      <c r="AL42" s="46">
        <v>1426</v>
      </c>
      <c r="AM42" s="46">
        <v>1446</v>
      </c>
      <c r="AN42" s="46">
        <v>1491.8602060000001</v>
      </c>
      <c r="AO42" s="46">
        <v>1582.0186570000001</v>
      </c>
      <c r="AP42" s="54">
        <v>941.15455480000003</v>
      </c>
      <c r="AQ42" s="54">
        <v>1023.8000165</v>
      </c>
      <c r="AR42" s="54">
        <v>1058.3164810999999</v>
      </c>
      <c r="AS42" s="54">
        <v>1099.995267</v>
      </c>
      <c r="AT42" s="54">
        <v>1104.3056053</v>
      </c>
      <c r="AU42" s="54">
        <v>1102.7067843</v>
      </c>
      <c r="AV42" s="54">
        <v>1109.2428162000001</v>
      </c>
      <c r="AW42" s="54">
        <v>1064.5769548000001</v>
      </c>
      <c r="AX42" s="46">
        <v>1092.8780153</v>
      </c>
      <c r="AY42" s="46">
        <v>1118.3896863</v>
      </c>
      <c r="AZ42" s="46">
        <v>22540</v>
      </c>
      <c r="BA42" s="46">
        <v>22381</v>
      </c>
      <c r="BB42" s="54">
        <v>20934</v>
      </c>
      <c r="BC42" s="54">
        <v>21170</v>
      </c>
      <c r="BD42" s="54">
        <v>21996</v>
      </c>
      <c r="BE42" s="54">
        <v>22143</v>
      </c>
      <c r="BF42" s="54">
        <v>22615</v>
      </c>
      <c r="BG42" s="54">
        <v>21070</v>
      </c>
      <c r="BH42" s="54">
        <v>21096</v>
      </c>
      <c r="BI42" s="54">
        <v>21043</v>
      </c>
      <c r="BJ42" s="46">
        <v>21131</v>
      </c>
      <c r="BK42" s="46">
        <v>21528</v>
      </c>
      <c r="BL42" s="46">
        <v>19953.966680000001</v>
      </c>
      <c r="BM42" s="46">
        <v>19655.01197</v>
      </c>
      <c r="BN42" s="54">
        <v>18139.165866300002</v>
      </c>
      <c r="BO42" s="54">
        <v>18340.038502799998</v>
      </c>
      <c r="BP42" s="54">
        <v>19062.328862499999</v>
      </c>
      <c r="BQ42" s="54">
        <v>19320.527987699999</v>
      </c>
      <c r="BR42" s="54">
        <v>19718.689251200001</v>
      </c>
      <c r="BS42" s="54">
        <v>18355.0140933</v>
      </c>
      <c r="BT42" s="54">
        <v>18285.962777699999</v>
      </c>
      <c r="BU42" s="54">
        <v>18283.881328200001</v>
      </c>
      <c r="BV42" s="46">
        <v>18295.769830199999</v>
      </c>
      <c r="BW42" s="46">
        <v>18760.256110400001</v>
      </c>
      <c r="BX42" s="46">
        <v>6715</v>
      </c>
      <c r="BY42" s="46">
        <v>6139</v>
      </c>
      <c r="BZ42" s="54">
        <v>5321</v>
      </c>
      <c r="CA42" s="54">
        <v>5229</v>
      </c>
      <c r="CB42" s="54">
        <v>5387</v>
      </c>
      <c r="CC42" s="54">
        <v>5283</v>
      </c>
      <c r="CD42" s="54">
        <v>5415</v>
      </c>
      <c r="CE42" s="54">
        <v>5589</v>
      </c>
      <c r="CF42" s="54">
        <v>5619</v>
      </c>
      <c r="CG42" s="54">
        <v>5704</v>
      </c>
      <c r="CH42" s="46">
        <v>5883</v>
      </c>
      <c r="CI42" s="46">
        <v>5826</v>
      </c>
      <c r="CJ42" s="46">
        <v>5463.1919159999998</v>
      </c>
      <c r="CK42" s="46">
        <v>5013.2760399999997</v>
      </c>
      <c r="CL42" s="54">
        <v>4393.6736032999997</v>
      </c>
      <c r="CM42" s="54">
        <v>4345.9643521999997</v>
      </c>
      <c r="CN42" s="54">
        <v>4454.0223271000004</v>
      </c>
      <c r="CO42" s="54">
        <v>4372.6966859000004</v>
      </c>
      <c r="CP42" s="54">
        <v>4469.9199060999999</v>
      </c>
      <c r="CQ42" s="54">
        <v>4587.1788078999998</v>
      </c>
      <c r="CR42" s="54">
        <v>4633.2138431000003</v>
      </c>
      <c r="CS42" s="54">
        <v>4675.9639422999999</v>
      </c>
      <c r="CT42" s="46">
        <v>4741.1912328999997</v>
      </c>
      <c r="CU42" s="46">
        <v>4757.9685281000002</v>
      </c>
      <c r="CV42" s="46">
        <v>4861</v>
      </c>
      <c r="CW42" s="46">
        <v>4802</v>
      </c>
      <c r="CX42" s="54">
        <v>4456</v>
      </c>
      <c r="CY42" s="54">
        <v>4551</v>
      </c>
      <c r="CZ42" s="54">
        <v>4770</v>
      </c>
      <c r="DA42" s="54">
        <v>4801</v>
      </c>
      <c r="DB42" s="54">
        <v>4741</v>
      </c>
      <c r="DC42" s="54">
        <v>4704</v>
      </c>
      <c r="DD42" s="54">
        <v>4647</v>
      </c>
      <c r="DE42" s="54">
        <v>4461</v>
      </c>
      <c r="DF42" s="46">
        <v>4528</v>
      </c>
      <c r="DG42" s="46">
        <v>4731</v>
      </c>
      <c r="DH42" s="46">
        <v>3977.9294380000001</v>
      </c>
      <c r="DI42" s="46">
        <v>3836.5947489999999</v>
      </c>
      <c r="DJ42" s="54">
        <v>3617.7858584000001</v>
      </c>
      <c r="DK42" s="54">
        <v>3703.8705869</v>
      </c>
      <c r="DL42" s="54">
        <v>3894.4374997</v>
      </c>
      <c r="DM42" s="54">
        <v>3918.8109921999999</v>
      </c>
      <c r="DN42" s="54">
        <v>3936.5601624999999</v>
      </c>
      <c r="DO42" s="54">
        <v>3882.4234210999998</v>
      </c>
      <c r="DP42" s="54">
        <v>3846.2873282</v>
      </c>
      <c r="DQ42" s="54">
        <v>3671.2854166000002</v>
      </c>
      <c r="DR42" s="46">
        <v>3671.1916365000002</v>
      </c>
      <c r="DS42" s="46">
        <v>3839.6641006999998</v>
      </c>
      <c r="DT42" s="46">
        <v>955</v>
      </c>
      <c r="DU42" s="46">
        <v>942</v>
      </c>
      <c r="DV42" s="54">
        <v>400</v>
      </c>
      <c r="DW42" s="54">
        <v>380</v>
      </c>
      <c r="DX42" s="54">
        <v>374</v>
      </c>
      <c r="DY42" s="54">
        <v>390</v>
      </c>
      <c r="DZ42" s="54">
        <v>403</v>
      </c>
      <c r="EA42" s="54">
        <v>405</v>
      </c>
      <c r="EB42" s="54">
        <v>404</v>
      </c>
      <c r="EC42" s="54">
        <v>335</v>
      </c>
      <c r="ED42" s="46">
        <v>336</v>
      </c>
      <c r="EE42" s="46">
        <v>279</v>
      </c>
      <c r="EF42" s="46">
        <v>647.73095409999996</v>
      </c>
      <c r="EG42" s="46">
        <v>625.0560911</v>
      </c>
      <c r="EH42" s="54">
        <v>318.1692304</v>
      </c>
      <c r="EI42" s="54">
        <v>313.05648789999998</v>
      </c>
      <c r="EJ42" s="54">
        <v>310.3800521</v>
      </c>
      <c r="EK42" s="54">
        <v>329.6444151</v>
      </c>
      <c r="EL42" s="54">
        <v>337.26658639999999</v>
      </c>
      <c r="EM42" s="54">
        <v>334.38256230000002</v>
      </c>
      <c r="EN42" s="54">
        <v>328.87572299999999</v>
      </c>
      <c r="EO42" s="54">
        <v>266.16280929999999</v>
      </c>
      <c r="EP42" s="46">
        <v>267.17225660000003</v>
      </c>
      <c r="EQ42" s="46">
        <v>219.1898769</v>
      </c>
      <c r="ER42" s="46">
        <v>4926</v>
      </c>
      <c r="ES42" s="46">
        <v>4533</v>
      </c>
      <c r="ET42" s="54">
        <v>4603</v>
      </c>
      <c r="EU42" s="54">
        <v>4402</v>
      </c>
      <c r="EV42" s="54">
        <v>4429</v>
      </c>
      <c r="EW42" s="54">
        <v>4268</v>
      </c>
      <c r="EX42" s="54">
        <v>4296</v>
      </c>
      <c r="EY42" s="54">
        <v>4195</v>
      </c>
      <c r="EZ42" s="54">
        <v>4305</v>
      </c>
      <c r="FA42" s="54">
        <v>4359</v>
      </c>
      <c r="FB42" s="46">
        <v>4429</v>
      </c>
      <c r="FC42" s="46">
        <v>4444</v>
      </c>
      <c r="FD42" s="46">
        <v>4201.1271219999999</v>
      </c>
      <c r="FE42" s="46">
        <v>3848.1349989999999</v>
      </c>
      <c r="FF42" s="54">
        <v>3995.2244039000002</v>
      </c>
      <c r="FG42" s="54">
        <v>3818.0349970000002</v>
      </c>
      <c r="FH42" s="54">
        <v>3859.6694475999998</v>
      </c>
      <c r="FI42" s="54">
        <v>3756.8987336999999</v>
      </c>
      <c r="FJ42" s="54">
        <v>3799.2218538000002</v>
      </c>
      <c r="FK42" s="54">
        <v>3692.4222580999999</v>
      </c>
      <c r="FL42" s="54">
        <v>3774.2569324000001</v>
      </c>
      <c r="FM42" s="54">
        <v>3765.5732936999998</v>
      </c>
      <c r="FN42" s="46">
        <v>3810.8564719000001</v>
      </c>
      <c r="FO42" s="46">
        <v>3831.9129161000001</v>
      </c>
      <c r="FP42" s="46">
        <v>745</v>
      </c>
      <c r="FQ42" s="46">
        <v>998</v>
      </c>
      <c r="FR42" s="54">
        <v>610</v>
      </c>
      <c r="FS42" s="54">
        <v>588</v>
      </c>
      <c r="FT42" s="54">
        <v>560</v>
      </c>
      <c r="FU42" s="54">
        <v>547</v>
      </c>
      <c r="FV42" s="54">
        <v>413</v>
      </c>
      <c r="FW42" s="54">
        <v>393</v>
      </c>
      <c r="FX42" s="54">
        <v>394</v>
      </c>
      <c r="FY42" s="54">
        <v>406</v>
      </c>
      <c r="FZ42" s="46">
        <v>381</v>
      </c>
      <c r="GA42" s="46">
        <v>418</v>
      </c>
      <c r="GB42" s="46">
        <v>627.85444900000005</v>
      </c>
      <c r="GC42" s="46">
        <v>841.7026042</v>
      </c>
      <c r="GD42" s="54">
        <v>503.25108230000001</v>
      </c>
      <c r="GE42" s="54">
        <v>479.59287449999999</v>
      </c>
      <c r="GF42" s="54">
        <v>467.4942054</v>
      </c>
      <c r="GG42" s="54">
        <v>462.49685840000001</v>
      </c>
      <c r="GH42" s="54">
        <v>336.11648439999999</v>
      </c>
      <c r="GI42" s="54">
        <v>314.8363665</v>
      </c>
      <c r="GJ42" s="54">
        <v>310.9808956</v>
      </c>
      <c r="GK42" s="54">
        <v>321.72415810000001</v>
      </c>
      <c r="GL42" s="46">
        <v>306.72578950000002</v>
      </c>
      <c r="GM42" s="46">
        <v>315.51862290000003</v>
      </c>
      <c r="GN42" s="46">
        <v>5531</v>
      </c>
      <c r="GO42" s="46">
        <v>5244</v>
      </c>
      <c r="GP42" s="54">
        <v>5866</v>
      </c>
      <c r="GQ42" s="54">
        <v>5973</v>
      </c>
      <c r="GR42" s="54">
        <v>5876</v>
      </c>
      <c r="GS42" s="54">
        <v>5947</v>
      </c>
      <c r="GT42" s="54">
        <v>6004</v>
      </c>
      <c r="GU42" s="54">
        <v>6015</v>
      </c>
      <c r="GV42" s="54">
        <v>5942</v>
      </c>
      <c r="GW42" s="54">
        <v>5590</v>
      </c>
      <c r="GX42" s="46">
        <v>5787</v>
      </c>
      <c r="GY42" s="46">
        <v>5780</v>
      </c>
      <c r="GZ42" s="46">
        <v>4956.6615739999997</v>
      </c>
      <c r="HA42" s="46">
        <v>4623.5990869999996</v>
      </c>
      <c r="HB42" s="54">
        <v>4794.8556282999998</v>
      </c>
      <c r="HC42" s="54">
        <v>4889.6187553</v>
      </c>
      <c r="HD42" s="54">
        <v>4842.7553666000003</v>
      </c>
      <c r="HE42" s="54">
        <v>4923.2795106000003</v>
      </c>
      <c r="HF42" s="54">
        <v>4973.6482766999998</v>
      </c>
      <c r="HG42" s="292">
        <v>4928.6683419999999</v>
      </c>
      <c r="HH42" s="292">
        <v>4874.0487978000001</v>
      </c>
      <c r="HI42" s="292">
        <v>4596.0426254000004</v>
      </c>
      <c r="HJ42" s="292">
        <v>4698.8474385999998</v>
      </c>
      <c r="HK42" s="97">
        <v>4782.0431007999996</v>
      </c>
    </row>
    <row r="43" spans="2:219" x14ac:dyDescent="0.2">
      <c r="B43" s="335">
        <v>66</v>
      </c>
      <c r="C43" s="41" t="s">
        <v>232</v>
      </c>
      <c r="D43" s="46">
        <v>36605</v>
      </c>
      <c r="E43" s="46">
        <v>45180</v>
      </c>
      <c r="F43" s="54">
        <v>64326</v>
      </c>
      <c r="G43" s="54">
        <v>65139</v>
      </c>
      <c r="H43" s="54">
        <v>65372</v>
      </c>
      <c r="I43" s="54">
        <v>67195</v>
      </c>
      <c r="J43" s="54">
        <v>68654</v>
      </c>
      <c r="K43" s="54">
        <v>69063</v>
      </c>
      <c r="L43" s="54">
        <v>69349</v>
      </c>
      <c r="M43" s="54">
        <v>72720</v>
      </c>
      <c r="N43" s="46">
        <v>74726</v>
      </c>
      <c r="O43" s="46">
        <v>76877</v>
      </c>
      <c r="P43" s="46">
        <v>29216.709244780002</v>
      </c>
      <c r="Q43" s="46">
        <v>37061.725354000002</v>
      </c>
      <c r="R43" s="54">
        <v>54709.128967099998</v>
      </c>
      <c r="S43" s="54">
        <v>55377.269235799999</v>
      </c>
      <c r="T43" s="54">
        <v>55446.562669500003</v>
      </c>
      <c r="U43" s="54">
        <v>56856.362666699999</v>
      </c>
      <c r="V43" s="54">
        <v>58148.498641899998</v>
      </c>
      <c r="W43" s="54">
        <v>58049.525878799999</v>
      </c>
      <c r="X43" s="54">
        <v>58608.208911299997</v>
      </c>
      <c r="Y43" s="54">
        <v>61040.444164400004</v>
      </c>
      <c r="Z43" s="46">
        <v>62145.711904900003</v>
      </c>
      <c r="AA43" s="46">
        <v>64582.514931999998</v>
      </c>
      <c r="AB43" s="46">
        <v>1518</v>
      </c>
      <c r="AC43" s="46">
        <v>1596</v>
      </c>
      <c r="AD43" s="54">
        <v>2609</v>
      </c>
      <c r="AE43" s="54">
        <v>2637</v>
      </c>
      <c r="AF43" s="54">
        <v>2679</v>
      </c>
      <c r="AG43" s="54">
        <v>2725</v>
      </c>
      <c r="AH43" s="54">
        <v>2769</v>
      </c>
      <c r="AI43" s="54">
        <v>2626</v>
      </c>
      <c r="AJ43" s="54">
        <v>2603</v>
      </c>
      <c r="AK43" s="54">
        <v>2637</v>
      </c>
      <c r="AL43" s="46">
        <v>2641</v>
      </c>
      <c r="AM43" s="46">
        <v>2783</v>
      </c>
      <c r="AN43" s="46">
        <v>1179.799632</v>
      </c>
      <c r="AO43" s="46">
        <v>1253.243309</v>
      </c>
      <c r="AP43" s="54">
        <v>2174.3411009000001</v>
      </c>
      <c r="AQ43" s="54">
        <v>2173.4570189000001</v>
      </c>
      <c r="AR43" s="54">
        <v>2204.8246773000001</v>
      </c>
      <c r="AS43" s="54">
        <v>2247.6664744</v>
      </c>
      <c r="AT43" s="54">
        <v>2290.5573377000001</v>
      </c>
      <c r="AU43" s="54">
        <v>2149.4504532000001</v>
      </c>
      <c r="AV43" s="54">
        <v>2133.6808111999999</v>
      </c>
      <c r="AW43" s="54">
        <v>2151.0361566000001</v>
      </c>
      <c r="AX43" s="46">
        <v>2082.5160197999999</v>
      </c>
      <c r="AY43" s="46">
        <v>2243.5382823</v>
      </c>
      <c r="AZ43" s="46">
        <v>10876</v>
      </c>
      <c r="BA43" s="46">
        <v>13359</v>
      </c>
      <c r="BB43" s="54">
        <v>18109</v>
      </c>
      <c r="BC43" s="54">
        <v>18222</v>
      </c>
      <c r="BD43" s="54">
        <v>18295</v>
      </c>
      <c r="BE43" s="54">
        <v>18664</v>
      </c>
      <c r="BF43" s="54">
        <v>19377</v>
      </c>
      <c r="BG43" s="54">
        <v>19486</v>
      </c>
      <c r="BH43" s="54">
        <v>19914</v>
      </c>
      <c r="BI43" s="54">
        <v>20700</v>
      </c>
      <c r="BJ43" s="46">
        <v>21932</v>
      </c>
      <c r="BK43" s="46">
        <v>22552</v>
      </c>
      <c r="BL43" s="46">
        <v>8994.8077549999998</v>
      </c>
      <c r="BM43" s="46">
        <v>11201.561540000001</v>
      </c>
      <c r="BN43" s="54">
        <v>15626.696677600001</v>
      </c>
      <c r="BO43" s="54">
        <v>15714.3482078</v>
      </c>
      <c r="BP43" s="54">
        <v>15729.056958700001</v>
      </c>
      <c r="BQ43" s="54">
        <v>16032.128018900001</v>
      </c>
      <c r="BR43" s="54">
        <v>16687.3653801</v>
      </c>
      <c r="BS43" s="54">
        <v>16683.132563899999</v>
      </c>
      <c r="BT43" s="54">
        <v>17171.8922795</v>
      </c>
      <c r="BU43" s="54">
        <v>17582.3386159</v>
      </c>
      <c r="BV43" s="46">
        <v>18598.566243000001</v>
      </c>
      <c r="BW43" s="46">
        <v>19357.441286500001</v>
      </c>
      <c r="BX43" s="46">
        <v>2655</v>
      </c>
      <c r="BY43" s="46">
        <v>3133</v>
      </c>
      <c r="BZ43" s="54">
        <v>4857</v>
      </c>
      <c r="CA43" s="54">
        <v>4971</v>
      </c>
      <c r="CB43" s="54">
        <v>4982</v>
      </c>
      <c r="CC43" s="54">
        <v>5026</v>
      </c>
      <c r="CD43" s="54">
        <v>5106</v>
      </c>
      <c r="CE43" s="54">
        <v>5146</v>
      </c>
      <c r="CF43" s="54">
        <v>4998</v>
      </c>
      <c r="CG43" s="54">
        <v>5031</v>
      </c>
      <c r="CH43" s="46">
        <v>5154</v>
      </c>
      <c r="CI43" s="46">
        <v>5367</v>
      </c>
      <c r="CJ43" s="46">
        <v>2066.147152</v>
      </c>
      <c r="CK43" s="46">
        <v>2487.6631689999999</v>
      </c>
      <c r="CL43" s="54">
        <v>3993.5029642999998</v>
      </c>
      <c r="CM43" s="54">
        <v>4085.7347232000002</v>
      </c>
      <c r="CN43" s="54">
        <v>4105.3801203000003</v>
      </c>
      <c r="CO43" s="54">
        <v>4147.1060288999997</v>
      </c>
      <c r="CP43" s="54">
        <v>4190.0540773000002</v>
      </c>
      <c r="CQ43" s="54">
        <v>4165.9387733000003</v>
      </c>
      <c r="CR43" s="54">
        <v>4119.0285912999998</v>
      </c>
      <c r="CS43" s="54">
        <v>4127.2204995000002</v>
      </c>
      <c r="CT43" s="46">
        <v>4205.5264135999996</v>
      </c>
      <c r="CU43" s="46">
        <v>4384.7930855000004</v>
      </c>
      <c r="CV43" s="46">
        <v>914</v>
      </c>
      <c r="CW43" s="46">
        <v>1111</v>
      </c>
      <c r="CX43" s="54">
        <v>1578</v>
      </c>
      <c r="CY43" s="54">
        <v>1666</v>
      </c>
      <c r="CZ43" s="54">
        <v>1751</v>
      </c>
      <c r="DA43" s="54">
        <v>1727</v>
      </c>
      <c r="DB43" s="54">
        <v>1751</v>
      </c>
      <c r="DC43" s="54">
        <v>1860</v>
      </c>
      <c r="DD43" s="54">
        <v>1858</v>
      </c>
      <c r="DE43" s="54">
        <v>1854</v>
      </c>
      <c r="DF43" s="46">
        <v>2050</v>
      </c>
      <c r="DG43" s="46">
        <v>2192</v>
      </c>
      <c r="DH43" s="46">
        <v>713.63238149999995</v>
      </c>
      <c r="DI43" s="46">
        <v>858.23149479999995</v>
      </c>
      <c r="DJ43" s="54">
        <v>1282.3257106999999</v>
      </c>
      <c r="DK43" s="54">
        <v>1341.0634934</v>
      </c>
      <c r="DL43" s="54">
        <v>1410.4406117999999</v>
      </c>
      <c r="DM43" s="54">
        <v>1401.8923007000001</v>
      </c>
      <c r="DN43" s="54">
        <v>1405.8314868</v>
      </c>
      <c r="DO43" s="54">
        <v>1491.1297996000001</v>
      </c>
      <c r="DP43" s="54">
        <v>1477.5353797</v>
      </c>
      <c r="DQ43" s="54">
        <v>1504.2956274000001</v>
      </c>
      <c r="DR43" s="46">
        <v>1612.2175844000001</v>
      </c>
      <c r="DS43" s="46">
        <v>1714.4615991999999</v>
      </c>
      <c r="DT43" s="46">
        <v>649</v>
      </c>
      <c r="DU43" s="46">
        <v>741</v>
      </c>
      <c r="DV43" s="54">
        <v>1199</v>
      </c>
      <c r="DW43" s="54">
        <v>1172</v>
      </c>
      <c r="DX43" s="54">
        <v>1103</v>
      </c>
      <c r="DY43" s="54">
        <v>1212</v>
      </c>
      <c r="DZ43" s="54">
        <v>1229</v>
      </c>
      <c r="EA43" s="54">
        <v>1224</v>
      </c>
      <c r="EB43" s="54">
        <v>1205</v>
      </c>
      <c r="EC43" s="54">
        <v>1228</v>
      </c>
      <c r="ED43" s="46">
        <v>1227</v>
      </c>
      <c r="EE43" s="46">
        <v>1159</v>
      </c>
      <c r="EF43" s="46">
        <v>515.61611489999996</v>
      </c>
      <c r="EG43" s="46">
        <v>608.75724769999999</v>
      </c>
      <c r="EH43" s="54">
        <v>1007.6135918</v>
      </c>
      <c r="EI43" s="54">
        <v>973.81901600000003</v>
      </c>
      <c r="EJ43" s="54">
        <v>909.67262470000003</v>
      </c>
      <c r="EK43" s="54">
        <v>990.3034361</v>
      </c>
      <c r="EL43" s="54">
        <v>1008.5089882</v>
      </c>
      <c r="EM43" s="54">
        <v>990.66684529999998</v>
      </c>
      <c r="EN43" s="54">
        <v>972.4487742</v>
      </c>
      <c r="EO43" s="54">
        <v>992.62783469999999</v>
      </c>
      <c r="EP43" s="46">
        <v>988.89089449999994</v>
      </c>
      <c r="EQ43" s="46">
        <v>950.13183419999996</v>
      </c>
      <c r="ER43" s="46">
        <v>1030</v>
      </c>
      <c r="ES43" s="46">
        <v>1312</v>
      </c>
      <c r="ET43" s="54">
        <v>1814</v>
      </c>
      <c r="EU43" s="54">
        <v>1874</v>
      </c>
      <c r="EV43" s="54">
        <v>1865</v>
      </c>
      <c r="EW43" s="54">
        <v>2075</v>
      </c>
      <c r="EX43" s="54">
        <v>2139</v>
      </c>
      <c r="EY43" s="54">
        <v>2203</v>
      </c>
      <c r="EZ43" s="54">
        <v>2156</v>
      </c>
      <c r="FA43" s="54">
        <v>2200</v>
      </c>
      <c r="FB43" s="46">
        <v>2260</v>
      </c>
      <c r="FC43" s="46">
        <v>2574</v>
      </c>
      <c r="FD43" s="46">
        <v>789.2058816</v>
      </c>
      <c r="FE43" s="46">
        <v>1041.326204</v>
      </c>
      <c r="FF43" s="54">
        <v>1547.8099979000001</v>
      </c>
      <c r="FG43" s="54">
        <v>1590.5461593</v>
      </c>
      <c r="FH43" s="54">
        <v>1586.4094562</v>
      </c>
      <c r="FI43" s="54">
        <v>1747.7577260999999</v>
      </c>
      <c r="FJ43" s="54">
        <v>1817.5143055999999</v>
      </c>
      <c r="FK43" s="54">
        <v>1875.1498839999999</v>
      </c>
      <c r="FL43" s="54">
        <v>1842.7377681999999</v>
      </c>
      <c r="FM43" s="54">
        <v>1859.8320256</v>
      </c>
      <c r="FN43" s="46">
        <v>1911.1170517</v>
      </c>
      <c r="FO43" s="46">
        <v>2153.9431803000002</v>
      </c>
      <c r="FP43" s="46">
        <v>735</v>
      </c>
      <c r="FQ43" s="46">
        <v>1005</v>
      </c>
      <c r="FR43" s="54">
        <v>1395</v>
      </c>
      <c r="FS43" s="54">
        <v>1352</v>
      </c>
      <c r="FT43" s="54">
        <v>1367</v>
      </c>
      <c r="FU43" s="54">
        <v>1264</v>
      </c>
      <c r="FV43" s="54">
        <v>1304</v>
      </c>
      <c r="FW43" s="54">
        <v>1331</v>
      </c>
      <c r="FX43" s="54">
        <v>1310</v>
      </c>
      <c r="FY43" s="54">
        <v>1342</v>
      </c>
      <c r="FZ43" s="46">
        <v>1365</v>
      </c>
      <c r="GA43" s="46">
        <v>1416</v>
      </c>
      <c r="GB43" s="46">
        <v>563.61724460000005</v>
      </c>
      <c r="GC43" s="46">
        <v>822.37265849999994</v>
      </c>
      <c r="GD43" s="54">
        <v>1193.8470006</v>
      </c>
      <c r="GE43" s="54">
        <v>1143.95463</v>
      </c>
      <c r="GF43" s="54">
        <v>1178.1806171999999</v>
      </c>
      <c r="GG43" s="54">
        <v>1085.4841876999999</v>
      </c>
      <c r="GH43" s="54">
        <v>1118.1172351</v>
      </c>
      <c r="GI43" s="54">
        <v>1104.3199972</v>
      </c>
      <c r="GJ43" s="54">
        <v>1090.6562859000001</v>
      </c>
      <c r="GK43" s="54">
        <v>1094.2945566999999</v>
      </c>
      <c r="GL43" s="46">
        <v>1106.5077093</v>
      </c>
      <c r="GM43" s="46">
        <v>1153.9919077</v>
      </c>
      <c r="GN43" s="46">
        <v>2972</v>
      </c>
      <c r="GO43" s="46">
        <v>3768</v>
      </c>
      <c r="GP43" s="54">
        <v>5138</v>
      </c>
      <c r="GQ43" s="54">
        <v>5255</v>
      </c>
      <c r="GR43" s="54">
        <v>5242</v>
      </c>
      <c r="GS43" s="54">
        <v>5353</v>
      </c>
      <c r="GT43" s="54">
        <v>5411</v>
      </c>
      <c r="GU43" s="54">
        <v>5410</v>
      </c>
      <c r="GV43" s="54">
        <v>5382</v>
      </c>
      <c r="GW43" s="54">
        <v>5738</v>
      </c>
      <c r="GX43" s="46">
        <v>5749</v>
      </c>
      <c r="GY43" s="46">
        <v>5986</v>
      </c>
      <c r="GZ43" s="46">
        <v>2465.490444</v>
      </c>
      <c r="HA43" s="46">
        <v>3191.153953</v>
      </c>
      <c r="HB43" s="54">
        <v>4430.9630450000004</v>
      </c>
      <c r="HC43" s="54">
        <v>4522.8604136000004</v>
      </c>
      <c r="HD43" s="54">
        <v>4479.6981662999997</v>
      </c>
      <c r="HE43" s="54">
        <v>4564.2174709999999</v>
      </c>
      <c r="HF43" s="54">
        <v>4644.8720794000001</v>
      </c>
      <c r="HG43" s="290">
        <v>4615.4950007999996</v>
      </c>
      <c r="HH43" s="290">
        <v>4627.2950521000002</v>
      </c>
      <c r="HI43" s="290">
        <v>4865.0105544999997</v>
      </c>
      <c r="HJ43" s="290">
        <v>4868.2881282999997</v>
      </c>
      <c r="HK43" s="97">
        <v>5093.7708246000002</v>
      </c>
    </row>
    <row r="44" spans="2:219" x14ac:dyDescent="0.2">
      <c r="B44" s="335">
        <v>68</v>
      </c>
      <c r="C44" s="41" t="s">
        <v>233</v>
      </c>
      <c r="D44" s="46">
        <v>38722</v>
      </c>
      <c r="E44" s="46">
        <v>46591</v>
      </c>
      <c r="F44" s="54">
        <v>66503</v>
      </c>
      <c r="G44" s="54">
        <v>67450</v>
      </c>
      <c r="H44" s="54">
        <v>67549</v>
      </c>
      <c r="I44" s="54">
        <v>68074</v>
      </c>
      <c r="J44" s="54">
        <v>69662</v>
      </c>
      <c r="K44" s="54">
        <v>71130</v>
      </c>
      <c r="L44" s="54">
        <v>72916</v>
      </c>
      <c r="M44" s="54">
        <v>72353</v>
      </c>
      <c r="N44" s="46">
        <v>73779</v>
      </c>
      <c r="O44" s="46">
        <v>74911</v>
      </c>
      <c r="P44" s="46">
        <v>23294.823383260002</v>
      </c>
      <c r="Q44" s="46">
        <v>27857.594158929998</v>
      </c>
      <c r="R44" s="54">
        <v>38658.603343800001</v>
      </c>
      <c r="S44" s="54">
        <v>39053.6659593</v>
      </c>
      <c r="T44" s="54">
        <v>39543.748658199998</v>
      </c>
      <c r="U44" s="54">
        <v>40167.5067452</v>
      </c>
      <c r="V44" s="54">
        <v>41153.147700499998</v>
      </c>
      <c r="W44" s="54">
        <v>41989.1414621</v>
      </c>
      <c r="X44" s="54">
        <v>42717.417085399997</v>
      </c>
      <c r="Y44" s="54">
        <v>43500.975980199997</v>
      </c>
      <c r="Z44" s="46">
        <v>44412.758587099997</v>
      </c>
      <c r="AA44" s="46">
        <v>45584.0274316</v>
      </c>
      <c r="AB44" s="46">
        <v>1838</v>
      </c>
      <c r="AC44" s="46">
        <v>2055</v>
      </c>
      <c r="AD44" s="54">
        <v>3456</v>
      </c>
      <c r="AE44" s="54">
        <v>3506</v>
      </c>
      <c r="AF44" s="54">
        <v>3587</v>
      </c>
      <c r="AG44" s="54">
        <v>3629</v>
      </c>
      <c r="AH44" s="54">
        <v>3694</v>
      </c>
      <c r="AI44" s="54">
        <v>3880</v>
      </c>
      <c r="AJ44" s="54">
        <v>4042</v>
      </c>
      <c r="AK44" s="54">
        <v>3843</v>
      </c>
      <c r="AL44" s="46">
        <v>3923</v>
      </c>
      <c r="AM44" s="46">
        <v>3848</v>
      </c>
      <c r="AN44" s="46">
        <v>1083.5228010000001</v>
      </c>
      <c r="AO44" s="46">
        <v>1137.604613</v>
      </c>
      <c r="AP44" s="54">
        <v>2003.6552561000001</v>
      </c>
      <c r="AQ44" s="54">
        <v>2003.2323598999999</v>
      </c>
      <c r="AR44" s="54">
        <v>2086.1857243999998</v>
      </c>
      <c r="AS44" s="54">
        <v>2130.0126512000002</v>
      </c>
      <c r="AT44" s="54">
        <v>2178.4010969999999</v>
      </c>
      <c r="AU44" s="54">
        <v>2265.3864681</v>
      </c>
      <c r="AV44" s="54">
        <v>2398.3154881</v>
      </c>
      <c r="AW44" s="54">
        <v>2304.3050082</v>
      </c>
      <c r="AX44" s="46">
        <v>2395.1368289000002</v>
      </c>
      <c r="AY44" s="46">
        <v>2291.5179352</v>
      </c>
      <c r="AZ44" s="46">
        <v>9142</v>
      </c>
      <c r="BA44" s="46">
        <v>11191</v>
      </c>
      <c r="BB44" s="54">
        <v>14797</v>
      </c>
      <c r="BC44" s="54">
        <v>15021</v>
      </c>
      <c r="BD44" s="54">
        <v>15202</v>
      </c>
      <c r="BE44" s="54">
        <v>15185</v>
      </c>
      <c r="BF44" s="54">
        <v>15649</v>
      </c>
      <c r="BG44" s="54">
        <v>15988</v>
      </c>
      <c r="BH44" s="54">
        <v>16335</v>
      </c>
      <c r="BI44" s="54">
        <v>16107</v>
      </c>
      <c r="BJ44" s="46">
        <v>16416</v>
      </c>
      <c r="BK44" s="46">
        <v>16423</v>
      </c>
      <c r="BL44" s="46">
        <v>5471.8533189999998</v>
      </c>
      <c r="BM44" s="46">
        <v>6645.8549940000003</v>
      </c>
      <c r="BN44" s="54">
        <v>8777.7233137999992</v>
      </c>
      <c r="BO44" s="54">
        <v>8913.7916380000006</v>
      </c>
      <c r="BP44" s="54">
        <v>9144.7438216999999</v>
      </c>
      <c r="BQ44" s="54">
        <v>9233.1283602999993</v>
      </c>
      <c r="BR44" s="54">
        <v>9517.7951482000008</v>
      </c>
      <c r="BS44" s="54">
        <v>9637.3334025999993</v>
      </c>
      <c r="BT44" s="54">
        <v>9768.2500992999994</v>
      </c>
      <c r="BU44" s="54">
        <v>9898.8758558999998</v>
      </c>
      <c r="BV44" s="46">
        <v>10128.4148264</v>
      </c>
      <c r="BW44" s="46">
        <v>10318.703932300001</v>
      </c>
      <c r="BX44" s="46">
        <v>4162</v>
      </c>
      <c r="BY44" s="46">
        <v>4763</v>
      </c>
      <c r="BZ44" s="54">
        <v>6537</v>
      </c>
      <c r="CA44" s="54">
        <v>6539</v>
      </c>
      <c r="CB44" s="54">
        <v>6357</v>
      </c>
      <c r="CC44" s="54">
        <v>5850</v>
      </c>
      <c r="CD44" s="54">
        <v>6563</v>
      </c>
      <c r="CE44" s="54">
        <v>6856</v>
      </c>
      <c r="CF44" s="54">
        <v>6910</v>
      </c>
      <c r="CG44" s="54">
        <v>6833</v>
      </c>
      <c r="CH44" s="46">
        <v>6775</v>
      </c>
      <c r="CI44" s="46">
        <v>7336</v>
      </c>
      <c r="CJ44" s="46">
        <v>2494.915845</v>
      </c>
      <c r="CK44" s="46">
        <v>2769.4154429999999</v>
      </c>
      <c r="CL44" s="54">
        <v>3644.1926156</v>
      </c>
      <c r="CM44" s="54">
        <v>3571.0905216000001</v>
      </c>
      <c r="CN44" s="54">
        <v>3533.3327509999999</v>
      </c>
      <c r="CO44" s="54">
        <v>3323.3735078999998</v>
      </c>
      <c r="CP44" s="54">
        <v>3583.3296286</v>
      </c>
      <c r="CQ44" s="54">
        <v>3691.3952178</v>
      </c>
      <c r="CR44" s="54">
        <v>3747.4853462000001</v>
      </c>
      <c r="CS44" s="54">
        <v>3784.0258555</v>
      </c>
      <c r="CT44" s="46">
        <v>3743.4223866000002</v>
      </c>
      <c r="CU44" s="46">
        <v>3962.9453712</v>
      </c>
      <c r="CV44" s="46">
        <v>1938</v>
      </c>
      <c r="CW44" s="46">
        <v>2408</v>
      </c>
      <c r="CX44" s="54">
        <v>3211</v>
      </c>
      <c r="CY44" s="54">
        <v>3307</v>
      </c>
      <c r="CZ44" s="54">
        <v>3324</v>
      </c>
      <c r="DA44" s="54">
        <v>3466</v>
      </c>
      <c r="DB44" s="54">
        <v>3683</v>
      </c>
      <c r="DC44" s="54">
        <v>3740</v>
      </c>
      <c r="DD44" s="54">
        <v>3818</v>
      </c>
      <c r="DE44" s="54">
        <v>3719</v>
      </c>
      <c r="DF44" s="46">
        <v>3851</v>
      </c>
      <c r="DG44" s="46">
        <v>3951</v>
      </c>
      <c r="DH44" s="46">
        <v>911.50339069999995</v>
      </c>
      <c r="DI44" s="46">
        <v>1169.1932810000001</v>
      </c>
      <c r="DJ44" s="54">
        <v>1567.1482386</v>
      </c>
      <c r="DK44" s="54">
        <v>1613.7556420000001</v>
      </c>
      <c r="DL44" s="54">
        <v>1623.8417426000001</v>
      </c>
      <c r="DM44" s="54">
        <v>1741.5116677999999</v>
      </c>
      <c r="DN44" s="54">
        <v>1869.4980998999999</v>
      </c>
      <c r="DO44" s="54">
        <v>1935.2565652999999</v>
      </c>
      <c r="DP44" s="54">
        <v>1993.5075919000001</v>
      </c>
      <c r="DQ44" s="54">
        <v>1944.0915395</v>
      </c>
      <c r="DR44" s="46">
        <v>2032.1783548000001</v>
      </c>
      <c r="DS44" s="46">
        <v>2090.8589090999999</v>
      </c>
      <c r="DT44" s="46">
        <v>732</v>
      </c>
      <c r="DU44" s="46">
        <v>1016</v>
      </c>
      <c r="DV44" s="54">
        <v>1136</v>
      </c>
      <c r="DW44" s="54">
        <v>1177</v>
      </c>
      <c r="DX44" s="54">
        <v>1199</v>
      </c>
      <c r="DY44" s="54">
        <v>1318</v>
      </c>
      <c r="DZ44" s="54">
        <v>1322</v>
      </c>
      <c r="EA44" s="54">
        <v>1334</v>
      </c>
      <c r="EB44" s="54">
        <v>1376</v>
      </c>
      <c r="EC44" s="54">
        <v>1466</v>
      </c>
      <c r="ED44" s="46">
        <v>1477</v>
      </c>
      <c r="EE44" s="46">
        <v>1370</v>
      </c>
      <c r="EF44" s="46">
        <v>432.74321730000003</v>
      </c>
      <c r="EG44" s="46">
        <v>522.56421290000003</v>
      </c>
      <c r="EH44" s="54">
        <v>633.63188539999999</v>
      </c>
      <c r="EI44" s="54">
        <v>667.15601100000003</v>
      </c>
      <c r="EJ44" s="54">
        <v>673.33955100000003</v>
      </c>
      <c r="EK44" s="54">
        <v>746.571819</v>
      </c>
      <c r="EL44" s="54">
        <v>750.41049769999995</v>
      </c>
      <c r="EM44" s="54">
        <v>749.94438060000004</v>
      </c>
      <c r="EN44" s="54">
        <v>777.44963159999998</v>
      </c>
      <c r="EO44" s="54">
        <v>827.94740830000001</v>
      </c>
      <c r="EP44" s="46">
        <v>861.2191219</v>
      </c>
      <c r="EQ44" s="46">
        <v>788.73124600000006</v>
      </c>
      <c r="ER44" s="46">
        <v>1932</v>
      </c>
      <c r="ES44" s="46">
        <v>2360</v>
      </c>
      <c r="ET44" s="54">
        <v>2605</v>
      </c>
      <c r="EU44" s="54">
        <v>2618</v>
      </c>
      <c r="EV44" s="54">
        <v>2598</v>
      </c>
      <c r="EW44" s="54">
        <v>2743</v>
      </c>
      <c r="EX44" s="54">
        <v>2678</v>
      </c>
      <c r="EY44" s="54">
        <v>2768</v>
      </c>
      <c r="EZ44" s="54">
        <v>2693</v>
      </c>
      <c r="FA44" s="54">
        <v>2615</v>
      </c>
      <c r="FB44" s="46">
        <v>2807</v>
      </c>
      <c r="FC44" s="46">
        <v>2764</v>
      </c>
      <c r="FD44" s="46">
        <v>1252.867739</v>
      </c>
      <c r="FE44" s="46">
        <v>1441.6161079999999</v>
      </c>
      <c r="FF44" s="54">
        <v>1377.4953949000001</v>
      </c>
      <c r="FG44" s="54">
        <v>1404.8975763000001</v>
      </c>
      <c r="FH44" s="54">
        <v>1428.1023198</v>
      </c>
      <c r="FI44" s="54">
        <v>1530.8546541000001</v>
      </c>
      <c r="FJ44" s="54">
        <v>1549.1561681000001</v>
      </c>
      <c r="FK44" s="54">
        <v>1610.9413278</v>
      </c>
      <c r="FL44" s="54">
        <v>1570.4457734</v>
      </c>
      <c r="FM44" s="54">
        <v>1570.7656035</v>
      </c>
      <c r="FN44" s="46">
        <v>1680.2567746</v>
      </c>
      <c r="FO44" s="46">
        <v>1675.3389843</v>
      </c>
      <c r="FP44" s="46">
        <v>1095</v>
      </c>
      <c r="FQ44" s="46">
        <v>1159</v>
      </c>
      <c r="FR44" s="54">
        <v>1428</v>
      </c>
      <c r="FS44" s="54">
        <v>1393</v>
      </c>
      <c r="FT44" s="54">
        <v>1441</v>
      </c>
      <c r="FU44" s="54">
        <v>1571</v>
      </c>
      <c r="FV44" s="54">
        <v>1632</v>
      </c>
      <c r="FW44" s="54">
        <v>1691</v>
      </c>
      <c r="FX44" s="54">
        <v>1715</v>
      </c>
      <c r="FY44" s="54">
        <v>1719</v>
      </c>
      <c r="FZ44" s="46">
        <v>1688</v>
      </c>
      <c r="GA44" s="46">
        <v>1677</v>
      </c>
      <c r="GB44" s="46">
        <v>642.35507059999998</v>
      </c>
      <c r="GC44" s="46">
        <v>682.05091110000001</v>
      </c>
      <c r="GD44" s="54">
        <v>809.37447110000005</v>
      </c>
      <c r="GE44" s="54">
        <v>794.23865709999995</v>
      </c>
      <c r="GF44" s="54">
        <v>847.07455519999996</v>
      </c>
      <c r="GG44" s="54">
        <v>944.12178840000001</v>
      </c>
      <c r="GH44" s="54">
        <v>1014.0773641</v>
      </c>
      <c r="GI44" s="54">
        <v>986.52519129999996</v>
      </c>
      <c r="GJ44" s="54">
        <v>1009.9823618</v>
      </c>
      <c r="GK44" s="54">
        <v>1008.822809</v>
      </c>
      <c r="GL44" s="46">
        <v>1000.5398541</v>
      </c>
      <c r="GM44" s="46">
        <v>1003.2708832</v>
      </c>
      <c r="GN44" s="46">
        <v>3345</v>
      </c>
      <c r="GO44" s="46">
        <v>4595</v>
      </c>
      <c r="GP44" s="54">
        <v>6010</v>
      </c>
      <c r="GQ44" s="54">
        <v>5980</v>
      </c>
      <c r="GR44" s="54">
        <v>5990</v>
      </c>
      <c r="GS44" s="54">
        <v>5909</v>
      </c>
      <c r="GT44" s="54">
        <v>5935</v>
      </c>
      <c r="GU44" s="54">
        <v>5877</v>
      </c>
      <c r="GV44" s="54">
        <v>6167</v>
      </c>
      <c r="GW44" s="54">
        <v>6089</v>
      </c>
      <c r="GX44" s="46">
        <v>6290</v>
      </c>
      <c r="GY44" s="46">
        <v>6429</v>
      </c>
      <c r="GZ44" s="46">
        <v>2337.34933</v>
      </c>
      <c r="HA44" s="46">
        <v>3135.8197060000002</v>
      </c>
      <c r="HB44" s="54">
        <v>3834.9915086999999</v>
      </c>
      <c r="HC44" s="54">
        <v>3813.3149586</v>
      </c>
      <c r="HD44" s="54">
        <v>3842.2433387999999</v>
      </c>
      <c r="HE44" s="54">
        <v>3773.4073287000001</v>
      </c>
      <c r="HF44" s="54">
        <v>3832.4083412</v>
      </c>
      <c r="HG44" s="290">
        <v>3903.1502940999999</v>
      </c>
      <c r="HH44" s="290">
        <v>3899.1530203000002</v>
      </c>
      <c r="HI44" s="290">
        <v>4031.8594971000002</v>
      </c>
      <c r="HJ44" s="290">
        <v>4233.8489007999997</v>
      </c>
      <c r="HK44" s="97">
        <v>4371.8888544000001</v>
      </c>
    </row>
    <row r="45" spans="2:219" x14ac:dyDescent="0.2">
      <c r="B45" s="335">
        <v>69</v>
      </c>
      <c r="C45" s="41" t="s">
        <v>234</v>
      </c>
      <c r="D45" s="46">
        <v>67217</v>
      </c>
      <c r="E45" s="46">
        <v>72969</v>
      </c>
      <c r="F45" s="54">
        <v>79843</v>
      </c>
      <c r="G45" s="54">
        <v>80226</v>
      </c>
      <c r="H45" s="54">
        <v>81130</v>
      </c>
      <c r="I45" s="54">
        <v>82566</v>
      </c>
      <c r="J45" s="54">
        <v>83465</v>
      </c>
      <c r="K45" s="54">
        <v>84751</v>
      </c>
      <c r="L45" s="54">
        <v>85744</v>
      </c>
      <c r="M45" s="54">
        <v>86737</v>
      </c>
      <c r="N45" s="46">
        <v>87518</v>
      </c>
      <c r="O45" s="46">
        <v>87694</v>
      </c>
      <c r="P45" s="46">
        <v>50878.548479710007</v>
      </c>
      <c r="Q45" s="46">
        <v>55125.631933440003</v>
      </c>
      <c r="R45" s="54">
        <v>60536.157732200001</v>
      </c>
      <c r="S45" s="54">
        <v>60535.929348600002</v>
      </c>
      <c r="T45" s="54">
        <v>61351.933536899996</v>
      </c>
      <c r="U45" s="54">
        <v>62599.981456599999</v>
      </c>
      <c r="V45" s="54">
        <v>63410.235131300004</v>
      </c>
      <c r="W45" s="54">
        <v>64435.7488428</v>
      </c>
      <c r="X45" s="54">
        <v>65117.789756500002</v>
      </c>
      <c r="Y45" s="54">
        <v>67010.773772700006</v>
      </c>
      <c r="Z45" s="46">
        <v>67842.345404599997</v>
      </c>
      <c r="AA45" s="46">
        <v>67908.232944000003</v>
      </c>
      <c r="AB45" s="46">
        <v>3071</v>
      </c>
      <c r="AC45" s="46">
        <v>3305</v>
      </c>
      <c r="AD45" s="54">
        <v>3480</v>
      </c>
      <c r="AE45" s="54">
        <v>3567</v>
      </c>
      <c r="AF45" s="54">
        <v>3558</v>
      </c>
      <c r="AG45" s="54">
        <v>3582</v>
      </c>
      <c r="AH45" s="54">
        <v>3635</v>
      </c>
      <c r="AI45" s="54">
        <v>3620</v>
      </c>
      <c r="AJ45" s="54">
        <v>3660</v>
      </c>
      <c r="AK45" s="54">
        <v>3660</v>
      </c>
      <c r="AL45" s="46">
        <v>3640</v>
      </c>
      <c r="AM45" s="46">
        <v>3624</v>
      </c>
      <c r="AN45" s="46">
        <v>2140.2688990000001</v>
      </c>
      <c r="AO45" s="46">
        <v>2276.142171</v>
      </c>
      <c r="AP45" s="54">
        <v>2431.2809296999999</v>
      </c>
      <c r="AQ45" s="54">
        <v>2499.2028948000002</v>
      </c>
      <c r="AR45" s="54">
        <v>2512.4388660999998</v>
      </c>
      <c r="AS45" s="54">
        <v>2536.0906043999998</v>
      </c>
      <c r="AT45" s="54">
        <v>2579.7553834999999</v>
      </c>
      <c r="AU45" s="54">
        <v>2565.7385334999999</v>
      </c>
      <c r="AV45" s="54">
        <v>2608.1096474999999</v>
      </c>
      <c r="AW45" s="54">
        <v>2608.8804742000002</v>
      </c>
      <c r="AX45" s="46">
        <v>2637.4597073999998</v>
      </c>
      <c r="AY45" s="46">
        <v>2595.3004209000001</v>
      </c>
      <c r="AZ45" s="46">
        <v>15690</v>
      </c>
      <c r="BA45" s="46">
        <v>17697</v>
      </c>
      <c r="BB45" s="54">
        <v>19440</v>
      </c>
      <c r="BC45" s="54">
        <v>19585</v>
      </c>
      <c r="BD45" s="54">
        <v>19862</v>
      </c>
      <c r="BE45" s="54">
        <v>20549</v>
      </c>
      <c r="BF45" s="54">
        <v>21289</v>
      </c>
      <c r="BG45" s="54">
        <v>21925</v>
      </c>
      <c r="BH45" s="54">
        <v>22250</v>
      </c>
      <c r="BI45" s="54">
        <v>22724</v>
      </c>
      <c r="BJ45" s="46">
        <v>23031</v>
      </c>
      <c r="BK45" s="46">
        <v>22974</v>
      </c>
      <c r="BL45" s="46">
        <v>12116.888269999999</v>
      </c>
      <c r="BM45" s="46">
        <v>13843.197550000001</v>
      </c>
      <c r="BN45" s="54">
        <v>15258.8009643</v>
      </c>
      <c r="BO45" s="54">
        <v>15423.2477435</v>
      </c>
      <c r="BP45" s="54">
        <v>15646.0112623</v>
      </c>
      <c r="BQ45" s="54">
        <v>16252.2586999</v>
      </c>
      <c r="BR45" s="54">
        <v>16819.521244899999</v>
      </c>
      <c r="BS45" s="54">
        <v>17321.4321652</v>
      </c>
      <c r="BT45" s="54">
        <v>17708.0241475</v>
      </c>
      <c r="BU45" s="54">
        <v>18253.646775699999</v>
      </c>
      <c r="BV45" s="46">
        <v>18572.5849189</v>
      </c>
      <c r="BW45" s="46">
        <v>18660.435120999999</v>
      </c>
      <c r="BX45" s="46">
        <v>7373</v>
      </c>
      <c r="BY45" s="46">
        <v>7635</v>
      </c>
      <c r="BZ45" s="54">
        <v>7858</v>
      </c>
      <c r="CA45" s="54">
        <v>7907</v>
      </c>
      <c r="CB45" s="54">
        <v>7961</v>
      </c>
      <c r="CC45" s="54">
        <v>8008</v>
      </c>
      <c r="CD45" s="54">
        <v>8094</v>
      </c>
      <c r="CE45" s="54">
        <v>8244</v>
      </c>
      <c r="CF45" s="54">
        <v>8241</v>
      </c>
      <c r="CG45" s="54">
        <v>8356</v>
      </c>
      <c r="CH45" s="46">
        <v>8409</v>
      </c>
      <c r="CI45" s="46">
        <v>8648</v>
      </c>
      <c r="CJ45" s="46">
        <v>5370.9162900000001</v>
      </c>
      <c r="CK45" s="46">
        <v>5540.2407970000004</v>
      </c>
      <c r="CL45" s="54">
        <v>5751.7763580999999</v>
      </c>
      <c r="CM45" s="54">
        <v>5779.0202442999998</v>
      </c>
      <c r="CN45" s="54">
        <v>5860.8070821000001</v>
      </c>
      <c r="CO45" s="54">
        <v>5880.1410555000002</v>
      </c>
      <c r="CP45" s="54">
        <v>5842.4954422999999</v>
      </c>
      <c r="CQ45" s="54">
        <v>5921.9076892000003</v>
      </c>
      <c r="CR45" s="54">
        <v>5876.0568255999997</v>
      </c>
      <c r="CS45" s="54">
        <v>6083.6339781999995</v>
      </c>
      <c r="CT45" s="46">
        <v>6115.4900306</v>
      </c>
      <c r="CU45" s="46">
        <v>6174.6975776999998</v>
      </c>
      <c r="CV45" s="46">
        <v>2443</v>
      </c>
      <c r="CW45" s="46">
        <v>2666</v>
      </c>
      <c r="CX45" s="54">
        <v>2874</v>
      </c>
      <c r="CY45" s="54">
        <v>2921</v>
      </c>
      <c r="CZ45" s="54">
        <v>2920</v>
      </c>
      <c r="DA45" s="54">
        <v>2928</v>
      </c>
      <c r="DB45" s="54">
        <v>3001</v>
      </c>
      <c r="DC45" s="54">
        <v>3026</v>
      </c>
      <c r="DD45" s="54">
        <v>3122</v>
      </c>
      <c r="DE45" s="54">
        <v>3146</v>
      </c>
      <c r="DF45" s="46">
        <v>3271</v>
      </c>
      <c r="DG45" s="46">
        <v>3289</v>
      </c>
      <c r="DH45" s="46">
        <v>1809.9580699999999</v>
      </c>
      <c r="DI45" s="46">
        <v>1918.768356</v>
      </c>
      <c r="DJ45" s="54">
        <v>2082.6263039999999</v>
      </c>
      <c r="DK45" s="54">
        <v>2114.3658362000001</v>
      </c>
      <c r="DL45" s="54">
        <v>2104.4804777999998</v>
      </c>
      <c r="DM45" s="54">
        <v>2113.0452541999998</v>
      </c>
      <c r="DN45" s="54">
        <v>2169.9978849999998</v>
      </c>
      <c r="DO45" s="54">
        <v>2219.2342165999999</v>
      </c>
      <c r="DP45" s="54">
        <v>2268.0973291</v>
      </c>
      <c r="DQ45" s="54">
        <v>2341.3534783</v>
      </c>
      <c r="DR45" s="46">
        <v>2435.1967888999998</v>
      </c>
      <c r="DS45" s="46">
        <v>2430.8823997</v>
      </c>
      <c r="DT45" s="46">
        <v>1215</v>
      </c>
      <c r="DU45" s="46">
        <v>1304</v>
      </c>
      <c r="DV45" s="54">
        <v>1435</v>
      </c>
      <c r="DW45" s="54">
        <v>1422</v>
      </c>
      <c r="DX45" s="54">
        <v>1447</v>
      </c>
      <c r="DY45" s="54">
        <v>1487</v>
      </c>
      <c r="DZ45" s="54">
        <v>1529</v>
      </c>
      <c r="EA45" s="54">
        <v>1540</v>
      </c>
      <c r="EB45" s="54">
        <v>1539</v>
      </c>
      <c r="EC45" s="54">
        <v>1603</v>
      </c>
      <c r="ED45" s="46">
        <v>1594</v>
      </c>
      <c r="EE45" s="46">
        <v>1601</v>
      </c>
      <c r="EF45" s="46">
        <v>849.19417929999997</v>
      </c>
      <c r="EG45" s="46">
        <v>910.3839858</v>
      </c>
      <c r="EH45" s="54">
        <v>990.43438639999999</v>
      </c>
      <c r="EI45" s="54">
        <v>986.52419840000005</v>
      </c>
      <c r="EJ45" s="54">
        <v>1011.7165566</v>
      </c>
      <c r="EK45" s="54">
        <v>1039.4881667</v>
      </c>
      <c r="EL45" s="54">
        <v>1092.3407142000001</v>
      </c>
      <c r="EM45" s="54">
        <v>1090.1934435000001</v>
      </c>
      <c r="EN45" s="54">
        <v>1082.6357141999999</v>
      </c>
      <c r="EO45" s="54">
        <v>1176.1856656</v>
      </c>
      <c r="EP45" s="46">
        <v>1172.7576697</v>
      </c>
      <c r="EQ45" s="46">
        <v>1150.8901820000001</v>
      </c>
      <c r="ER45" s="46">
        <v>2729</v>
      </c>
      <c r="ES45" s="46">
        <v>2743</v>
      </c>
      <c r="ET45" s="54">
        <v>2876</v>
      </c>
      <c r="EU45" s="54">
        <v>2868</v>
      </c>
      <c r="EV45" s="54">
        <v>2836</v>
      </c>
      <c r="EW45" s="54">
        <v>2824</v>
      </c>
      <c r="EX45" s="54">
        <v>2823</v>
      </c>
      <c r="EY45" s="54">
        <v>2877</v>
      </c>
      <c r="EZ45" s="54">
        <v>2918</v>
      </c>
      <c r="FA45" s="54">
        <v>2955</v>
      </c>
      <c r="FB45" s="46">
        <v>2975</v>
      </c>
      <c r="FC45" s="46">
        <v>2931</v>
      </c>
      <c r="FD45" s="46">
        <v>2166.5000519999999</v>
      </c>
      <c r="FE45" s="46">
        <v>2135.4578259999998</v>
      </c>
      <c r="FF45" s="54">
        <v>2253.6483662000001</v>
      </c>
      <c r="FG45" s="54">
        <v>2246.2504534</v>
      </c>
      <c r="FH45" s="54">
        <v>2217.6220013000002</v>
      </c>
      <c r="FI45" s="54">
        <v>2209.5603850000002</v>
      </c>
      <c r="FJ45" s="54">
        <v>2188.2320147999999</v>
      </c>
      <c r="FK45" s="54">
        <v>2239.8576057999999</v>
      </c>
      <c r="FL45" s="54">
        <v>2273.4214560999999</v>
      </c>
      <c r="FM45" s="54">
        <v>2288.7641960999999</v>
      </c>
      <c r="FN45" s="46">
        <v>2346.3805237000001</v>
      </c>
      <c r="FO45" s="46">
        <v>2299.5529462</v>
      </c>
      <c r="FP45" s="46">
        <v>1356</v>
      </c>
      <c r="FQ45" s="46">
        <v>1499</v>
      </c>
      <c r="FR45" s="54">
        <v>1638</v>
      </c>
      <c r="FS45" s="54">
        <v>1589</v>
      </c>
      <c r="FT45" s="54">
        <v>1539</v>
      </c>
      <c r="FU45" s="54">
        <v>1584</v>
      </c>
      <c r="FV45" s="54">
        <v>1566</v>
      </c>
      <c r="FW45" s="54">
        <v>1608</v>
      </c>
      <c r="FX45" s="54">
        <v>1614</v>
      </c>
      <c r="FY45" s="54">
        <v>1641</v>
      </c>
      <c r="FZ45" s="46">
        <v>1667</v>
      </c>
      <c r="GA45" s="46">
        <v>1587</v>
      </c>
      <c r="GB45" s="46">
        <v>914.7869518</v>
      </c>
      <c r="GC45" s="46">
        <v>1007.324264</v>
      </c>
      <c r="GD45" s="54">
        <v>1162.6972184000001</v>
      </c>
      <c r="GE45" s="54">
        <v>1115.4892961999999</v>
      </c>
      <c r="GF45" s="54">
        <v>1074.3547642999999</v>
      </c>
      <c r="GG45" s="54">
        <v>1094.3482491</v>
      </c>
      <c r="GH45" s="54">
        <v>1094.6792685999999</v>
      </c>
      <c r="GI45" s="54">
        <v>1143.4125687000001</v>
      </c>
      <c r="GJ45" s="54">
        <v>1151.4975575000001</v>
      </c>
      <c r="GK45" s="54">
        <v>1165.0283047999999</v>
      </c>
      <c r="GL45" s="46">
        <v>1211.7856958</v>
      </c>
      <c r="GM45" s="46">
        <v>1124.6696677</v>
      </c>
      <c r="GN45" s="46">
        <v>5014</v>
      </c>
      <c r="GO45" s="46">
        <v>5342</v>
      </c>
      <c r="GP45" s="54">
        <v>6072</v>
      </c>
      <c r="GQ45" s="54">
        <v>6180</v>
      </c>
      <c r="GR45" s="54">
        <v>6257</v>
      </c>
      <c r="GS45" s="54">
        <v>6490</v>
      </c>
      <c r="GT45" s="54">
        <v>6682</v>
      </c>
      <c r="GU45" s="54">
        <v>6763</v>
      </c>
      <c r="GV45" s="54">
        <v>7001</v>
      </c>
      <c r="GW45" s="54">
        <v>7220</v>
      </c>
      <c r="GX45" s="46">
        <v>7282</v>
      </c>
      <c r="GY45" s="46">
        <v>7349</v>
      </c>
      <c r="GZ45" s="46">
        <v>3960.9336239999998</v>
      </c>
      <c r="HA45" s="46">
        <v>4219.413372</v>
      </c>
      <c r="HB45" s="54">
        <v>4797.4323948000001</v>
      </c>
      <c r="HC45" s="54">
        <v>4861.1058874</v>
      </c>
      <c r="HD45" s="54">
        <v>4897.3287466000002</v>
      </c>
      <c r="HE45" s="54">
        <v>5139.0123364999999</v>
      </c>
      <c r="HF45" s="54">
        <v>5227.2978573999999</v>
      </c>
      <c r="HG45" s="290">
        <v>5329.6929344</v>
      </c>
      <c r="HH45" s="290">
        <v>5477.8278552000002</v>
      </c>
      <c r="HI45" s="290">
        <v>5786.6756600999997</v>
      </c>
      <c r="HJ45" s="290">
        <v>5895.3047255000001</v>
      </c>
      <c r="HK45" s="97">
        <v>5968.3748214999996</v>
      </c>
    </row>
    <row r="46" spans="2:219" ht="24" x14ac:dyDescent="0.2">
      <c r="B46" s="335">
        <v>70</v>
      </c>
      <c r="C46" s="41" t="s">
        <v>235</v>
      </c>
      <c r="D46" s="46">
        <v>65647</v>
      </c>
      <c r="E46" s="46">
        <v>79275</v>
      </c>
      <c r="F46" s="54">
        <v>95068</v>
      </c>
      <c r="G46" s="54">
        <v>98419</v>
      </c>
      <c r="H46" s="54">
        <v>101548</v>
      </c>
      <c r="I46" s="54">
        <v>104512</v>
      </c>
      <c r="J46" s="54">
        <v>106853</v>
      </c>
      <c r="K46" s="54">
        <v>110088</v>
      </c>
      <c r="L46" s="54">
        <v>122107</v>
      </c>
      <c r="M46" s="54">
        <v>126981</v>
      </c>
      <c r="N46" s="46">
        <v>130065</v>
      </c>
      <c r="O46" s="46">
        <v>132010</v>
      </c>
      <c r="P46" s="46">
        <v>53516.269607879993</v>
      </c>
      <c r="Q46" s="46">
        <v>64719.288322569992</v>
      </c>
      <c r="R46" s="54">
        <v>79186.167167899999</v>
      </c>
      <c r="S46" s="54">
        <v>81684.823039900002</v>
      </c>
      <c r="T46" s="54">
        <v>84356.682990400004</v>
      </c>
      <c r="U46" s="54">
        <v>86675.208392999994</v>
      </c>
      <c r="V46" s="54">
        <v>88463.203604599999</v>
      </c>
      <c r="W46" s="54">
        <v>90942.887782399994</v>
      </c>
      <c r="X46" s="54">
        <v>101600.6085629</v>
      </c>
      <c r="Y46" s="54">
        <v>106901.4830012</v>
      </c>
      <c r="Z46" s="46">
        <v>109514.68355459999</v>
      </c>
      <c r="AA46" s="46">
        <v>111159.77320169999</v>
      </c>
      <c r="AB46" s="46">
        <v>2940</v>
      </c>
      <c r="AC46" s="46">
        <v>3280</v>
      </c>
      <c r="AD46" s="54">
        <v>3391</v>
      </c>
      <c r="AE46" s="54">
        <v>3963</v>
      </c>
      <c r="AF46" s="54">
        <v>4194</v>
      </c>
      <c r="AG46" s="54">
        <v>4580</v>
      </c>
      <c r="AH46" s="54">
        <v>4763</v>
      </c>
      <c r="AI46" s="54">
        <v>5039</v>
      </c>
      <c r="AJ46" s="54">
        <v>4986</v>
      </c>
      <c r="AK46" s="54">
        <v>5061</v>
      </c>
      <c r="AL46" s="46">
        <v>5399</v>
      </c>
      <c r="AM46" s="46">
        <v>5348</v>
      </c>
      <c r="AN46" s="46">
        <v>2346.2888459999999</v>
      </c>
      <c r="AO46" s="46">
        <v>2627.3739620000001</v>
      </c>
      <c r="AP46" s="54">
        <v>2699.1848653000002</v>
      </c>
      <c r="AQ46" s="54">
        <v>3200.7452794000001</v>
      </c>
      <c r="AR46" s="54">
        <v>3390.8889583</v>
      </c>
      <c r="AS46" s="54">
        <v>3713.504058</v>
      </c>
      <c r="AT46" s="54">
        <v>3853.9069932000002</v>
      </c>
      <c r="AU46" s="54">
        <v>4060.5516816999998</v>
      </c>
      <c r="AV46" s="54">
        <v>3981.1478375000002</v>
      </c>
      <c r="AW46" s="54">
        <v>4039.0456727999999</v>
      </c>
      <c r="AX46" s="46">
        <v>4428.0846449999999</v>
      </c>
      <c r="AY46" s="46">
        <v>4318.5182224</v>
      </c>
      <c r="AZ46" s="46">
        <v>16396</v>
      </c>
      <c r="BA46" s="46">
        <v>21287</v>
      </c>
      <c r="BB46" s="54">
        <v>25888</v>
      </c>
      <c r="BC46" s="54">
        <v>26951</v>
      </c>
      <c r="BD46" s="54">
        <v>27521</v>
      </c>
      <c r="BE46" s="54">
        <v>28163</v>
      </c>
      <c r="BF46" s="54">
        <v>29263</v>
      </c>
      <c r="BG46" s="54">
        <v>31037</v>
      </c>
      <c r="BH46" s="54">
        <v>40134</v>
      </c>
      <c r="BI46" s="54">
        <v>42651</v>
      </c>
      <c r="BJ46" s="46">
        <v>43366</v>
      </c>
      <c r="BK46" s="46">
        <v>44559</v>
      </c>
      <c r="BL46" s="46">
        <v>13474.257600000001</v>
      </c>
      <c r="BM46" s="46">
        <v>17616.080730000001</v>
      </c>
      <c r="BN46" s="54">
        <v>21673.229479900001</v>
      </c>
      <c r="BO46" s="54">
        <v>22566.454113700001</v>
      </c>
      <c r="BP46" s="54">
        <v>22994.140863600001</v>
      </c>
      <c r="BQ46" s="54">
        <v>23565.6654581</v>
      </c>
      <c r="BR46" s="54">
        <v>24316.561376000001</v>
      </c>
      <c r="BS46" s="54">
        <v>26057.752107299999</v>
      </c>
      <c r="BT46" s="54">
        <v>34483.604282100001</v>
      </c>
      <c r="BU46" s="54">
        <v>36901.511140199997</v>
      </c>
      <c r="BV46" s="46">
        <v>37496.832989499999</v>
      </c>
      <c r="BW46" s="46">
        <v>38830.613549299997</v>
      </c>
      <c r="BX46" s="46">
        <v>6622</v>
      </c>
      <c r="BY46" s="46">
        <v>7775</v>
      </c>
      <c r="BZ46" s="54">
        <v>8110</v>
      </c>
      <c r="CA46" s="54">
        <v>8434</v>
      </c>
      <c r="CB46" s="54">
        <v>8755</v>
      </c>
      <c r="CC46" s="54">
        <v>9126</v>
      </c>
      <c r="CD46" s="54">
        <v>9412</v>
      </c>
      <c r="CE46" s="54">
        <v>9743</v>
      </c>
      <c r="CF46" s="54">
        <v>9747</v>
      </c>
      <c r="CG46" s="54">
        <v>10039</v>
      </c>
      <c r="CH46" s="46">
        <v>10477</v>
      </c>
      <c r="CI46" s="46">
        <v>11149</v>
      </c>
      <c r="CJ46" s="46">
        <v>5011.6013419999999</v>
      </c>
      <c r="CK46" s="46">
        <v>5887.9555520000004</v>
      </c>
      <c r="CL46" s="54">
        <v>6388.3973297000002</v>
      </c>
      <c r="CM46" s="54">
        <v>6703.4254308999998</v>
      </c>
      <c r="CN46" s="54">
        <v>6969.8326368999997</v>
      </c>
      <c r="CO46" s="54">
        <v>7278.8568133999997</v>
      </c>
      <c r="CP46" s="54">
        <v>7458.1006037999996</v>
      </c>
      <c r="CQ46" s="54">
        <v>7624.1783355999996</v>
      </c>
      <c r="CR46" s="54">
        <v>7536.3931997999998</v>
      </c>
      <c r="CS46" s="54">
        <v>7872.0392523</v>
      </c>
      <c r="CT46" s="46">
        <v>8252.2154121000003</v>
      </c>
      <c r="CU46" s="46">
        <v>8728.7671363999998</v>
      </c>
      <c r="CV46" s="46">
        <v>3190</v>
      </c>
      <c r="CW46" s="46">
        <v>3766</v>
      </c>
      <c r="CX46" s="54">
        <v>4190</v>
      </c>
      <c r="CY46" s="54">
        <v>4406</v>
      </c>
      <c r="CZ46" s="54">
        <v>4682</v>
      </c>
      <c r="DA46" s="54">
        <v>4797</v>
      </c>
      <c r="DB46" s="54">
        <v>5055</v>
      </c>
      <c r="DC46" s="54">
        <v>5090</v>
      </c>
      <c r="DD46" s="54">
        <v>5317</v>
      </c>
      <c r="DE46" s="54">
        <v>5559</v>
      </c>
      <c r="DF46" s="46">
        <v>5839</v>
      </c>
      <c r="DG46" s="46">
        <v>6739</v>
      </c>
      <c r="DH46" s="46">
        <v>2553.1468669999999</v>
      </c>
      <c r="DI46" s="46">
        <v>3028.902098</v>
      </c>
      <c r="DJ46" s="54">
        <v>3401.6719914999999</v>
      </c>
      <c r="DK46" s="54">
        <v>3565.1936147000001</v>
      </c>
      <c r="DL46" s="54">
        <v>3810.446175</v>
      </c>
      <c r="DM46" s="54">
        <v>3869.7800284</v>
      </c>
      <c r="DN46" s="54">
        <v>4101.5068497000002</v>
      </c>
      <c r="DO46" s="54">
        <v>4134.3741380000001</v>
      </c>
      <c r="DP46" s="54">
        <v>4314.3309816999999</v>
      </c>
      <c r="DQ46" s="54">
        <v>4528.5745772999999</v>
      </c>
      <c r="DR46" s="46">
        <v>4750.1238088999999</v>
      </c>
      <c r="DS46" s="46">
        <v>5435.5685473000003</v>
      </c>
      <c r="DT46" s="46">
        <v>690</v>
      </c>
      <c r="DU46" s="46">
        <v>1282</v>
      </c>
      <c r="DV46" s="54">
        <v>1774</v>
      </c>
      <c r="DW46" s="54">
        <v>1469</v>
      </c>
      <c r="DX46" s="54">
        <v>1612</v>
      </c>
      <c r="DY46" s="54">
        <v>1432</v>
      </c>
      <c r="DZ46" s="54">
        <v>1636</v>
      </c>
      <c r="EA46" s="54">
        <v>1502</v>
      </c>
      <c r="EB46" s="54">
        <v>1543</v>
      </c>
      <c r="EC46" s="54">
        <v>1777</v>
      </c>
      <c r="ED46" s="46">
        <v>1870</v>
      </c>
      <c r="EE46" s="46">
        <v>1890</v>
      </c>
      <c r="EF46" s="46">
        <v>468.8170179</v>
      </c>
      <c r="EG46" s="46">
        <v>984.61000019999994</v>
      </c>
      <c r="EH46" s="54">
        <v>1416.6303214</v>
      </c>
      <c r="EI46" s="54">
        <v>1140.3006164000001</v>
      </c>
      <c r="EJ46" s="54">
        <v>1237.9520974</v>
      </c>
      <c r="EK46" s="54">
        <v>1063.3901533000001</v>
      </c>
      <c r="EL46" s="54">
        <v>1191.5390328000001</v>
      </c>
      <c r="EM46" s="54">
        <v>1128.4929654</v>
      </c>
      <c r="EN46" s="54">
        <v>1162.7958028</v>
      </c>
      <c r="EO46" s="54">
        <v>1317.1239221999999</v>
      </c>
      <c r="EP46" s="46">
        <v>1374.5853262000001</v>
      </c>
      <c r="EQ46" s="46">
        <v>1369.0379876</v>
      </c>
      <c r="ER46" s="46">
        <v>5219</v>
      </c>
      <c r="ES46" s="46">
        <v>5140</v>
      </c>
      <c r="ET46" s="54">
        <v>6560</v>
      </c>
      <c r="EU46" s="54">
        <v>6451</v>
      </c>
      <c r="EV46" s="54">
        <v>6727</v>
      </c>
      <c r="EW46" s="54">
        <v>6882</v>
      </c>
      <c r="EX46" s="54">
        <v>6801</v>
      </c>
      <c r="EY46" s="54">
        <v>6772</v>
      </c>
      <c r="EZ46" s="54">
        <v>7255</v>
      </c>
      <c r="FA46" s="54">
        <v>7290</v>
      </c>
      <c r="FB46" s="46">
        <v>7425</v>
      </c>
      <c r="FC46" s="46">
        <v>7217</v>
      </c>
      <c r="FD46" s="46">
        <v>4573.0059369999999</v>
      </c>
      <c r="FE46" s="46">
        <v>4406.1936180000002</v>
      </c>
      <c r="FF46" s="54">
        <v>5609.0581596000002</v>
      </c>
      <c r="FG46" s="54">
        <v>5478.2335654999997</v>
      </c>
      <c r="FH46" s="54">
        <v>5773.7499803999999</v>
      </c>
      <c r="FI46" s="54">
        <v>5947.0906597000003</v>
      </c>
      <c r="FJ46" s="54">
        <v>5822.4183602000003</v>
      </c>
      <c r="FK46" s="54">
        <v>5813.0434950999997</v>
      </c>
      <c r="FL46" s="54">
        <v>6243.4288272000003</v>
      </c>
      <c r="FM46" s="54">
        <v>6310.1040968999996</v>
      </c>
      <c r="FN46" s="46">
        <v>6484.4080424000003</v>
      </c>
      <c r="FO46" s="46">
        <v>6265.3598954999998</v>
      </c>
      <c r="FP46" s="46">
        <v>2512</v>
      </c>
      <c r="FQ46" s="46">
        <v>2606</v>
      </c>
      <c r="FR46" s="54">
        <v>2878</v>
      </c>
      <c r="FS46" s="54">
        <v>2878</v>
      </c>
      <c r="FT46" s="54">
        <v>3199</v>
      </c>
      <c r="FU46" s="54">
        <v>3297</v>
      </c>
      <c r="FV46" s="54">
        <v>3101</v>
      </c>
      <c r="FW46" s="54">
        <v>2979</v>
      </c>
      <c r="FX46" s="54">
        <v>2880</v>
      </c>
      <c r="FY46" s="54">
        <v>2854</v>
      </c>
      <c r="FZ46" s="46">
        <v>3059</v>
      </c>
      <c r="GA46" s="46">
        <v>3155</v>
      </c>
      <c r="GB46" s="46">
        <v>2118.2588219999998</v>
      </c>
      <c r="GC46" s="46">
        <v>2194.5594160000001</v>
      </c>
      <c r="GD46" s="54">
        <v>2368.1895850999999</v>
      </c>
      <c r="GE46" s="54">
        <v>2389.3930740999999</v>
      </c>
      <c r="GF46" s="54">
        <v>2662.5995874</v>
      </c>
      <c r="GG46" s="54">
        <v>2728.4145026000001</v>
      </c>
      <c r="GH46" s="54">
        <v>2626.1000693000001</v>
      </c>
      <c r="GI46" s="54">
        <v>2471.9482468000001</v>
      </c>
      <c r="GJ46" s="54">
        <v>2369.0471665</v>
      </c>
      <c r="GK46" s="54">
        <v>2336.3874258000001</v>
      </c>
      <c r="GL46" s="46">
        <v>2545.3671502000002</v>
      </c>
      <c r="GM46" s="46">
        <v>2642.8696727000001</v>
      </c>
      <c r="GN46" s="46">
        <v>8208</v>
      </c>
      <c r="GO46" s="46">
        <v>9517</v>
      </c>
      <c r="GP46" s="54">
        <v>12154</v>
      </c>
      <c r="GQ46" s="54">
        <v>12382</v>
      </c>
      <c r="GR46" s="54">
        <v>12970</v>
      </c>
      <c r="GS46" s="54">
        <v>13149</v>
      </c>
      <c r="GT46" s="54">
        <v>13084</v>
      </c>
      <c r="GU46" s="54">
        <v>13496</v>
      </c>
      <c r="GV46" s="54">
        <v>13757</v>
      </c>
      <c r="GW46" s="54">
        <v>13592</v>
      </c>
      <c r="GX46" s="46">
        <v>13645</v>
      </c>
      <c r="GY46" s="46">
        <v>13399</v>
      </c>
      <c r="GZ46" s="46">
        <v>7012.0312610000001</v>
      </c>
      <c r="HA46" s="46">
        <v>8171.7067740000002</v>
      </c>
      <c r="HB46" s="54">
        <v>10605.0795454</v>
      </c>
      <c r="HC46" s="54">
        <v>10688.857456399999</v>
      </c>
      <c r="HD46" s="54">
        <v>11220.449798400001</v>
      </c>
      <c r="HE46" s="54">
        <v>11319.030209500001</v>
      </c>
      <c r="HF46" s="54">
        <v>11370.6293112</v>
      </c>
      <c r="HG46" s="292">
        <v>11570.5151864</v>
      </c>
      <c r="HH46" s="292">
        <v>11697.826557300001</v>
      </c>
      <c r="HI46" s="292">
        <v>11848.076426</v>
      </c>
      <c r="HJ46" s="292">
        <v>11904.748610299999</v>
      </c>
      <c r="HK46" s="97">
        <v>11733.8717947</v>
      </c>
    </row>
    <row r="47" spans="2:219" ht="24" x14ac:dyDescent="0.2">
      <c r="B47" s="335">
        <v>71</v>
      </c>
      <c r="C47" s="41" t="s">
        <v>236</v>
      </c>
      <c r="D47" s="46">
        <v>94352</v>
      </c>
      <c r="E47" s="46">
        <v>106099</v>
      </c>
      <c r="F47" s="54">
        <v>115671</v>
      </c>
      <c r="G47" s="54">
        <v>119817</v>
      </c>
      <c r="H47" s="54">
        <v>123706</v>
      </c>
      <c r="I47" s="54">
        <v>126841</v>
      </c>
      <c r="J47" s="54">
        <v>128767</v>
      </c>
      <c r="K47" s="54">
        <v>130512</v>
      </c>
      <c r="L47" s="54">
        <v>133299</v>
      </c>
      <c r="M47" s="54">
        <v>135657</v>
      </c>
      <c r="N47" s="46">
        <v>138275</v>
      </c>
      <c r="O47" s="46">
        <v>139074</v>
      </c>
      <c r="P47" s="46">
        <v>78762.913149019994</v>
      </c>
      <c r="Q47" s="46">
        <v>88431.608581200009</v>
      </c>
      <c r="R47" s="54">
        <v>95507.217996000007</v>
      </c>
      <c r="S47" s="54">
        <v>99126.262041099995</v>
      </c>
      <c r="T47" s="54">
        <v>102521.7226731</v>
      </c>
      <c r="U47" s="54">
        <v>104992.5502728</v>
      </c>
      <c r="V47" s="54">
        <v>106577.23570960001</v>
      </c>
      <c r="W47" s="54">
        <v>107773.9036054</v>
      </c>
      <c r="X47" s="54">
        <v>110307.4215419</v>
      </c>
      <c r="Y47" s="54">
        <v>113548.67926819999</v>
      </c>
      <c r="Z47" s="46">
        <v>116052.42026689999</v>
      </c>
      <c r="AA47" s="46">
        <v>117008.0241041</v>
      </c>
      <c r="AB47" s="46">
        <v>6864</v>
      </c>
      <c r="AC47" s="46">
        <v>7628</v>
      </c>
      <c r="AD47" s="54">
        <v>8261</v>
      </c>
      <c r="AE47" s="54">
        <v>8571</v>
      </c>
      <c r="AF47" s="54">
        <v>8449</v>
      </c>
      <c r="AG47" s="54">
        <v>8615</v>
      </c>
      <c r="AH47" s="54">
        <v>8668</v>
      </c>
      <c r="AI47" s="54">
        <v>8626</v>
      </c>
      <c r="AJ47" s="54">
        <v>8675</v>
      </c>
      <c r="AK47" s="54">
        <v>8651</v>
      </c>
      <c r="AL47" s="46">
        <v>8660</v>
      </c>
      <c r="AM47" s="46">
        <v>8486</v>
      </c>
      <c r="AN47" s="46">
        <v>5601.0365590000001</v>
      </c>
      <c r="AO47" s="46">
        <v>6249.0089189999999</v>
      </c>
      <c r="AP47" s="54">
        <v>6732.4850403</v>
      </c>
      <c r="AQ47" s="54">
        <v>7092.2953531000003</v>
      </c>
      <c r="AR47" s="54">
        <v>7030.7869571000001</v>
      </c>
      <c r="AS47" s="54">
        <v>7166.3978889</v>
      </c>
      <c r="AT47" s="54">
        <v>7180.3192531000004</v>
      </c>
      <c r="AU47" s="54">
        <v>7132.8285748999997</v>
      </c>
      <c r="AV47" s="54">
        <v>7199.030479</v>
      </c>
      <c r="AW47" s="54">
        <v>7187.3224405999999</v>
      </c>
      <c r="AX47" s="46">
        <v>7262.8578860999996</v>
      </c>
      <c r="AY47" s="46">
        <v>7031.3182377000003</v>
      </c>
      <c r="AZ47" s="46">
        <v>21771</v>
      </c>
      <c r="BA47" s="46">
        <v>25228</v>
      </c>
      <c r="BB47" s="54">
        <v>26249</v>
      </c>
      <c r="BC47" s="54">
        <v>27172</v>
      </c>
      <c r="BD47" s="54">
        <v>28463</v>
      </c>
      <c r="BE47" s="54">
        <v>28968</v>
      </c>
      <c r="BF47" s="54">
        <v>29498</v>
      </c>
      <c r="BG47" s="54">
        <v>30276</v>
      </c>
      <c r="BH47" s="54">
        <v>30782</v>
      </c>
      <c r="BI47" s="54">
        <v>31524</v>
      </c>
      <c r="BJ47" s="46">
        <v>32683</v>
      </c>
      <c r="BK47" s="46">
        <v>32914</v>
      </c>
      <c r="BL47" s="46">
        <v>18494.421119999999</v>
      </c>
      <c r="BM47" s="46">
        <v>21480.360949999998</v>
      </c>
      <c r="BN47" s="54">
        <v>21730.208286599998</v>
      </c>
      <c r="BO47" s="54">
        <v>22460.0717754</v>
      </c>
      <c r="BP47" s="54">
        <v>23575.997895299999</v>
      </c>
      <c r="BQ47" s="54">
        <v>23986.964757400001</v>
      </c>
      <c r="BR47" s="54">
        <v>24473.519650599999</v>
      </c>
      <c r="BS47" s="54">
        <v>25075.950289699998</v>
      </c>
      <c r="BT47" s="54">
        <v>25526.627107299999</v>
      </c>
      <c r="BU47" s="54">
        <v>26471.210679</v>
      </c>
      <c r="BV47" s="46">
        <v>27492.075040399999</v>
      </c>
      <c r="BW47" s="46">
        <v>27930.024242700001</v>
      </c>
      <c r="BX47" s="46">
        <v>12387</v>
      </c>
      <c r="BY47" s="46">
        <v>13461</v>
      </c>
      <c r="BZ47" s="54">
        <v>13963</v>
      </c>
      <c r="CA47" s="54">
        <v>14347</v>
      </c>
      <c r="CB47" s="54">
        <v>14445</v>
      </c>
      <c r="CC47" s="54">
        <v>14972</v>
      </c>
      <c r="CD47" s="54">
        <v>15005</v>
      </c>
      <c r="CE47" s="54">
        <v>15213</v>
      </c>
      <c r="CF47" s="54">
        <v>15501</v>
      </c>
      <c r="CG47" s="54">
        <v>15460</v>
      </c>
      <c r="CH47" s="46">
        <v>15685</v>
      </c>
      <c r="CI47" s="46">
        <v>15443</v>
      </c>
      <c r="CJ47" s="46">
        <v>10156.681259999999</v>
      </c>
      <c r="CK47" s="46">
        <v>10868.6729</v>
      </c>
      <c r="CL47" s="54">
        <v>11485.5684194</v>
      </c>
      <c r="CM47" s="54">
        <v>11727.431406600001</v>
      </c>
      <c r="CN47" s="54">
        <v>11856.972312</v>
      </c>
      <c r="CO47" s="54">
        <v>12242.498469</v>
      </c>
      <c r="CP47" s="54">
        <v>12223.8080584</v>
      </c>
      <c r="CQ47" s="54">
        <v>12284.1546208</v>
      </c>
      <c r="CR47" s="54">
        <v>12519.9784987</v>
      </c>
      <c r="CS47" s="54">
        <v>12583.8672038</v>
      </c>
      <c r="CT47" s="46">
        <v>12851.920323</v>
      </c>
      <c r="CU47" s="46">
        <v>12549.585469199999</v>
      </c>
      <c r="CV47" s="46">
        <v>4082</v>
      </c>
      <c r="CW47" s="46">
        <v>4602</v>
      </c>
      <c r="CX47" s="54">
        <v>5020</v>
      </c>
      <c r="CY47" s="54">
        <v>5112</v>
      </c>
      <c r="CZ47" s="54">
        <v>5353</v>
      </c>
      <c r="DA47" s="54">
        <v>5548</v>
      </c>
      <c r="DB47" s="54">
        <v>5687</v>
      </c>
      <c r="DC47" s="54">
        <v>5838</v>
      </c>
      <c r="DD47" s="54">
        <v>5956</v>
      </c>
      <c r="DE47" s="54">
        <v>6081</v>
      </c>
      <c r="DF47" s="46">
        <v>6130</v>
      </c>
      <c r="DG47" s="46">
        <v>6365</v>
      </c>
      <c r="DH47" s="46">
        <v>3364.7377879999999</v>
      </c>
      <c r="DI47" s="46">
        <v>3791.4146270000001</v>
      </c>
      <c r="DJ47" s="54">
        <v>4075.7971876000001</v>
      </c>
      <c r="DK47" s="54">
        <v>4150.8249612999998</v>
      </c>
      <c r="DL47" s="54">
        <v>4343.9074274000004</v>
      </c>
      <c r="DM47" s="54">
        <v>4501.9596816000003</v>
      </c>
      <c r="DN47" s="54">
        <v>4646.1169321999996</v>
      </c>
      <c r="DO47" s="54">
        <v>4750.4376986999996</v>
      </c>
      <c r="DP47" s="54">
        <v>4848.3298314000003</v>
      </c>
      <c r="DQ47" s="54">
        <v>5016.6812802000004</v>
      </c>
      <c r="DR47" s="46">
        <v>5080.0475588999998</v>
      </c>
      <c r="DS47" s="46">
        <v>5249.4900948000004</v>
      </c>
      <c r="DT47" s="46">
        <v>2554</v>
      </c>
      <c r="DU47" s="46">
        <v>2683</v>
      </c>
      <c r="DV47" s="54">
        <v>2959</v>
      </c>
      <c r="DW47" s="54">
        <v>3001</v>
      </c>
      <c r="DX47" s="54">
        <v>3107</v>
      </c>
      <c r="DY47" s="54">
        <v>3170</v>
      </c>
      <c r="DZ47" s="54">
        <v>3262</v>
      </c>
      <c r="EA47" s="54">
        <v>3223</v>
      </c>
      <c r="EB47" s="54">
        <v>3217</v>
      </c>
      <c r="EC47" s="54">
        <v>3288</v>
      </c>
      <c r="ED47" s="46">
        <v>3308</v>
      </c>
      <c r="EE47" s="46">
        <v>3534</v>
      </c>
      <c r="EF47" s="46">
        <v>2105.3839189999999</v>
      </c>
      <c r="EG47" s="46">
        <v>2166.2052020000001</v>
      </c>
      <c r="EH47" s="54">
        <v>2351.6099450000002</v>
      </c>
      <c r="EI47" s="54">
        <v>2389.1804946000002</v>
      </c>
      <c r="EJ47" s="54">
        <v>2477.5910525999998</v>
      </c>
      <c r="EK47" s="54">
        <v>2533.7411452000001</v>
      </c>
      <c r="EL47" s="54">
        <v>2592.8999967</v>
      </c>
      <c r="EM47" s="54">
        <v>2550.3889804999999</v>
      </c>
      <c r="EN47" s="54">
        <v>2535.3257692000002</v>
      </c>
      <c r="EO47" s="54">
        <v>2620.8037751000002</v>
      </c>
      <c r="EP47" s="46">
        <v>2652.5242628999999</v>
      </c>
      <c r="EQ47" s="46">
        <v>2859.2316128000002</v>
      </c>
      <c r="ER47" s="46">
        <v>3495</v>
      </c>
      <c r="ES47" s="46">
        <v>4187</v>
      </c>
      <c r="ET47" s="54">
        <v>4846</v>
      </c>
      <c r="EU47" s="54">
        <v>5185</v>
      </c>
      <c r="EV47" s="54">
        <v>5498</v>
      </c>
      <c r="EW47" s="54">
        <v>5697</v>
      </c>
      <c r="EX47" s="54">
        <v>5800</v>
      </c>
      <c r="EY47" s="54">
        <v>5769</v>
      </c>
      <c r="EZ47" s="54">
        <v>6014</v>
      </c>
      <c r="FA47" s="54">
        <v>6311</v>
      </c>
      <c r="FB47" s="46">
        <v>6495</v>
      </c>
      <c r="FC47" s="46">
        <v>6586</v>
      </c>
      <c r="FD47" s="46">
        <v>3000.3759519999999</v>
      </c>
      <c r="FE47" s="46">
        <v>3630.9084210000001</v>
      </c>
      <c r="FF47" s="54">
        <v>4151.1717761</v>
      </c>
      <c r="FG47" s="54">
        <v>4478.3686239999997</v>
      </c>
      <c r="FH47" s="54">
        <v>4722.5901485000004</v>
      </c>
      <c r="FI47" s="54">
        <v>4862.0751757999997</v>
      </c>
      <c r="FJ47" s="54">
        <v>4975.9777778999996</v>
      </c>
      <c r="FK47" s="54">
        <v>4909.9381823000003</v>
      </c>
      <c r="FL47" s="54">
        <v>5167.4660064</v>
      </c>
      <c r="FM47" s="54">
        <v>5457.1811441999998</v>
      </c>
      <c r="FN47" s="46">
        <v>5652.7869257000002</v>
      </c>
      <c r="FO47" s="46">
        <v>5675.0065089999998</v>
      </c>
      <c r="FP47" s="46">
        <v>3298</v>
      </c>
      <c r="FQ47" s="46">
        <v>3552</v>
      </c>
      <c r="FR47" s="54">
        <v>3884</v>
      </c>
      <c r="FS47" s="54">
        <v>4062</v>
      </c>
      <c r="FT47" s="54">
        <v>4137</v>
      </c>
      <c r="FU47" s="54">
        <v>4257</v>
      </c>
      <c r="FV47" s="54">
        <v>4455</v>
      </c>
      <c r="FW47" s="54">
        <v>4614</v>
      </c>
      <c r="FX47" s="54">
        <v>4551</v>
      </c>
      <c r="FY47" s="54">
        <v>4704</v>
      </c>
      <c r="FZ47" s="46">
        <v>4793</v>
      </c>
      <c r="GA47" s="46">
        <v>4696</v>
      </c>
      <c r="GB47" s="46">
        <v>2754.0310519999998</v>
      </c>
      <c r="GC47" s="46">
        <v>2942.1027469999999</v>
      </c>
      <c r="GD47" s="54">
        <v>3233.1078137</v>
      </c>
      <c r="GE47" s="54">
        <v>3380.3765620999998</v>
      </c>
      <c r="GF47" s="54">
        <v>3468.6137269000001</v>
      </c>
      <c r="GG47" s="54">
        <v>3564.2540479999998</v>
      </c>
      <c r="GH47" s="54">
        <v>3740.8234723</v>
      </c>
      <c r="GI47" s="54">
        <v>3864.8282304999998</v>
      </c>
      <c r="GJ47" s="54">
        <v>3825.6938398000002</v>
      </c>
      <c r="GK47" s="54">
        <v>3968.9401646000001</v>
      </c>
      <c r="GL47" s="46">
        <v>4071.9168187</v>
      </c>
      <c r="GM47" s="46">
        <v>3958.1959151000001</v>
      </c>
      <c r="GN47" s="46">
        <v>6122</v>
      </c>
      <c r="GO47" s="46">
        <v>7322</v>
      </c>
      <c r="GP47" s="54">
        <v>8857</v>
      </c>
      <c r="GQ47" s="54">
        <v>8877</v>
      </c>
      <c r="GR47" s="54">
        <v>9162</v>
      </c>
      <c r="GS47" s="54">
        <v>9468</v>
      </c>
      <c r="GT47" s="54">
        <v>9840</v>
      </c>
      <c r="GU47" s="54">
        <v>10180</v>
      </c>
      <c r="GV47" s="54">
        <v>10596</v>
      </c>
      <c r="GW47" s="54">
        <v>10757</v>
      </c>
      <c r="GX47" s="46">
        <v>11169</v>
      </c>
      <c r="GY47" s="46">
        <v>11336</v>
      </c>
      <c r="GZ47" s="46">
        <v>5139.9544580000002</v>
      </c>
      <c r="HA47" s="46">
        <v>6196.2513749999998</v>
      </c>
      <c r="HB47" s="54">
        <v>7508.2147125000001</v>
      </c>
      <c r="HC47" s="54">
        <v>7526.9294737</v>
      </c>
      <c r="HD47" s="54">
        <v>7780.1151037</v>
      </c>
      <c r="HE47" s="54">
        <v>8071.8851292999998</v>
      </c>
      <c r="HF47" s="54">
        <v>8440.0721678999998</v>
      </c>
      <c r="HG47" s="292">
        <v>8713.6267826000003</v>
      </c>
      <c r="HH47" s="292">
        <v>9042.3583013999996</v>
      </c>
      <c r="HI47" s="292">
        <v>9298.9944938000008</v>
      </c>
      <c r="HJ47" s="292">
        <v>9665.0619000000006</v>
      </c>
      <c r="HK47" s="97">
        <v>9882.9807266000007</v>
      </c>
    </row>
    <row r="48" spans="2:219" x14ac:dyDescent="0.2">
      <c r="B48" s="335">
        <v>72</v>
      </c>
      <c r="C48" s="41" t="s">
        <v>237</v>
      </c>
      <c r="D48" s="46">
        <v>17285</v>
      </c>
      <c r="E48" s="46">
        <v>20458</v>
      </c>
      <c r="F48" s="54">
        <v>24744</v>
      </c>
      <c r="G48" s="54">
        <v>24598</v>
      </c>
      <c r="H48" s="54">
        <v>23773</v>
      </c>
      <c r="I48" s="54">
        <v>24456</v>
      </c>
      <c r="J48" s="54">
        <v>24698</v>
      </c>
      <c r="K48" s="54">
        <v>25628</v>
      </c>
      <c r="L48" s="54">
        <v>26762</v>
      </c>
      <c r="M48" s="54">
        <v>27742</v>
      </c>
      <c r="N48" s="46">
        <v>28962</v>
      </c>
      <c r="O48" s="46">
        <v>30809</v>
      </c>
      <c r="P48" s="46">
        <v>14811.729591230996</v>
      </c>
      <c r="Q48" s="46">
        <v>17652.361044505</v>
      </c>
      <c r="R48" s="54">
        <v>21864.2628773</v>
      </c>
      <c r="S48" s="54">
        <v>21616.057652799998</v>
      </c>
      <c r="T48" s="54">
        <v>20851.488782799999</v>
      </c>
      <c r="U48" s="54">
        <v>21518.670856199999</v>
      </c>
      <c r="V48" s="54">
        <v>21695.280158000001</v>
      </c>
      <c r="W48" s="54">
        <v>22450.666497999999</v>
      </c>
      <c r="X48" s="54">
        <v>23483.473996100001</v>
      </c>
      <c r="Y48" s="54">
        <v>24639.0042245</v>
      </c>
      <c r="Z48" s="46">
        <v>25583.1316204</v>
      </c>
      <c r="AA48" s="46">
        <v>27375.877235399999</v>
      </c>
      <c r="AB48" s="46">
        <v>2040</v>
      </c>
      <c r="AC48" s="46">
        <v>2438</v>
      </c>
      <c r="AD48" s="54">
        <v>3031</v>
      </c>
      <c r="AE48" s="54">
        <v>3024</v>
      </c>
      <c r="AF48" s="54">
        <v>3061</v>
      </c>
      <c r="AG48" s="54">
        <v>3249</v>
      </c>
      <c r="AH48" s="54">
        <v>3290</v>
      </c>
      <c r="AI48" s="54">
        <v>3442</v>
      </c>
      <c r="AJ48" s="54">
        <v>3515</v>
      </c>
      <c r="AK48" s="54">
        <v>3570</v>
      </c>
      <c r="AL48" s="46">
        <v>3648</v>
      </c>
      <c r="AM48" s="46">
        <v>3508</v>
      </c>
      <c r="AN48" s="46">
        <v>1847.93</v>
      </c>
      <c r="AO48" s="46">
        <v>2231.0532029999999</v>
      </c>
      <c r="AP48" s="54">
        <v>2794.8558953000002</v>
      </c>
      <c r="AQ48" s="54">
        <v>2798.3053504999998</v>
      </c>
      <c r="AR48" s="54">
        <v>2817.1692320000002</v>
      </c>
      <c r="AS48" s="54">
        <v>2927.0926121000002</v>
      </c>
      <c r="AT48" s="54">
        <v>3036.0053051</v>
      </c>
      <c r="AU48" s="54">
        <v>3169.4452001999998</v>
      </c>
      <c r="AV48" s="54">
        <v>3210.4365812999999</v>
      </c>
      <c r="AW48" s="54">
        <v>3255.9380366</v>
      </c>
      <c r="AX48" s="46">
        <v>3346.3952859999999</v>
      </c>
      <c r="AY48" s="46">
        <v>3217.8174511000002</v>
      </c>
      <c r="AZ48" s="46">
        <v>3483</v>
      </c>
      <c r="BA48" s="46">
        <v>3388</v>
      </c>
      <c r="BB48" s="54">
        <v>3962</v>
      </c>
      <c r="BC48" s="54">
        <v>4070</v>
      </c>
      <c r="BD48" s="54">
        <v>4321</v>
      </c>
      <c r="BE48" s="54">
        <v>4261</v>
      </c>
      <c r="BF48" s="54">
        <v>4319</v>
      </c>
      <c r="BG48" s="54">
        <v>4426</v>
      </c>
      <c r="BH48" s="54">
        <v>4535</v>
      </c>
      <c r="BI48" s="54">
        <v>4780</v>
      </c>
      <c r="BJ48" s="46">
        <v>5041</v>
      </c>
      <c r="BK48" s="46">
        <v>5286</v>
      </c>
      <c r="BL48" s="46">
        <v>2898.3007029999999</v>
      </c>
      <c r="BM48" s="46">
        <v>2774.6591170000002</v>
      </c>
      <c r="BN48" s="54">
        <v>3382.9344879999999</v>
      </c>
      <c r="BO48" s="54">
        <v>3468.9726105</v>
      </c>
      <c r="BP48" s="54">
        <v>3652.8624335999998</v>
      </c>
      <c r="BQ48" s="54">
        <v>3680.3913097</v>
      </c>
      <c r="BR48" s="54">
        <v>3696.8895523000001</v>
      </c>
      <c r="BS48" s="54">
        <v>3751.4421647999998</v>
      </c>
      <c r="BT48" s="54">
        <v>3852.4518311000002</v>
      </c>
      <c r="BU48" s="54">
        <v>4092.7689678000002</v>
      </c>
      <c r="BV48" s="46">
        <v>4297.7869997999996</v>
      </c>
      <c r="BW48" s="46">
        <v>4556.5512772000002</v>
      </c>
      <c r="BX48" s="46">
        <v>907</v>
      </c>
      <c r="BY48" s="46">
        <v>1172</v>
      </c>
      <c r="BZ48" s="54">
        <v>1808</v>
      </c>
      <c r="CA48" s="54">
        <v>1802</v>
      </c>
      <c r="CB48" s="54">
        <v>1561</v>
      </c>
      <c r="CC48" s="54">
        <v>1446</v>
      </c>
      <c r="CD48" s="54">
        <v>1442</v>
      </c>
      <c r="CE48" s="54">
        <v>1464</v>
      </c>
      <c r="CF48" s="54">
        <v>1582</v>
      </c>
      <c r="CG48" s="54">
        <v>1695</v>
      </c>
      <c r="CH48" s="46">
        <v>1787</v>
      </c>
      <c r="CI48" s="46">
        <v>1806</v>
      </c>
      <c r="CJ48" s="46">
        <v>664.52529200000004</v>
      </c>
      <c r="CK48" s="46">
        <v>873.01771140000005</v>
      </c>
      <c r="CL48" s="54">
        <v>1463.1351185999999</v>
      </c>
      <c r="CM48" s="54">
        <v>1454.022217</v>
      </c>
      <c r="CN48" s="54">
        <v>1260.4117544000001</v>
      </c>
      <c r="CO48" s="54">
        <v>1155.0602799000001</v>
      </c>
      <c r="CP48" s="54">
        <v>1161.7265190000001</v>
      </c>
      <c r="CQ48" s="54">
        <v>1188.3015928</v>
      </c>
      <c r="CR48" s="54">
        <v>1294.8973879</v>
      </c>
      <c r="CS48" s="54">
        <v>1446.9552655</v>
      </c>
      <c r="CT48" s="46">
        <v>1540.978396</v>
      </c>
      <c r="CU48" s="46">
        <v>1549.8620619999999</v>
      </c>
      <c r="CV48" s="46">
        <v>361</v>
      </c>
      <c r="CW48" s="46">
        <v>412</v>
      </c>
      <c r="CX48" s="54">
        <v>869</v>
      </c>
      <c r="CY48" s="54">
        <v>883</v>
      </c>
      <c r="CZ48" s="54">
        <v>963</v>
      </c>
      <c r="DA48" s="54">
        <v>1072</v>
      </c>
      <c r="DB48" s="54">
        <v>1095</v>
      </c>
      <c r="DC48" s="54">
        <v>1128</v>
      </c>
      <c r="DD48" s="54">
        <v>1178</v>
      </c>
      <c r="DE48" s="54">
        <v>1278</v>
      </c>
      <c r="DF48" s="46">
        <v>1339</v>
      </c>
      <c r="DG48" s="46">
        <v>960</v>
      </c>
      <c r="DH48" s="46">
        <v>279.23728549999998</v>
      </c>
      <c r="DI48" s="46">
        <v>294.6071895</v>
      </c>
      <c r="DJ48" s="54">
        <v>746.56948739999996</v>
      </c>
      <c r="DK48" s="54">
        <v>743.23285680000004</v>
      </c>
      <c r="DL48" s="54">
        <v>816.94656459999999</v>
      </c>
      <c r="DM48" s="54">
        <v>932.71905089999996</v>
      </c>
      <c r="DN48" s="54">
        <v>949.47893690000001</v>
      </c>
      <c r="DO48" s="54">
        <v>959.53309039999999</v>
      </c>
      <c r="DP48" s="54">
        <v>1007.0660615</v>
      </c>
      <c r="DQ48" s="54">
        <v>1120.9780532</v>
      </c>
      <c r="DR48" s="46">
        <v>1170.0769327</v>
      </c>
      <c r="DS48" s="46">
        <v>798.45438379999996</v>
      </c>
      <c r="DT48" s="46">
        <v>59</v>
      </c>
      <c r="DU48" s="46">
        <v>129</v>
      </c>
      <c r="DV48" s="54">
        <v>277</v>
      </c>
      <c r="DW48" s="54">
        <v>303</v>
      </c>
      <c r="DX48" s="54">
        <v>318</v>
      </c>
      <c r="DY48" s="54">
        <v>336</v>
      </c>
      <c r="DZ48" s="54">
        <v>333</v>
      </c>
      <c r="EA48" s="54">
        <v>358</v>
      </c>
      <c r="EB48" s="54">
        <v>423</v>
      </c>
      <c r="EC48" s="54">
        <v>448</v>
      </c>
      <c r="ED48" s="46">
        <v>485</v>
      </c>
      <c r="EE48" s="46">
        <v>495</v>
      </c>
      <c r="EF48" s="46">
        <v>38.960688249999997</v>
      </c>
      <c r="EG48" s="46">
        <v>95.377483789999999</v>
      </c>
      <c r="EH48" s="54">
        <v>231.362672</v>
      </c>
      <c r="EI48" s="54">
        <v>262.44105480000002</v>
      </c>
      <c r="EJ48" s="54">
        <v>269.23602039999997</v>
      </c>
      <c r="EK48" s="54">
        <v>286.04186079999999</v>
      </c>
      <c r="EL48" s="54">
        <v>293.93228470000003</v>
      </c>
      <c r="EM48" s="54">
        <v>313.0545027</v>
      </c>
      <c r="EN48" s="54">
        <v>374.84354280000002</v>
      </c>
      <c r="EO48" s="54">
        <v>398.7151361</v>
      </c>
      <c r="EP48" s="46">
        <v>425.09879869999997</v>
      </c>
      <c r="EQ48" s="46">
        <v>422.01260189999999</v>
      </c>
      <c r="ER48" s="46">
        <v>2390</v>
      </c>
      <c r="ES48" s="46">
        <v>2361</v>
      </c>
      <c r="ET48" s="54">
        <v>2703</v>
      </c>
      <c r="EU48" s="54">
        <v>2840</v>
      </c>
      <c r="EV48" s="54">
        <v>2979</v>
      </c>
      <c r="EW48" s="54">
        <v>3081</v>
      </c>
      <c r="EX48" s="54">
        <v>2887</v>
      </c>
      <c r="EY48" s="54">
        <v>2932</v>
      </c>
      <c r="EZ48" s="54">
        <v>2878</v>
      </c>
      <c r="FA48" s="54">
        <v>2831</v>
      </c>
      <c r="FB48" s="46">
        <v>2983</v>
      </c>
      <c r="FC48" s="46">
        <v>3269</v>
      </c>
      <c r="FD48" s="46">
        <v>2157.710153</v>
      </c>
      <c r="FE48" s="46">
        <v>2102.0431739999999</v>
      </c>
      <c r="FF48" s="54">
        <v>2499.1442539999998</v>
      </c>
      <c r="FG48" s="54">
        <v>2625.5953012</v>
      </c>
      <c r="FH48" s="54">
        <v>2747.9111883999999</v>
      </c>
      <c r="FI48" s="54">
        <v>2835.9060733000001</v>
      </c>
      <c r="FJ48" s="54">
        <v>2637.6353976</v>
      </c>
      <c r="FK48" s="54">
        <v>2653.296519</v>
      </c>
      <c r="FL48" s="54">
        <v>2608.264608</v>
      </c>
      <c r="FM48" s="54">
        <v>2541.7454243000002</v>
      </c>
      <c r="FN48" s="46">
        <v>2615.6899616000001</v>
      </c>
      <c r="FO48" s="46">
        <v>2890.9211672000001</v>
      </c>
      <c r="FP48" s="46">
        <v>1914</v>
      </c>
      <c r="FQ48" s="46">
        <v>2524</v>
      </c>
      <c r="FR48" s="54">
        <v>2590</v>
      </c>
      <c r="FS48" s="54">
        <v>2298</v>
      </c>
      <c r="FT48" s="54">
        <v>2122</v>
      </c>
      <c r="FU48" s="54">
        <v>2206</v>
      </c>
      <c r="FV48" s="54">
        <v>2069</v>
      </c>
      <c r="FW48" s="54">
        <v>2070</v>
      </c>
      <c r="FX48" s="54">
        <v>2102</v>
      </c>
      <c r="FY48" s="54">
        <v>2168</v>
      </c>
      <c r="FZ48" s="46">
        <v>2238</v>
      </c>
      <c r="GA48" s="46">
        <v>2162</v>
      </c>
      <c r="GB48" s="46">
        <v>1701.509258</v>
      </c>
      <c r="GC48" s="46">
        <v>2259.0436370000002</v>
      </c>
      <c r="GD48" s="54">
        <v>2367.5192952000002</v>
      </c>
      <c r="GE48" s="54">
        <v>2027.4844040999999</v>
      </c>
      <c r="GF48" s="54">
        <v>1954.6896263000001</v>
      </c>
      <c r="GG48" s="54">
        <v>2031.9166625</v>
      </c>
      <c r="GH48" s="54">
        <v>1862.6029553999999</v>
      </c>
      <c r="GI48" s="54">
        <v>1906.3266475</v>
      </c>
      <c r="GJ48" s="54">
        <v>1944.2253562999999</v>
      </c>
      <c r="GK48" s="54">
        <v>2009.9096801999999</v>
      </c>
      <c r="GL48" s="46">
        <v>2036.9143741</v>
      </c>
      <c r="GM48" s="46">
        <v>1964.6921620000001</v>
      </c>
      <c r="GN48" s="46">
        <v>2196</v>
      </c>
      <c r="GO48" s="46">
        <v>2767</v>
      </c>
      <c r="GP48" s="54">
        <v>2953</v>
      </c>
      <c r="GQ48" s="54">
        <v>3023</v>
      </c>
      <c r="GR48" s="54">
        <v>2904</v>
      </c>
      <c r="GS48" s="54">
        <v>3131</v>
      </c>
      <c r="GT48" s="54">
        <v>3261</v>
      </c>
      <c r="GU48" s="54">
        <v>3440</v>
      </c>
      <c r="GV48" s="54">
        <v>3750</v>
      </c>
      <c r="GW48" s="54">
        <v>3975</v>
      </c>
      <c r="GX48" s="46">
        <v>4318</v>
      </c>
      <c r="GY48" s="46">
        <v>4620</v>
      </c>
      <c r="GZ48" s="46">
        <v>1925.6746499999999</v>
      </c>
      <c r="HA48" s="46">
        <v>2463.7319339999999</v>
      </c>
      <c r="HB48" s="54">
        <v>2647.7781541999998</v>
      </c>
      <c r="HC48" s="54">
        <v>2687.0276104</v>
      </c>
      <c r="HD48" s="54">
        <v>2577.5172398999998</v>
      </c>
      <c r="HE48" s="54">
        <v>2772.2141149999998</v>
      </c>
      <c r="HF48" s="54">
        <v>2888.1621369999998</v>
      </c>
      <c r="HG48" s="290">
        <v>3005.2949720000001</v>
      </c>
      <c r="HH48" s="290">
        <v>3315.0124242000002</v>
      </c>
      <c r="HI48" s="290">
        <v>3594.8786598000002</v>
      </c>
      <c r="HJ48" s="290">
        <v>3900.0497421</v>
      </c>
      <c r="HK48" s="97">
        <v>4231.0005282000002</v>
      </c>
    </row>
    <row r="49" spans="1:219" x14ac:dyDescent="0.2">
      <c r="B49" s="335" t="s">
        <v>271</v>
      </c>
      <c r="C49" s="41" t="s">
        <v>238</v>
      </c>
      <c r="D49" s="46">
        <v>60620</v>
      </c>
      <c r="E49" s="46">
        <v>63672</v>
      </c>
      <c r="F49" s="54">
        <v>62624</v>
      </c>
      <c r="G49" s="54">
        <v>63134</v>
      </c>
      <c r="H49" s="54">
        <v>64317</v>
      </c>
      <c r="I49" s="54">
        <v>66208</v>
      </c>
      <c r="J49" s="54">
        <v>66870</v>
      </c>
      <c r="K49" s="54">
        <v>67485</v>
      </c>
      <c r="L49" s="54">
        <v>68460</v>
      </c>
      <c r="M49" s="54">
        <v>68306</v>
      </c>
      <c r="N49" s="46">
        <v>69265</v>
      </c>
      <c r="O49" s="46">
        <v>68351</v>
      </c>
      <c r="P49" s="46">
        <v>39733.252106960004</v>
      </c>
      <c r="Q49" s="46">
        <v>41328.882199810003</v>
      </c>
      <c r="R49" s="54">
        <v>43073.205259800001</v>
      </c>
      <c r="S49" s="54">
        <v>43427.072828900004</v>
      </c>
      <c r="T49" s="54">
        <v>43994.453694999997</v>
      </c>
      <c r="U49" s="54">
        <v>44965.481931000002</v>
      </c>
      <c r="V49" s="54">
        <v>45423.8358935</v>
      </c>
      <c r="W49" s="54">
        <v>46311.1402696</v>
      </c>
      <c r="X49" s="54">
        <v>46611.318164800003</v>
      </c>
      <c r="Y49" s="54">
        <v>46992.116914699996</v>
      </c>
      <c r="Z49" s="46">
        <v>47905.9529711</v>
      </c>
      <c r="AA49" s="46">
        <v>47536.2689732</v>
      </c>
      <c r="AB49" s="46">
        <v>2919</v>
      </c>
      <c r="AC49" s="46">
        <v>2846</v>
      </c>
      <c r="AD49" s="54">
        <v>2960</v>
      </c>
      <c r="AE49" s="54">
        <v>3020</v>
      </c>
      <c r="AF49" s="54">
        <v>3034</v>
      </c>
      <c r="AG49" s="54">
        <v>3074</v>
      </c>
      <c r="AH49" s="54">
        <v>3134</v>
      </c>
      <c r="AI49" s="54">
        <v>3122</v>
      </c>
      <c r="AJ49" s="54">
        <v>3178</v>
      </c>
      <c r="AK49" s="54">
        <v>3239</v>
      </c>
      <c r="AL49" s="46">
        <v>3288</v>
      </c>
      <c r="AM49" s="46">
        <v>3215</v>
      </c>
      <c r="AN49" s="46">
        <v>2150.518693</v>
      </c>
      <c r="AO49" s="46">
        <v>2061.6300890000002</v>
      </c>
      <c r="AP49" s="54">
        <v>2085.8087897</v>
      </c>
      <c r="AQ49" s="54">
        <v>2179.833063</v>
      </c>
      <c r="AR49" s="54">
        <v>2170.6346167000002</v>
      </c>
      <c r="AS49" s="54">
        <v>2178.5757048999999</v>
      </c>
      <c r="AT49" s="54">
        <v>2217.8865599999999</v>
      </c>
      <c r="AU49" s="54">
        <v>2233.3603299000001</v>
      </c>
      <c r="AV49" s="54">
        <v>2259.6354990999998</v>
      </c>
      <c r="AW49" s="54">
        <v>2285.1832411</v>
      </c>
      <c r="AX49" s="46">
        <v>2335.7345970000001</v>
      </c>
      <c r="AY49" s="46">
        <v>2277.1291384000001</v>
      </c>
      <c r="AZ49" s="46">
        <v>15394</v>
      </c>
      <c r="BA49" s="46">
        <v>16780</v>
      </c>
      <c r="BB49" s="54">
        <v>17642</v>
      </c>
      <c r="BC49" s="54">
        <v>17721</v>
      </c>
      <c r="BD49" s="54">
        <v>18493</v>
      </c>
      <c r="BE49" s="54">
        <v>18956</v>
      </c>
      <c r="BF49" s="54">
        <v>19242</v>
      </c>
      <c r="BG49" s="54">
        <v>19688</v>
      </c>
      <c r="BH49" s="54">
        <v>20212</v>
      </c>
      <c r="BI49" s="54">
        <v>19894</v>
      </c>
      <c r="BJ49" s="46">
        <v>19884</v>
      </c>
      <c r="BK49" s="46">
        <v>19278</v>
      </c>
      <c r="BL49" s="46">
        <v>10806.231690000001</v>
      </c>
      <c r="BM49" s="46">
        <v>11540.43577</v>
      </c>
      <c r="BN49" s="54">
        <v>12481.394908099999</v>
      </c>
      <c r="BO49" s="54">
        <v>12470.162135500001</v>
      </c>
      <c r="BP49" s="54">
        <v>12853.479590999999</v>
      </c>
      <c r="BQ49" s="54">
        <v>12988.792265800001</v>
      </c>
      <c r="BR49" s="54">
        <v>13170.1843458</v>
      </c>
      <c r="BS49" s="54">
        <v>13579.6283</v>
      </c>
      <c r="BT49" s="54">
        <v>13788.8703762</v>
      </c>
      <c r="BU49" s="54">
        <v>13559.346261799999</v>
      </c>
      <c r="BV49" s="46">
        <v>13564.431883200001</v>
      </c>
      <c r="BW49" s="46">
        <v>13487.990882</v>
      </c>
      <c r="BX49" s="46">
        <v>7334</v>
      </c>
      <c r="BY49" s="46">
        <v>7766</v>
      </c>
      <c r="BZ49" s="54">
        <v>7344</v>
      </c>
      <c r="CA49" s="54">
        <v>7370</v>
      </c>
      <c r="CB49" s="54">
        <v>7457</v>
      </c>
      <c r="CC49" s="54">
        <v>7661</v>
      </c>
      <c r="CD49" s="54">
        <v>7931</v>
      </c>
      <c r="CE49" s="54">
        <v>8327</v>
      </c>
      <c r="CF49" s="54">
        <v>8057</v>
      </c>
      <c r="CG49" s="54">
        <v>7964</v>
      </c>
      <c r="CH49" s="46">
        <v>8053</v>
      </c>
      <c r="CI49" s="46">
        <v>7873</v>
      </c>
      <c r="CJ49" s="46">
        <v>4489.6392070000002</v>
      </c>
      <c r="CK49" s="46">
        <v>4779.6792450000003</v>
      </c>
      <c r="CL49" s="54">
        <v>4928.6047371000004</v>
      </c>
      <c r="CM49" s="54">
        <v>4918.5487149</v>
      </c>
      <c r="CN49" s="54">
        <v>4908.6802490999999</v>
      </c>
      <c r="CO49" s="54">
        <v>5060.4371387000001</v>
      </c>
      <c r="CP49" s="54">
        <v>5181.6673547999999</v>
      </c>
      <c r="CQ49" s="54">
        <v>5376.4933136</v>
      </c>
      <c r="CR49" s="54">
        <v>5221.5840076000004</v>
      </c>
      <c r="CS49" s="54">
        <v>5257.3151200000002</v>
      </c>
      <c r="CT49" s="46">
        <v>5409.4092199999996</v>
      </c>
      <c r="CU49" s="46">
        <v>5273.8354638000001</v>
      </c>
      <c r="CV49" s="46">
        <v>4783</v>
      </c>
      <c r="CW49" s="46">
        <v>4828</v>
      </c>
      <c r="CX49" s="54">
        <v>3380</v>
      </c>
      <c r="CY49" s="54">
        <v>3440</v>
      </c>
      <c r="CZ49" s="54">
        <v>3490</v>
      </c>
      <c r="DA49" s="54">
        <v>3354</v>
      </c>
      <c r="DB49" s="54">
        <v>3435</v>
      </c>
      <c r="DC49" s="54">
        <v>3327</v>
      </c>
      <c r="DD49" s="54">
        <v>3197</v>
      </c>
      <c r="DE49" s="54">
        <v>3281</v>
      </c>
      <c r="DF49" s="46">
        <v>3456</v>
      </c>
      <c r="DG49" s="46">
        <v>3389</v>
      </c>
      <c r="DH49" s="46">
        <v>2605.4750399999998</v>
      </c>
      <c r="DI49" s="46">
        <v>2680.237869</v>
      </c>
      <c r="DJ49" s="54">
        <v>2216.0933696000002</v>
      </c>
      <c r="DK49" s="54">
        <v>2237.1353949999998</v>
      </c>
      <c r="DL49" s="54">
        <v>2248.0330021</v>
      </c>
      <c r="DM49" s="54">
        <v>2188.4554244999999</v>
      </c>
      <c r="DN49" s="54">
        <v>2266.827162</v>
      </c>
      <c r="DO49" s="54">
        <v>2273.6575045999998</v>
      </c>
      <c r="DP49" s="54">
        <v>2177.2245217</v>
      </c>
      <c r="DQ49" s="54">
        <v>2225.1006044999999</v>
      </c>
      <c r="DR49" s="46">
        <v>2370.7334692999998</v>
      </c>
      <c r="DS49" s="46">
        <v>2284.1505338000002</v>
      </c>
      <c r="DT49" s="46">
        <v>1318</v>
      </c>
      <c r="DU49" s="46">
        <v>1189</v>
      </c>
      <c r="DV49" s="54">
        <v>869</v>
      </c>
      <c r="DW49" s="54">
        <v>903</v>
      </c>
      <c r="DX49" s="54">
        <v>918</v>
      </c>
      <c r="DY49" s="54">
        <v>959</v>
      </c>
      <c r="DZ49" s="54">
        <v>999</v>
      </c>
      <c r="EA49" s="54">
        <v>1017</v>
      </c>
      <c r="EB49" s="54">
        <v>1011</v>
      </c>
      <c r="EC49" s="54">
        <v>1002</v>
      </c>
      <c r="ED49" s="46">
        <v>1044</v>
      </c>
      <c r="EE49" s="46">
        <v>1066</v>
      </c>
      <c r="EF49" s="46">
        <v>813.71208379999996</v>
      </c>
      <c r="EG49" s="46">
        <v>710.87245929999995</v>
      </c>
      <c r="EH49" s="54">
        <v>603.6303709</v>
      </c>
      <c r="EI49" s="54">
        <v>618.3941456</v>
      </c>
      <c r="EJ49" s="54">
        <v>632.24265490000005</v>
      </c>
      <c r="EK49" s="54">
        <v>648.69292740000003</v>
      </c>
      <c r="EL49" s="54">
        <v>697.71430699999996</v>
      </c>
      <c r="EM49" s="54">
        <v>694.48302639999997</v>
      </c>
      <c r="EN49" s="54">
        <v>679.50077150000004</v>
      </c>
      <c r="EO49" s="54">
        <v>694.19049289999998</v>
      </c>
      <c r="EP49" s="46">
        <v>711.36881070000004</v>
      </c>
      <c r="EQ49" s="46">
        <v>715.38832400000001</v>
      </c>
      <c r="ER49" s="46">
        <v>2413</v>
      </c>
      <c r="ES49" s="46">
        <v>2357</v>
      </c>
      <c r="ET49" s="54">
        <v>2671</v>
      </c>
      <c r="EU49" s="54">
        <v>2740</v>
      </c>
      <c r="EV49" s="54">
        <v>2455</v>
      </c>
      <c r="EW49" s="54">
        <v>2624</v>
      </c>
      <c r="EX49" s="54">
        <v>2560</v>
      </c>
      <c r="EY49" s="54">
        <v>2621</v>
      </c>
      <c r="EZ49" s="54">
        <v>2545</v>
      </c>
      <c r="FA49" s="54">
        <v>2499</v>
      </c>
      <c r="FB49" s="46">
        <v>2408</v>
      </c>
      <c r="FC49" s="46">
        <v>2340</v>
      </c>
      <c r="FD49" s="46">
        <v>1740.5829060000001</v>
      </c>
      <c r="FE49" s="46">
        <v>1632.2759820000001</v>
      </c>
      <c r="FF49" s="54">
        <v>1754.1330780000001</v>
      </c>
      <c r="FG49" s="54">
        <v>1792.6379026</v>
      </c>
      <c r="FH49" s="54">
        <v>1622.5402214000001</v>
      </c>
      <c r="FI49" s="54">
        <v>1713.1201549</v>
      </c>
      <c r="FJ49" s="54">
        <v>1690.1507042000001</v>
      </c>
      <c r="FK49" s="54">
        <v>1752.1797945999999</v>
      </c>
      <c r="FL49" s="54">
        <v>1702.9367643999999</v>
      </c>
      <c r="FM49" s="54">
        <v>1652.8462904</v>
      </c>
      <c r="FN49" s="46">
        <v>1650.1431918000001</v>
      </c>
      <c r="FO49" s="46">
        <v>1582.9562957000001</v>
      </c>
      <c r="FP49" s="46">
        <v>1122</v>
      </c>
      <c r="FQ49" s="46">
        <v>1155</v>
      </c>
      <c r="FR49" s="54">
        <v>1398</v>
      </c>
      <c r="FS49" s="54">
        <v>1393</v>
      </c>
      <c r="FT49" s="54">
        <v>1367</v>
      </c>
      <c r="FU49" s="54">
        <v>1306</v>
      </c>
      <c r="FV49" s="54">
        <v>1354</v>
      </c>
      <c r="FW49" s="54">
        <v>1353</v>
      </c>
      <c r="FX49" s="54">
        <v>1406</v>
      </c>
      <c r="FY49" s="54">
        <v>1390</v>
      </c>
      <c r="FZ49" s="46">
        <v>1440</v>
      </c>
      <c r="GA49" s="46">
        <v>1372</v>
      </c>
      <c r="GB49" s="46">
        <v>763.48780980000004</v>
      </c>
      <c r="GC49" s="46">
        <v>769.86805159999994</v>
      </c>
      <c r="GD49" s="54">
        <v>970.55189559999997</v>
      </c>
      <c r="GE49" s="54">
        <v>946.77820910000003</v>
      </c>
      <c r="GF49" s="54">
        <v>903.72083150000003</v>
      </c>
      <c r="GG49" s="54">
        <v>836.41016309999998</v>
      </c>
      <c r="GH49" s="54">
        <v>852.66562269999997</v>
      </c>
      <c r="GI49" s="54">
        <v>844.56070910000005</v>
      </c>
      <c r="GJ49" s="54">
        <v>899.48124510000002</v>
      </c>
      <c r="GK49" s="54">
        <v>857.09139259999995</v>
      </c>
      <c r="GL49" s="46">
        <v>926.17871309999998</v>
      </c>
      <c r="GM49" s="46">
        <v>875.76435349999997</v>
      </c>
      <c r="GN49" s="46">
        <v>5395</v>
      </c>
      <c r="GO49" s="46">
        <v>5365</v>
      </c>
      <c r="GP49" s="54">
        <v>5492</v>
      </c>
      <c r="GQ49" s="54">
        <v>5507</v>
      </c>
      <c r="GR49" s="54">
        <v>5285</v>
      </c>
      <c r="GS49" s="54">
        <v>5477</v>
      </c>
      <c r="GT49" s="54">
        <v>5333</v>
      </c>
      <c r="GU49" s="54">
        <v>5456</v>
      </c>
      <c r="GV49" s="54">
        <v>5850</v>
      </c>
      <c r="GW49" s="54">
        <v>5948</v>
      </c>
      <c r="GX49" s="46">
        <v>6236</v>
      </c>
      <c r="GY49" s="46">
        <v>6221</v>
      </c>
      <c r="GZ49" s="46">
        <v>3669.6107670000001</v>
      </c>
      <c r="HA49" s="46">
        <v>3592.3206869999999</v>
      </c>
      <c r="HB49" s="54">
        <v>3842.0620558000001</v>
      </c>
      <c r="HC49" s="54">
        <v>3836.4172886000001</v>
      </c>
      <c r="HD49" s="54">
        <v>3783.1332919000001</v>
      </c>
      <c r="HE49" s="54">
        <v>3939.2388224000001</v>
      </c>
      <c r="HF49" s="54">
        <v>3837.0105079999998</v>
      </c>
      <c r="HG49" s="290">
        <v>3956.1968622999998</v>
      </c>
      <c r="HH49" s="290">
        <v>4212.4101081999997</v>
      </c>
      <c r="HI49" s="290">
        <v>4328.9897997999997</v>
      </c>
      <c r="HJ49" s="290">
        <v>4563.4544471999998</v>
      </c>
      <c r="HK49" s="97">
        <v>4580.1029287000001</v>
      </c>
    </row>
    <row r="50" spans="1:219" x14ac:dyDescent="0.2">
      <c r="B50" s="337" t="s">
        <v>272</v>
      </c>
      <c r="C50" s="41" t="s">
        <v>239</v>
      </c>
      <c r="D50" s="46">
        <v>160447</v>
      </c>
      <c r="E50" s="46">
        <v>184117</v>
      </c>
      <c r="F50" s="54">
        <v>182627</v>
      </c>
      <c r="G50" s="54">
        <v>187114</v>
      </c>
      <c r="H50" s="54">
        <v>192529</v>
      </c>
      <c r="I50" s="54">
        <v>197883</v>
      </c>
      <c r="J50" s="54">
        <v>203360</v>
      </c>
      <c r="K50" s="54">
        <v>207596</v>
      </c>
      <c r="L50" s="54">
        <v>211704</v>
      </c>
      <c r="M50" s="54">
        <v>215119</v>
      </c>
      <c r="N50" s="46">
        <v>220603</v>
      </c>
      <c r="O50" s="46">
        <v>216393</v>
      </c>
      <c r="P50" s="46">
        <v>95798.137631030011</v>
      </c>
      <c r="Q50" s="46">
        <v>113783.92624978998</v>
      </c>
      <c r="R50" s="54">
        <v>120000.06063570001</v>
      </c>
      <c r="S50" s="54">
        <v>123616.14089710001</v>
      </c>
      <c r="T50" s="54">
        <v>127412.3347215</v>
      </c>
      <c r="U50" s="54">
        <v>131037.6880387</v>
      </c>
      <c r="V50" s="54">
        <v>134648.36625610001</v>
      </c>
      <c r="W50" s="54">
        <v>137431.06077099999</v>
      </c>
      <c r="X50" s="54">
        <v>141741.71758540001</v>
      </c>
      <c r="Y50" s="54">
        <v>144459.36336819999</v>
      </c>
      <c r="Z50" s="46">
        <v>147065.5552457</v>
      </c>
      <c r="AA50" s="46">
        <v>143235.4212143</v>
      </c>
      <c r="AB50" s="46">
        <v>9022</v>
      </c>
      <c r="AC50" s="46">
        <v>10214</v>
      </c>
      <c r="AD50" s="54">
        <v>10091</v>
      </c>
      <c r="AE50" s="54">
        <v>10519</v>
      </c>
      <c r="AF50" s="54">
        <v>10880</v>
      </c>
      <c r="AG50" s="54">
        <v>11404</v>
      </c>
      <c r="AH50" s="54">
        <v>11854</v>
      </c>
      <c r="AI50" s="54">
        <v>12032</v>
      </c>
      <c r="AJ50" s="54">
        <v>12624</v>
      </c>
      <c r="AK50" s="54">
        <v>12902</v>
      </c>
      <c r="AL50" s="46">
        <v>13431</v>
      </c>
      <c r="AM50" s="46">
        <v>13284</v>
      </c>
      <c r="AN50" s="46">
        <v>5425.6890270000004</v>
      </c>
      <c r="AO50" s="46">
        <v>6404.2154810000002</v>
      </c>
      <c r="AP50" s="54">
        <v>6426.1431395</v>
      </c>
      <c r="AQ50" s="54">
        <v>6735.2031545</v>
      </c>
      <c r="AR50" s="54">
        <v>7054.2184464000002</v>
      </c>
      <c r="AS50" s="54">
        <v>7411.7713813</v>
      </c>
      <c r="AT50" s="54">
        <v>7674.1679831000001</v>
      </c>
      <c r="AU50" s="54">
        <v>7842.0440611000004</v>
      </c>
      <c r="AV50" s="54">
        <v>8418.3092276000007</v>
      </c>
      <c r="AW50" s="54">
        <v>8469.1299239</v>
      </c>
      <c r="AX50" s="46">
        <v>8759.8192283999997</v>
      </c>
      <c r="AY50" s="46">
        <v>8504.4460252000008</v>
      </c>
      <c r="AZ50" s="46">
        <v>41371</v>
      </c>
      <c r="BA50" s="46">
        <v>46962</v>
      </c>
      <c r="BB50" s="54">
        <v>45202</v>
      </c>
      <c r="BC50" s="54">
        <v>46583</v>
      </c>
      <c r="BD50" s="54">
        <v>47710</v>
      </c>
      <c r="BE50" s="54">
        <v>48130</v>
      </c>
      <c r="BF50" s="54">
        <v>48739</v>
      </c>
      <c r="BG50" s="54">
        <v>49365</v>
      </c>
      <c r="BH50" s="54">
        <v>50130</v>
      </c>
      <c r="BI50" s="54">
        <v>51034</v>
      </c>
      <c r="BJ50" s="46">
        <v>51953</v>
      </c>
      <c r="BK50" s="46">
        <v>50648</v>
      </c>
      <c r="BL50" s="46">
        <v>23888.08713</v>
      </c>
      <c r="BM50" s="46">
        <v>27689.464179999999</v>
      </c>
      <c r="BN50" s="54">
        <v>28867.653506400002</v>
      </c>
      <c r="BO50" s="54">
        <v>30215.4630927</v>
      </c>
      <c r="BP50" s="54">
        <v>30550.748160499999</v>
      </c>
      <c r="BQ50" s="54">
        <v>30718.097525900001</v>
      </c>
      <c r="BR50" s="54">
        <v>31236.665586399999</v>
      </c>
      <c r="BS50" s="54">
        <v>31398.767527200001</v>
      </c>
      <c r="BT50" s="54">
        <v>32421.9582051</v>
      </c>
      <c r="BU50" s="54">
        <v>33130.963993799996</v>
      </c>
      <c r="BV50" s="46">
        <v>33422.895007599996</v>
      </c>
      <c r="BW50" s="46">
        <v>32637.5020391</v>
      </c>
      <c r="BX50" s="46">
        <v>18192</v>
      </c>
      <c r="BY50" s="46">
        <v>20813</v>
      </c>
      <c r="BZ50" s="54">
        <v>18798</v>
      </c>
      <c r="CA50" s="54">
        <v>18835</v>
      </c>
      <c r="CB50" s="54">
        <v>19513</v>
      </c>
      <c r="CC50" s="54">
        <v>19577</v>
      </c>
      <c r="CD50" s="54">
        <v>20074</v>
      </c>
      <c r="CE50" s="54">
        <v>20841</v>
      </c>
      <c r="CF50" s="54">
        <v>20794</v>
      </c>
      <c r="CG50" s="54">
        <v>21269</v>
      </c>
      <c r="CH50" s="46">
        <v>21844</v>
      </c>
      <c r="CI50" s="46">
        <v>21305</v>
      </c>
      <c r="CJ50" s="46">
        <v>10872.262479999999</v>
      </c>
      <c r="CK50" s="46">
        <v>13107.97885</v>
      </c>
      <c r="CL50" s="54">
        <v>12426.8856203</v>
      </c>
      <c r="CM50" s="54">
        <v>12436.8525973</v>
      </c>
      <c r="CN50" s="54">
        <v>12904.649770800001</v>
      </c>
      <c r="CO50" s="54">
        <v>12983.639644999999</v>
      </c>
      <c r="CP50" s="54">
        <v>13214.274733300001</v>
      </c>
      <c r="CQ50" s="54">
        <v>13545.038850000001</v>
      </c>
      <c r="CR50" s="54">
        <v>13550.20081</v>
      </c>
      <c r="CS50" s="54">
        <v>13840.42895</v>
      </c>
      <c r="CT50" s="46">
        <v>14159.0919639</v>
      </c>
      <c r="CU50" s="46">
        <v>13498.634196499999</v>
      </c>
      <c r="CV50" s="46">
        <v>6044</v>
      </c>
      <c r="CW50" s="46">
        <v>6577</v>
      </c>
      <c r="CX50" s="54">
        <v>6637</v>
      </c>
      <c r="CY50" s="54">
        <v>6752</v>
      </c>
      <c r="CZ50" s="54">
        <v>7029</v>
      </c>
      <c r="DA50" s="54">
        <v>7534</v>
      </c>
      <c r="DB50" s="54">
        <v>7785</v>
      </c>
      <c r="DC50" s="54">
        <v>8125</v>
      </c>
      <c r="DD50" s="54">
        <v>8331</v>
      </c>
      <c r="DE50" s="54">
        <v>8412</v>
      </c>
      <c r="DF50" s="46">
        <v>8531</v>
      </c>
      <c r="DG50" s="46">
        <v>8243</v>
      </c>
      <c r="DH50" s="46">
        <v>3781.3959639999998</v>
      </c>
      <c r="DI50" s="46">
        <v>4209.1217310000002</v>
      </c>
      <c r="DJ50" s="54">
        <v>4239.2404898000004</v>
      </c>
      <c r="DK50" s="54">
        <v>4305.1151048000002</v>
      </c>
      <c r="DL50" s="54">
        <v>4534.4471290000001</v>
      </c>
      <c r="DM50" s="54">
        <v>4872.5808645999996</v>
      </c>
      <c r="DN50" s="54">
        <v>4938.8464106000001</v>
      </c>
      <c r="DO50" s="54">
        <v>5233.6278592999997</v>
      </c>
      <c r="DP50" s="54">
        <v>5365.9506730000003</v>
      </c>
      <c r="DQ50" s="54">
        <v>5382.737306</v>
      </c>
      <c r="DR50" s="46">
        <v>5362.6426578000001</v>
      </c>
      <c r="DS50" s="46">
        <v>5152.0724460000001</v>
      </c>
      <c r="DT50" s="46">
        <v>4782</v>
      </c>
      <c r="DU50" s="46">
        <v>4901</v>
      </c>
      <c r="DV50" s="54">
        <v>5132</v>
      </c>
      <c r="DW50" s="54">
        <v>5227</v>
      </c>
      <c r="DX50" s="54">
        <v>5234</v>
      </c>
      <c r="DY50" s="54">
        <v>5585</v>
      </c>
      <c r="DZ50" s="54">
        <v>5939</v>
      </c>
      <c r="EA50" s="54">
        <v>6113</v>
      </c>
      <c r="EB50" s="54">
        <v>6573</v>
      </c>
      <c r="EC50" s="54">
        <v>6495</v>
      </c>
      <c r="ED50" s="46">
        <v>6824</v>
      </c>
      <c r="EE50" s="46">
        <v>6850</v>
      </c>
      <c r="EF50" s="46">
        <v>2343.2296839999999</v>
      </c>
      <c r="EG50" s="46">
        <v>2631.0821500000002</v>
      </c>
      <c r="EH50" s="54">
        <v>2853.9627676</v>
      </c>
      <c r="EI50" s="54">
        <v>2909.3444042000001</v>
      </c>
      <c r="EJ50" s="54">
        <v>2986.7842534000001</v>
      </c>
      <c r="EK50" s="54">
        <v>3183.2681016000001</v>
      </c>
      <c r="EL50" s="54">
        <v>3363.2037974</v>
      </c>
      <c r="EM50" s="54">
        <v>3516.2257085000001</v>
      </c>
      <c r="EN50" s="54">
        <v>3927.5086732</v>
      </c>
      <c r="EO50" s="54">
        <v>3920.4593785000002</v>
      </c>
      <c r="EP50" s="46">
        <v>4109.5959947000001</v>
      </c>
      <c r="EQ50" s="46">
        <v>4036.5161754999999</v>
      </c>
      <c r="ER50" s="46">
        <v>7027</v>
      </c>
      <c r="ES50" s="46">
        <v>7365</v>
      </c>
      <c r="ET50" s="54">
        <v>8284</v>
      </c>
      <c r="EU50" s="54">
        <v>7675</v>
      </c>
      <c r="EV50" s="54">
        <v>8099</v>
      </c>
      <c r="EW50" s="54">
        <v>8302</v>
      </c>
      <c r="EX50" s="54">
        <v>8477</v>
      </c>
      <c r="EY50" s="54">
        <v>8392</v>
      </c>
      <c r="EZ50" s="54">
        <v>8473</v>
      </c>
      <c r="FA50" s="54">
        <v>8134</v>
      </c>
      <c r="FB50" s="46">
        <v>8006</v>
      </c>
      <c r="FC50" s="46">
        <v>7425</v>
      </c>
      <c r="FD50" s="46">
        <v>4098.554999</v>
      </c>
      <c r="FE50" s="46">
        <v>4580.4118170000002</v>
      </c>
      <c r="FF50" s="54">
        <v>5539.7232315000001</v>
      </c>
      <c r="FG50" s="54">
        <v>5119.2823310000003</v>
      </c>
      <c r="FH50" s="54">
        <v>5518.9695051999997</v>
      </c>
      <c r="FI50" s="54">
        <v>5683.8108897000002</v>
      </c>
      <c r="FJ50" s="54">
        <v>5721.0535487999996</v>
      </c>
      <c r="FK50" s="54">
        <v>5686.4814198000004</v>
      </c>
      <c r="FL50" s="54">
        <v>5808.8094911999997</v>
      </c>
      <c r="FM50" s="54">
        <v>5607.8584704000004</v>
      </c>
      <c r="FN50" s="46">
        <v>5570.0172517000001</v>
      </c>
      <c r="FO50" s="46">
        <v>5051.3758545000001</v>
      </c>
      <c r="FP50" s="46">
        <v>5086</v>
      </c>
      <c r="FQ50" s="46">
        <v>6075</v>
      </c>
      <c r="FR50" s="54">
        <v>5257</v>
      </c>
      <c r="FS50" s="54">
        <v>5944</v>
      </c>
      <c r="FT50" s="54">
        <v>6317</v>
      </c>
      <c r="FU50" s="54">
        <v>6411</v>
      </c>
      <c r="FV50" s="54">
        <v>6672</v>
      </c>
      <c r="FW50" s="54">
        <v>6702</v>
      </c>
      <c r="FX50" s="54">
        <v>6788</v>
      </c>
      <c r="FY50" s="54">
        <v>7305</v>
      </c>
      <c r="FZ50" s="46">
        <v>7689</v>
      </c>
      <c r="GA50" s="46">
        <v>7755</v>
      </c>
      <c r="GB50" s="46">
        <v>3134.3988909999998</v>
      </c>
      <c r="GC50" s="46">
        <v>3957.6020939999999</v>
      </c>
      <c r="GD50" s="54">
        <v>3649.6164177000001</v>
      </c>
      <c r="GE50" s="54">
        <v>4062.9410459000001</v>
      </c>
      <c r="GF50" s="54">
        <v>4217.8812254000004</v>
      </c>
      <c r="GG50" s="54">
        <v>4270.6271935000004</v>
      </c>
      <c r="GH50" s="54">
        <v>4554.1774101000001</v>
      </c>
      <c r="GI50" s="54">
        <v>4564.5711789999996</v>
      </c>
      <c r="GJ50" s="54">
        <v>4643.5644689999999</v>
      </c>
      <c r="GK50" s="54">
        <v>4950.5336028000002</v>
      </c>
      <c r="GL50" s="46">
        <v>5176.6104171999996</v>
      </c>
      <c r="GM50" s="46">
        <v>5147.7775703999996</v>
      </c>
      <c r="GN50" s="46">
        <v>14525</v>
      </c>
      <c r="GO50" s="46">
        <v>16495</v>
      </c>
      <c r="GP50" s="54">
        <v>17290</v>
      </c>
      <c r="GQ50" s="54">
        <v>18150</v>
      </c>
      <c r="GR50" s="54">
        <v>18568</v>
      </c>
      <c r="GS50" s="54">
        <v>18601</v>
      </c>
      <c r="GT50" s="54">
        <v>19072</v>
      </c>
      <c r="GU50" s="54">
        <v>19263</v>
      </c>
      <c r="GV50" s="54">
        <v>19493</v>
      </c>
      <c r="GW50" s="54">
        <v>19433</v>
      </c>
      <c r="GX50" s="46">
        <v>20137</v>
      </c>
      <c r="GY50" s="46">
        <v>19919</v>
      </c>
      <c r="GZ50" s="46">
        <v>8904.3782919999994</v>
      </c>
      <c r="HA50" s="46">
        <v>10262.48086</v>
      </c>
      <c r="HB50" s="54">
        <v>11713.0578623</v>
      </c>
      <c r="HC50" s="54">
        <v>12347.9593104</v>
      </c>
      <c r="HD50" s="54">
        <v>12687.5932717</v>
      </c>
      <c r="HE50" s="54">
        <v>12717.216454699999</v>
      </c>
      <c r="HF50" s="54">
        <v>13162.4860254</v>
      </c>
      <c r="HG50" s="290">
        <v>13566.6479783</v>
      </c>
      <c r="HH50" s="290">
        <v>13859.060038</v>
      </c>
      <c r="HI50" s="290">
        <v>13953.6302662</v>
      </c>
      <c r="HJ50" s="290">
        <v>14487.6997213</v>
      </c>
      <c r="HK50" s="97">
        <v>14299.1668611</v>
      </c>
    </row>
    <row r="51" spans="1:219" x14ac:dyDescent="0.2">
      <c r="B51" s="335">
        <v>78</v>
      </c>
      <c r="C51" s="41" t="s">
        <v>240</v>
      </c>
      <c r="D51" s="46">
        <v>73562</v>
      </c>
      <c r="E51" s="46">
        <v>99093</v>
      </c>
      <c r="F51" s="54">
        <v>99819</v>
      </c>
      <c r="G51" s="54">
        <v>99908</v>
      </c>
      <c r="H51" s="54">
        <v>108482</v>
      </c>
      <c r="I51" s="54">
        <v>109027</v>
      </c>
      <c r="J51" s="54">
        <v>107590</v>
      </c>
      <c r="K51" s="54">
        <v>112980</v>
      </c>
      <c r="L51" s="54">
        <v>122525</v>
      </c>
      <c r="M51" s="54">
        <v>126486</v>
      </c>
      <c r="N51" s="46">
        <v>127612</v>
      </c>
      <c r="O51" s="46">
        <v>118554</v>
      </c>
      <c r="P51" s="46">
        <v>53937.053477408997</v>
      </c>
      <c r="Q51" s="46">
        <v>72149.371923889994</v>
      </c>
      <c r="R51" s="54">
        <v>79037.310187700001</v>
      </c>
      <c r="S51" s="54">
        <v>78951.958638199998</v>
      </c>
      <c r="T51" s="54">
        <v>86517.521169900006</v>
      </c>
      <c r="U51" s="54">
        <v>86483.069107699994</v>
      </c>
      <c r="V51" s="54">
        <v>85155.457379800006</v>
      </c>
      <c r="W51" s="54">
        <v>89660.585521999994</v>
      </c>
      <c r="X51" s="54">
        <v>96920.558316900002</v>
      </c>
      <c r="Y51" s="54">
        <v>100707.24547959999</v>
      </c>
      <c r="Z51" s="46">
        <v>100488.793644</v>
      </c>
      <c r="AA51" s="46">
        <v>93226.102777299995</v>
      </c>
      <c r="AB51" s="46">
        <v>4659</v>
      </c>
      <c r="AC51" s="46">
        <v>6285</v>
      </c>
      <c r="AD51" s="54">
        <v>6684</v>
      </c>
      <c r="AE51" s="54">
        <v>6728</v>
      </c>
      <c r="AF51" s="54">
        <v>7456</v>
      </c>
      <c r="AG51" s="54">
        <v>7216</v>
      </c>
      <c r="AH51" s="54">
        <v>6851</v>
      </c>
      <c r="AI51" s="54">
        <v>7833</v>
      </c>
      <c r="AJ51" s="54">
        <v>8317</v>
      </c>
      <c r="AK51" s="54">
        <v>8389</v>
      </c>
      <c r="AL51" s="46">
        <v>7920</v>
      </c>
      <c r="AM51" s="46">
        <v>7566</v>
      </c>
      <c r="AN51" s="46">
        <v>3807.3609740000002</v>
      </c>
      <c r="AO51" s="46">
        <v>5850.4611000000004</v>
      </c>
      <c r="AP51" s="54">
        <v>5424.7412688000004</v>
      </c>
      <c r="AQ51" s="54">
        <v>5432.9371332000001</v>
      </c>
      <c r="AR51" s="54">
        <v>6124.5398237999998</v>
      </c>
      <c r="AS51" s="54">
        <v>5859.0835426000003</v>
      </c>
      <c r="AT51" s="54">
        <v>5606.9516680999996</v>
      </c>
      <c r="AU51" s="54">
        <v>6451.5858852000001</v>
      </c>
      <c r="AV51" s="54">
        <v>6824.7093539999996</v>
      </c>
      <c r="AW51" s="54">
        <v>6835.8130842999999</v>
      </c>
      <c r="AX51" s="46">
        <v>6352.9934518</v>
      </c>
      <c r="AY51" s="46">
        <v>5966.3870293</v>
      </c>
      <c r="AZ51" s="46">
        <v>15209</v>
      </c>
      <c r="BA51" s="46">
        <v>22423</v>
      </c>
      <c r="BB51" s="54">
        <v>18458</v>
      </c>
      <c r="BC51" s="54">
        <v>18834</v>
      </c>
      <c r="BD51" s="54">
        <v>19951</v>
      </c>
      <c r="BE51" s="54">
        <v>19528</v>
      </c>
      <c r="BF51" s="54">
        <v>19190</v>
      </c>
      <c r="BG51" s="54">
        <v>20218</v>
      </c>
      <c r="BH51" s="54">
        <v>21047</v>
      </c>
      <c r="BI51" s="54">
        <v>22141</v>
      </c>
      <c r="BJ51" s="46">
        <v>24253</v>
      </c>
      <c r="BK51" s="46">
        <v>23058</v>
      </c>
      <c r="BL51" s="46">
        <v>10334.810149999999</v>
      </c>
      <c r="BM51" s="46">
        <v>14402.47118</v>
      </c>
      <c r="BN51" s="54">
        <v>13819.6584004</v>
      </c>
      <c r="BO51" s="54">
        <v>13842.305585</v>
      </c>
      <c r="BP51" s="54">
        <v>14797.7188018</v>
      </c>
      <c r="BQ51" s="54">
        <v>14417.2005716</v>
      </c>
      <c r="BR51" s="54">
        <v>14159.4992962</v>
      </c>
      <c r="BS51" s="54">
        <v>14995.5133938</v>
      </c>
      <c r="BT51" s="54">
        <v>15562.000073900001</v>
      </c>
      <c r="BU51" s="54">
        <v>16088.588441899999</v>
      </c>
      <c r="BV51" s="46">
        <v>17086.1050536</v>
      </c>
      <c r="BW51" s="46">
        <v>16643.725844699999</v>
      </c>
      <c r="BX51" s="46">
        <v>6570</v>
      </c>
      <c r="BY51" s="46">
        <v>8545</v>
      </c>
      <c r="BZ51" s="54">
        <v>8445</v>
      </c>
      <c r="CA51" s="54">
        <v>8808</v>
      </c>
      <c r="CB51" s="54">
        <v>9088</v>
      </c>
      <c r="CC51" s="54">
        <v>9206</v>
      </c>
      <c r="CD51" s="54">
        <v>8694</v>
      </c>
      <c r="CE51" s="54">
        <v>8841</v>
      </c>
      <c r="CF51" s="54">
        <v>10026</v>
      </c>
      <c r="CG51" s="54">
        <v>10248</v>
      </c>
      <c r="CH51" s="46">
        <v>9627</v>
      </c>
      <c r="CI51" s="46">
        <v>8772</v>
      </c>
      <c r="CJ51" s="46">
        <v>4888.0421459999998</v>
      </c>
      <c r="CK51" s="46">
        <v>6330.8064039999999</v>
      </c>
      <c r="CL51" s="54">
        <v>6632.4874507000004</v>
      </c>
      <c r="CM51" s="54">
        <v>6749.0094237000003</v>
      </c>
      <c r="CN51" s="54">
        <v>7051.0447477999996</v>
      </c>
      <c r="CO51" s="54">
        <v>7092.2900301999998</v>
      </c>
      <c r="CP51" s="54">
        <v>6720.9941454999998</v>
      </c>
      <c r="CQ51" s="54">
        <v>6700.6958089999998</v>
      </c>
      <c r="CR51" s="54">
        <v>7713.8374518000001</v>
      </c>
      <c r="CS51" s="54">
        <v>7959.4548911000002</v>
      </c>
      <c r="CT51" s="46">
        <v>7460.4085428999997</v>
      </c>
      <c r="CU51" s="46">
        <v>6637.578133</v>
      </c>
      <c r="CV51" s="46">
        <v>1886</v>
      </c>
      <c r="CW51" s="46">
        <v>2254</v>
      </c>
      <c r="CX51" s="54">
        <v>3869</v>
      </c>
      <c r="CY51" s="54">
        <v>4469</v>
      </c>
      <c r="CZ51" s="54">
        <v>4868</v>
      </c>
      <c r="DA51" s="54">
        <v>5048</v>
      </c>
      <c r="DB51" s="54">
        <v>4658</v>
      </c>
      <c r="DC51" s="54">
        <v>4951</v>
      </c>
      <c r="DD51" s="54">
        <v>5068</v>
      </c>
      <c r="DE51" s="54">
        <v>5272</v>
      </c>
      <c r="DF51" s="46">
        <v>5136</v>
      </c>
      <c r="DG51" s="46">
        <v>3694</v>
      </c>
      <c r="DH51" s="46">
        <v>1228.7174640000001</v>
      </c>
      <c r="DI51" s="46">
        <v>1780.4174720000001</v>
      </c>
      <c r="DJ51" s="54">
        <v>3067.9983996999999</v>
      </c>
      <c r="DK51" s="54">
        <v>3465.8250588000001</v>
      </c>
      <c r="DL51" s="54">
        <v>3853.1175486000002</v>
      </c>
      <c r="DM51" s="54">
        <v>3935.9801729000001</v>
      </c>
      <c r="DN51" s="54">
        <v>3692.7149396999998</v>
      </c>
      <c r="DO51" s="54">
        <v>3836.1246626000002</v>
      </c>
      <c r="DP51" s="54">
        <v>4077.4691367999999</v>
      </c>
      <c r="DQ51" s="54">
        <v>4319.8814098000003</v>
      </c>
      <c r="DR51" s="46">
        <v>4082.2384462999999</v>
      </c>
      <c r="DS51" s="46">
        <v>2852.4248598999998</v>
      </c>
      <c r="DT51" s="46">
        <v>2909</v>
      </c>
      <c r="DU51" s="46">
        <v>3647</v>
      </c>
      <c r="DV51" s="54">
        <v>3124</v>
      </c>
      <c r="DW51" s="54">
        <v>3122</v>
      </c>
      <c r="DX51" s="54">
        <v>3367</v>
      </c>
      <c r="DY51" s="54">
        <v>3433</v>
      </c>
      <c r="DZ51" s="54">
        <v>3166</v>
      </c>
      <c r="EA51" s="54">
        <v>3670</v>
      </c>
      <c r="EB51" s="54">
        <v>4321</v>
      </c>
      <c r="EC51" s="54">
        <v>3633</v>
      </c>
      <c r="ED51" s="46">
        <v>3481</v>
      </c>
      <c r="EE51" s="46">
        <v>4254</v>
      </c>
      <c r="EF51" s="46">
        <v>2009.9689860000001</v>
      </c>
      <c r="EG51" s="46">
        <v>2585.350363</v>
      </c>
      <c r="EH51" s="54">
        <v>2516.2565631000002</v>
      </c>
      <c r="EI51" s="54">
        <v>2500.9584826999999</v>
      </c>
      <c r="EJ51" s="54">
        <v>2766.2956008000001</v>
      </c>
      <c r="EK51" s="54">
        <v>2777.5649641</v>
      </c>
      <c r="EL51" s="54">
        <v>2562.3640248000002</v>
      </c>
      <c r="EM51" s="54">
        <v>3024.5444192999998</v>
      </c>
      <c r="EN51" s="54">
        <v>3500.6302185999998</v>
      </c>
      <c r="EO51" s="54">
        <v>3022.7720883000002</v>
      </c>
      <c r="EP51" s="46">
        <v>2881.3623779</v>
      </c>
      <c r="EQ51" s="46">
        <v>3393.1544807999999</v>
      </c>
      <c r="ER51" s="46">
        <v>5743</v>
      </c>
      <c r="ES51" s="46">
        <v>7800</v>
      </c>
      <c r="ET51" s="54">
        <v>6775</v>
      </c>
      <c r="EU51" s="54">
        <v>6861</v>
      </c>
      <c r="EV51" s="54">
        <v>7806</v>
      </c>
      <c r="EW51" s="54">
        <v>7808</v>
      </c>
      <c r="EX51" s="54">
        <v>7168</v>
      </c>
      <c r="EY51" s="54">
        <v>7395</v>
      </c>
      <c r="EZ51" s="54">
        <v>7554</v>
      </c>
      <c r="FA51" s="54">
        <v>7242</v>
      </c>
      <c r="FB51" s="46">
        <v>7639</v>
      </c>
      <c r="FC51" s="46">
        <v>7585</v>
      </c>
      <c r="FD51" s="46">
        <v>4661.443139</v>
      </c>
      <c r="FE51" s="46">
        <v>5837.4438190000001</v>
      </c>
      <c r="FF51" s="54">
        <v>5445.5115592000002</v>
      </c>
      <c r="FG51" s="54">
        <v>5649.9499089000001</v>
      </c>
      <c r="FH51" s="54">
        <v>6471.1812067000001</v>
      </c>
      <c r="FI51" s="54">
        <v>6469.8576243999996</v>
      </c>
      <c r="FJ51" s="54">
        <v>5993.4927373</v>
      </c>
      <c r="FK51" s="54">
        <v>6155.2956224999998</v>
      </c>
      <c r="FL51" s="54">
        <v>6125.4846021000003</v>
      </c>
      <c r="FM51" s="54">
        <v>5989.2771031000002</v>
      </c>
      <c r="FN51" s="46">
        <v>6515.6140434999998</v>
      </c>
      <c r="FO51" s="46">
        <v>6270.4969007</v>
      </c>
      <c r="FP51" s="46">
        <v>1138</v>
      </c>
      <c r="FQ51" s="46">
        <v>1645</v>
      </c>
      <c r="FR51" s="54">
        <v>1936</v>
      </c>
      <c r="FS51" s="54">
        <v>1863</v>
      </c>
      <c r="FT51" s="54">
        <v>2243</v>
      </c>
      <c r="FU51" s="54">
        <v>2415</v>
      </c>
      <c r="FV51" s="54">
        <v>2368</v>
      </c>
      <c r="FW51" s="54">
        <v>2295</v>
      </c>
      <c r="FX51" s="54">
        <v>2498</v>
      </c>
      <c r="FY51" s="54">
        <v>2461</v>
      </c>
      <c r="FZ51" s="46">
        <v>2217</v>
      </c>
      <c r="GA51" s="46">
        <v>2310</v>
      </c>
      <c r="GB51" s="46">
        <v>922.16643590000001</v>
      </c>
      <c r="GC51" s="46">
        <v>1093.1613170000001</v>
      </c>
      <c r="GD51" s="54">
        <v>1646.3340774999999</v>
      </c>
      <c r="GE51" s="54">
        <v>1577.8368719</v>
      </c>
      <c r="GF51" s="54">
        <v>1889.8288419999999</v>
      </c>
      <c r="GG51" s="54">
        <v>2026.2347231000001</v>
      </c>
      <c r="GH51" s="54">
        <v>1961.5099686000001</v>
      </c>
      <c r="GI51" s="54">
        <v>1876.4230571000001</v>
      </c>
      <c r="GJ51" s="54">
        <v>2058.383167</v>
      </c>
      <c r="GK51" s="54">
        <v>1992.7786361999999</v>
      </c>
      <c r="GL51" s="46">
        <v>1782.3085321000001</v>
      </c>
      <c r="GM51" s="46">
        <v>1777.5018247</v>
      </c>
      <c r="GN51" s="46">
        <v>7521</v>
      </c>
      <c r="GO51" s="46">
        <v>10135</v>
      </c>
      <c r="GP51" s="54">
        <v>10889</v>
      </c>
      <c r="GQ51" s="54">
        <v>10515</v>
      </c>
      <c r="GR51" s="54">
        <v>11657</v>
      </c>
      <c r="GS51" s="54">
        <v>11577</v>
      </c>
      <c r="GT51" s="54">
        <v>12379</v>
      </c>
      <c r="GU51" s="54">
        <v>13137</v>
      </c>
      <c r="GV51" s="54">
        <v>14563</v>
      </c>
      <c r="GW51" s="54">
        <v>14951</v>
      </c>
      <c r="GX51" s="46">
        <v>14446</v>
      </c>
      <c r="GY51" s="46">
        <v>13175</v>
      </c>
      <c r="GZ51" s="46">
        <v>5665.2119439999997</v>
      </c>
      <c r="HA51" s="46">
        <v>7227.8926719999999</v>
      </c>
      <c r="HB51" s="54">
        <v>8422.8608748999995</v>
      </c>
      <c r="HC51" s="54">
        <v>8176.1698862000003</v>
      </c>
      <c r="HD51" s="54">
        <v>9165.3733852999994</v>
      </c>
      <c r="HE51" s="54">
        <v>9048.3696958</v>
      </c>
      <c r="HF51" s="54">
        <v>9412.9686099999999</v>
      </c>
      <c r="HG51" s="290">
        <v>10309.6758869</v>
      </c>
      <c r="HH51" s="290">
        <v>11399.2885566</v>
      </c>
      <c r="HI51" s="290">
        <v>11888.7975534</v>
      </c>
      <c r="HJ51" s="290">
        <v>11379.4626515</v>
      </c>
      <c r="HK51" s="97">
        <v>10581.0896572</v>
      </c>
    </row>
    <row r="52" spans="1:219" x14ac:dyDescent="0.2">
      <c r="B52" s="335">
        <v>84</v>
      </c>
      <c r="C52" s="41" t="s">
        <v>241</v>
      </c>
      <c r="D52" s="46">
        <v>174788</v>
      </c>
      <c r="E52" s="46">
        <v>182087</v>
      </c>
      <c r="F52" s="54">
        <v>182412</v>
      </c>
      <c r="G52" s="54">
        <v>184699</v>
      </c>
      <c r="H52" s="54">
        <v>187110</v>
      </c>
      <c r="I52" s="54">
        <v>188760</v>
      </c>
      <c r="J52" s="54">
        <v>191189</v>
      </c>
      <c r="K52" s="54">
        <v>192873</v>
      </c>
      <c r="L52" s="54">
        <v>194140</v>
      </c>
      <c r="M52" s="54">
        <v>197252</v>
      </c>
      <c r="N52" s="46">
        <v>201363</v>
      </c>
      <c r="O52" s="46">
        <v>207163</v>
      </c>
      <c r="P52" s="46">
        <v>140046.55776349996</v>
      </c>
      <c r="Q52" s="46">
        <v>144668.5294686</v>
      </c>
      <c r="R52" s="54">
        <v>149633.77013779999</v>
      </c>
      <c r="S52" s="54">
        <v>151450.67099899999</v>
      </c>
      <c r="T52" s="54">
        <v>153463.4988569</v>
      </c>
      <c r="U52" s="54">
        <v>155138.4052372</v>
      </c>
      <c r="V52" s="54">
        <v>156838.40536400001</v>
      </c>
      <c r="W52" s="54">
        <v>158633.85083459999</v>
      </c>
      <c r="X52" s="54">
        <v>159481.4486758</v>
      </c>
      <c r="Y52" s="54">
        <v>161482.93493670001</v>
      </c>
      <c r="Z52" s="46">
        <v>164414.13894110001</v>
      </c>
      <c r="AA52" s="46">
        <v>168881.00817099999</v>
      </c>
      <c r="AB52" s="46">
        <v>7676</v>
      </c>
      <c r="AC52" s="46">
        <v>9147</v>
      </c>
      <c r="AD52" s="54">
        <v>9204</v>
      </c>
      <c r="AE52" s="54">
        <v>9400</v>
      </c>
      <c r="AF52" s="54">
        <v>9763</v>
      </c>
      <c r="AG52" s="54">
        <v>9555</v>
      </c>
      <c r="AH52" s="54">
        <v>9316</v>
      </c>
      <c r="AI52" s="54">
        <v>9376</v>
      </c>
      <c r="AJ52" s="54">
        <v>9226</v>
      </c>
      <c r="AK52" s="54">
        <v>9342</v>
      </c>
      <c r="AL52" s="46">
        <v>9629</v>
      </c>
      <c r="AM52" s="46">
        <v>9848</v>
      </c>
      <c r="AN52" s="46">
        <v>6247.1224519999996</v>
      </c>
      <c r="AO52" s="46">
        <v>7324.8558249999996</v>
      </c>
      <c r="AP52" s="54">
        <v>7352.8837129000003</v>
      </c>
      <c r="AQ52" s="54">
        <v>7506.5801124999998</v>
      </c>
      <c r="AR52" s="54">
        <v>7765.1797343999997</v>
      </c>
      <c r="AS52" s="54">
        <v>7748.2210419000003</v>
      </c>
      <c r="AT52" s="54">
        <v>7605.5044545999999</v>
      </c>
      <c r="AU52" s="54">
        <v>7634.7527479999999</v>
      </c>
      <c r="AV52" s="54">
        <v>7560.1173649000002</v>
      </c>
      <c r="AW52" s="54">
        <v>7550.1467585</v>
      </c>
      <c r="AX52" s="46">
        <v>7725.9597798000004</v>
      </c>
      <c r="AY52" s="46">
        <v>7898.0080690000004</v>
      </c>
      <c r="AZ52" s="46">
        <v>30976</v>
      </c>
      <c r="BA52" s="46">
        <v>32836</v>
      </c>
      <c r="BB52" s="54">
        <v>30022</v>
      </c>
      <c r="BC52" s="54">
        <v>30243</v>
      </c>
      <c r="BD52" s="54">
        <v>30906</v>
      </c>
      <c r="BE52" s="54">
        <v>30089</v>
      </c>
      <c r="BF52" s="54">
        <v>30846</v>
      </c>
      <c r="BG52" s="54">
        <v>30777</v>
      </c>
      <c r="BH52" s="54">
        <v>31517</v>
      </c>
      <c r="BI52" s="54">
        <v>32122</v>
      </c>
      <c r="BJ52" s="46">
        <v>32991</v>
      </c>
      <c r="BK52" s="46">
        <v>34343</v>
      </c>
      <c r="BL52" s="46">
        <v>21141.77821</v>
      </c>
      <c r="BM52" s="46">
        <v>22449.330979999999</v>
      </c>
      <c r="BN52" s="54">
        <v>23679.214964399998</v>
      </c>
      <c r="BO52" s="54">
        <v>23824.229541000001</v>
      </c>
      <c r="BP52" s="54">
        <v>24255.797775200001</v>
      </c>
      <c r="BQ52" s="54">
        <v>24266.0540521</v>
      </c>
      <c r="BR52" s="54">
        <v>24601.524362100001</v>
      </c>
      <c r="BS52" s="54">
        <v>24907.161739700001</v>
      </c>
      <c r="BT52" s="54">
        <v>25295.964559299999</v>
      </c>
      <c r="BU52" s="54">
        <v>25765.210368100001</v>
      </c>
      <c r="BV52" s="46">
        <v>26249.434679000002</v>
      </c>
      <c r="BW52" s="46">
        <v>27407.796589900001</v>
      </c>
      <c r="BX52" s="46">
        <v>42583</v>
      </c>
      <c r="BY52" s="46">
        <v>44499</v>
      </c>
      <c r="BZ52" s="54">
        <v>41720</v>
      </c>
      <c r="CA52" s="54">
        <v>41879</v>
      </c>
      <c r="CB52" s="54">
        <v>41503</v>
      </c>
      <c r="CC52" s="54">
        <v>41312</v>
      </c>
      <c r="CD52" s="54">
        <v>41807</v>
      </c>
      <c r="CE52" s="54">
        <v>42808</v>
      </c>
      <c r="CF52" s="54">
        <v>42225</v>
      </c>
      <c r="CG52" s="54">
        <v>42672</v>
      </c>
      <c r="CH52" s="46">
        <v>43479</v>
      </c>
      <c r="CI52" s="46">
        <v>44519</v>
      </c>
      <c r="CJ52" s="46">
        <v>36615.128989999997</v>
      </c>
      <c r="CK52" s="46">
        <v>38017.807050000003</v>
      </c>
      <c r="CL52" s="54">
        <v>35657.11924</v>
      </c>
      <c r="CM52" s="54">
        <v>35805.771972100003</v>
      </c>
      <c r="CN52" s="54">
        <v>35438.6668374</v>
      </c>
      <c r="CO52" s="54">
        <v>34895.288193599998</v>
      </c>
      <c r="CP52" s="54">
        <v>35288.212036700002</v>
      </c>
      <c r="CQ52" s="54">
        <v>35976.373927599998</v>
      </c>
      <c r="CR52" s="54">
        <v>35668.186219000003</v>
      </c>
      <c r="CS52" s="54">
        <v>35796.459207100001</v>
      </c>
      <c r="CT52" s="46">
        <v>36504.925771299997</v>
      </c>
      <c r="CU52" s="46">
        <v>37315.407273099998</v>
      </c>
      <c r="CV52" s="46">
        <v>6796</v>
      </c>
      <c r="CW52" s="46">
        <v>7209</v>
      </c>
      <c r="CX52" s="54">
        <v>7437</v>
      </c>
      <c r="CY52" s="54">
        <v>7538</v>
      </c>
      <c r="CZ52" s="54">
        <v>7329</v>
      </c>
      <c r="DA52" s="54">
        <v>7459</v>
      </c>
      <c r="DB52" s="54">
        <v>7502</v>
      </c>
      <c r="DC52" s="54">
        <v>7725</v>
      </c>
      <c r="DD52" s="54">
        <v>7592</v>
      </c>
      <c r="DE52" s="54">
        <v>7782</v>
      </c>
      <c r="DF52" s="46">
        <v>8075</v>
      </c>
      <c r="DG52" s="46">
        <v>8310</v>
      </c>
      <c r="DH52" s="46">
        <v>5054.2450449999997</v>
      </c>
      <c r="DI52" s="46">
        <v>5284.0688570000002</v>
      </c>
      <c r="DJ52" s="54">
        <v>5595.6339165999998</v>
      </c>
      <c r="DK52" s="54">
        <v>5637.5178973000002</v>
      </c>
      <c r="DL52" s="54">
        <v>5520.6727031</v>
      </c>
      <c r="DM52" s="54">
        <v>5553.4093535000002</v>
      </c>
      <c r="DN52" s="54">
        <v>5563.2116194999999</v>
      </c>
      <c r="DO52" s="54">
        <v>5598.3354964999999</v>
      </c>
      <c r="DP52" s="54">
        <v>5558.6064483999999</v>
      </c>
      <c r="DQ52" s="54">
        <v>5772.2005570000001</v>
      </c>
      <c r="DR52" s="46">
        <v>5936.7801786999999</v>
      </c>
      <c r="DS52" s="46">
        <v>6157.1441119000001</v>
      </c>
      <c r="DT52" s="46">
        <v>3767</v>
      </c>
      <c r="DU52" s="46">
        <v>3951</v>
      </c>
      <c r="DV52" s="54">
        <v>3952</v>
      </c>
      <c r="DW52" s="54">
        <v>4016</v>
      </c>
      <c r="DX52" s="54">
        <v>3955</v>
      </c>
      <c r="DY52" s="54">
        <v>4068</v>
      </c>
      <c r="DZ52" s="54">
        <v>4130</v>
      </c>
      <c r="EA52" s="54">
        <v>4224</v>
      </c>
      <c r="EB52" s="54">
        <v>4386</v>
      </c>
      <c r="EC52" s="54">
        <v>4530</v>
      </c>
      <c r="ED52" s="46">
        <v>4583</v>
      </c>
      <c r="EE52" s="46">
        <v>4722</v>
      </c>
      <c r="EF52" s="46">
        <v>2916.9023080000002</v>
      </c>
      <c r="EG52" s="46">
        <v>2944.9871459999999</v>
      </c>
      <c r="EH52" s="54">
        <v>3073.1824308999999</v>
      </c>
      <c r="EI52" s="54">
        <v>3124.8869098</v>
      </c>
      <c r="EJ52" s="54">
        <v>3140.5190864000001</v>
      </c>
      <c r="EK52" s="54">
        <v>3205.3003379000002</v>
      </c>
      <c r="EL52" s="54">
        <v>3258.2237150000001</v>
      </c>
      <c r="EM52" s="54">
        <v>3311.2464371000001</v>
      </c>
      <c r="EN52" s="54">
        <v>3436.2544852000001</v>
      </c>
      <c r="EO52" s="54">
        <v>3511.7156839999998</v>
      </c>
      <c r="EP52" s="46">
        <v>3556.4478230999998</v>
      </c>
      <c r="EQ52" s="46">
        <v>3649.5099713</v>
      </c>
      <c r="ER52" s="46">
        <v>5758</v>
      </c>
      <c r="ES52" s="46">
        <v>5246</v>
      </c>
      <c r="ET52" s="54">
        <v>5740</v>
      </c>
      <c r="EU52" s="54">
        <v>5898</v>
      </c>
      <c r="EV52" s="54">
        <v>5992</v>
      </c>
      <c r="EW52" s="54">
        <v>6033</v>
      </c>
      <c r="EX52" s="54">
        <v>5964</v>
      </c>
      <c r="EY52" s="54">
        <v>6141</v>
      </c>
      <c r="EZ52" s="54">
        <v>6084</v>
      </c>
      <c r="FA52" s="54">
        <v>6124</v>
      </c>
      <c r="FB52" s="46">
        <v>6046</v>
      </c>
      <c r="FC52" s="46">
        <v>6238</v>
      </c>
      <c r="FD52" s="46">
        <v>5002.9727869999997</v>
      </c>
      <c r="FE52" s="46">
        <v>4577.7435729999997</v>
      </c>
      <c r="FF52" s="54">
        <v>4889.1466168999996</v>
      </c>
      <c r="FG52" s="54">
        <v>5018.7410361000002</v>
      </c>
      <c r="FH52" s="54">
        <v>5091.4382986000001</v>
      </c>
      <c r="FI52" s="54">
        <v>5173.4704299000005</v>
      </c>
      <c r="FJ52" s="54">
        <v>5213.7357883000004</v>
      </c>
      <c r="FK52" s="54">
        <v>5337.1146392000001</v>
      </c>
      <c r="FL52" s="54">
        <v>5320.9096246999998</v>
      </c>
      <c r="FM52" s="54">
        <v>5339.4484798000003</v>
      </c>
      <c r="FN52" s="46">
        <v>5226.5622105000002</v>
      </c>
      <c r="FO52" s="46">
        <v>5407.8889671999996</v>
      </c>
      <c r="FP52" s="46">
        <v>4189</v>
      </c>
      <c r="FQ52" s="46">
        <v>4470</v>
      </c>
      <c r="FR52" s="54">
        <v>4652</v>
      </c>
      <c r="FS52" s="54">
        <v>4638</v>
      </c>
      <c r="FT52" s="54">
        <v>4791</v>
      </c>
      <c r="FU52" s="54">
        <v>4969</v>
      </c>
      <c r="FV52" s="54">
        <v>5015</v>
      </c>
      <c r="FW52" s="54">
        <v>5009</v>
      </c>
      <c r="FX52" s="54">
        <v>5036</v>
      </c>
      <c r="FY52" s="54">
        <v>5023</v>
      </c>
      <c r="FZ52" s="46">
        <v>5019</v>
      </c>
      <c r="GA52" s="46">
        <v>5515</v>
      </c>
      <c r="GB52" s="46">
        <v>3265.2374949999999</v>
      </c>
      <c r="GC52" s="46">
        <v>3556.2529890000001</v>
      </c>
      <c r="GD52" s="54">
        <v>3683.0424063</v>
      </c>
      <c r="GE52" s="54">
        <v>3682.2332348</v>
      </c>
      <c r="GF52" s="54">
        <v>3872.2736644000001</v>
      </c>
      <c r="GG52" s="54">
        <v>4034.5581944999999</v>
      </c>
      <c r="GH52" s="54">
        <v>4065.2605023000001</v>
      </c>
      <c r="GI52" s="54">
        <v>4039.8747300999999</v>
      </c>
      <c r="GJ52" s="54">
        <v>4001.7305581000001</v>
      </c>
      <c r="GK52" s="54">
        <v>3986.7614580999998</v>
      </c>
      <c r="GL52" s="46">
        <v>3948.4701596</v>
      </c>
      <c r="GM52" s="46">
        <v>4209.8935639000001</v>
      </c>
      <c r="GN52" s="46">
        <v>13848</v>
      </c>
      <c r="GO52" s="46">
        <v>13964</v>
      </c>
      <c r="GP52" s="54">
        <v>15241</v>
      </c>
      <c r="GQ52" s="54">
        <v>15681</v>
      </c>
      <c r="GR52" s="54">
        <v>16131</v>
      </c>
      <c r="GS52" s="54">
        <v>16810</v>
      </c>
      <c r="GT52" s="54">
        <v>17190</v>
      </c>
      <c r="GU52" s="54">
        <v>17180</v>
      </c>
      <c r="GV52" s="54">
        <v>17381</v>
      </c>
      <c r="GW52" s="54">
        <v>17754</v>
      </c>
      <c r="GX52" s="46">
        <v>17606</v>
      </c>
      <c r="GY52" s="46">
        <v>17826</v>
      </c>
      <c r="GZ52" s="46">
        <v>11318.867980000001</v>
      </c>
      <c r="HA52" s="46">
        <v>11345.03593</v>
      </c>
      <c r="HB52" s="54">
        <v>12595.214022300001</v>
      </c>
      <c r="HC52" s="54">
        <v>12983.772111099999</v>
      </c>
      <c r="HD52" s="54">
        <v>13414.156539</v>
      </c>
      <c r="HE52" s="54">
        <v>13889.8311321</v>
      </c>
      <c r="HF52" s="54">
        <v>14109.9993559</v>
      </c>
      <c r="HG52" s="290">
        <v>14180.2643321</v>
      </c>
      <c r="HH52" s="290">
        <v>14293.2586667</v>
      </c>
      <c r="HI52" s="290">
        <v>14464.617953999999</v>
      </c>
      <c r="HJ52" s="290">
        <v>14429.3094103</v>
      </c>
      <c r="HK52" s="97">
        <v>14523.6933501</v>
      </c>
    </row>
    <row r="53" spans="1:219" x14ac:dyDescent="0.2">
      <c r="B53" s="335">
        <v>85</v>
      </c>
      <c r="C53" s="41" t="s">
        <v>242</v>
      </c>
      <c r="D53" s="46">
        <v>302707</v>
      </c>
      <c r="E53" s="46">
        <v>316523</v>
      </c>
      <c r="F53" s="54">
        <v>333529</v>
      </c>
      <c r="G53" s="54">
        <v>338357</v>
      </c>
      <c r="H53" s="54">
        <v>345315</v>
      </c>
      <c r="I53" s="54">
        <v>351283</v>
      </c>
      <c r="J53" s="54">
        <v>357139</v>
      </c>
      <c r="K53" s="54">
        <v>364662</v>
      </c>
      <c r="L53" s="54">
        <v>369386</v>
      </c>
      <c r="M53" s="54">
        <v>378060</v>
      </c>
      <c r="N53" s="46">
        <v>388192</v>
      </c>
      <c r="O53" s="46">
        <v>392860</v>
      </c>
      <c r="P53" s="46">
        <v>180162.21447599999</v>
      </c>
      <c r="Q53" s="46">
        <v>188749.72048089997</v>
      </c>
      <c r="R53" s="54">
        <v>204166.5261059</v>
      </c>
      <c r="S53" s="54">
        <v>207396.24845489999</v>
      </c>
      <c r="T53" s="54">
        <v>210361.64376840001</v>
      </c>
      <c r="U53" s="54">
        <v>214390.55785760001</v>
      </c>
      <c r="V53" s="54">
        <v>218284.72013189999</v>
      </c>
      <c r="W53" s="54">
        <v>223454.82675070001</v>
      </c>
      <c r="X53" s="54">
        <v>228005.73684900001</v>
      </c>
      <c r="Y53" s="54">
        <v>236957.63282960001</v>
      </c>
      <c r="Z53" s="46">
        <v>240884.49994119999</v>
      </c>
      <c r="AA53" s="46">
        <v>242607.85729019999</v>
      </c>
      <c r="AB53" s="46">
        <v>19814</v>
      </c>
      <c r="AC53" s="46">
        <v>21290</v>
      </c>
      <c r="AD53" s="54">
        <v>20692</v>
      </c>
      <c r="AE53" s="54">
        <v>20953</v>
      </c>
      <c r="AF53" s="54">
        <v>20453</v>
      </c>
      <c r="AG53" s="54">
        <v>20850</v>
      </c>
      <c r="AH53" s="54">
        <v>21217</v>
      </c>
      <c r="AI53" s="54">
        <v>21798</v>
      </c>
      <c r="AJ53" s="54">
        <v>21671</v>
      </c>
      <c r="AK53" s="54">
        <v>22009</v>
      </c>
      <c r="AL53" s="46">
        <v>22897</v>
      </c>
      <c r="AM53" s="46">
        <v>23529</v>
      </c>
      <c r="AN53" s="46">
        <v>11139.177030000001</v>
      </c>
      <c r="AO53" s="46">
        <v>11925.84417</v>
      </c>
      <c r="AP53" s="54">
        <v>11757.154718600001</v>
      </c>
      <c r="AQ53" s="54">
        <v>12096.4803696</v>
      </c>
      <c r="AR53" s="54">
        <v>11157.0712721</v>
      </c>
      <c r="AS53" s="54">
        <v>11339.2983152</v>
      </c>
      <c r="AT53" s="54">
        <v>11432.6849009</v>
      </c>
      <c r="AU53" s="54">
        <v>11850.7898406</v>
      </c>
      <c r="AV53" s="54">
        <v>11956.7444185</v>
      </c>
      <c r="AW53" s="54">
        <v>12129.3931631</v>
      </c>
      <c r="AX53" s="46">
        <v>12544.5329757</v>
      </c>
      <c r="AY53" s="46">
        <v>12559.348455699999</v>
      </c>
      <c r="AZ53" s="46">
        <v>64806</v>
      </c>
      <c r="BA53" s="46">
        <v>67403</v>
      </c>
      <c r="BB53" s="54">
        <v>76974</v>
      </c>
      <c r="BC53" s="54">
        <v>78370</v>
      </c>
      <c r="BD53" s="54">
        <v>79684</v>
      </c>
      <c r="BE53" s="54">
        <v>81050</v>
      </c>
      <c r="BF53" s="54">
        <v>82121</v>
      </c>
      <c r="BG53" s="54">
        <v>85287</v>
      </c>
      <c r="BH53" s="54">
        <v>87535</v>
      </c>
      <c r="BI53" s="54">
        <v>91457</v>
      </c>
      <c r="BJ53" s="46">
        <v>95160</v>
      </c>
      <c r="BK53" s="46">
        <v>96330</v>
      </c>
      <c r="BL53" s="46">
        <v>37306.008110000002</v>
      </c>
      <c r="BM53" s="46">
        <v>38760.508329999997</v>
      </c>
      <c r="BN53" s="54">
        <v>44226.778685099998</v>
      </c>
      <c r="BO53" s="54">
        <v>45266.142126400002</v>
      </c>
      <c r="BP53" s="54">
        <v>45763.979826299998</v>
      </c>
      <c r="BQ53" s="54">
        <v>46659.335386999999</v>
      </c>
      <c r="BR53" s="54">
        <v>47645.572704699996</v>
      </c>
      <c r="BS53" s="54">
        <v>49748.961263700003</v>
      </c>
      <c r="BT53" s="54">
        <v>51086.235441899997</v>
      </c>
      <c r="BU53" s="54">
        <v>53551.679256199997</v>
      </c>
      <c r="BV53" s="46">
        <v>54863.124410900004</v>
      </c>
      <c r="BW53" s="46">
        <v>56049.808662099997</v>
      </c>
      <c r="BX53" s="46">
        <v>35412</v>
      </c>
      <c r="BY53" s="46">
        <v>33853</v>
      </c>
      <c r="BZ53" s="54">
        <v>36445</v>
      </c>
      <c r="CA53" s="54">
        <v>36939</v>
      </c>
      <c r="CB53" s="54">
        <v>38746</v>
      </c>
      <c r="CC53" s="54">
        <v>38870</v>
      </c>
      <c r="CD53" s="54">
        <v>39817</v>
      </c>
      <c r="CE53" s="54">
        <v>40633</v>
      </c>
      <c r="CF53" s="54">
        <v>41401</v>
      </c>
      <c r="CG53" s="54">
        <v>41876</v>
      </c>
      <c r="CH53" s="46">
        <v>42716</v>
      </c>
      <c r="CI53" s="46">
        <v>42992</v>
      </c>
      <c r="CJ53" s="46">
        <v>19990.920770000001</v>
      </c>
      <c r="CK53" s="46">
        <v>19014.325570000001</v>
      </c>
      <c r="CL53" s="54">
        <v>21978.305658500001</v>
      </c>
      <c r="CM53" s="54">
        <v>22167.0596883</v>
      </c>
      <c r="CN53" s="54">
        <v>23505.928271600002</v>
      </c>
      <c r="CO53" s="54">
        <v>23497.335321800001</v>
      </c>
      <c r="CP53" s="54">
        <v>24179.1046345</v>
      </c>
      <c r="CQ53" s="54">
        <v>24482.159808699998</v>
      </c>
      <c r="CR53" s="54">
        <v>25431.4035716</v>
      </c>
      <c r="CS53" s="54">
        <v>26096.262180400001</v>
      </c>
      <c r="CT53" s="46">
        <v>26270.108843800001</v>
      </c>
      <c r="CU53" s="46">
        <v>25920.880448</v>
      </c>
      <c r="CV53" s="46">
        <v>15317</v>
      </c>
      <c r="CW53" s="46">
        <v>16363</v>
      </c>
      <c r="CX53" s="54">
        <v>17270</v>
      </c>
      <c r="CY53" s="54">
        <v>17429</v>
      </c>
      <c r="CZ53" s="54">
        <v>17735</v>
      </c>
      <c r="DA53" s="54">
        <v>18002</v>
      </c>
      <c r="DB53" s="54">
        <v>18353</v>
      </c>
      <c r="DC53" s="54">
        <v>18610</v>
      </c>
      <c r="DD53" s="54">
        <v>18737</v>
      </c>
      <c r="DE53" s="54">
        <v>19191</v>
      </c>
      <c r="DF53" s="46">
        <v>19496</v>
      </c>
      <c r="DG53" s="46">
        <v>19583</v>
      </c>
      <c r="DH53" s="46">
        <v>8133.6655899999996</v>
      </c>
      <c r="DI53" s="46">
        <v>8730.0092289999993</v>
      </c>
      <c r="DJ53" s="54">
        <v>9962.9557019999993</v>
      </c>
      <c r="DK53" s="54">
        <v>10026.9265304</v>
      </c>
      <c r="DL53" s="54">
        <v>10084.1027055</v>
      </c>
      <c r="DM53" s="54">
        <v>10237.1887933</v>
      </c>
      <c r="DN53" s="54">
        <v>10297.0730344</v>
      </c>
      <c r="DO53" s="54">
        <v>10468.745547500001</v>
      </c>
      <c r="DP53" s="54">
        <v>10505.7215653</v>
      </c>
      <c r="DQ53" s="54">
        <v>10826.6818179</v>
      </c>
      <c r="DR53" s="46">
        <v>10915.9650466</v>
      </c>
      <c r="DS53" s="46">
        <v>11212.9571935</v>
      </c>
      <c r="DT53" s="46">
        <v>7355</v>
      </c>
      <c r="DU53" s="46">
        <v>7646</v>
      </c>
      <c r="DV53" s="54">
        <v>7546</v>
      </c>
      <c r="DW53" s="54">
        <v>7614</v>
      </c>
      <c r="DX53" s="54">
        <v>7691</v>
      </c>
      <c r="DY53" s="54">
        <v>8077</v>
      </c>
      <c r="DZ53" s="54">
        <v>8240</v>
      </c>
      <c r="EA53" s="54">
        <v>8508</v>
      </c>
      <c r="EB53" s="54">
        <v>8686</v>
      </c>
      <c r="EC53" s="54">
        <v>9204</v>
      </c>
      <c r="ED53" s="46">
        <v>9486</v>
      </c>
      <c r="EE53" s="46">
        <v>9620</v>
      </c>
      <c r="EF53" s="46">
        <v>4361.1080019999999</v>
      </c>
      <c r="EG53" s="46">
        <v>4258.9385400000001</v>
      </c>
      <c r="EH53" s="54">
        <v>4319.3872456999998</v>
      </c>
      <c r="EI53" s="54">
        <v>4367.6375662999999</v>
      </c>
      <c r="EJ53" s="54">
        <v>4414.9544620999995</v>
      </c>
      <c r="EK53" s="54">
        <v>4607.6667095000003</v>
      </c>
      <c r="EL53" s="54">
        <v>4694.3304787999996</v>
      </c>
      <c r="EM53" s="54">
        <v>4790.2724742999999</v>
      </c>
      <c r="EN53" s="54">
        <v>4940.7689145000004</v>
      </c>
      <c r="EO53" s="54">
        <v>5215.1643377999999</v>
      </c>
      <c r="EP53" s="46">
        <v>5321.4890222000004</v>
      </c>
      <c r="EQ53" s="46">
        <v>5408.6380607999999</v>
      </c>
      <c r="ER53" s="46">
        <v>11942</v>
      </c>
      <c r="ES53" s="46">
        <v>12481</v>
      </c>
      <c r="ET53" s="54">
        <v>11433</v>
      </c>
      <c r="EU53" s="54">
        <v>11587</v>
      </c>
      <c r="EV53" s="54">
        <v>12204</v>
      </c>
      <c r="EW53" s="54">
        <v>12623</v>
      </c>
      <c r="EX53" s="54">
        <v>12955</v>
      </c>
      <c r="EY53" s="54">
        <v>13110</v>
      </c>
      <c r="EZ53" s="54">
        <v>12976</v>
      </c>
      <c r="FA53" s="54">
        <v>13521</v>
      </c>
      <c r="FB53" s="46">
        <v>13858</v>
      </c>
      <c r="FC53" s="46">
        <v>13927</v>
      </c>
      <c r="FD53" s="46">
        <v>7011.5492119999999</v>
      </c>
      <c r="FE53" s="46">
        <v>7499.0397119999998</v>
      </c>
      <c r="FF53" s="54">
        <v>7287.3065657999996</v>
      </c>
      <c r="FG53" s="54">
        <v>7387.3215768</v>
      </c>
      <c r="FH53" s="54">
        <v>7632.0926274000003</v>
      </c>
      <c r="FI53" s="54">
        <v>7932.2372452999998</v>
      </c>
      <c r="FJ53" s="54">
        <v>7948.2497131</v>
      </c>
      <c r="FK53" s="54">
        <v>7998.7646844999999</v>
      </c>
      <c r="FL53" s="54">
        <v>8004.50389</v>
      </c>
      <c r="FM53" s="54">
        <v>8474.7552768000005</v>
      </c>
      <c r="FN53" s="46">
        <v>8657.9937931999993</v>
      </c>
      <c r="FO53" s="46">
        <v>8705.5917284999996</v>
      </c>
      <c r="FP53" s="46">
        <v>8352</v>
      </c>
      <c r="FQ53" s="46">
        <v>8945</v>
      </c>
      <c r="FR53" s="54">
        <v>9798</v>
      </c>
      <c r="FS53" s="54">
        <v>9862</v>
      </c>
      <c r="FT53" s="54">
        <v>9942</v>
      </c>
      <c r="FU53" s="54">
        <v>10002</v>
      </c>
      <c r="FV53" s="54">
        <v>10297</v>
      </c>
      <c r="FW53" s="54">
        <v>10603</v>
      </c>
      <c r="FX53" s="54">
        <v>10730</v>
      </c>
      <c r="FY53" s="54">
        <v>10884</v>
      </c>
      <c r="FZ53" s="46">
        <v>11405</v>
      </c>
      <c r="GA53" s="46">
        <v>11692</v>
      </c>
      <c r="GB53" s="46">
        <v>5082.318405</v>
      </c>
      <c r="GC53" s="46">
        <v>5396.8831229999996</v>
      </c>
      <c r="GD53" s="54">
        <v>6032.8469163</v>
      </c>
      <c r="GE53" s="54">
        <v>6068.9993170999996</v>
      </c>
      <c r="GF53" s="54">
        <v>6175.5733011000002</v>
      </c>
      <c r="GG53" s="54">
        <v>6116.7888522000003</v>
      </c>
      <c r="GH53" s="54">
        <v>6260.7075557999997</v>
      </c>
      <c r="GI53" s="54">
        <v>6440.5615664999996</v>
      </c>
      <c r="GJ53" s="54">
        <v>6642.2834941000001</v>
      </c>
      <c r="GK53" s="54">
        <v>6759.6876832999997</v>
      </c>
      <c r="GL53" s="46">
        <v>7025.89714</v>
      </c>
      <c r="GM53" s="46">
        <v>7101.6023013000004</v>
      </c>
      <c r="GN53" s="46">
        <v>30458</v>
      </c>
      <c r="GO53" s="46">
        <v>32646</v>
      </c>
      <c r="GP53" s="54">
        <v>35417</v>
      </c>
      <c r="GQ53" s="54">
        <v>35961</v>
      </c>
      <c r="GR53" s="54">
        <v>37588</v>
      </c>
      <c r="GS53" s="54">
        <v>38166</v>
      </c>
      <c r="GT53" s="54">
        <v>38701</v>
      </c>
      <c r="GU53" s="54">
        <v>39188</v>
      </c>
      <c r="GV53" s="54">
        <v>39672</v>
      </c>
      <c r="GW53" s="54">
        <v>39879</v>
      </c>
      <c r="GX53" s="46">
        <v>40823</v>
      </c>
      <c r="GY53" s="46">
        <v>41010</v>
      </c>
      <c r="GZ53" s="46">
        <v>20280.688770000001</v>
      </c>
      <c r="HA53" s="46">
        <v>22305.866330000001</v>
      </c>
      <c r="HB53" s="54">
        <v>25071.1366891</v>
      </c>
      <c r="HC53" s="54">
        <v>25574.527118900001</v>
      </c>
      <c r="HD53" s="54">
        <v>26185.4977798</v>
      </c>
      <c r="HE53" s="54">
        <v>26876.866831200001</v>
      </c>
      <c r="HF53" s="54">
        <v>28187.067074499999</v>
      </c>
      <c r="HG53" s="290">
        <v>28719.560809400002</v>
      </c>
      <c r="HH53" s="290">
        <v>29159.787276700001</v>
      </c>
      <c r="HI53" s="290">
        <v>29957.3066674</v>
      </c>
      <c r="HJ53" s="290">
        <v>30481.7998458</v>
      </c>
      <c r="HK53" s="97">
        <v>30538.2716048</v>
      </c>
    </row>
    <row r="54" spans="1:219" x14ac:dyDescent="0.2">
      <c r="B54" s="335">
        <v>86</v>
      </c>
      <c r="C54" s="41" t="s">
        <v>243</v>
      </c>
      <c r="D54" s="46">
        <v>278843</v>
      </c>
      <c r="E54" s="46">
        <v>296624</v>
      </c>
      <c r="F54" s="54">
        <v>340868</v>
      </c>
      <c r="G54" s="54">
        <v>350209</v>
      </c>
      <c r="H54" s="54">
        <v>362454</v>
      </c>
      <c r="I54" s="54">
        <v>375174</v>
      </c>
      <c r="J54" s="54">
        <v>387474</v>
      </c>
      <c r="K54" s="54">
        <v>397991</v>
      </c>
      <c r="L54" s="54">
        <v>408516</v>
      </c>
      <c r="M54" s="54">
        <v>416430</v>
      </c>
      <c r="N54" s="46">
        <v>424111</v>
      </c>
      <c r="O54" s="46">
        <v>436349</v>
      </c>
      <c r="P54" s="46">
        <v>195733.77019759998</v>
      </c>
      <c r="Q54" s="46">
        <v>209833.85121919998</v>
      </c>
      <c r="R54" s="54">
        <v>240920.81666059999</v>
      </c>
      <c r="S54" s="54">
        <v>248720.9342662</v>
      </c>
      <c r="T54" s="54">
        <v>257573.5336737</v>
      </c>
      <c r="U54" s="54">
        <v>266653.59826599999</v>
      </c>
      <c r="V54" s="54">
        <v>276219.38633419998</v>
      </c>
      <c r="W54" s="54">
        <v>283114.0657489</v>
      </c>
      <c r="X54" s="54">
        <v>288713.02295060002</v>
      </c>
      <c r="Y54" s="54">
        <v>297198.67848800001</v>
      </c>
      <c r="Z54" s="46">
        <v>302735.4164018</v>
      </c>
      <c r="AA54" s="46">
        <v>311285.45857050002</v>
      </c>
      <c r="AB54" s="46">
        <v>17270</v>
      </c>
      <c r="AC54" s="46">
        <v>18911</v>
      </c>
      <c r="AD54" s="54">
        <v>21732</v>
      </c>
      <c r="AE54" s="54">
        <v>22648</v>
      </c>
      <c r="AF54" s="54">
        <v>23556</v>
      </c>
      <c r="AG54" s="54">
        <v>24427</v>
      </c>
      <c r="AH54" s="54">
        <v>25074</v>
      </c>
      <c r="AI54" s="54">
        <v>25728</v>
      </c>
      <c r="AJ54" s="54">
        <v>26507</v>
      </c>
      <c r="AK54" s="54">
        <v>27344</v>
      </c>
      <c r="AL54" s="46">
        <v>27935</v>
      </c>
      <c r="AM54" s="46">
        <v>28478</v>
      </c>
      <c r="AN54" s="46">
        <v>11886.632460000001</v>
      </c>
      <c r="AO54" s="46">
        <v>13225.54025</v>
      </c>
      <c r="AP54" s="54">
        <v>14635.152996000001</v>
      </c>
      <c r="AQ54" s="54">
        <v>15815.333423800001</v>
      </c>
      <c r="AR54" s="54">
        <v>16105.9056525</v>
      </c>
      <c r="AS54" s="54">
        <v>16845.586526700001</v>
      </c>
      <c r="AT54" s="54">
        <v>17449.146602199999</v>
      </c>
      <c r="AU54" s="54">
        <v>17903.104416400001</v>
      </c>
      <c r="AV54" s="54">
        <v>18510.847633599999</v>
      </c>
      <c r="AW54" s="54">
        <v>18970.195781499999</v>
      </c>
      <c r="AX54" s="46">
        <v>19686.9977019</v>
      </c>
      <c r="AY54" s="46">
        <v>19705.507596200001</v>
      </c>
      <c r="AZ54" s="46">
        <v>48901</v>
      </c>
      <c r="BA54" s="46">
        <v>52359</v>
      </c>
      <c r="BB54" s="54">
        <v>62274</v>
      </c>
      <c r="BC54" s="54">
        <v>63691</v>
      </c>
      <c r="BD54" s="54">
        <v>66061</v>
      </c>
      <c r="BE54" s="54">
        <v>69047</v>
      </c>
      <c r="BF54" s="54">
        <v>71345</v>
      </c>
      <c r="BG54" s="54">
        <v>73253</v>
      </c>
      <c r="BH54" s="54">
        <v>75276</v>
      </c>
      <c r="BI54" s="54">
        <v>76247</v>
      </c>
      <c r="BJ54" s="46">
        <v>77579</v>
      </c>
      <c r="BK54" s="46">
        <v>80585</v>
      </c>
      <c r="BL54" s="46">
        <v>33981.626779999999</v>
      </c>
      <c r="BM54" s="46">
        <v>36662.325369999999</v>
      </c>
      <c r="BN54" s="54">
        <v>44063.546914500002</v>
      </c>
      <c r="BO54" s="54">
        <v>45153.320785199998</v>
      </c>
      <c r="BP54" s="54">
        <v>46750.966861000001</v>
      </c>
      <c r="BQ54" s="54">
        <v>48975.508266999997</v>
      </c>
      <c r="BR54" s="54">
        <v>50730.733762399999</v>
      </c>
      <c r="BS54" s="54">
        <v>51994.002519399997</v>
      </c>
      <c r="BT54" s="54">
        <v>53256.714991399997</v>
      </c>
      <c r="BU54" s="54">
        <v>54205.752927599999</v>
      </c>
      <c r="BV54" s="46">
        <v>55206.753317100003</v>
      </c>
      <c r="BW54" s="46">
        <v>57592.149241300001</v>
      </c>
      <c r="BX54" s="46">
        <v>40964</v>
      </c>
      <c r="BY54" s="46">
        <v>43785</v>
      </c>
      <c r="BZ54" s="54">
        <v>47320</v>
      </c>
      <c r="CA54" s="54">
        <v>48357</v>
      </c>
      <c r="CB54" s="54">
        <v>49291</v>
      </c>
      <c r="CC54" s="54">
        <v>50369</v>
      </c>
      <c r="CD54" s="54">
        <v>51648</v>
      </c>
      <c r="CE54" s="54">
        <v>52872</v>
      </c>
      <c r="CF54" s="54">
        <v>53867</v>
      </c>
      <c r="CG54" s="54">
        <v>54295</v>
      </c>
      <c r="CH54" s="46">
        <v>54700</v>
      </c>
      <c r="CI54" s="46">
        <v>55397</v>
      </c>
      <c r="CJ54" s="46">
        <v>27795.477859999999</v>
      </c>
      <c r="CK54" s="46">
        <v>29995.145420000001</v>
      </c>
      <c r="CL54" s="54">
        <v>32129.938589099998</v>
      </c>
      <c r="CM54" s="54">
        <v>33331.020194600002</v>
      </c>
      <c r="CN54" s="54">
        <v>34038.891285400001</v>
      </c>
      <c r="CO54" s="54">
        <v>34809.597856100001</v>
      </c>
      <c r="CP54" s="54">
        <v>35581.212020500003</v>
      </c>
      <c r="CQ54" s="54">
        <v>36256.997689299998</v>
      </c>
      <c r="CR54" s="54">
        <v>36603.937878199999</v>
      </c>
      <c r="CS54" s="54">
        <v>37212.2838815</v>
      </c>
      <c r="CT54" s="46">
        <v>37642.1623033</v>
      </c>
      <c r="CU54" s="46">
        <v>38137.043698000001</v>
      </c>
      <c r="CV54" s="46">
        <v>11713</v>
      </c>
      <c r="CW54" s="46">
        <v>13036</v>
      </c>
      <c r="CX54" s="54">
        <v>14946</v>
      </c>
      <c r="CY54" s="54">
        <v>15471</v>
      </c>
      <c r="CZ54" s="54">
        <v>16444</v>
      </c>
      <c r="DA54" s="54">
        <v>17211</v>
      </c>
      <c r="DB54" s="54">
        <v>17900</v>
      </c>
      <c r="DC54" s="54">
        <v>18257</v>
      </c>
      <c r="DD54" s="54">
        <v>18895</v>
      </c>
      <c r="DE54" s="54">
        <v>19418</v>
      </c>
      <c r="DF54" s="46">
        <v>19762</v>
      </c>
      <c r="DG54" s="46">
        <v>20566</v>
      </c>
      <c r="DH54" s="46">
        <v>7953.7135340000004</v>
      </c>
      <c r="DI54" s="46">
        <v>9141.7600849999999</v>
      </c>
      <c r="DJ54" s="54">
        <v>10555.830530699999</v>
      </c>
      <c r="DK54" s="54">
        <v>10856.580495300001</v>
      </c>
      <c r="DL54" s="54">
        <v>11539.480654999999</v>
      </c>
      <c r="DM54" s="54">
        <v>12232.8254793</v>
      </c>
      <c r="DN54" s="54">
        <v>12751.9600104</v>
      </c>
      <c r="DO54" s="54">
        <v>13105.4071535</v>
      </c>
      <c r="DP54" s="54">
        <v>13393.1312545</v>
      </c>
      <c r="DQ54" s="54">
        <v>13870.5366784</v>
      </c>
      <c r="DR54" s="46">
        <v>13959.4616919</v>
      </c>
      <c r="DS54" s="46">
        <v>14330.2126809</v>
      </c>
      <c r="DT54" s="46">
        <v>7632</v>
      </c>
      <c r="DU54" s="46">
        <v>8131</v>
      </c>
      <c r="DV54" s="54">
        <v>8310</v>
      </c>
      <c r="DW54" s="54">
        <v>8588</v>
      </c>
      <c r="DX54" s="54">
        <v>8769</v>
      </c>
      <c r="DY54" s="54">
        <v>8885</v>
      </c>
      <c r="DZ54" s="54">
        <v>9094</v>
      </c>
      <c r="EA54" s="54">
        <v>9403</v>
      </c>
      <c r="EB54" s="54">
        <v>9525</v>
      </c>
      <c r="EC54" s="54">
        <v>9630</v>
      </c>
      <c r="ED54" s="46">
        <v>9822</v>
      </c>
      <c r="EE54" s="46">
        <v>9894</v>
      </c>
      <c r="EF54" s="46">
        <v>5115.6039920000003</v>
      </c>
      <c r="EG54" s="46">
        <v>5432.3653480000003</v>
      </c>
      <c r="EH54" s="54">
        <v>5485.5300293999999</v>
      </c>
      <c r="EI54" s="54">
        <v>5766.4454978000003</v>
      </c>
      <c r="EJ54" s="54">
        <v>5952.0794255999999</v>
      </c>
      <c r="EK54" s="54">
        <v>6042.1732748000004</v>
      </c>
      <c r="EL54" s="54">
        <v>6222.7271467999999</v>
      </c>
      <c r="EM54" s="54">
        <v>6339.5784666999998</v>
      </c>
      <c r="EN54" s="54">
        <v>6419.8296615999998</v>
      </c>
      <c r="EO54" s="54">
        <v>6547.5551973000001</v>
      </c>
      <c r="EP54" s="46">
        <v>6663.5865872000004</v>
      </c>
      <c r="EQ54" s="46">
        <v>6678.1082299</v>
      </c>
      <c r="ER54" s="46">
        <v>15767</v>
      </c>
      <c r="ES54" s="46">
        <v>15682</v>
      </c>
      <c r="ET54" s="54">
        <v>17824</v>
      </c>
      <c r="EU54" s="54">
        <v>17848</v>
      </c>
      <c r="EV54" s="54">
        <v>18627</v>
      </c>
      <c r="EW54" s="54">
        <v>19090</v>
      </c>
      <c r="EX54" s="54">
        <v>19257</v>
      </c>
      <c r="EY54" s="54">
        <v>20026</v>
      </c>
      <c r="EZ54" s="54">
        <v>20532</v>
      </c>
      <c r="FA54" s="54">
        <v>20795</v>
      </c>
      <c r="FB54" s="46">
        <v>21132</v>
      </c>
      <c r="FC54" s="46">
        <v>22004</v>
      </c>
      <c r="FD54" s="46">
        <v>11189.57288</v>
      </c>
      <c r="FE54" s="46">
        <v>11283.55622</v>
      </c>
      <c r="FF54" s="54">
        <v>12933.063415099999</v>
      </c>
      <c r="FG54" s="54">
        <v>12905.356146100001</v>
      </c>
      <c r="FH54" s="54">
        <v>13694.0343452</v>
      </c>
      <c r="FI54" s="54">
        <v>13866.397791699999</v>
      </c>
      <c r="FJ54" s="54">
        <v>14026.012158699999</v>
      </c>
      <c r="FK54" s="54">
        <v>14539.8016513</v>
      </c>
      <c r="FL54" s="54">
        <v>14813.487646199999</v>
      </c>
      <c r="FM54" s="54">
        <v>14945.523544600001</v>
      </c>
      <c r="FN54" s="46">
        <v>15363.021496699999</v>
      </c>
      <c r="FO54" s="46">
        <v>15695.0724778</v>
      </c>
      <c r="FP54" s="46">
        <v>9193</v>
      </c>
      <c r="FQ54" s="46">
        <v>9813</v>
      </c>
      <c r="FR54" s="54">
        <v>11093</v>
      </c>
      <c r="FS54" s="54">
        <v>11263</v>
      </c>
      <c r="FT54" s="54">
        <v>11459</v>
      </c>
      <c r="FU54" s="54">
        <v>11904</v>
      </c>
      <c r="FV54" s="54">
        <v>12244</v>
      </c>
      <c r="FW54" s="54">
        <v>12135</v>
      </c>
      <c r="FX54" s="54">
        <v>12424</v>
      </c>
      <c r="FY54" s="54">
        <v>12734</v>
      </c>
      <c r="FZ54" s="46">
        <v>13007</v>
      </c>
      <c r="GA54" s="46">
        <v>13070</v>
      </c>
      <c r="GB54" s="46">
        <v>6007.1789799999997</v>
      </c>
      <c r="GC54" s="46">
        <v>6487.6226699999997</v>
      </c>
      <c r="GD54" s="54">
        <v>7407.4475781000001</v>
      </c>
      <c r="GE54" s="54">
        <v>7589.4153863000001</v>
      </c>
      <c r="GF54" s="54">
        <v>7726.4377807999999</v>
      </c>
      <c r="GG54" s="54">
        <v>8117.8067186999997</v>
      </c>
      <c r="GH54" s="54">
        <v>8310.9909607999998</v>
      </c>
      <c r="GI54" s="54">
        <v>8227.6436116000004</v>
      </c>
      <c r="GJ54" s="54">
        <v>8349.7673157000008</v>
      </c>
      <c r="GK54" s="54">
        <v>8565.4755822999996</v>
      </c>
      <c r="GL54" s="46">
        <v>8867.2660004999998</v>
      </c>
      <c r="GM54" s="46">
        <v>8760.5535478999991</v>
      </c>
      <c r="GN54" s="46">
        <v>28138</v>
      </c>
      <c r="GO54" s="46">
        <v>30533</v>
      </c>
      <c r="GP54" s="54">
        <v>35516</v>
      </c>
      <c r="GQ54" s="54">
        <v>37186</v>
      </c>
      <c r="GR54" s="54">
        <v>38366</v>
      </c>
      <c r="GS54" s="54">
        <v>39688</v>
      </c>
      <c r="GT54" s="54">
        <v>42082</v>
      </c>
      <c r="GU54" s="54">
        <v>43162</v>
      </c>
      <c r="GV54" s="54">
        <v>44312</v>
      </c>
      <c r="GW54" s="54">
        <v>45134</v>
      </c>
      <c r="GX54" s="46">
        <v>46534</v>
      </c>
      <c r="GY54" s="46">
        <v>48297</v>
      </c>
      <c r="GZ54" s="46">
        <v>19968.044910000001</v>
      </c>
      <c r="HA54" s="46">
        <v>21969.769840000001</v>
      </c>
      <c r="HB54" s="54">
        <v>26096.008653600002</v>
      </c>
      <c r="HC54" s="54">
        <v>27492.1665374</v>
      </c>
      <c r="HD54" s="54">
        <v>28311.879471699998</v>
      </c>
      <c r="HE54" s="54">
        <v>29480.609237199998</v>
      </c>
      <c r="HF54" s="54">
        <v>31163.1523304</v>
      </c>
      <c r="HG54" s="290">
        <v>32062.647695299998</v>
      </c>
      <c r="HH54" s="290">
        <v>32709.577232299998</v>
      </c>
      <c r="HI54" s="290">
        <v>33705.283774700001</v>
      </c>
      <c r="HJ54" s="290">
        <v>35035.183911799999</v>
      </c>
      <c r="HK54" s="97">
        <v>36661.356976100004</v>
      </c>
    </row>
    <row r="55" spans="1:219" x14ac:dyDescent="0.2">
      <c r="A55" s="129"/>
      <c r="B55" s="335">
        <v>87</v>
      </c>
      <c r="C55" s="41" t="s">
        <v>244</v>
      </c>
      <c r="D55" s="46">
        <v>150870</v>
      </c>
      <c r="E55" s="46">
        <v>163718</v>
      </c>
      <c r="F55" s="54">
        <v>169591</v>
      </c>
      <c r="G55" s="54">
        <v>174138</v>
      </c>
      <c r="H55" s="54">
        <v>178137</v>
      </c>
      <c r="I55" s="54">
        <v>181027</v>
      </c>
      <c r="J55" s="54">
        <v>184389</v>
      </c>
      <c r="K55" s="54">
        <v>188790</v>
      </c>
      <c r="L55" s="54">
        <v>192125</v>
      </c>
      <c r="M55" s="54">
        <v>195417</v>
      </c>
      <c r="N55" s="46">
        <v>198251</v>
      </c>
      <c r="O55" s="46">
        <v>202034</v>
      </c>
      <c r="P55" s="46">
        <v>101832.25829240002</v>
      </c>
      <c r="Q55" s="46">
        <v>112953.52019519999</v>
      </c>
      <c r="R55" s="54">
        <v>117558.611475</v>
      </c>
      <c r="S55" s="54">
        <v>120990.1808456</v>
      </c>
      <c r="T55" s="54">
        <v>123887.8884059</v>
      </c>
      <c r="U55" s="54">
        <v>126463.00125270001</v>
      </c>
      <c r="V55" s="54">
        <v>129567.5697596</v>
      </c>
      <c r="W55" s="54">
        <v>132018.8746986</v>
      </c>
      <c r="X55" s="54">
        <v>134540.44676570001</v>
      </c>
      <c r="Y55" s="54">
        <v>138037.22220009999</v>
      </c>
      <c r="Z55" s="46">
        <v>140645.19992019999</v>
      </c>
      <c r="AA55" s="46">
        <v>142724.77651940001</v>
      </c>
      <c r="AB55" s="46">
        <v>10027</v>
      </c>
      <c r="AC55" s="46">
        <v>10633</v>
      </c>
      <c r="AD55" s="54">
        <v>10651</v>
      </c>
      <c r="AE55" s="54">
        <v>10899</v>
      </c>
      <c r="AF55" s="54">
        <v>11148</v>
      </c>
      <c r="AG55" s="54">
        <v>11472</v>
      </c>
      <c r="AH55" s="54">
        <v>11702</v>
      </c>
      <c r="AI55" s="54">
        <v>12120</v>
      </c>
      <c r="AJ55" s="54">
        <v>12378</v>
      </c>
      <c r="AK55" s="54">
        <v>12602</v>
      </c>
      <c r="AL55" s="46">
        <v>12896</v>
      </c>
      <c r="AM55" s="46">
        <v>13267</v>
      </c>
      <c r="AN55" s="46">
        <v>6377.8781010000002</v>
      </c>
      <c r="AO55" s="46">
        <v>6998.9815280000003</v>
      </c>
      <c r="AP55" s="54">
        <v>7012.0191883999996</v>
      </c>
      <c r="AQ55" s="54">
        <v>7309.366462</v>
      </c>
      <c r="AR55" s="54">
        <v>7473.6829773999998</v>
      </c>
      <c r="AS55" s="54">
        <v>7797.2432707999997</v>
      </c>
      <c r="AT55" s="54">
        <v>8052.9396067999996</v>
      </c>
      <c r="AU55" s="54">
        <v>8372.6212078000008</v>
      </c>
      <c r="AV55" s="54">
        <v>8630.4989882000009</v>
      </c>
      <c r="AW55" s="54">
        <v>8632.4123890999999</v>
      </c>
      <c r="AX55" s="46">
        <v>8978.9054935000004</v>
      </c>
      <c r="AY55" s="46">
        <v>9100.6698381000006</v>
      </c>
      <c r="AZ55" s="46">
        <v>24291</v>
      </c>
      <c r="BA55" s="46">
        <v>26809</v>
      </c>
      <c r="BB55" s="54">
        <v>27728</v>
      </c>
      <c r="BC55" s="54">
        <v>28777</v>
      </c>
      <c r="BD55" s="54">
        <v>29581</v>
      </c>
      <c r="BE55" s="54">
        <v>30153</v>
      </c>
      <c r="BF55" s="54">
        <v>30488</v>
      </c>
      <c r="BG55" s="54">
        <v>31536</v>
      </c>
      <c r="BH55" s="54">
        <v>32077</v>
      </c>
      <c r="BI55" s="54">
        <v>32667</v>
      </c>
      <c r="BJ55" s="46">
        <v>33298</v>
      </c>
      <c r="BK55" s="46">
        <v>34151</v>
      </c>
      <c r="BL55" s="46">
        <v>16403.421969999999</v>
      </c>
      <c r="BM55" s="46">
        <v>18729.428619999999</v>
      </c>
      <c r="BN55" s="54">
        <v>19664.7097196</v>
      </c>
      <c r="BO55" s="54">
        <v>20568.361427399999</v>
      </c>
      <c r="BP55" s="54">
        <v>21233.962375899999</v>
      </c>
      <c r="BQ55" s="54">
        <v>21780.733542099999</v>
      </c>
      <c r="BR55" s="54">
        <v>22192.947904000001</v>
      </c>
      <c r="BS55" s="54">
        <v>22937.894375200001</v>
      </c>
      <c r="BT55" s="54">
        <v>23347.092937099998</v>
      </c>
      <c r="BU55" s="54">
        <v>23700.4195932</v>
      </c>
      <c r="BV55" s="46">
        <v>24349.056757999999</v>
      </c>
      <c r="BW55" s="46">
        <v>24990.6961238</v>
      </c>
      <c r="BX55" s="46">
        <v>24396</v>
      </c>
      <c r="BY55" s="46">
        <v>26478</v>
      </c>
      <c r="BZ55" s="54">
        <v>27536</v>
      </c>
      <c r="CA55" s="54">
        <v>28295</v>
      </c>
      <c r="CB55" s="54">
        <v>28695</v>
      </c>
      <c r="CC55" s="54">
        <v>28767</v>
      </c>
      <c r="CD55" s="54">
        <v>29095</v>
      </c>
      <c r="CE55" s="54">
        <v>29589</v>
      </c>
      <c r="CF55" s="54">
        <v>29674</v>
      </c>
      <c r="CG55" s="54">
        <v>29889</v>
      </c>
      <c r="CH55" s="46">
        <v>29743</v>
      </c>
      <c r="CI55" s="46">
        <v>30411</v>
      </c>
      <c r="CJ55" s="46">
        <v>15594.901180000001</v>
      </c>
      <c r="CK55" s="46">
        <v>17284.072100000001</v>
      </c>
      <c r="CL55" s="54">
        <v>18168.411092400002</v>
      </c>
      <c r="CM55" s="54">
        <v>18665.337031899999</v>
      </c>
      <c r="CN55" s="54">
        <v>19011.826750799999</v>
      </c>
      <c r="CO55" s="54">
        <v>19231.804619499999</v>
      </c>
      <c r="CP55" s="54">
        <v>19577.308233</v>
      </c>
      <c r="CQ55" s="54">
        <v>19556.376428799998</v>
      </c>
      <c r="CR55" s="54">
        <v>19551.702987699999</v>
      </c>
      <c r="CS55" s="54">
        <v>20190.419669399998</v>
      </c>
      <c r="CT55" s="46">
        <v>20211.682712500002</v>
      </c>
      <c r="CU55" s="46">
        <v>20535.063813699999</v>
      </c>
      <c r="CV55" s="46">
        <v>8430</v>
      </c>
      <c r="CW55" s="46">
        <v>8899</v>
      </c>
      <c r="CX55" s="54">
        <v>8836</v>
      </c>
      <c r="CY55" s="54">
        <v>9072</v>
      </c>
      <c r="CZ55" s="54">
        <v>9248</v>
      </c>
      <c r="DA55" s="54">
        <v>9328</v>
      </c>
      <c r="DB55" s="54">
        <v>9367</v>
      </c>
      <c r="DC55" s="54">
        <v>9621</v>
      </c>
      <c r="DD55" s="54">
        <v>9758</v>
      </c>
      <c r="DE55" s="54">
        <v>9825</v>
      </c>
      <c r="DF55" s="46">
        <v>10001</v>
      </c>
      <c r="DG55" s="46">
        <v>10052</v>
      </c>
      <c r="DH55" s="46">
        <v>5508.0867609999996</v>
      </c>
      <c r="DI55" s="46">
        <v>5939.5314470000003</v>
      </c>
      <c r="DJ55" s="54">
        <v>5979.6580123000003</v>
      </c>
      <c r="DK55" s="54">
        <v>6140.1875960999996</v>
      </c>
      <c r="DL55" s="54">
        <v>6247.4756871</v>
      </c>
      <c r="DM55" s="54">
        <v>6287.5204946000003</v>
      </c>
      <c r="DN55" s="54">
        <v>6266.0342940999999</v>
      </c>
      <c r="DO55" s="54">
        <v>6449.1741717000004</v>
      </c>
      <c r="DP55" s="54">
        <v>6653.4022686999997</v>
      </c>
      <c r="DQ55" s="54">
        <v>6642.5721781000002</v>
      </c>
      <c r="DR55" s="46">
        <v>6814.4348126000004</v>
      </c>
      <c r="DS55" s="46">
        <v>6761.7490054999998</v>
      </c>
      <c r="DT55" s="46">
        <v>6341</v>
      </c>
      <c r="DU55" s="46">
        <v>7100</v>
      </c>
      <c r="DV55" s="54">
        <v>6492</v>
      </c>
      <c r="DW55" s="54">
        <v>6629</v>
      </c>
      <c r="DX55" s="54">
        <v>6884</v>
      </c>
      <c r="DY55" s="54">
        <v>7202</v>
      </c>
      <c r="DZ55" s="54">
        <v>7322</v>
      </c>
      <c r="EA55" s="54">
        <v>7510</v>
      </c>
      <c r="EB55" s="54">
        <v>7663</v>
      </c>
      <c r="EC55" s="54">
        <v>7768</v>
      </c>
      <c r="ED55" s="46">
        <v>7957</v>
      </c>
      <c r="EE55" s="46">
        <v>8067</v>
      </c>
      <c r="EF55" s="46">
        <v>4218.931364</v>
      </c>
      <c r="EG55" s="46">
        <v>4871.8013950000004</v>
      </c>
      <c r="EH55" s="54">
        <v>4548.4579960999999</v>
      </c>
      <c r="EI55" s="54">
        <v>4652.3616671</v>
      </c>
      <c r="EJ55" s="54">
        <v>4535.8257199999998</v>
      </c>
      <c r="EK55" s="54">
        <v>4761.3588180999996</v>
      </c>
      <c r="EL55" s="54">
        <v>4837.6598347999998</v>
      </c>
      <c r="EM55" s="54">
        <v>4798.5335697</v>
      </c>
      <c r="EN55" s="54">
        <v>4927.8724625000004</v>
      </c>
      <c r="EO55" s="54">
        <v>5078.6249809999999</v>
      </c>
      <c r="EP55" s="46">
        <v>5203.6646586999996</v>
      </c>
      <c r="EQ55" s="46">
        <v>5256.6108002000001</v>
      </c>
      <c r="ER55" s="46">
        <v>4772</v>
      </c>
      <c r="ES55" s="46">
        <v>5275</v>
      </c>
      <c r="ET55" s="54">
        <v>4921</v>
      </c>
      <c r="EU55" s="54">
        <v>4960</v>
      </c>
      <c r="EV55" s="54">
        <v>4986</v>
      </c>
      <c r="EW55" s="54">
        <v>5171</v>
      </c>
      <c r="EX55" s="54">
        <v>5351</v>
      </c>
      <c r="EY55" s="54">
        <v>5524</v>
      </c>
      <c r="EZ55" s="54">
        <v>5773</v>
      </c>
      <c r="FA55" s="54">
        <v>5866</v>
      </c>
      <c r="FB55" s="46">
        <v>5993</v>
      </c>
      <c r="FC55" s="46">
        <v>5771</v>
      </c>
      <c r="FD55" s="46">
        <v>3402.429987</v>
      </c>
      <c r="FE55" s="46">
        <v>3776.3794790000002</v>
      </c>
      <c r="FF55" s="54">
        <v>3453.6219234999999</v>
      </c>
      <c r="FG55" s="54">
        <v>3461.1663130000002</v>
      </c>
      <c r="FH55" s="54">
        <v>3501.8227146999998</v>
      </c>
      <c r="FI55" s="54">
        <v>3658.6947862000002</v>
      </c>
      <c r="FJ55" s="54">
        <v>3820.4864634999999</v>
      </c>
      <c r="FK55" s="54">
        <v>3932.6133859000001</v>
      </c>
      <c r="FL55" s="54">
        <v>4122.9287535000003</v>
      </c>
      <c r="FM55" s="54">
        <v>4199.0487814999997</v>
      </c>
      <c r="FN55" s="46">
        <v>4343.7384548</v>
      </c>
      <c r="FO55" s="46">
        <v>4129.9405078</v>
      </c>
      <c r="FP55" s="46">
        <v>5207</v>
      </c>
      <c r="FQ55" s="46">
        <v>5679</v>
      </c>
      <c r="FR55" s="54">
        <v>6078</v>
      </c>
      <c r="FS55" s="54">
        <v>6242</v>
      </c>
      <c r="FT55" s="54">
        <v>6431</v>
      </c>
      <c r="FU55" s="54">
        <v>6615</v>
      </c>
      <c r="FV55" s="54">
        <v>6706</v>
      </c>
      <c r="FW55" s="54">
        <v>6869</v>
      </c>
      <c r="FX55" s="54">
        <v>7037</v>
      </c>
      <c r="FY55" s="54">
        <v>7195</v>
      </c>
      <c r="FZ55" s="46">
        <v>7170</v>
      </c>
      <c r="GA55" s="46">
        <v>7445</v>
      </c>
      <c r="GB55" s="46">
        <v>3425.7699309999998</v>
      </c>
      <c r="GC55" s="46">
        <v>3917.8930639999999</v>
      </c>
      <c r="GD55" s="54">
        <v>4240.9268629999997</v>
      </c>
      <c r="GE55" s="54">
        <v>4360.5920349999997</v>
      </c>
      <c r="GF55" s="54">
        <v>4497.0875532</v>
      </c>
      <c r="GG55" s="54">
        <v>4677.0874262999996</v>
      </c>
      <c r="GH55" s="54">
        <v>4754.0162641999996</v>
      </c>
      <c r="GI55" s="54">
        <v>4896.5957418999997</v>
      </c>
      <c r="GJ55" s="54">
        <v>5021.7257057999996</v>
      </c>
      <c r="GK55" s="54">
        <v>5144.3819567</v>
      </c>
      <c r="GL55" s="46">
        <v>5136.7649970000002</v>
      </c>
      <c r="GM55" s="46">
        <v>5245.7938112000002</v>
      </c>
      <c r="GN55" s="46">
        <v>10746</v>
      </c>
      <c r="GO55" s="46">
        <v>12144</v>
      </c>
      <c r="GP55" s="54">
        <v>13291</v>
      </c>
      <c r="GQ55" s="54">
        <v>13869</v>
      </c>
      <c r="GR55" s="54">
        <v>14256</v>
      </c>
      <c r="GS55" s="54">
        <v>14649</v>
      </c>
      <c r="GT55" s="54">
        <v>15095</v>
      </c>
      <c r="GU55" s="54">
        <v>15428</v>
      </c>
      <c r="GV55" s="54">
        <v>15569</v>
      </c>
      <c r="GW55" s="54">
        <v>16004</v>
      </c>
      <c r="GX55" s="46">
        <v>16126</v>
      </c>
      <c r="GY55" s="46">
        <v>16382</v>
      </c>
      <c r="GZ55" s="46">
        <v>7638.3163169999998</v>
      </c>
      <c r="HA55" s="46">
        <v>8686.8600399999996</v>
      </c>
      <c r="HB55" s="54">
        <v>9496.2184340999993</v>
      </c>
      <c r="HC55" s="54">
        <v>9881.660844</v>
      </c>
      <c r="HD55" s="54">
        <v>10281.529514</v>
      </c>
      <c r="HE55" s="54">
        <v>10536.5183729</v>
      </c>
      <c r="HF55" s="54">
        <v>10955.261107300001</v>
      </c>
      <c r="HG55" s="290">
        <v>11217.6954898</v>
      </c>
      <c r="HH55" s="290">
        <v>11147.204974599999</v>
      </c>
      <c r="HI55" s="290">
        <v>11708.3868377</v>
      </c>
      <c r="HJ55" s="290">
        <v>11893.6637409</v>
      </c>
      <c r="HK55" s="97">
        <v>12251.5583499</v>
      </c>
    </row>
    <row r="56" spans="1:219" ht="24" x14ac:dyDescent="0.2">
      <c r="B56" s="337">
        <v>88</v>
      </c>
      <c r="C56" s="41" t="s">
        <v>245</v>
      </c>
      <c r="D56" s="46">
        <v>76573</v>
      </c>
      <c r="E56" s="46">
        <v>90056</v>
      </c>
      <c r="F56" s="54">
        <v>91485</v>
      </c>
      <c r="G56" s="54">
        <v>95191</v>
      </c>
      <c r="H56" s="54">
        <v>100573</v>
      </c>
      <c r="I56" s="54">
        <v>105048</v>
      </c>
      <c r="J56" s="54">
        <v>110124</v>
      </c>
      <c r="K56" s="54">
        <v>114165</v>
      </c>
      <c r="L56" s="54">
        <v>118107</v>
      </c>
      <c r="M56" s="54">
        <v>121406</v>
      </c>
      <c r="N56" s="46">
        <v>126439</v>
      </c>
      <c r="O56" s="46">
        <v>127808</v>
      </c>
      <c r="P56" s="46">
        <v>42867.043580129997</v>
      </c>
      <c r="Q56" s="46">
        <v>52803.857791309994</v>
      </c>
      <c r="R56" s="54">
        <v>53510.301198200003</v>
      </c>
      <c r="S56" s="54">
        <v>55944.564666099999</v>
      </c>
      <c r="T56" s="54">
        <v>59431.825744000002</v>
      </c>
      <c r="U56" s="54">
        <v>62304.576932999997</v>
      </c>
      <c r="V56" s="54">
        <v>65758.445615000004</v>
      </c>
      <c r="W56" s="54">
        <v>68121.710397200004</v>
      </c>
      <c r="X56" s="54">
        <v>70646.206340100005</v>
      </c>
      <c r="Y56" s="54">
        <v>73964.793906100007</v>
      </c>
      <c r="Z56" s="46">
        <v>77332.895985700001</v>
      </c>
      <c r="AA56" s="46">
        <v>78454.545066799998</v>
      </c>
      <c r="AB56" s="46">
        <v>4053</v>
      </c>
      <c r="AC56" s="46">
        <v>5164</v>
      </c>
      <c r="AD56" s="54">
        <v>5453</v>
      </c>
      <c r="AE56" s="54">
        <v>5850</v>
      </c>
      <c r="AF56" s="54">
        <v>6141</v>
      </c>
      <c r="AG56" s="54">
        <v>6375</v>
      </c>
      <c r="AH56" s="54">
        <v>6619</v>
      </c>
      <c r="AI56" s="54">
        <v>6870</v>
      </c>
      <c r="AJ56" s="54">
        <v>6915</v>
      </c>
      <c r="AK56" s="54">
        <v>7042</v>
      </c>
      <c r="AL56" s="46">
        <v>7336</v>
      </c>
      <c r="AM56" s="46">
        <v>7247</v>
      </c>
      <c r="AN56" s="46">
        <v>2233.7298740000001</v>
      </c>
      <c r="AO56" s="46">
        <v>3028.1894579999998</v>
      </c>
      <c r="AP56" s="54">
        <v>2903.1601132000001</v>
      </c>
      <c r="AQ56" s="54">
        <v>3204.5148038000002</v>
      </c>
      <c r="AR56" s="54">
        <v>3356.2894351999998</v>
      </c>
      <c r="AS56" s="54">
        <v>3468.6816778000002</v>
      </c>
      <c r="AT56" s="54">
        <v>3672.5968673000002</v>
      </c>
      <c r="AU56" s="54">
        <v>3807.2613114000001</v>
      </c>
      <c r="AV56" s="54">
        <v>3956.4056605000001</v>
      </c>
      <c r="AW56" s="54">
        <v>4031.7678602000001</v>
      </c>
      <c r="AX56" s="46">
        <v>4244.1212427</v>
      </c>
      <c r="AY56" s="46">
        <v>4107.6429157000002</v>
      </c>
      <c r="AZ56" s="46">
        <v>15394</v>
      </c>
      <c r="BA56" s="46">
        <v>18716</v>
      </c>
      <c r="BB56" s="54">
        <v>19777</v>
      </c>
      <c r="BC56" s="54">
        <v>20499</v>
      </c>
      <c r="BD56" s="54">
        <v>21564</v>
      </c>
      <c r="BE56" s="54">
        <v>23033</v>
      </c>
      <c r="BF56" s="54">
        <v>24033</v>
      </c>
      <c r="BG56" s="54">
        <v>24407</v>
      </c>
      <c r="BH56" s="54">
        <v>25041</v>
      </c>
      <c r="BI56" s="54">
        <v>25894</v>
      </c>
      <c r="BJ56" s="46">
        <v>26605</v>
      </c>
      <c r="BK56" s="46">
        <v>27069</v>
      </c>
      <c r="BL56" s="46">
        <v>8526.5346840000002</v>
      </c>
      <c r="BM56" s="46">
        <v>10996.523639999999</v>
      </c>
      <c r="BN56" s="54">
        <v>11859.9584354</v>
      </c>
      <c r="BO56" s="54">
        <v>12368.454995399999</v>
      </c>
      <c r="BP56" s="54">
        <v>13001.232737099999</v>
      </c>
      <c r="BQ56" s="54">
        <v>13916.6301141</v>
      </c>
      <c r="BR56" s="54">
        <v>14588.1295527</v>
      </c>
      <c r="BS56" s="54">
        <v>15019.8705541</v>
      </c>
      <c r="BT56" s="54">
        <v>15613.747525500001</v>
      </c>
      <c r="BU56" s="54">
        <v>16343.3877784</v>
      </c>
      <c r="BV56" s="46">
        <v>16715.753720699999</v>
      </c>
      <c r="BW56" s="46">
        <v>17101.176308800001</v>
      </c>
      <c r="BX56" s="46">
        <v>10009</v>
      </c>
      <c r="BY56" s="46">
        <v>11600</v>
      </c>
      <c r="BZ56" s="54">
        <v>11280</v>
      </c>
      <c r="CA56" s="54">
        <v>11641</v>
      </c>
      <c r="CB56" s="54">
        <v>12108</v>
      </c>
      <c r="CC56" s="54">
        <v>12404</v>
      </c>
      <c r="CD56" s="54">
        <v>13216</v>
      </c>
      <c r="CE56" s="54">
        <v>13802</v>
      </c>
      <c r="CF56" s="54">
        <v>14436</v>
      </c>
      <c r="CG56" s="54">
        <v>14915</v>
      </c>
      <c r="CH56" s="46">
        <v>15654</v>
      </c>
      <c r="CI56" s="46">
        <v>14949</v>
      </c>
      <c r="CJ56" s="46">
        <v>5324.8092269999997</v>
      </c>
      <c r="CK56" s="46">
        <v>6371.5537770000001</v>
      </c>
      <c r="CL56" s="54">
        <v>6378.4253128</v>
      </c>
      <c r="CM56" s="54">
        <v>6586.7719270999996</v>
      </c>
      <c r="CN56" s="54">
        <v>6987.8804677999997</v>
      </c>
      <c r="CO56" s="54">
        <v>7109.8822784000004</v>
      </c>
      <c r="CP56" s="54">
        <v>7652.0275530999997</v>
      </c>
      <c r="CQ56" s="54">
        <v>7816.8434207999999</v>
      </c>
      <c r="CR56" s="54">
        <v>8235.7350299000009</v>
      </c>
      <c r="CS56" s="54">
        <v>8628.8744791000008</v>
      </c>
      <c r="CT56" s="46">
        <v>9279.1851767999997</v>
      </c>
      <c r="CU56" s="46">
        <v>8650.3943651999998</v>
      </c>
      <c r="CV56" s="46">
        <v>3078</v>
      </c>
      <c r="CW56" s="46">
        <v>3220</v>
      </c>
      <c r="CX56" s="54">
        <v>4202</v>
      </c>
      <c r="CY56" s="54">
        <v>4554</v>
      </c>
      <c r="CZ56" s="54">
        <v>5365</v>
      </c>
      <c r="DA56" s="54">
        <v>5301</v>
      </c>
      <c r="DB56" s="54">
        <v>5593</v>
      </c>
      <c r="DC56" s="54">
        <v>5765</v>
      </c>
      <c r="DD56" s="54">
        <v>5858</v>
      </c>
      <c r="DE56" s="54">
        <v>5852</v>
      </c>
      <c r="DF56" s="46">
        <v>5996</v>
      </c>
      <c r="DG56" s="46">
        <v>5952</v>
      </c>
      <c r="DH56" s="46">
        <v>1595.1269629999999</v>
      </c>
      <c r="DI56" s="46">
        <v>1664.3651600000001</v>
      </c>
      <c r="DJ56" s="54">
        <v>2335.5549179999998</v>
      </c>
      <c r="DK56" s="54">
        <v>2499.3117278999998</v>
      </c>
      <c r="DL56" s="54">
        <v>3000.4309767</v>
      </c>
      <c r="DM56" s="54">
        <v>2912.7158579000002</v>
      </c>
      <c r="DN56" s="54">
        <v>3069.0241139999998</v>
      </c>
      <c r="DO56" s="54">
        <v>3154.6656435999998</v>
      </c>
      <c r="DP56" s="54">
        <v>3150.7870852000001</v>
      </c>
      <c r="DQ56" s="54">
        <v>3217.6390924000002</v>
      </c>
      <c r="DR56" s="46">
        <v>3298.9513026999998</v>
      </c>
      <c r="DS56" s="46">
        <v>3326.4360766999998</v>
      </c>
      <c r="DT56" s="46">
        <v>1637</v>
      </c>
      <c r="DU56" s="46">
        <v>1645</v>
      </c>
      <c r="DV56" s="54">
        <v>1642</v>
      </c>
      <c r="DW56" s="54">
        <v>1638</v>
      </c>
      <c r="DX56" s="54">
        <v>1753</v>
      </c>
      <c r="DY56" s="54">
        <v>1873</v>
      </c>
      <c r="DZ56" s="54">
        <v>2002</v>
      </c>
      <c r="EA56" s="54">
        <v>2006</v>
      </c>
      <c r="EB56" s="54">
        <v>2071</v>
      </c>
      <c r="EC56" s="54">
        <v>2145</v>
      </c>
      <c r="ED56" s="46">
        <v>2228</v>
      </c>
      <c r="EE56" s="46">
        <v>2215</v>
      </c>
      <c r="EF56" s="46">
        <v>812.63600840000004</v>
      </c>
      <c r="EG56" s="46">
        <v>901.37245189999999</v>
      </c>
      <c r="EH56" s="54">
        <v>944.04583270000001</v>
      </c>
      <c r="EI56" s="54">
        <v>952.43764569999996</v>
      </c>
      <c r="EJ56" s="54">
        <v>1011.0763468</v>
      </c>
      <c r="EK56" s="54">
        <v>1045.6854198000001</v>
      </c>
      <c r="EL56" s="54">
        <v>1140.3593000000001</v>
      </c>
      <c r="EM56" s="54">
        <v>1164.3797073000001</v>
      </c>
      <c r="EN56" s="54">
        <v>1193.9446295</v>
      </c>
      <c r="EO56" s="54">
        <v>1258.6662838</v>
      </c>
      <c r="EP56" s="46">
        <v>1316.1471933</v>
      </c>
      <c r="EQ56" s="46">
        <v>1317.5236305000001</v>
      </c>
      <c r="ER56" s="46">
        <v>3010</v>
      </c>
      <c r="ES56" s="46">
        <v>3443</v>
      </c>
      <c r="ET56" s="54">
        <v>3552</v>
      </c>
      <c r="EU56" s="54">
        <v>3755</v>
      </c>
      <c r="EV56" s="54">
        <v>4470</v>
      </c>
      <c r="EW56" s="54">
        <v>4583</v>
      </c>
      <c r="EX56" s="54">
        <v>4615</v>
      </c>
      <c r="EY56" s="54">
        <v>4664</v>
      </c>
      <c r="EZ56" s="54">
        <v>4787</v>
      </c>
      <c r="FA56" s="54">
        <v>4728</v>
      </c>
      <c r="FB56" s="46">
        <v>4754</v>
      </c>
      <c r="FC56" s="46">
        <v>4878</v>
      </c>
      <c r="FD56" s="46">
        <v>1765.8256699999999</v>
      </c>
      <c r="FE56" s="46">
        <v>2100.3636499999998</v>
      </c>
      <c r="FF56" s="54">
        <v>2144.5988014</v>
      </c>
      <c r="FG56" s="54">
        <v>2278.3481029999998</v>
      </c>
      <c r="FH56" s="54">
        <v>2758.1808286</v>
      </c>
      <c r="FI56" s="54">
        <v>2877.0994988000002</v>
      </c>
      <c r="FJ56" s="54">
        <v>2892.2490785</v>
      </c>
      <c r="FK56" s="54">
        <v>2940.4385376</v>
      </c>
      <c r="FL56" s="54">
        <v>2995.3829003999999</v>
      </c>
      <c r="FM56" s="54">
        <v>3104.5270492</v>
      </c>
      <c r="FN56" s="46">
        <v>3172.9414407999998</v>
      </c>
      <c r="FO56" s="46">
        <v>3175.5194768000001</v>
      </c>
      <c r="FP56" s="46">
        <v>2250</v>
      </c>
      <c r="FQ56" s="46">
        <v>2489</v>
      </c>
      <c r="FR56" s="54">
        <v>2056</v>
      </c>
      <c r="FS56" s="54">
        <v>2138</v>
      </c>
      <c r="FT56" s="54">
        <v>2051</v>
      </c>
      <c r="FU56" s="54">
        <v>2201</v>
      </c>
      <c r="FV56" s="54">
        <v>2389</v>
      </c>
      <c r="FW56" s="54">
        <v>2486</v>
      </c>
      <c r="FX56" s="54">
        <v>2490</v>
      </c>
      <c r="FY56" s="54">
        <v>2527</v>
      </c>
      <c r="FZ56" s="46">
        <v>2641</v>
      </c>
      <c r="GA56" s="46">
        <v>2660</v>
      </c>
      <c r="GB56" s="46">
        <v>1264.3982739999999</v>
      </c>
      <c r="GC56" s="46">
        <v>1389.9515510000001</v>
      </c>
      <c r="GD56" s="54">
        <v>1130.9735077</v>
      </c>
      <c r="GE56" s="54">
        <v>1183.2654563000001</v>
      </c>
      <c r="GF56" s="54">
        <v>1125.4568944</v>
      </c>
      <c r="GG56" s="54">
        <v>1195.1643208</v>
      </c>
      <c r="GH56" s="54">
        <v>1312.2333200999999</v>
      </c>
      <c r="GI56" s="54">
        <v>1353.5732952999999</v>
      </c>
      <c r="GJ56" s="54">
        <v>1348.8938014</v>
      </c>
      <c r="GK56" s="54">
        <v>1368.9879762</v>
      </c>
      <c r="GL56" s="46">
        <v>1486.1205614</v>
      </c>
      <c r="GM56" s="46">
        <v>1482.9648606000001</v>
      </c>
      <c r="GN56" s="46">
        <v>7045</v>
      </c>
      <c r="GO56" s="46">
        <v>8387</v>
      </c>
      <c r="GP56" s="54">
        <v>11108</v>
      </c>
      <c r="GQ56" s="54">
        <v>11373</v>
      </c>
      <c r="GR56" s="54">
        <v>12018</v>
      </c>
      <c r="GS56" s="54">
        <v>12572</v>
      </c>
      <c r="GT56" s="54">
        <v>13185</v>
      </c>
      <c r="GU56" s="54">
        <v>13787</v>
      </c>
      <c r="GV56" s="54">
        <v>14651</v>
      </c>
      <c r="GW56" s="54">
        <v>15050</v>
      </c>
      <c r="GX56" s="46">
        <v>16037</v>
      </c>
      <c r="GY56" s="46">
        <v>16459</v>
      </c>
      <c r="GZ56" s="46">
        <v>4153.0805630000004</v>
      </c>
      <c r="HA56" s="46">
        <v>5140.1455740000001</v>
      </c>
      <c r="HB56" s="54">
        <v>7049.5250096999998</v>
      </c>
      <c r="HC56" s="54">
        <v>7240.3199487000002</v>
      </c>
      <c r="HD56" s="54">
        <v>7749.4609131999996</v>
      </c>
      <c r="HE56" s="54">
        <v>8199.1509960999992</v>
      </c>
      <c r="HF56" s="54">
        <v>8598.3408689999997</v>
      </c>
      <c r="HG56" s="292">
        <v>8997.7408426000002</v>
      </c>
      <c r="HH56" s="292">
        <v>9428.9838111000008</v>
      </c>
      <c r="HI56" s="292">
        <v>9956.7638349999997</v>
      </c>
      <c r="HJ56" s="292">
        <v>10617.099758</v>
      </c>
      <c r="HK56" s="97">
        <v>11123.3078928</v>
      </c>
    </row>
    <row r="57" spans="1:219" x14ac:dyDescent="0.2">
      <c r="B57" s="335" t="s">
        <v>274</v>
      </c>
      <c r="C57" s="41" t="s">
        <v>246</v>
      </c>
      <c r="D57" s="46">
        <v>73980</v>
      </c>
      <c r="E57" s="46">
        <v>81003</v>
      </c>
      <c r="F57" s="54">
        <v>82041</v>
      </c>
      <c r="G57" s="54">
        <v>84955</v>
      </c>
      <c r="H57" s="54">
        <v>88293</v>
      </c>
      <c r="I57" s="54">
        <v>91690</v>
      </c>
      <c r="J57" s="54">
        <v>94681</v>
      </c>
      <c r="K57" s="54">
        <v>97097</v>
      </c>
      <c r="L57" s="54">
        <v>100635</v>
      </c>
      <c r="M57" s="54">
        <v>103161</v>
      </c>
      <c r="N57" s="46">
        <v>107820</v>
      </c>
      <c r="O57" s="46">
        <v>102431</v>
      </c>
      <c r="P57" s="46">
        <v>38741.181114289997</v>
      </c>
      <c r="Q57" s="46">
        <v>42396.002791009989</v>
      </c>
      <c r="R57" s="54">
        <v>47847.4897958</v>
      </c>
      <c r="S57" s="54">
        <v>49523.211307099999</v>
      </c>
      <c r="T57" s="54">
        <v>51639.5236735</v>
      </c>
      <c r="U57" s="54">
        <v>53129.265212300001</v>
      </c>
      <c r="V57" s="54">
        <v>54509.670063099999</v>
      </c>
      <c r="W57" s="54">
        <v>54651.114590500001</v>
      </c>
      <c r="X57" s="54">
        <v>57362.179709700002</v>
      </c>
      <c r="Y57" s="54">
        <v>58887.535795000003</v>
      </c>
      <c r="Z57" s="46">
        <v>59847.282638099998</v>
      </c>
      <c r="AA57" s="46">
        <v>59202.052877499998</v>
      </c>
      <c r="AB57" s="46">
        <v>4287</v>
      </c>
      <c r="AC57" s="46">
        <v>5318</v>
      </c>
      <c r="AD57" s="54">
        <v>4681</v>
      </c>
      <c r="AE57" s="54">
        <v>4728</v>
      </c>
      <c r="AF57" s="54">
        <v>4897</v>
      </c>
      <c r="AG57" s="54">
        <v>5014</v>
      </c>
      <c r="AH57" s="54">
        <v>5149</v>
      </c>
      <c r="AI57" s="54">
        <v>5267</v>
      </c>
      <c r="AJ57" s="54">
        <v>5410</v>
      </c>
      <c r="AK57" s="54">
        <v>5488</v>
      </c>
      <c r="AL57" s="46">
        <v>5443</v>
      </c>
      <c r="AM57" s="46">
        <v>5202</v>
      </c>
      <c r="AN57" s="46">
        <v>1926.7036780000001</v>
      </c>
      <c r="AO57" s="46">
        <v>2506.0986549999998</v>
      </c>
      <c r="AP57" s="54">
        <v>2316.4190487999999</v>
      </c>
      <c r="AQ57" s="54">
        <v>2358.5219744000001</v>
      </c>
      <c r="AR57" s="54">
        <v>2446.3566080000001</v>
      </c>
      <c r="AS57" s="54">
        <v>2519.2070017999999</v>
      </c>
      <c r="AT57" s="54">
        <v>2569.1435059999999</v>
      </c>
      <c r="AU57" s="54">
        <v>2570.7501281999998</v>
      </c>
      <c r="AV57" s="54">
        <v>2650.8290022000001</v>
      </c>
      <c r="AW57" s="54">
        <v>2630.6031687</v>
      </c>
      <c r="AX57" s="46">
        <v>2607.8321624</v>
      </c>
      <c r="AY57" s="46">
        <v>2614.7179153000002</v>
      </c>
      <c r="AZ57" s="46">
        <v>15121</v>
      </c>
      <c r="BA57" s="46">
        <v>16634</v>
      </c>
      <c r="BB57" s="54">
        <v>18296</v>
      </c>
      <c r="BC57" s="54">
        <v>18662</v>
      </c>
      <c r="BD57" s="54">
        <v>19757</v>
      </c>
      <c r="BE57" s="54">
        <v>20263</v>
      </c>
      <c r="BF57" s="54">
        <v>21028</v>
      </c>
      <c r="BG57" s="54">
        <v>20895</v>
      </c>
      <c r="BH57" s="54">
        <v>21721</v>
      </c>
      <c r="BI57" s="54">
        <v>22435</v>
      </c>
      <c r="BJ57" s="46">
        <v>23632</v>
      </c>
      <c r="BK57" s="46">
        <v>22666</v>
      </c>
      <c r="BL57" s="46">
        <v>7676.6953389999999</v>
      </c>
      <c r="BM57" s="46">
        <v>8650.9693669999997</v>
      </c>
      <c r="BN57" s="54">
        <v>10300.8545779</v>
      </c>
      <c r="BO57" s="54">
        <v>10630.500906400001</v>
      </c>
      <c r="BP57" s="54">
        <v>11304.376989099999</v>
      </c>
      <c r="BQ57" s="54">
        <v>11442.4240849</v>
      </c>
      <c r="BR57" s="54">
        <v>11825.208901</v>
      </c>
      <c r="BS57" s="54">
        <v>11527.433300299999</v>
      </c>
      <c r="BT57" s="54">
        <v>12313.215303200001</v>
      </c>
      <c r="BU57" s="54">
        <v>12588.662808499999</v>
      </c>
      <c r="BV57" s="46">
        <v>12836.420802299999</v>
      </c>
      <c r="BW57" s="46">
        <v>13036.752104900001</v>
      </c>
      <c r="BX57" s="46">
        <v>10383</v>
      </c>
      <c r="BY57" s="46">
        <v>11323</v>
      </c>
      <c r="BZ57" s="54">
        <v>10793</v>
      </c>
      <c r="CA57" s="54">
        <v>11322</v>
      </c>
      <c r="CB57" s="54">
        <v>11639</v>
      </c>
      <c r="CC57" s="54">
        <v>12067</v>
      </c>
      <c r="CD57" s="54">
        <v>12332</v>
      </c>
      <c r="CE57" s="54">
        <v>12690</v>
      </c>
      <c r="CF57" s="54">
        <v>13031</v>
      </c>
      <c r="CG57" s="54">
        <v>13119</v>
      </c>
      <c r="CH57" s="46">
        <v>13802</v>
      </c>
      <c r="CI57" s="46">
        <v>13218</v>
      </c>
      <c r="CJ57" s="46">
        <v>4833.4428589999998</v>
      </c>
      <c r="CK57" s="46">
        <v>5199.1586509999997</v>
      </c>
      <c r="CL57" s="54">
        <v>6256.7905109000003</v>
      </c>
      <c r="CM57" s="54">
        <v>6496.7343564000003</v>
      </c>
      <c r="CN57" s="54">
        <v>6711.1262766999998</v>
      </c>
      <c r="CO57" s="54">
        <v>6855.1260038999999</v>
      </c>
      <c r="CP57" s="54">
        <v>6977.7254432999998</v>
      </c>
      <c r="CQ57" s="54">
        <v>6914.1455671000003</v>
      </c>
      <c r="CR57" s="54">
        <v>7198.7455767000001</v>
      </c>
      <c r="CS57" s="54">
        <v>7231.2767384999997</v>
      </c>
      <c r="CT57" s="46">
        <v>7366.7530496999998</v>
      </c>
      <c r="CU57" s="46">
        <v>7286.6367300000002</v>
      </c>
      <c r="CV57" s="46">
        <v>3540</v>
      </c>
      <c r="CW57" s="46">
        <v>4037</v>
      </c>
      <c r="CX57" s="54">
        <v>3846</v>
      </c>
      <c r="CY57" s="54">
        <v>3943</v>
      </c>
      <c r="CZ57" s="54">
        <v>4122</v>
      </c>
      <c r="DA57" s="54">
        <v>4438</v>
      </c>
      <c r="DB57" s="54">
        <v>4511</v>
      </c>
      <c r="DC57" s="54">
        <v>4638</v>
      </c>
      <c r="DD57" s="54">
        <v>4821</v>
      </c>
      <c r="DE57" s="54">
        <v>4992</v>
      </c>
      <c r="DF57" s="46">
        <v>5204</v>
      </c>
      <c r="DG57" s="46">
        <v>5015</v>
      </c>
      <c r="DH57" s="46">
        <v>1817.644446</v>
      </c>
      <c r="DI57" s="46">
        <v>2100.1154120000001</v>
      </c>
      <c r="DJ57" s="54">
        <v>2125.3672437</v>
      </c>
      <c r="DK57" s="54">
        <v>2154.731902</v>
      </c>
      <c r="DL57" s="54">
        <v>2250.3433049999999</v>
      </c>
      <c r="DM57" s="54">
        <v>2347.7568434</v>
      </c>
      <c r="DN57" s="54">
        <v>2377.6930802000002</v>
      </c>
      <c r="DO57" s="54">
        <v>2458.7061368</v>
      </c>
      <c r="DP57" s="54">
        <v>2586.1998291</v>
      </c>
      <c r="DQ57" s="54">
        <v>2627.2938113999999</v>
      </c>
      <c r="DR57" s="46">
        <v>2607.9081793</v>
      </c>
      <c r="DS57" s="46">
        <v>2585.9087948000001</v>
      </c>
      <c r="DT57" s="46">
        <v>1886</v>
      </c>
      <c r="DU57" s="46">
        <v>2141</v>
      </c>
      <c r="DV57" s="54">
        <v>1889</v>
      </c>
      <c r="DW57" s="54">
        <v>1952</v>
      </c>
      <c r="DX57" s="54">
        <v>1979</v>
      </c>
      <c r="DY57" s="54">
        <v>2140</v>
      </c>
      <c r="DZ57" s="54">
        <v>2175</v>
      </c>
      <c r="EA57" s="54">
        <v>2287</v>
      </c>
      <c r="EB57" s="54">
        <v>2317</v>
      </c>
      <c r="EC57" s="54">
        <v>2395</v>
      </c>
      <c r="ED57" s="46">
        <v>2435</v>
      </c>
      <c r="EE57" s="46">
        <v>2345</v>
      </c>
      <c r="EF57" s="46">
        <v>814.40117950000001</v>
      </c>
      <c r="EG57" s="46">
        <v>947.29933430000006</v>
      </c>
      <c r="EH57" s="54">
        <v>959.88550199999997</v>
      </c>
      <c r="EI57" s="54">
        <v>989.74020670000004</v>
      </c>
      <c r="EJ57" s="54">
        <v>1032.654479</v>
      </c>
      <c r="EK57" s="54">
        <v>1104.2114472000001</v>
      </c>
      <c r="EL57" s="54">
        <v>1134.7784359</v>
      </c>
      <c r="EM57" s="54">
        <v>1162.225017</v>
      </c>
      <c r="EN57" s="54">
        <v>1178.0244580999999</v>
      </c>
      <c r="EO57" s="54">
        <v>1239.2776878</v>
      </c>
      <c r="EP57" s="46">
        <v>1221.2928053999999</v>
      </c>
      <c r="EQ57" s="46">
        <v>1222.3713519999999</v>
      </c>
      <c r="ER57" s="46">
        <v>4714</v>
      </c>
      <c r="ES57" s="46">
        <v>5120</v>
      </c>
      <c r="ET57" s="54">
        <v>5093</v>
      </c>
      <c r="EU57" s="54">
        <v>5236</v>
      </c>
      <c r="EV57" s="54">
        <v>5201</v>
      </c>
      <c r="EW57" s="54">
        <v>5412</v>
      </c>
      <c r="EX57" s="54">
        <v>5497</v>
      </c>
      <c r="EY57" s="54">
        <v>5601</v>
      </c>
      <c r="EZ57" s="54">
        <v>5664</v>
      </c>
      <c r="FA57" s="54">
        <v>5679</v>
      </c>
      <c r="FB57" s="46">
        <v>5738</v>
      </c>
      <c r="FC57" s="46">
        <v>5506</v>
      </c>
      <c r="FD57" s="46">
        <v>2658.5476779999999</v>
      </c>
      <c r="FE57" s="46">
        <v>2887.3144560000001</v>
      </c>
      <c r="FF57" s="54">
        <v>3070.3924212000002</v>
      </c>
      <c r="FG57" s="54">
        <v>3127.8619290000001</v>
      </c>
      <c r="FH57" s="54">
        <v>3178.4367354000001</v>
      </c>
      <c r="FI57" s="54">
        <v>3264.9823013</v>
      </c>
      <c r="FJ57" s="54">
        <v>3310.4775502000002</v>
      </c>
      <c r="FK57" s="54">
        <v>3348.1259946</v>
      </c>
      <c r="FL57" s="54">
        <v>3432.8857588000001</v>
      </c>
      <c r="FM57" s="54">
        <v>3393.4392422999999</v>
      </c>
      <c r="FN57" s="46">
        <v>3394.0706159000001</v>
      </c>
      <c r="FO57" s="46">
        <v>3247.1298428</v>
      </c>
      <c r="FP57" s="46">
        <v>1853</v>
      </c>
      <c r="FQ57" s="46">
        <v>1815</v>
      </c>
      <c r="FR57" s="54">
        <v>1851</v>
      </c>
      <c r="FS57" s="54">
        <v>1927</v>
      </c>
      <c r="FT57" s="54">
        <v>2079</v>
      </c>
      <c r="FU57" s="54">
        <v>2225</v>
      </c>
      <c r="FV57" s="54">
        <v>2404</v>
      </c>
      <c r="FW57" s="54">
        <v>2372</v>
      </c>
      <c r="FX57" s="54">
        <v>2491</v>
      </c>
      <c r="FY57" s="54">
        <v>2554</v>
      </c>
      <c r="FZ57" s="46">
        <v>2574</v>
      </c>
      <c r="GA57" s="46">
        <v>2392</v>
      </c>
      <c r="GB57" s="46">
        <v>859.68294049999997</v>
      </c>
      <c r="GC57" s="46">
        <v>791.7593852</v>
      </c>
      <c r="GD57" s="54">
        <v>970.32666940000001</v>
      </c>
      <c r="GE57" s="54">
        <v>1012.9680533</v>
      </c>
      <c r="GF57" s="54">
        <v>1086.3227416</v>
      </c>
      <c r="GG57" s="54">
        <v>1186.9716728999999</v>
      </c>
      <c r="GH57" s="54">
        <v>1245.7529446000001</v>
      </c>
      <c r="GI57" s="54">
        <v>1182.2519225000001</v>
      </c>
      <c r="GJ57" s="54">
        <v>1256.349545</v>
      </c>
      <c r="GK57" s="54">
        <v>1263.8212209000001</v>
      </c>
      <c r="GL57" s="46">
        <v>1273.2465397999999</v>
      </c>
      <c r="GM57" s="46">
        <v>1236.1236179</v>
      </c>
      <c r="GN57" s="46">
        <v>6328</v>
      </c>
      <c r="GO57" s="46">
        <v>6776</v>
      </c>
      <c r="GP57" s="54">
        <v>7658</v>
      </c>
      <c r="GQ57" s="54">
        <v>8202</v>
      </c>
      <c r="GR57" s="54">
        <v>8295</v>
      </c>
      <c r="GS57" s="54">
        <v>8653</v>
      </c>
      <c r="GT57" s="54">
        <v>9002</v>
      </c>
      <c r="GU57" s="54">
        <v>9582</v>
      </c>
      <c r="GV57" s="54">
        <v>10085</v>
      </c>
      <c r="GW57" s="54">
        <v>10615</v>
      </c>
      <c r="GX57" s="46">
        <v>11280</v>
      </c>
      <c r="GY57" s="46">
        <v>10532</v>
      </c>
      <c r="GZ57" s="46">
        <v>3860.8063229999998</v>
      </c>
      <c r="HA57" s="46">
        <v>4132.3106230000003</v>
      </c>
      <c r="HB57" s="54">
        <v>5278.1277517999997</v>
      </c>
      <c r="HC57" s="54">
        <v>5519.9306832000002</v>
      </c>
      <c r="HD57" s="54">
        <v>5661.9202187000001</v>
      </c>
      <c r="HE57" s="54">
        <v>5861.9260104000005</v>
      </c>
      <c r="HF57" s="54">
        <v>6041.5174899000003</v>
      </c>
      <c r="HG57" s="290">
        <v>6208.9826143</v>
      </c>
      <c r="HH57" s="290">
        <v>6609.7532340999996</v>
      </c>
      <c r="HI57" s="290">
        <v>6966.7197045000003</v>
      </c>
      <c r="HJ57" s="290">
        <v>7385.6658347000002</v>
      </c>
      <c r="HK57" s="97">
        <v>7107.6230637999997</v>
      </c>
    </row>
    <row r="58" spans="1:219" ht="13.5" thickBot="1" x14ac:dyDescent="0.25">
      <c r="B58" s="338" t="s">
        <v>275</v>
      </c>
      <c r="C58" s="172" t="s">
        <v>247</v>
      </c>
      <c r="D58" s="173">
        <v>123056</v>
      </c>
      <c r="E58" s="173">
        <v>131917</v>
      </c>
      <c r="F58" s="287">
        <v>155403</v>
      </c>
      <c r="G58" s="287">
        <v>158561</v>
      </c>
      <c r="H58" s="287">
        <v>161971</v>
      </c>
      <c r="I58" s="287">
        <v>166381</v>
      </c>
      <c r="J58" s="287">
        <v>169255</v>
      </c>
      <c r="K58" s="287">
        <v>172540</v>
      </c>
      <c r="L58" s="287">
        <v>175162</v>
      </c>
      <c r="M58" s="287">
        <v>179081</v>
      </c>
      <c r="N58" s="173">
        <v>182101</v>
      </c>
      <c r="O58" s="173">
        <v>178409</v>
      </c>
      <c r="P58" s="173">
        <v>81470.117705669996</v>
      </c>
      <c r="Q58" s="173">
        <v>85997.508673600008</v>
      </c>
      <c r="R58" s="287">
        <v>100663.7883023</v>
      </c>
      <c r="S58" s="287">
        <v>102739.0518814</v>
      </c>
      <c r="T58" s="287">
        <v>103850.4266392</v>
      </c>
      <c r="U58" s="287">
        <v>106643.0864723</v>
      </c>
      <c r="V58" s="287">
        <v>107967.5927261</v>
      </c>
      <c r="W58" s="287">
        <v>109250.5201408</v>
      </c>
      <c r="X58" s="287">
        <v>110054.7994817</v>
      </c>
      <c r="Y58" s="287">
        <v>114528.884804</v>
      </c>
      <c r="Z58" s="173">
        <v>116395.8944057</v>
      </c>
      <c r="AA58" s="173">
        <v>112702.2645512</v>
      </c>
      <c r="AB58" s="173">
        <v>8326</v>
      </c>
      <c r="AC58" s="173">
        <v>9174</v>
      </c>
      <c r="AD58" s="287">
        <v>10203</v>
      </c>
      <c r="AE58" s="287">
        <v>10434</v>
      </c>
      <c r="AF58" s="287">
        <v>10773</v>
      </c>
      <c r="AG58" s="287">
        <v>11123</v>
      </c>
      <c r="AH58" s="287">
        <v>11389</v>
      </c>
      <c r="AI58" s="287">
        <v>11592</v>
      </c>
      <c r="AJ58" s="287">
        <v>11738</v>
      </c>
      <c r="AK58" s="287">
        <v>11795</v>
      </c>
      <c r="AL58" s="173">
        <v>11978</v>
      </c>
      <c r="AM58" s="173">
        <v>11940</v>
      </c>
      <c r="AN58" s="173">
        <v>5411.5973990000002</v>
      </c>
      <c r="AO58" s="173">
        <v>5892.2347440000003</v>
      </c>
      <c r="AP58" s="287">
        <v>6465.8512909999999</v>
      </c>
      <c r="AQ58" s="287">
        <v>6610.8909936</v>
      </c>
      <c r="AR58" s="287">
        <v>6782.3086874000001</v>
      </c>
      <c r="AS58" s="287">
        <v>6937.2353288000004</v>
      </c>
      <c r="AT58" s="287">
        <v>7072.1816423</v>
      </c>
      <c r="AU58" s="287">
        <v>7236.0970568000002</v>
      </c>
      <c r="AV58" s="287">
        <v>7255.9605312000003</v>
      </c>
      <c r="AW58" s="287">
        <v>7381.0141530000001</v>
      </c>
      <c r="AX58" s="173">
        <v>7602.8233984999997</v>
      </c>
      <c r="AY58" s="173">
        <v>7311.5311453000004</v>
      </c>
      <c r="AZ58" s="173">
        <v>22736</v>
      </c>
      <c r="BA58" s="173">
        <v>24163</v>
      </c>
      <c r="BB58" s="287">
        <v>29017</v>
      </c>
      <c r="BC58" s="287">
        <v>29883</v>
      </c>
      <c r="BD58" s="287">
        <v>30657</v>
      </c>
      <c r="BE58" s="287">
        <v>31372</v>
      </c>
      <c r="BF58" s="287">
        <v>32276</v>
      </c>
      <c r="BG58" s="287">
        <v>33115</v>
      </c>
      <c r="BH58" s="287">
        <v>33470</v>
      </c>
      <c r="BI58" s="287">
        <v>33872</v>
      </c>
      <c r="BJ58" s="173">
        <v>34809</v>
      </c>
      <c r="BK58" s="173">
        <v>34226</v>
      </c>
      <c r="BL58" s="173">
        <v>15004.42589</v>
      </c>
      <c r="BM58" s="173">
        <v>15742.57185</v>
      </c>
      <c r="BN58" s="287">
        <v>18712.223524000001</v>
      </c>
      <c r="BO58" s="287">
        <v>19214.536132699999</v>
      </c>
      <c r="BP58" s="287">
        <v>19611.648409900001</v>
      </c>
      <c r="BQ58" s="287">
        <v>20069.8588427</v>
      </c>
      <c r="BR58" s="287">
        <v>20412.826251400002</v>
      </c>
      <c r="BS58" s="287">
        <v>21093.813773999998</v>
      </c>
      <c r="BT58" s="287">
        <v>21077.587489199999</v>
      </c>
      <c r="BU58" s="287">
        <v>21683.810169100001</v>
      </c>
      <c r="BV58" s="173">
        <v>22251.598061299999</v>
      </c>
      <c r="BW58" s="173">
        <v>21931.308110099999</v>
      </c>
      <c r="BX58" s="173">
        <v>19215</v>
      </c>
      <c r="BY58" s="173">
        <v>20089</v>
      </c>
      <c r="BZ58" s="287">
        <v>23895</v>
      </c>
      <c r="CA58" s="287">
        <v>24582</v>
      </c>
      <c r="CB58" s="287">
        <v>24857</v>
      </c>
      <c r="CC58" s="287">
        <v>25412</v>
      </c>
      <c r="CD58" s="287">
        <v>26099</v>
      </c>
      <c r="CE58" s="287">
        <v>26335</v>
      </c>
      <c r="CF58" s="287">
        <v>27053</v>
      </c>
      <c r="CG58" s="287">
        <v>27739</v>
      </c>
      <c r="CH58" s="173">
        <v>27955</v>
      </c>
      <c r="CI58" s="173">
        <v>27043</v>
      </c>
      <c r="CJ58" s="173">
        <v>12305.052009999999</v>
      </c>
      <c r="CK58" s="173">
        <v>12512.310869999999</v>
      </c>
      <c r="CL58" s="287">
        <v>14987.2533148</v>
      </c>
      <c r="CM58" s="287">
        <v>15350.300422099999</v>
      </c>
      <c r="CN58" s="287">
        <v>15401.2190216</v>
      </c>
      <c r="CO58" s="287">
        <v>15610.808744</v>
      </c>
      <c r="CP58" s="287">
        <v>16085.7550237</v>
      </c>
      <c r="CQ58" s="287">
        <v>15914.448824900001</v>
      </c>
      <c r="CR58" s="287">
        <v>16215.5255602</v>
      </c>
      <c r="CS58" s="287">
        <v>16794.3959918</v>
      </c>
      <c r="CT58" s="173">
        <v>16845.254643600001</v>
      </c>
      <c r="CU58" s="173">
        <v>15973.920307099999</v>
      </c>
      <c r="CV58" s="173">
        <v>6738</v>
      </c>
      <c r="CW58" s="173">
        <v>7120</v>
      </c>
      <c r="CX58" s="287">
        <v>8214</v>
      </c>
      <c r="CY58" s="287">
        <v>8184</v>
      </c>
      <c r="CZ58" s="287">
        <v>8281</v>
      </c>
      <c r="DA58" s="287">
        <v>8674</v>
      </c>
      <c r="DB58" s="287">
        <v>8708</v>
      </c>
      <c r="DC58" s="287">
        <v>8804</v>
      </c>
      <c r="DD58" s="287">
        <v>8946</v>
      </c>
      <c r="DE58" s="287">
        <v>9001</v>
      </c>
      <c r="DF58" s="173">
        <v>9165</v>
      </c>
      <c r="DG58" s="173">
        <v>8485</v>
      </c>
      <c r="DH58" s="173">
        <v>4148.3278639999999</v>
      </c>
      <c r="DI58" s="173">
        <v>4319.773639</v>
      </c>
      <c r="DJ58" s="287">
        <v>5033.6760967</v>
      </c>
      <c r="DK58" s="287">
        <v>5010.4812650000003</v>
      </c>
      <c r="DL58" s="287">
        <v>5045.2694844999996</v>
      </c>
      <c r="DM58" s="287">
        <v>5168.1648139999998</v>
      </c>
      <c r="DN58" s="287">
        <v>5162.3111568000004</v>
      </c>
      <c r="DO58" s="287">
        <v>5215.4993511000002</v>
      </c>
      <c r="DP58" s="287">
        <v>5251.4295107999997</v>
      </c>
      <c r="DQ58" s="287">
        <v>5510.6976525</v>
      </c>
      <c r="DR58" s="173">
        <v>5660.9111002999998</v>
      </c>
      <c r="DS58" s="173">
        <v>5295.0174407000004</v>
      </c>
      <c r="DT58" s="173">
        <v>3515</v>
      </c>
      <c r="DU58" s="173">
        <v>3751</v>
      </c>
      <c r="DV58" s="287">
        <v>4848</v>
      </c>
      <c r="DW58" s="287">
        <v>4819</v>
      </c>
      <c r="DX58" s="287">
        <v>4952</v>
      </c>
      <c r="DY58" s="287">
        <v>5101</v>
      </c>
      <c r="DZ58" s="287">
        <v>4960</v>
      </c>
      <c r="EA58" s="287">
        <v>5119</v>
      </c>
      <c r="EB58" s="287">
        <v>5222</v>
      </c>
      <c r="EC58" s="287">
        <v>5575</v>
      </c>
      <c r="ED58" s="173">
        <v>5757</v>
      </c>
      <c r="EE58" s="173">
        <v>5560</v>
      </c>
      <c r="EF58" s="173">
        <v>2067.7498770000002</v>
      </c>
      <c r="EG58" s="173">
        <v>2133.9322109999998</v>
      </c>
      <c r="EH58" s="287">
        <v>2843.4531615000001</v>
      </c>
      <c r="EI58" s="287">
        <v>2855.7670690999998</v>
      </c>
      <c r="EJ58" s="287">
        <v>2885.6470476999998</v>
      </c>
      <c r="EK58" s="287">
        <v>3064.7244323</v>
      </c>
      <c r="EL58" s="287">
        <v>3042.5987504999998</v>
      </c>
      <c r="EM58" s="287">
        <v>2999.1955079999998</v>
      </c>
      <c r="EN58" s="287">
        <v>2985.3338908999999</v>
      </c>
      <c r="EO58" s="287">
        <v>3219.4831285999999</v>
      </c>
      <c r="EP58" s="173">
        <v>3326.6534975999998</v>
      </c>
      <c r="EQ58" s="173">
        <v>3233.7693960000001</v>
      </c>
      <c r="ER58" s="173">
        <v>4123</v>
      </c>
      <c r="ES58" s="173">
        <v>4110</v>
      </c>
      <c r="ET58" s="287">
        <v>5364</v>
      </c>
      <c r="EU58" s="287">
        <v>5556</v>
      </c>
      <c r="EV58" s="287">
        <v>5840</v>
      </c>
      <c r="EW58" s="287">
        <v>5757</v>
      </c>
      <c r="EX58" s="287">
        <v>5900</v>
      </c>
      <c r="EY58" s="287">
        <v>5926</v>
      </c>
      <c r="EZ58" s="287">
        <v>5847</v>
      </c>
      <c r="FA58" s="287">
        <v>5975</v>
      </c>
      <c r="FB58" s="173">
        <v>5985</v>
      </c>
      <c r="FC58" s="173">
        <v>5880</v>
      </c>
      <c r="FD58" s="173">
        <v>2905.606135</v>
      </c>
      <c r="FE58" s="173">
        <v>2799.5711259999998</v>
      </c>
      <c r="FF58" s="287">
        <v>3672.7225340999998</v>
      </c>
      <c r="FG58" s="287">
        <v>3777.2860608000001</v>
      </c>
      <c r="FH58" s="287">
        <v>3813.0488095999999</v>
      </c>
      <c r="FI58" s="287">
        <v>3822.5981000000002</v>
      </c>
      <c r="FJ58" s="287">
        <v>3817.5562479999999</v>
      </c>
      <c r="FK58" s="287">
        <v>3840.7693255999998</v>
      </c>
      <c r="FL58" s="287">
        <v>3750.6223768</v>
      </c>
      <c r="FM58" s="287">
        <v>3857.1289471999999</v>
      </c>
      <c r="FN58" s="173">
        <v>3905.3484542000001</v>
      </c>
      <c r="FO58" s="173">
        <v>3767.4027894999999</v>
      </c>
      <c r="FP58" s="173">
        <v>3087</v>
      </c>
      <c r="FQ58" s="173">
        <v>3189</v>
      </c>
      <c r="FR58" s="287">
        <v>3811</v>
      </c>
      <c r="FS58" s="287">
        <v>3953</v>
      </c>
      <c r="FT58" s="287">
        <v>3963</v>
      </c>
      <c r="FU58" s="287">
        <v>4142</v>
      </c>
      <c r="FV58" s="287">
        <v>4138</v>
      </c>
      <c r="FW58" s="287">
        <v>4123</v>
      </c>
      <c r="FX58" s="287">
        <v>4222</v>
      </c>
      <c r="FY58" s="287">
        <v>4209</v>
      </c>
      <c r="FZ58" s="173">
        <v>4273</v>
      </c>
      <c r="GA58" s="173">
        <v>4180</v>
      </c>
      <c r="GB58" s="173">
        <v>1992.0109809999999</v>
      </c>
      <c r="GC58" s="173">
        <v>2014.463982</v>
      </c>
      <c r="GD58" s="287">
        <v>2509.0781055000002</v>
      </c>
      <c r="GE58" s="287">
        <v>2593.6455743000001</v>
      </c>
      <c r="GF58" s="287">
        <v>2492.2502435000001</v>
      </c>
      <c r="GG58" s="287">
        <v>2624.6398471000002</v>
      </c>
      <c r="GH58" s="287">
        <v>2592.5283890999999</v>
      </c>
      <c r="GI58" s="287">
        <v>2540.5765354999999</v>
      </c>
      <c r="GJ58" s="287">
        <v>2579.6588359000002</v>
      </c>
      <c r="GK58" s="287">
        <v>2599.2524048</v>
      </c>
      <c r="GL58" s="173">
        <v>2707.4398940999999</v>
      </c>
      <c r="GM58" s="173">
        <v>2573.8412822</v>
      </c>
      <c r="GN58" s="173">
        <v>9788</v>
      </c>
      <c r="GO58" s="173">
        <v>10601</v>
      </c>
      <c r="GP58" s="287">
        <v>12561</v>
      </c>
      <c r="GQ58" s="287">
        <v>12899</v>
      </c>
      <c r="GR58" s="287">
        <v>13037</v>
      </c>
      <c r="GS58" s="287">
        <v>13619</v>
      </c>
      <c r="GT58" s="287">
        <v>13926</v>
      </c>
      <c r="GU58" s="287">
        <v>14339</v>
      </c>
      <c r="GV58" s="287">
        <v>14233</v>
      </c>
      <c r="GW58" s="287">
        <v>14637</v>
      </c>
      <c r="GX58" s="173">
        <v>14764</v>
      </c>
      <c r="GY58" s="173">
        <v>14341</v>
      </c>
      <c r="GZ58" s="173">
        <v>7186.2449130000005</v>
      </c>
      <c r="HA58" s="173">
        <v>7679.03539</v>
      </c>
      <c r="HB58" s="287">
        <v>8732.5609774000004</v>
      </c>
      <c r="HC58" s="287">
        <v>8985.7890981</v>
      </c>
      <c r="HD58" s="287">
        <v>8991.6334669000007</v>
      </c>
      <c r="HE58" s="287">
        <v>9572.9493681000004</v>
      </c>
      <c r="HF58" s="287">
        <v>9701.3155568999991</v>
      </c>
      <c r="HG58" s="293">
        <v>9877.1935130999991</v>
      </c>
      <c r="HH58" s="293">
        <v>9682.0028705000004</v>
      </c>
      <c r="HI58" s="293">
        <v>10188.691990400001</v>
      </c>
      <c r="HJ58" s="293">
        <v>10289.901028800001</v>
      </c>
      <c r="HK58" s="348">
        <v>9916.7466454000005</v>
      </c>
    </row>
    <row r="59" spans="1:219" ht="8.1" customHeight="1" x14ac:dyDescent="0.2">
      <c r="D59" s="221"/>
      <c r="E59" s="221"/>
      <c r="F59" s="221"/>
      <c r="G59" s="221"/>
      <c r="H59" s="221"/>
      <c r="I59" s="221"/>
      <c r="J59" s="221"/>
      <c r="K59" s="221"/>
      <c r="L59" s="42"/>
      <c r="M59" s="42"/>
      <c r="N59" s="42"/>
      <c r="O59" s="42"/>
      <c r="P59" s="42"/>
      <c r="Q59" s="42"/>
      <c r="R59" s="42"/>
      <c r="S59" s="42"/>
      <c r="T59" s="42"/>
      <c r="U59" s="42"/>
      <c r="V59" s="42"/>
      <c r="W59" s="42"/>
      <c r="X59" s="221"/>
      <c r="Y59" s="221"/>
      <c r="Z59" s="221"/>
      <c r="AA59" s="221"/>
      <c r="AB59" s="42"/>
      <c r="AC59" s="42"/>
      <c r="AD59" s="42"/>
      <c r="AE59" s="42"/>
      <c r="AF59" s="42"/>
      <c r="AG59" s="42"/>
      <c r="AH59" s="42"/>
      <c r="AI59" s="42"/>
      <c r="AJ59" s="221"/>
      <c r="AK59" s="221"/>
      <c r="AL59" s="221"/>
      <c r="AM59" s="221"/>
      <c r="AN59" s="42"/>
      <c r="AO59" s="42"/>
      <c r="AP59" s="42"/>
      <c r="AQ59" s="42"/>
      <c r="AR59" s="42"/>
      <c r="AS59" s="42"/>
      <c r="AT59" s="42"/>
      <c r="AU59" s="42"/>
      <c r="AV59" s="221"/>
      <c r="AW59" s="221"/>
      <c r="AX59" s="221"/>
      <c r="AY59" s="221"/>
      <c r="AZ59" s="42"/>
      <c r="BA59" s="42"/>
      <c r="BB59" s="42"/>
      <c r="BC59" s="42"/>
      <c r="BD59" s="42"/>
      <c r="BE59" s="42"/>
      <c r="BF59" s="42"/>
      <c r="BG59" s="221"/>
      <c r="BH59" s="221"/>
      <c r="BI59" s="221"/>
      <c r="BJ59" s="221"/>
      <c r="BK59" s="221"/>
      <c r="BL59" s="42"/>
      <c r="BM59" s="42"/>
      <c r="BN59" s="42"/>
      <c r="BO59" s="42"/>
      <c r="BP59" s="42"/>
      <c r="BQ59" s="42"/>
      <c r="BR59" s="42"/>
      <c r="BS59" s="42"/>
      <c r="BT59" s="221"/>
      <c r="BU59" s="221"/>
      <c r="BV59" s="221"/>
      <c r="BW59" s="221"/>
      <c r="BX59" s="42"/>
      <c r="BY59" s="42"/>
      <c r="BZ59" s="42"/>
      <c r="CA59" s="42"/>
      <c r="CB59" s="42"/>
      <c r="CC59" s="42"/>
      <c r="CD59" s="42"/>
      <c r="CE59" s="221"/>
      <c r="CF59" s="221"/>
      <c r="CG59" s="221"/>
      <c r="CH59" s="221"/>
      <c r="CI59" s="221"/>
      <c r="CJ59" s="42"/>
      <c r="CK59" s="42"/>
      <c r="CL59" s="42"/>
      <c r="CM59" s="42"/>
      <c r="CN59" s="42"/>
      <c r="CO59" s="42"/>
      <c r="CP59" s="42"/>
      <c r="CQ59" s="42"/>
      <c r="CR59" s="42"/>
      <c r="CS59" s="42"/>
      <c r="CT59" s="42"/>
      <c r="CU59" s="42"/>
      <c r="CV59" s="42"/>
      <c r="CW59" s="42"/>
      <c r="CX59" s="42"/>
      <c r="CY59" s="42"/>
      <c r="CZ59" s="42"/>
      <c r="DA59" s="42"/>
      <c r="DB59" s="42"/>
      <c r="DC59" s="221"/>
      <c r="DD59" s="221"/>
      <c r="DE59" s="221"/>
      <c r="DF59" s="221"/>
      <c r="DG59" s="221"/>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221"/>
      <c r="EO59" s="221"/>
      <c r="EP59" s="221"/>
      <c r="EQ59" s="221"/>
      <c r="ER59" s="42"/>
      <c r="ES59" s="42"/>
      <c r="ET59" s="42"/>
      <c r="EU59" s="42"/>
      <c r="EV59" s="42"/>
      <c r="EW59" s="42"/>
      <c r="EX59" s="42"/>
      <c r="EY59" s="221"/>
      <c r="EZ59" s="221"/>
      <c r="FA59" s="221"/>
      <c r="FB59" s="221"/>
      <c r="FC59" s="221"/>
      <c r="FD59" s="42"/>
      <c r="FE59" s="42"/>
      <c r="FF59" s="42"/>
      <c r="FG59" s="42"/>
      <c r="FH59" s="42"/>
      <c r="FI59" s="42"/>
      <c r="FJ59" s="42"/>
      <c r="FK59" s="42"/>
      <c r="FL59" s="42"/>
      <c r="FM59" s="42"/>
      <c r="FN59" s="42"/>
      <c r="FO59" s="42"/>
      <c r="FP59" s="42"/>
      <c r="FQ59" s="42"/>
      <c r="FR59" s="42"/>
      <c r="FS59" s="42"/>
      <c r="FT59" s="42"/>
      <c r="FU59" s="42"/>
      <c r="FV59" s="42"/>
      <c r="FW59" s="221"/>
      <c r="FX59" s="221"/>
      <c r="FY59" s="221"/>
      <c r="FZ59" s="221"/>
      <c r="GA59" s="221"/>
      <c r="GB59" s="42"/>
      <c r="GC59" s="42"/>
      <c r="GD59" s="42"/>
      <c r="GE59" s="42"/>
      <c r="GF59" s="42"/>
      <c r="GG59" s="42"/>
      <c r="GH59" s="42"/>
      <c r="GI59" s="42"/>
      <c r="GJ59" s="221"/>
      <c r="GK59" s="221"/>
      <c r="GL59" s="221"/>
      <c r="GM59" s="221"/>
      <c r="GN59" s="42"/>
      <c r="GO59" s="42"/>
      <c r="GP59" s="42"/>
      <c r="GQ59" s="42"/>
      <c r="GR59" s="42"/>
      <c r="GS59" s="42"/>
      <c r="GT59" s="42"/>
      <c r="GU59" s="42"/>
      <c r="GV59" s="42"/>
      <c r="GW59" s="42"/>
      <c r="GX59" s="42"/>
      <c r="GY59" s="42"/>
      <c r="GZ59" s="42"/>
      <c r="HA59" s="42"/>
      <c r="HB59" s="42"/>
      <c r="HC59" s="42"/>
      <c r="HD59" s="42"/>
      <c r="HE59" s="42"/>
      <c r="HF59" s="42"/>
      <c r="HK59" s="97"/>
    </row>
    <row r="60" spans="1:219" x14ac:dyDescent="0.2">
      <c r="B60" s="231" t="s">
        <v>517</v>
      </c>
      <c r="C60" s="232"/>
      <c r="D60" s="9"/>
      <c r="E60" s="9"/>
      <c r="F60" s="9"/>
      <c r="G60" s="9"/>
      <c r="H60" s="9"/>
      <c r="I60" s="9"/>
      <c r="J60" s="9"/>
      <c r="K60" s="9"/>
      <c r="L60" s="9"/>
      <c r="M60" s="9"/>
      <c r="N60" s="9"/>
      <c r="O60" s="9"/>
      <c r="P60" s="9"/>
      <c r="Q60" s="9"/>
      <c r="R60" s="9"/>
      <c r="S60" s="9"/>
      <c r="HK60" s="97"/>
    </row>
    <row r="61" spans="1:219" ht="12.2" customHeight="1" x14ac:dyDescent="0.2">
      <c r="B61" s="231" t="s">
        <v>550</v>
      </c>
      <c r="C61" s="232"/>
      <c r="D61" s="52"/>
      <c r="E61" s="52" t="s">
        <v>53</v>
      </c>
      <c r="F61" s="52" t="s">
        <v>53</v>
      </c>
      <c r="G61" s="52"/>
      <c r="H61" s="52" t="s">
        <v>53</v>
      </c>
      <c r="I61" s="52" t="s">
        <v>53</v>
      </c>
      <c r="J61" s="9"/>
      <c r="K61" s="9"/>
      <c r="L61" s="9"/>
      <c r="M61" s="52"/>
      <c r="N61" s="52"/>
      <c r="O61" s="52"/>
      <c r="P61" s="52"/>
      <c r="Q61" s="9"/>
      <c r="R61" s="9"/>
      <c r="S61" s="9"/>
      <c r="HI61" s="272"/>
      <c r="HJ61" s="272"/>
    </row>
    <row r="62" spans="1:219" ht="12.75" customHeight="1" x14ac:dyDescent="0.2">
      <c r="B62" s="233" t="s">
        <v>549</v>
      </c>
      <c r="C62" s="232"/>
      <c r="D62" s="52" t="s">
        <v>39</v>
      </c>
      <c r="E62" s="52">
        <v>9860</v>
      </c>
      <c r="F62" s="53">
        <f>100/$E$67*E62</f>
        <v>2.8599605522682445</v>
      </c>
      <c r="G62" s="52" t="s">
        <v>39</v>
      </c>
      <c r="H62" s="52">
        <v>159003</v>
      </c>
      <c r="I62" s="53">
        <f>100/$H$67*H62</f>
        <v>3.0059584913322275</v>
      </c>
      <c r="J62" s="69"/>
      <c r="K62" s="69"/>
      <c r="L62" s="69"/>
      <c r="M62" s="53"/>
      <c r="N62" s="53"/>
      <c r="O62" s="53"/>
      <c r="P62" s="52"/>
      <c r="Q62" s="9"/>
      <c r="R62" s="9"/>
      <c r="S62" s="9"/>
    </row>
    <row r="63" spans="1:219" x14ac:dyDescent="0.2">
      <c r="C63" s="232"/>
      <c r="D63" s="52" t="s">
        <v>40</v>
      </c>
      <c r="E63" s="52">
        <v>92286</v>
      </c>
      <c r="F63" s="53">
        <f t="shared" ref="F63:F64" si="0">100/$E$67*E63</f>
        <v>26.768186564566655</v>
      </c>
      <c r="G63" s="52" t="s">
        <v>40</v>
      </c>
      <c r="H63" s="52">
        <v>1078324</v>
      </c>
      <c r="I63" s="53">
        <f t="shared" ref="I63:I64" si="1">100/$H$67*H63</f>
        <v>20.385761175621418</v>
      </c>
      <c r="J63" s="69"/>
      <c r="K63" s="69"/>
      <c r="L63" s="69"/>
      <c r="M63" s="53"/>
      <c r="N63" s="53"/>
      <c r="O63" s="53"/>
      <c r="P63" s="52"/>
      <c r="Q63" s="9"/>
      <c r="R63" s="9"/>
      <c r="S63" s="9"/>
    </row>
    <row r="64" spans="1:219" ht="13.5" x14ac:dyDescent="0.25">
      <c r="B64" s="61"/>
      <c r="D64" s="52" t="s">
        <v>41</v>
      </c>
      <c r="E64" s="52">
        <v>242614</v>
      </c>
      <c r="F64" s="53">
        <f t="shared" si="0"/>
        <v>70.371852883165104</v>
      </c>
      <c r="G64" s="52" t="s">
        <v>41</v>
      </c>
      <c r="H64" s="52">
        <v>4052267</v>
      </c>
      <c r="I64" s="53">
        <f t="shared" si="1"/>
        <v>76.608280333046366</v>
      </c>
      <c r="J64" s="69"/>
      <c r="K64" s="69"/>
      <c r="L64" s="69"/>
      <c r="M64" s="53"/>
      <c r="N64" s="53"/>
      <c r="O64" s="53"/>
      <c r="P64" s="52"/>
      <c r="Q64" s="9"/>
      <c r="R64" s="9"/>
      <c r="S64" s="9"/>
    </row>
    <row r="65" spans="2:43" ht="13.5" x14ac:dyDescent="0.25">
      <c r="B65" s="43"/>
      <c r="D65" s="52"/>
      <c r="E65" s="52">
        <f>SUM(E62:E64)</f>
        <v>344760</v>
      </c>
      <c r="F65" s="52"/>
      <c r="G65" s="52"/>
      <c r="H65" s="52">
        <f>SUM(H62:H64)</f>
        <v>5289594</v>
      </c>
      <c r="I65" s="53"/>
      <c r="J65" s="9"/>
      <c r="K65" s="9"/>
      <c r="L65" s="9"/>
      <c r="M65" s="52"/>
      <c r="N65" s="52"/>
      <c r="O65" s="52"/>
      <c r="P65" s="52"/>
      <c r="Q65" s="9"/>
      <c r="R65" s="9"/>
      <c r="S65" s="9"/>
    </row>
    <row r="66" spans="2:43" ht="13.5" x14ac:dyDescent="0.25">
      <c r="B66" s="43"/>
      <c r="D66" s="52"/>
      <c r="E66" s="52"/>
      <c r="F66" s="52"/>
      <c r="G66" s="52"/>
      <c r="H66" s="52"/>
      <c r="I66" s="52"/>
      <c r="J66" s="9"/>
      <c r="K66" s="9"/>
      <c r="L66" s="52"/>
      <c r="M66" s="52"/>
      <c r="N66" s="52"/>
      <c r="O66" s="52"/>
      <c r="P66" s="52"/>
      <c r="Q66" s="198"/>
      <c r="R66" s="9"/>
      <c r="S66" s="9"/>
    </row>
    <row r="67" spans="2:43" ht="13.5" x14ac:dyDescent="0.25">
      <c r="B67" s="43"/>
      <c r="D67" s="52" t="s">
        <v>0</v>
      </c>
      <c r="E67" s="358">
        <v>344760</v>
      </c>
      <c r="F67" s="52"/>
      <c r="G67" s="358"/>
      <c r="H67" s="358">
        <v>5289594</v>
      </c>
      <c r="I67" s="52"/>
      <c r="J67" s="9"/>
      <c r="K67" s="9"/>
      <c r="L67" s="52"/>
      <c r="M67" s="52"/>
      <c r="N67" s="52"/>
      <c r="O67" s="52"/>
      <c r="P67" s="52"/>
      <c r="Q67" s="9"/>
      <c r="R67" s="9"/>
      <c r="S67" s="9"/>
    </row>
    <row r="68" spans="2:43" x14ac:dyDescent="0.2">
      <c r="D68" s="9"/>
      <c r="E68" s="54"/>
      <c r="F68" s="55"/>
      <c r="G68" s="54"/>
      <c r="H68" s="55"/>
      <c r="I68" s="9"/>
      <c r="J68" s="9"/>
      <c r="K68" s="9"/>
      <c r="L68" s="9"/>
      <c r="M68" s="9"/>
      <c r="N68" s="9"/>
      <c r="O68" s="9"/>
      <c r="P68" s="9"/>
      <c r="Q68" s="9"/>
      <c r="R68" s="9"/>
      <c r="S68" s="9"/>
    </row>
    <row r="79" spans="2:43" x14ac:dyDescent="0.2">
      <c r="AG79" s="9"/>
      <c r="AH79" s="9"/>
      <c r="AI79" s="9"/>
      <c r="AN79" s="46"/>
      <c r="AO79" s="51"/>
      <c r="AP79" s="46"/>
      <c r="AQ79" s="51"/>
    </row>
    <row r="80" spans="2:43" x14ac:dyDescent="0.2">
      <c r="AG80" s="9"/>
      <c r="AH80" s="9"/>
      <c r="AI80" s="9"/>
      <c r="AN80" s="46"/>
      <c r="AO80" s="51"/>
      <c r="AP80" s="46"/>
      <c r="AQ80" s="51"/>
    </row>
  </sheetData>
  <mergeCells count="28">
    <mergeCell ref="ER5:FC5"/>
    <mergeCell ref="FD5:FO5"/>
    <mergeCell ref="ER4:FO4"/>
    <mergeCell ref="GN4:HK4"/>
    <mergeCell ref="GZ5:HK5"/>
    <mergeCell ref="FP5:GA5"/>
    <mergeCell ref="FP4:GM4"/>
    <mergeCell ref="GB5:GM5"/>
    <mergeCell ref="GN5:GY5"/>
    <mergeCell ref="CV5:DG5"/>
    <mergeCell ref="DH5:DS5"/>
    <mergeCell ref="CV4:DS4"/>
    <mergeCell ref="DT5:EE5"/>
    <mergeCell ref="EF5:EQ5"/>
    <mergeCell ref="DT4:EQ4"/>
    <mergeCell ref="AZ5:BK5"/>
    <mergeCell ref="AZ4:BW4"/>
    <mergeCell ref="BL5:BW5"/>
    <mergeCell ref="BX5:CI5"/>
    <mergeCell ref="BX4:CU4"/>
    <mergeCell ref="CJ5:CU5"/>
    <mergeCell ref="B4:C6"/>
    <mergeCell ref="D5:O5"/>
    <mergeCell ref="D4:AA4"/>
    <mergeCell ref="P5:AA5"/>
    <mergeCell ref="AB5:AM5"/>
    <mergeCell ref="AB4:AY4"/>
    <mergeCell ref="AN5:AY5"/>
  </mergeCells>
  <pageMargins left="0.70866141732283472" right="0.70866141732283472" top="0.78740157480314965" bottom="0.78740157480314965"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2AB"/>
  </sheetPr>
  <dimension ref="A1:BU221"/>
  <sheetViews>
    <sheetView showGridLines="0" zoomScaleNormal="100" workbookViewId="0">
      <pane xSplit="3" ySplit="5" topLeftCell="D6" activePane="bottomRight" state="frozen"/>
      <selection activeCell="C102" sqref="C102"/>
      <selection pane="topRight" activeCell="C102" sqref="C102"/>
      <selection pane="bottomLeft" activeCell="C102" sqref="C102"/>
      <selection pane="bottomRight"/>
    </sheetView>
  </sheetViews>
  <sheetFormatPr baseColWidth="10" defaultColWidth="11.42578125" defaultRowHeight="12.75" x14ac:dyDescent="0.2"/>
  <cols>
    <col min="1" max="1" width="2.7109375" style="142" customWidth="1"/>
    <col min="2" max="2" width="5.42578125" style="25" customWidth="1"/>
    <col min="3" max="3" width="105.7109375" style="25" customWidth="1"/>
    <col min="4" max="47" width="10.7109375" style="25" customWidth="1"/>
    <col min="48" max="48" width="10.7109375" style="47" customWidth="1"/>
    <col min="49" max="53" width="10.7109375" style="4" customWidth="1"/>
    <col min="54" max="59" width="10.7109375" style="47" customWidth="1"/>
    <col min="60" max="63" width="10.7109375" style="4" customWidth="1"/>
    <col min="64" max="68" width="10.7109375" style="47" customWidth="1"/>
    <col min="69" max="70" width="10.7109375" style="4" customWidth="1"/>
    <col min="71" max="72" width="10.7109375" style="47" customWidth="1"/>
    <col min="73" max="16384" width="11.42578125" style="47"/>
  </cols>
  <sheetData>
    <row r="1" spans="1:73" s="2" customFormat="1" ht="15.75" x14ac:dyDescent="0.2">
      <c r="A1" s="137"/>
      <c r="B1" s="21" t="str">
        <f>Inhaltsverzeichnis!B22&amp; " " &amp;Inhaltsverzeichnis!D22</f>
        <v>Tabelle 5: Arbeitsstätten, Beschäftigte und Vollzeitäquivalente nach Wirtschaftsabteilung (NOGA 2008), Kanton Aargau, 2011–2020</v>
      </c>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W1" s="3"/>
      <c r="AX1" s="3"/>
      <c r="AY1" s="3"/>
      <c r="AZ1" s="3"/>
      <c r="BA1" s="3"/>
      <c r="BH1" s="3"/>
      <c r="BI1" s="3"/>
      <c r="BJ1" s="3"/>
      <c r="BK1" s="3"/>
      <c r="BQ1" s="3"/>
      <c r="BR1" s="3"/>
    </row>
    <row r="2" spans="1:73" s="2" customFormat="1" x14ac:dyDescent="0.2">
      <c r="A2" s="16"/>
      <c r="B2" s="35"/>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W2" s="3"/>
      <c r="AX2" s="3"/>
      <c r="AY2" s="3"/>
      <c r="AZ2" s="3"/>
      <c r="BA2" s="3"/>
      <c r="BH2" s="3"/>
      <c r="BI2" s="3"/>
      <c r="BJ2" s="3"/>
      <c r="BK2" s="3"/>
      <c r="BQ2" s="3"/>
      <c r="BR2" s="3"/>
    </row>
    <row r="3" spans="1:73" x14ac:dyDescent="0.2">
      <c r="A3" s="138"/>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row>
    <row r="4" spans="1:73" s="106" customFormat="1" ht="12.75" customHeight="1" x14ac:dyDescent="0.2">
      <c r="A4" s="127"/>
      <c r="B4" s="395" t="s">
        <v>566</v>
      </c>
      <c r="C4" s="395"/>
      <c r="D4" s="392" t="s">
        <v>23</v>
      </c>
      <c r="E4" s="393"/>
      <c r="F4" s="393"/>
      <c r="G4" s="393"/>
      <c r="H4" s="393"/>
      <c r="I4" s="393"/>
      <c r="J4" s="393"/>
      <c r="K4" s="393"/>
      <c r="L4" s="393"/>
      <c r="M4" s="394"/>
      <c r="N4" s="392" t="s">
        <v>53</v>
      </c>
      <c r="O4" s="393"/>
      <c r="P4" s="393"/>
      <c r="Q4" s="393"/>
      <c r="R4" s="393"/>
      <c r="S4" s="393"/>
      <c r="T4" s="393"/>
      <c r="U4" s="393"/>
      <c r="V4" s="393"/>
      <c r="W4" s="394"/>
      <c r="X4" s="392" t="s">
        <v>54</v>
      </c>
      <c r="Y4" s="393"/>
      <c r="Z4" s="393"/>
      <c r="AA4" s="393"/>
      <c r="AB4" s="393"/>
      <c r="AC4" s="393"/>
      <c r="AD4" s="393"/>
      <c r="AE4" s="393"/>
      <c r="AF4" s="393"/>
      <c r="AG4" s="394"/>
      <c r="AH4" s="392" t="s">
        <v>55</v>
      </c>
      <c r="AI4" s="393"/>
      <c r="AJ4" s="393"/>
      <c r="AK4" s="393"/>
      <c r="AL4" s="393"/>
      <c r="AM4" s="393"/>
      <c r="AN4" s="393"/>
      <c r="AO4" s="393"/>
      <c r="AP4" s="393"/>
      <c r="AQ4" s="394"/>
      <c r="AR4" s="392" t="s">
        <v>24</v>
      </c>
      <c r="AS4" s="393"/>
      <c r="AT4" s="393"/>
      <c r="AU4" s="393"/>
      <c r="AV4" s="393"/>
      <c r="AW4" s="393"/>
      <c r="AX4" s="393"/>
      <c r="AY4" s="393"/>
      <c r="AZ4" s="393"/>
      <c r="BA4" s="394"/>
      <c r="BB4" s="392" t="s">
        <v>508</v>
      </c>
      <c r="BC4" s="393"/>
      <c r="BD4" s="393"/>
      <c r="BE4" s="393"/>
      <c r="BF4" s="393"/>
      <c r="BG4" s="393"/>
      <c r="BH4" s="393"/>
      <c r="BI4" s="393"/>
      <c r="BJ4" s="393"/>
      <c r="BK4" s="394"/>
      <c r="BL4" s="392" t="s">
        <v>509</v>
      </c>
      <c r="BM4" s="393"/>
      <c r="BN4" s="393"/>
      <c r="BO4" s="393"/>
      <c r="BP4" s="393"/>
      <c r="BQ4" s="393"/>
      <c r="BR4" s="393"/>
      <c r="BS4" s="393"/>
      <c r="BT4" s="393"/>
      <c r="BU4" s="394"/>
    </row>
    <row r="5" spans="1:73" s="106" customFormat="1" x14ac:dyDescent="0.2">
      <c r="A5" s="127"/>
      <c r="B5" s="395"/>
      <c r="C5" s="395"/>
      <c r="D5" s="325" t="s">
        <v>611</v>
      </c>
      <c r="E5" s="325" t="s">
        <v>558</v>
      </c>
      <c r="F5" s="325" t="s">
        <v>559</v>
      </c>
      <c r="G5" s="325" t="s">
        <v>560</v>
      </c>
      <c r="H5" s="325" t="s">
        <v>561</v>
      </c>
      <c r="I5" s="325" t="s">
        <v>562</v>
      </c>
      <c r="J5" s="325" t="s">
        <v>563</v>
      </c>
      <c r="K5" s="325" t="s">
        <v>564</v>
      </c>
      <c r="L5" s="325" t="s">
        <v>565</v>
      </c>
      <c r="M5" s="349">
        <v>2020</v>
      </c>
      <c r="N5" s="325" t="s">
        <v>611</v>
      </c>
      <c r="O5" s="325" t="s">
        <v>558</v>
      </c>
      <c r="P5" s="325" t="s">
        <v>559</v>
      </c>
      <c r="Q5" s="325" t="s">
        <v>560</v>
      </c>
      <c r="R5" s="325" t="s">
        <v>561</v>
      </c>
      <c r="S5" s="325" t="s">
        <v>562</v>
      </c>
      <c r="T5" s="325" t="s">
        <v>563</v>
      </c>
      <c r="U5" s="325" t="s">
        <v>564</v>
      </c>
      <c r="V5" s="325" t="s">
        <v>565</v>
      </c>
      <c r="W5" s="349">
        <v>2020</v>
      </c>
      <c r="X5" s="325" t="s">
        <v>611</v>
      </c>
      <c r="Y5" s="325" t="s">
        <v>558</v>
      </c>
      <c r="Z5" s="325" t="s">
        <v>559</v>
      </c>
      <c r="AA5" s="325" t="s">
        <v>560</v>
      </c>
      <c r="AB5" s="325" t="s">
        <v>561</v>
      </c>
      <c r="AC5" s="325" t="s">
        <v>562</v>
      </c>
      <c r="AD5" s="325" t="s">
        <v>563</v>
      </c>
      <c r="AE5" s="325" t="s">
        <v>564</v>
      </c>
      <c r="AF5" s="325" t="s">
        <v>565</v>
      </c>
      <c r="AG5" s="349">
        <v>2020</v>
      </c>
      <c r="AH5" s="325" t="s">
        <v>611</v>
      </c>
      <c r="AI5" s="325" t="s">
        <v>558</v>
      </c>
      <c r="AJ5" s="325" t="s">
        <v>559</v>
      </c>
      <c r="AK5" s="325" t="s">
        <v>560</v>
      </c>
      <c r="AL5" s="325" t="s">
        <v>561</v>
      </c>
      <c r="AM5" s="325" t="s">
        <v>562</v>
      </c>
      <c r="AN5" s="325" t="s">
        <v>563</v>
      </c>
      <c r="AO5" s="325" t="s">
        <v>564</v>
      </c>
      <c r="AP5" s="325" t="s">
        <v>565</v>
      </c>
      <c r="AQ5" s="349">
        <v>2020</v>
      </c>
      <c r="AR5" s="325" t="s">
        <v>611</v>
      </c>
      <c r="AS5" s="325" t="s">
        <v>558</v>
      </c>
      <c r="AT5" s="325" t="s">
        <v>559</v>
      </c>
      <c r="AU5" s="325" t="s">
        <v>560</v>
      </c>
      <c r="AV5" s="325" t="s">
        <v>561</v>
      </c>
      <c r="AW5" s="325" t="s">
        <v>562</v>
      </c>
      <c r="AX5" s="325" t="s">
        <v>563</v>
      </c>
      <c r="AY5" s="325" t="s">
        <v>564</v>
      </c>
      <c r="AZ5" s="325" t="s">
        <v>565</v>
      </c>
      <c r="BA5" s="349">
        <v>2020</v>
      </c>
      <c r="BB5" s="325" t="s">
        <v>611</v>
      </c>
      <c r="BC5" s="325" t="s">
        <v>558</v>
      </c>
      <c r="BD5" s="325" t="s">
        <v>559</v>
      </c>
      <c r="BE5" s="325" t="s">
        <v>560</v>
      </c>
      <c r="BF5" s="325" t="s">
        <v>561</v>
      </c>
      <c r="BG5" s="325" t="s">
        <v>562</v>
      </c>
      <c r="BH5" s="325" t="s">
        <v>563</v>
      </c>
      <c r="BI5" s="325" t="s">
        <v>564</v>
      </c>
      <c r="BJ5" s="325" t="s">
        <v>565</v>
      </c>
      <c r="BK5" s="349">
        <v>2020</v>
      </c>
      <c r="BL5" s="325" t="s">
        <v>611</v>
      </c>
      <c r="BM5" s="325" t="s">
        <v>558</v>
      </c>
      <c r="BN5" s="325" t="s">
        <v>559</v>
      </c>
      <c r="BO5" s="325" t="s">
        <v>560</v>
      </c>
      <c r="BP5" s="325" t="s">
        <v>561</v>
      </c>
      <c r="BQ5" s="325" t="s">
        <v>562</v>
      </c>
      <c r="BR5" s="325" t="s">
        <v>563</v>
      </c>
      <c r="BS5" s="325" t="s">
        <v>564</v>
      </c>
      <c r="BT5" s="325" t="s">
        <v>565</v>
      </c>
      <c r="BU5" s="350">
        <v>2020</v>
      </c>
    </row>
    <row r="6" spans="1:73" s="105" customFormat="1" ht="17.25" customHeight="1" x14ac:dyDescent="0.2">
      <c r="B6" s="30" t="s">
        <v>0</v>
      </c>
      <c r="C6" s="30"/>
      <c r="D6" s="296">
        <v>43057</v>
      </c>
      <c r="E6" s="296">
        <v>43638</v>
      </c>
      <c r="F6" s="296">
        <v>44050</v>
      </c>
      <c r="G6" s="296">
        <v>45124</v>
      </c>
      <c r="H6" s="296">
        <v>45242</v>
      </c>
      <c r="I6" s="296">
        <v>45635</v>
      </c>
      <c r="J6" s="296">
        <v>45680</v>
      </c>
      <c r="K6" s="296">
        <v>45262</v>
      </c>
      <c r="L6" s="31">
        <v>45629</v>
      </c>
      <c r="M6" s="31">
        <v>45204</v>
      </c>
      <c r="N6" s="296">
        <v>323334</v>
      </c>
      <c r="O6" s="296">
        <v>326179</v>
      </c>
      <c r="P6" s="296">
        <v>330464</v>
      </c>
      <c r="Q6" s="296">
        <v>334465</v>
      </c>
      <c r="R6" s="296">
        <v>335362</v>
      </c>
      <c r="S6" s="296">
        <v>339386</v>
      </c>
      <c r="T6" s="296">
        <v>341292</v>
      </c>
      <c r="U6" s="296">
        <v>344011</v>
      </c>
      <c r="V6" s="31">
        <v>346406</v>
      </c>
      <c r="W6" s="31">
        <v>344760</v>
      </c>
      <c r="X6" s="296">
        <v>142984</v>
      </c>
      <c r="Y6" s="296">
        <v>144572</v>
      </c>
      <c r="Z6" s="296">
        <v>146182</v>
      </c>
      <c r="AA6" s="296">
        <v>148863</v>
      </c>
      <c r="AB6" s="296">
        <v>149967</v>
      </c>
      <c r="AC6" s="296">
        <v>152127</v>
      </c>
      <c r="AD6" s="296">
        <v>153315</v>
      </c>
      <c r="AE6" s="296">
        <v>154946</v>
      </c>
      <c r="AF6" s="31">
        <v>156902</v>
      </c>
      <c r="AG6" s="31">
        <v>157030</v>
      </c>
      <c r="AH6" s="296">
        <v>180350</v>
      </c>
      <c r="AI6" s="296">
        <v>181607</v>
      </c>
      <c r="AJ6" s="296">
        <v>184282</v>
      </c>
      <c r="AK6" s="296">
        <v>185602</v>
      </c>
      <c r="AL6" s="296">
        <v>185395</v>
      </c>
      <c r="AM6" s="296">
        <v>187259</v>
      </c>
      <c r="AN6" s="296">
        <v>187977</v>
      </c>
      <c r="AO6" s="296">
        <v>189065</v>
      </c>
      <c r="AP6" s="31">
        <v>189504</v>
      </c>
      <c r="AQ6" s="31">
        <v>187730</v>
      </c>
      <c r="AR6" s="296">
        <v>250340.02716449997</v>
      </c>
      <c r="AS6" s="296">
        <v>254413.28069690001</v>
      </c>
      <c r="AT6" s="296">
        <v>257603.6284776</v>
      </c>
      <c r="AU6" s="296">
        <v>260480.4954458001</v>
      </c>
      <c r="AV6" s="296">
        <v>260988.08318690004</v>
      </c>
      <c r="AW6" s="296">
        <v>264364.16093129996</v>
      </c>
      <c r="AX6" s="296">
        <v>265466.81095940003</v>
      </c>
      <c r="AY6" s="296">
        <v>267067.96227810002</v>
      </c>
      <c r="AZ6" s="31">
        <v>269855.48265059997</v>
      </c>
      <c r="BA6" s="31">
        <v>266888.62441470008</v>
      </c>
      <c r="BB6" s="139">
        <v>90973.13121979998</v>
      </c>
      <c r="BC6" s="139">
        <v>93194.050932799975</v>
      </c>
      <c r="BD6" s="139">
        <v>93999.716679299992</v>
      </c>
      <c r="BE6" s="139">
        <v>95697.407738000024</v>
      </c>
      <c r="BF6" s="139">
        <v>96584.311211699955</v>
      </c>
      <c r="BG6" s="139">
        <v>98527.275210399981</v>
      </c>
      <c r="BH6" s="139">
        <v>100015.50381410001</v>
      </c>
      <c r="BI6" s="135">
        <v>100753.1766279</v>
      </c>
      <c r="BJ6" s="135">
        <v>102869.5427209</v>
      </c>
      <c r="BK6" s="135">
        <v>102278.47589669999</v>
      </c>
      <c r="BL6" s="139">
        <v>159366.89594470002</v>
      </c>
      <c r="BM6" s="139">
        <v>161219.22976410005</v>
      </c>
      <c r="BN6" s="139">
        <v>163603.91179829999</v>
      </c>
      <c r="BO6" s="139">
        <v>164783.08770780003</v>
      </c>
      <c r="BP6" s="139">
        <v>164403.77197519998</v>
      </c>
      <c r="BQ6" s="139">
        <v>165836.8857209</v>
      </c>
      <c r="BR6" s="139">
        <v>165451.30714529991</v>
      </c>
      <c r="BS6" s="135">
        <v>166314.78565020004</v>
      </c>
      <c r="BT6" s="135">
        <v>166985.93992970011</v>
      </c>
      <c r="BU6" s="139">
        <v>164610.148518</v>
      </c>
    </row>
    <row r="7" spans="1:73" s="106" customFormat="1" x14ac:dyDescent="0.2">
      <c r="A7" s="127"/>
      <c r="B7" s="205" t="s">
        <v>39</v>
      </c>
      <c r="C7" s="206"/>
      <c r="D7" s="297">
        <v>3838</v>
      </c>
      <c r="E7" s="297">
        <v>3804</v>
      </c>
      <c r="F7" s="297">
        <v>3712</v>
      </c>
      <c r="G7" s="297">
        <v>3670</v>
      </c>
      <c r="H7" s="297">
        <v>3608</v>
      </c>
      <c r="I7" s="297">
        <v>3534</v>
      </c>
      <c r="J7" s="297">
        <v>3458</v>
      </c>
      <c r="K7" s="297">
        <v>3422</v>
      </c>
      <c r="L7" s="201">
        <v>3334</v>
      </c>
      <c r="M7" s="201">
        <v>3243</v>
      </c>
      <c r="N7" s="297">
        <v>11377</v>
      </c>
      <c r="O7" s="297">
        <v>11345</v>
      </c>
      <c r="P7" s="297">
        <v>11050</v>
      </c>
      <c r="Q7" s="297">
        <v>11233</v>
      </c>
      <c r="R7" s="297">
        <v>10944</v>
      </c>
      <c r="S7" s="297">
        <v>10549</v>
      </c>
      <c r="T7" s="297">
        <v>10587</v>
      </c>
      <c r="U7" s="297">
        <v>10126</v>
      </c>
      <c r="V7" s="201">
        <v>9959</v>
      </c>
      <c r="W7" s="201">
        <v>9860</v>
      </c>
      <c r="X7" s="297">
        <v>4129</v>
      </c>
      <c r="Y7" s="297">
        <v>4064</v>
      </c>
      <c r="Z7" s="297">
        <v>3985</v>
      </c>
      <c r="AA7" s="297">
        <v>4013</v>
      </c>
      <c r="AB7" s="297">
        <v>3892</v>
      </c>
      <c r="AC7" s="297">
        <v>3742</v>
      </c>
      <c r="AD7" s="297">
        <v>3804</v>
      </c>
      <c r="AE7" s="297">
        <v>3470</v>
      </c>
      <c r="AF7" s="201">
        <v>3476</v>
      </c>
      <c r="AG7" s="201">
        <v>3452</v>
      </c>
      <c r="AH7" s="297">
        <v>7248</v>
      </c>
      <c r="AI7" s="297">
        <v>7281</v>
      </c>
      <c r="AJ7" s="297">
        <v>7065</v>
      </c>
      <c r="AK7" s="297">
        <v>7220</v>
      </c>
      <c r="AL7" s="297">
        <v>7052</v>
      </c>
      <c r="AM7" s="297">
        <v>6807</v>
      </c>
      <c r="AN7" s="297">
        <v>6783</v>
      </c>
      <c r="AO7" s="297">
        <v>6656</v>
      </c>
      <c r="AP7" s="201">
        <v>6483</v>
      </c>
      <c r="AQ7" s="201">
        <v>6408</v>
      </c>
      <c r="AR7" s="297">
        <v>7026.5409670999998</v>
      </c>
      <c r="AS7" s="297">
        <v>7028.4354824000002</v>
      </c>
      <c r="AT7" s="297">
        <v>6861.4535476999999</v>
      </c>
      <c r="AU7" s="299">
        <v>7010.9597134999995</v>
      </c>
      <c r="AV7" s="299">
        <v>6827.8699591000004</v>
      </c>
      <c r="AW7" s="299">
        <v>6543.2824140000002</v>
      </c>
      <c r="AX7" s="299">
        <v>6619.6559654000002</v>
      </c>
      <c r="AY7" s="299">
        <v>6470.8324185000001</v>
      </c>
      <c r="AZ7" s="211">
        <v>6377.8814357000001</v>
      </c>
      <c r="BA7" s="211">
        <v>6150.3412635000004</v>
      </c>
      <c r="BB7" s="302">
        <v>1961.5088007000002</v>
      </c>
      <c r="BC7" s="302">
        <v>1937.2112939000001</v>
      </c>
      <c r="BD7" s="302">
        <v>1911.7537103</v>
      </c>
      <c r="BE7" s="302">
        <v>1936.3463666</v>
      </c>
      <c r="BF7" s="302">
        <v>1865.0271407</v>
      </c>
      <c r="BG7" s="302">
        <v>1794.1352775</v>
      </c>
      <c r="BH7" s="302">
        <v>1875.5610827999999</v>
      </c>
      <c r="BI7" s="207">
        <v>1798.1510888999999</v>
      </c>
      <c r="BJ7" s="207">
        <v>1761.6809370999999</v>
      </c>
      <c r="BK7" s="207">
        <v>1675.2223025000001</v>
      </c>
      <c r="BL7" s="302">
        <v>5065.0321664000003</v>
      </c>
      <c r="BM7" s="302">
        <v>5091.2241885000003</v>
      </c>
      <c r="BN7" s="302">
        <v>4949.6998373999995</v>
      </c>
      <c r="BO7" s="302">
        <v>5074.6133469000006</v>
      </c>
      <c r="BP7" s="302">
        <v>4962.8428184000004</v>
      </c>
      <c r="BQ7" s="302">
        <v>4749.1471365000007</v>
      </c>
      <c r="BR7" s="302">
        <v>4744.0948826000003</v>
      </c>
      <c r="BS7" s="207">
        <v>4672.6813296</v>
      </c>
      <c r="BT7" s="207">
        <v>4616.2004986000002</v>
      </c>
      <c r="BU7" s="294">
        <v>4475.1189610000001</v>
      </c>
    </row>
    <row r="8" spans="1:73" x14ac:dyDescent="0.2">
      <c r="A8" s="138"/>
      <c r="B8" s="25" t="s">
        <v>57</v>
      </c>
      <c r="C8" s="27" t="s">
        <v>58</v>
      </c>
      <c r="D8" s="258">
        <v>3838</v>
      </c>
      <c r="E8" s="258">
        <v>3804</v>
      </c>
      <c r="F8" s="258">
        <v>3712</v>
      </c>
      <c r="G8" s="258">
        <v>3670</v>
      </c>
      <c r="H8" s="258">
        <v>3608</v>
      </c>
      <c r="I8" s="258">
        <v>3534</v>
      </c>
      <c r="J8" s="258">
        <v>3458</v>
      </c>
      <c r="K8" s="258">
        <v>3422</v>
      </c>
      <c r="L8" s="28">
        <v>3334</v>
      </c>
      <c r="M8" s="28">
        <v>3243</v>
      </c>
      <c r="N8" s="258">
        <v>11377</v>
      </c>
      <c r="O8" s="258">
        <v>11345</v>
      </c>
      <c r="P8" s="258">
        <v>11050</v>
      </c>
      <c r="Q8" s="258">
        <v>11233</v>
      </c>
      <c r="R8" s="258">
        <v>10944</v>
      </c>
      <c r="S8" s="258">
        <v>10549</v>
      </c>
      <c r="T8" s="258">
        <v>10587</v>
      </c>
      <c r="U8" s="258">
        <v>10126</v>
      </c>
      <c r="V8" s="28">
        <v>9959</v>
      </c>
      <c r="W8" s="28">
        <v>9860</v>
      </c>
      <c r="X8" s="258">
        <v>4129</v>
      </c>
      <c r="Y8" s="258">
        <v>4064</v>
      </c>
      <c r="Z8" s="258">
        <v>3985</v>
      </c>
      <c r="AA8" s="258">
        <v>4013</v>
      </c>
      <c r="AB8" s="258">
        <v>3892</v>
      </c>
      <c r="AC8" s="258">
        <v>3742</v>
      </c>
      <c r="AD8" s="258">
        <v>3804</v>
      </c>
      <c r="AE8" s="258">
        <v>3470</v>
      </c>
      <c r="AF8" s="28">
        <v>3476</v>
      </c>
      <c r="AG8" s="28">
        <v>3452</v>
      </c>
      <c r="AH8" s="258">
        <v>7248</v>
      </c>
      <c r="AI8" s="258">
        <v>7281</v>
      </c>
      <c r="AJ8" s="258">
        <v>7065</v>
      </c>
      <c r="AK8" s="258">
        <v>7220</v>
      </c>
      <c r="AL8" s="258">
        <v>7052</v>
      </c>
      <c r="AM8" s="258">
        <v>6807</v>
      </c>
      <c r="AN8" s="258">
        <v>6783</v>
      </c>
      <c r="AO8" s="258">
        <v>6656</v>
      </c>
      <c r="AP8" s="28">
        <v>6483</v>
      </c>
      <c r="AQ8" s="28">
        <v>6408</v>
      </c>
      <c r="AR8" s="258">
        <v>7026.5409670999998</v>
      </c>
      <c r="AS8" s="258">
        <v>7028.4354824000002</v>
      </c>
      <c r="AT8" s="258">
        <v>6861.4535476999999</v>
      </c>
      <c r="AU8" s="258">
        <v>7010.9597134999995</v>
      </c>
      <c r="AV8" s="258">
        <v>6827.8699591000004</v>
      </c>
      <c r="AW8" s="258">
        <v>6543.2824140000002</v>
      </c>
      <c r="AX8" s="258">
        <v>6619.6559654000002</v>
      </c>
      <c r="AY8" s="255">
        <v>6470.8324185000001</v>
      </c>
      <c r="AZ8" s="62">
        <v>6377.8814357000001</v>
      </c>
      <c r="BA8" s="62">
        <v>6150.3412635000004</v>
      </c>
      <c r="BB8" s="303">
        <v>1961.5088007000002</v>
      </c>
      <c r="BC8" s="303">
        <v>1937.2112939000001</v>
      </c>
      <c r="BD8" s="303">
        <v>1911.7537103</v>
      </c>
      <c r="BE8" s="303">
        <v>1936.3463666</v>
      </c>
      <c r="BF8" s="303">
        <v>1865.0271407</v>
      </c>
      <c r="BG8" s="303">
        <v>1794.1352775</v>
      </c>
      <c r="BH8" s="303">
        <v>1875.5610827999999</v>
      </c>
      <c r="BI8" s="141">
        <v>1798.1510888999999</v>
      </c>
      <c r="BJ8" s="141">
        <v>1761.6809370999999</v>
      </c>
      <c r="BK8" s="141">
        <v>1675.2223025000001</v>
      </c>
      <c r="BL8" s="303">
        <v>5065.0321664000003</v>
      </c>
      <c r="BM8" s="303">
        <v>5091.2241885000003</v>
      </c>
      <c r="BN8" s="303">
        <v>4949.6998373999995</v>
      </c>
      <c r="BO8" s="303">
        <v>5074.6133469000006</v>
      </c>
      <c r="BP8" s="303">
        <v>4962.8428184000004</v>
      </c>
      <c r="BQ8" s="303">
        <v>4749.1471365000007</v>
      </c>
      <c r="BR8" s="303">
        <v>4744.0948826000003</v>
      </c>
      <c r="BS8" s="141">
        <v>4672.6813296</v>
      </c>
      <c r="BT8" s="141">
        <v>4616.2004986000002</v>
      </c>
      <c r="BU8" s="140">
        <v>4475.1189610000001</v>
      </c>
    </row>
    <row r="9" spans="1:73" x14ac:dyDescent="0.2">
      <c r="A9" s="138"/>
      <c r="C9" s="25" t="s">
        <v>59</v>
      </c>
      <c r="D9" s="258">
        <v>3721</v>
      </c>
      <c r="E9" s="258">
        <v>3690</v>
      </c>
      <c r="F9" s="258">
        <v>3591</v>
      </c>
      <c r="G9" s="258">
        <v>3548</v>
      </c>
      <c r="H9" s="258">
        <v>3494</v>
      </c>
      <c r="I9" s="258">
        <v>3425</v>
      </c>
      <c r="J9" s="258">
        <v>3348</v>
      </c>
      <c r="K9" s="258">
        <v>3309</v>
      </c>
      <c r="L9" s="28">
        <v>3219</v>
      </c>
      <c r="M9" s="28">
        <v>3130</v>
      </c>
      <c r="N9" s="258">
        <v>10803</v>
      </c>
      <c r="O9" s="258">
        <v>10760</v>
      </c>
      <c r="P9" s="258">
        <v>10461</v>
      </c>
      <c r="Q9" s="258">
        <v>10617</v>
      </c>
      <c r="R9" s="258">
        <v>10331</v>
      </c>
      <c r="S9" s="258">
        <v>10011</v>
      </c>
      <c r="T9" s="258">
        <v>10053</v>
      </c>
      <c r="U9" s="258">
        <v>9564</v>
      </c>
      <c r="V9" s="28">
        <v>9401</v>
      </c>
      <c r="W9" s="28">
        <v>9323</v>
      </c>
      <c r="X9" s="258">
        <v>4076</v>
      </c>
      <c r="Y9" s="258">
        <v>4005</v>
      </c>
      <c r="Z9" s="258">
        <v>3930</v>
      </c>
      <c r="AA9" s="258">
        <v>3950</v>
      </c>
      <c r="AB9" s="258">
        <v>3826</v>
      </c>
      <c r="AC9" s="258">
        <v>3692</v>
      </c>
      <c r="AD9" s="258">
        <v>3749</v>
      </c>
      <c r="AE9" s="258">
        <v>3410</v>
      </c>
      <c r="AF9" s="28">
        <v>3420</v>
      </c>
      <c r="AG9" s="28">
        <v>3394</v>
      </c>
      <c r="AH9" s="258">
        <v>6727</v>
      </c>
      <c r="AI9" s="258">
        <v>6755</v>
      </c>
      <c r="AJ9" s="258">
        <v>6531</v>
      </c>
      <c r="AK9" s="258">
        <v>6667</v>
      </c>
      <c r="AL9" s="258">
        <v>6505</v>
      </c>
      <c r="AM9" s="258">
        <v>6319</v>
      </c>
      <c r="AN9" s="258">
        <v>6304</v>
      </c>
      <c r="AO9" s="258">
        <v>6154</v>
      </c>
      <c r="AP9" s="28">
        <v>5981</v>
      </c>
      <c r="AQ9" s="28">
        <v>5929</v>
      </c>
      <c r="AR9" s="258">
        <v>6582.8900746999998</v>
      </c>
      <c r="AS9" s="258">
        <v>6578.2536358999996</v>
      </c>
      <c r="AT9" s="258">
        <v>6390.2539046000002</v>
      </c>
      <c r="AU9" s="258">
        <v>6520.8536352000001</v>
      </c>
      <c r="AV9" s="258">
        <v>6336.1014785999996</v>
      </c>
      <c r="AW9" s="258">
        <v>6109.8858925000004</v>
      </c>
      <c r="AX9" s="258">
        <v>6177.6611332000002</v>
      </c>
      <c r="AY9" s="255">
        <v>6007.0003715000003</v>
      </c>
      <c r="AZ9" s="62">
        <v>5900.5469595000004</v>
      </c>
      <c r="BA9" s="62">
        <v>5689.3371379999999</v>
      </c>
      <c r="BB9" s="303">
        <v>1931.9568472000001</v>
      </c>
      <c r="BC9" s="303">
        <v>1904.8578898000001</v>
      </c>
      <c r="BD9" s="303">
        <v>1878.6828290999999</v>
      </c>
      <c r="BE9" s="303">
        <v>1899.0465603</v>
      </c>
      <c r="BF9" s="303">
        <v>1823.2562256000001</v>
      </c>
      <c r="BG9" s="303">
        <v>1764.0978267</v>
      </c>
      <c r="BH9" s="303">
        <v>1841.4662876</v>
      </c>
      <c r="BI9" s="141">
        <v>1760.9538855000001</v>
      </c>
      <c r="BJ9" s="141">
        <v>1726.047804</v>
      </c>
      <c r="BK9" s="141">
        <v>1638.9993016999999</v>
      </c>
      <c r="BL9" s="303">
        <v>4650.9332274999997</v>
      </c>
      <c r="BM9" s="303">
        <v>4673.3957461</v>
      </c>
      <c r="BN9" s="303">
        <v>4511.5710755</v>
      </c>
      <c r="BO9" s="303">
        <v>4621.8070748999999</v>
      </c>
      <c r="BP9" s="303">
        <v>4512.8452530000004</v>
      </c>
      <c r="BQ9" s="303">
        <v>4345.7880658000004</v>
      </c>
      <c r="BR9" s="303">
        <v>4336.1948456</v>
      </c>
      <c r="BS9" s="141">
        <v>4246.0464860000002</v>
      </c>
      <c r="BT9" s="141">
        <v>4174.4991554999997</v>
      </c>
      <c r="BU9" s="140">
        <v>4050.3378363000002</v>
      </c>
    </row>
    <row r="10" spans="1:73" x14ac:dyDescent="0.2">
      <c r="A10" s="138"/>
      <c r="C10" s="25" t="s">
        <v>60</v>
      </c>
      <c r="D10" s="258">
        <v>109</v>
      </c>
      <c r="E10" s="258">
        <v>106</v>
      </c>
      <c r="F10" s="258">
        <v>114</v>
      </c>
      <c r="G10" s="258">
        <v>118</v>
      </c>
      <c r="H10" s="258">
        <v>110</v>
      </c>
      <c r="I10" s="258">
        <v>105</v>
      </c>
      <c r="J10" s="258">
        <v>106</v>
      </c>
      <c r="K10" s="258">
        <v>108</v>
      </c>
      <c r="L10" s="28">
        <v>110</v>
      </c>
      <c r="M10" s="28">
        <v>109</v>
      </c>
      <c r="N10" s="258">
        <v>551</v>
      </c>
      <c r="O10" s="258">
        <v>560</v>
      </c>
      <c r="P10" s="258">
        <v>564</v>
      </c>
      <c r="Q10" s="258">
        <v>591</v>
      </c>
      <c r="R10" s="258">
        <v>586</v>
      </c>
      <c r="S10" s="258">
        <v>511</v>
      </c>
      <c r="T10" s="258">
        <v>503</v>
      </c>
      <c r="U10" s="258">
        <v>533</v>
      </c>
      <c r="V10" s="28">
        <v>528</v>
      </c>
      <c r="W10" s="28">
        <v>522</v>
      </c>
      <c r="X10" s="258">
        <v>48</v>
      </c>
      <c r="Y10" s="258">
        <v>53</v>
      </c>
      <c r="Z10" s="258">
        <v>51</v>
      </c>
      <c r="AA10" s="258">
        <v>58</v>
      </c>
      <c r="AB10" s="258">
        <v>60</v>
      </c>
      <c r="AC10" s="258">
        <v>43</v>
      </c>
      <c r="AD10" s="258">
        <v>45</v>
      </c>
      <c r="AE10" s="258">
        <v>50</v>
      </c>
      <c r="AF10" s="28">
        <v>45</v>
      </c>
      <c r="AG10" s="28">
        <v>52</v>
      </c>
      <c r="AH10" s="258">
        <v>503</v>
      </c>
      <c r="AI10" s="258">
        <v>507</v>
      </c>
      <c r="AJ10" s="258">
        <v>513</v>
      </c>
      <c r="AK10" s="258">
        <v>533</v>
      </c>
      <c r="AL10" s="258">
        <v>526</v>
      </c>
      <c r="AM10" s="258">
        <v>468</v>
      </c>
      <c r="AN10" s="258">
        <v>458</v>
      </c>
      <c r="AO10" s="258">
        <v>483</v>
      </c>
      <c r="AP10" s="28">
        <v>483</v>
      </c>
      <c r="AQ10" s="28">
        <v>470</v>
      </c>
      <c r="AR10" s="258">
        <v>424.76759800000002</v>
      </c>
      <c r="AS10" s="258">
        <v>429.87614430000002</v>
      </c>
      <c r="AT10" s="258">
        <v>450.11525189999998</v>
      </c>
      <c r="AU10" s="258">
        <v>469.42175600000002</v>
      </c>
      <c r="AV10" s="258">
        <v>470.17004279999998</v>
      </c>
      <c r="AW10" s="258">
        <v>411.38081269999998</v>
      </c>
      <c r="AX10" s="258">
        <v>417.53695829999998</v>
      </c>
      <c r="AY10" s="255">
        <v>440.50615670000002</v>
      </c>
      <c r="AZ10" s="62">
        <v>453.41349109999999</v>
      </c>
      <c r="BA10" s="62">
        <v>450.5562845</v>
      </c>
      <c r="BB10" s="303">
        <v>26.035422499999999</v>
      </c>
      <c r="BC10" s="303">
        <v>28.399424100000001</v>
      </c>
      <c r="BD10" s="303">
        <v>30.434894499999999</v>
      </c>
      <c r="BE10" s="303">
        <v>34.226370600000003</v>
      </c>
      <c r="BF10" s="303">
        <v>37.990042899999999</v>
      </c>
      <c r="BG10" s="303">
        <v>25.399729900000001</v>
      </c>
      <c r="BH10" s="303">
        <v>27.107071999999999</v>
      </c>
      <c r="BI10" s="141">
        <v>30.618285700000001</v>
      </c>
      <c r="BJ10" s="141">
        <v>28.564164999999999</v>
      </c>
      <c r="BK10" s="141">
        <v>32.689529399999998</v>
      </c>
      <c r="BL10" s="303">
        <v>398.73217549999998</v>
      </c>
      <c r="BM10" s="303">
        <v>401.47672019999999</v>
      </c>
      <c r="BN10" s="303">
        <v>419.68035739999999</v>
      </c>
      <c r="BO10" s="303">
        <v>435.19538540000002</v>
      </c>
      <c r="BP10" s="303">
        <v>432.17999989999998</v>
      </c>
      <c r="BQ10" s="303">
        <v>385.98108280000002</v>
      </c>
      <c r="BR10" s="303">
        <v>390.42988630000002</v>
      </c>
      <c r="BS10" s="141">
        <v>409.88787100000002</v>
      </c>
      <c r="BT10" s="141">
        <v>424.84932609999998</v>
      </c>
      <c r="BU10" s="140">
        <v>417.86675509999998</v>
      </c>
    </row>
    <row r="11" spans="1:73" x14ac:dyDescent="0.2">
      <c r="A11" s="138"/>
      <c r="C11" s="25" t="s">
        <v>61</v>
      </c>
      <c r="D11" s="258">
        <v>8</v>
      </c>
      <c r="E11" s="258">
        <v>8</v>
      </c>
      <c r="F11" s="258">
        <v>7</v>
      </c>
      <c r="G11" s="258">
        <v>4</v>
      </c>
      <c r="H11" s="258">
        <v>4</v>
      </c>
      <c r="I11" s="258">
        <v>4</v>
      </c>
      <c r="J11" s="258">
        <v>4</v>
      </c>
      <c r="K11" s="258">
        <v>5</v>
      </c>
      <c r="L11" s="28">
        <v>5</v>
      </c>
      <c r="M11" s="28">
        <v>4</v>
      </c>
      <c r="N11" s="258">
        <v>23</v>
      </c>
      <c r="O11" s="258">
        <v>25</v>
      </c>
      <c r="P11" s="258">
        <v>25</v>
      </c>
      <c r="Q11" s="258">
        <v>25</v>
      </c>
      <c r="R11" s="258">
        <v>27</v>
      </c>
      <c r="S11" s="258">
        <v>27</v>
      </c>
      <c r="T11" s="258">
        <v>31</v>
      </c>
      <c r="U11" s="258">
        <v>29</v>
      </c>
      <c r="V11" s="28">
        <v>30</v>
      </c>
      <c r="W11" s="28">
        <v>15</v>
      </c>
      <c r="X11" s="258">
        <v>5</v>
      </c>
      <c r="Y11" s="258">
        <v>6</v>
      </c>
      <c r="Z11" s="258">
        <v>4</v>
      </c>
      <c r="AA11" s="258">
        <v>5</v>
      </c>
      <c r="AB11" s="258">
        <v>6</v>
      </c>
      <c r="AC11" s="258">
        <v>7</v>
      </c>
      <c r="AD11" s="258">
        <v>10</v>
      </c>
      <c r="AE11" s="258">
        <v>10</v>
      </c>
      <c r="AF11" s="28">
        <v>11</v>
      </c>
      <c r="AG11" s="28">
        <v>6</v>
      </c>
      <c r="AH11" s="258">
        <v>18</v>
      </c>
      <c r="AI11" s="258">
        <v>19</v>
      </c>
      <c r="AJ11" s="258">
        <v>21</v>
      </c>
      <c r="AK11" s="258">
        <v>20</v>
      </c>
      <c r="AL11" s="258">
        <v>21</v>
      </c>
      <c r="AM11" s="258">
        <v>20</v>
      </c>
      <c r="AN11" s="258">
        <v>21</v>
      </c>
      <c r="AO11" s="258">
        <v>19</v>
      </c>
      <c r="AP11" s="28">
        <v>19</v>
      </c>
      <c r="AQ11" s="28">
        <v>9</v>
      </c>
      <c r="AR11" s="258">
        <v>18.8832944</v>
      </c>
      <c r="AS11" s="258">
        <v>20.305702199999999</v>
      </c>
      <c r="AT11" s="258">
        <v>21.084391199999999</v>
      </c>
      <c r="AU11" s="258">
        <v>20.684322300000002</v>
      </c>
      <c r="AV11" s="258">
        <v>21.598437700000002</v>
      </c>
      <c r="AW11" s="258">
        <v>22.015708799999999</v>
      </c>
      <c r="AX11" s="258">
        <v>24.457873899999999</v>
      </c>
      <c r="AY11" s="255">
        <v>23.325890300000001</v>
      </c>
      <c r="AZ11" s="62">
        <v>23.920985099999999</v>
      </c>
      <c r="BA11" s="62">
        <v>10.447841</v>
      </c>
      <c r="BB11" s="141">
        <v>3.5165310000000001</v>
      </c>
      <c r="BC11" s="141">
        <v>3.9539800000000001</v>
      </c>
      <c r="BD11" s="141">
        <v>2.6359867000000001</v>
      </c>
      <c r="BE11" s="141">
        <v>3.0734357000000001</v>
      </c>
      <c r="BF11" s="303">
        <v>3.7808722000000001</v>
      </c>
      <c r="BG11" s="303">
        <v>4.6377208999999997</v>
      </c>
      <c r="BH11" s="303">
        <v>6.9877231999999996</v>
      </c>
      <c r="BI11" s="141">
        <v>6.5789176999999999</v>
      </c>
      <c r="BJ11" s="141">
        <v>7.0689681000000002</v>
      </c>
      <c r="BK11" s="141">
        <v>3.5334713999999998</v>
      </c>
      <c r="BL11" s="303">
        <v>15.3667634</v>
      </c>
      <c r="BM11" s="303">
        <v>16.351722200000001</v>
      </c>
      <c r="BN11" s="303">
        <v>18.448404499999999</v>
      </c>
      <c r="BO11" s="303">
        <v>17.610886600000001</v>
      </c>
      <c r="BP11" s="303">
        <v>17.817565500000001</v>
      </c>
      <c r="BQ11" s="303">
        <v>17.377987900000001</v>
      </c>
      <c r="BR11" s="303">
        <v>17.470150700000001</v>
      </c>
      <c r="BS11" s="141">
        <v>16.746972599999999</v>
      </c>
      <c r="BT11" s="141">
        <v>16.852017</v>
      </c>
      <c r="BU11" s="140">
        <v>6.9143695999999997</v>
      </c>
    </row>
    <row r="12" spans="1:73" x14ac:dyDescent="0.2">
      <c r="A12" s="138"/>
      <c r="B12" s="208" t="s">
        <v>40</v>
      </c>
      <c r="C12" s="209"/>
      <c r="D12" s="297">
        <v>7204</v>
      </c>
      <c r="E12" s="297">
        <v>7255</v>
      </c>
      <c r="F12" s="297">
        <v>7282</v>
      </c>
      <c r="G12" s="297">
        <v>7388</v>
      </c>
      <c r="H12" s="297">
        <v>7336</v>
      </c>
      <c r="I12" s="297">
        <v>7279</v>
      </c>
      <c r="J12" s="297">
        <v>7265</v>
      </c>
      <c r="K12" s="297">
        <v>7176</v>
      </c>
      <c r="L12" s="201">
        <v>7206</v>
      </c>
      <c r="M12" s="201">
        <v>7203</v>
      </c>
      <c r="N12" s="297">
        <v>96682</v>
      </c>
      <c r="O12" s="297">
        <v>96820</v>
      </c>
      <c r="P12" s="297">
        <v>98049</v>
      </c>
      <c r="Q12" s="297">
        <v>97959</v>
      </c>
      <c r="R12" s="297">
        <v>96538</v>
      </c>
      <c r="S12" s="297">
        <v>94701</v>
      </c>
      <c r="T12" s="297">
        <v>94041</v>
      </c>
      <c r="U12" s="297">
        <v>94448</v>
      </c>
      <c r="V12" s="201">
        <v>93826</v>
      </c>
      <c r="W12" s="201">
        <v>92286</v>
      </c>
      <c r="X12" s="297">
        <v>22393</v>
      </c>
      <c r="Y12" s="297">
        <v>22250</v>
      </c>
      <c r="Z12" s="297">
        <v>22517</v>
      </c>
      <c r="AA12" s="297">
        <v>22250</v>
      </c>
      <c r="AB12" s="297">
        <v>21993</v>
      </c>
      <c r="AC12" s="297">
        <v>21595</v>
      </c>
      <c r="AD12" s="297">
        <v>21484</v>
      </c>
      <c r="AE12" s="297">
        <v>21651</v>
      </c>
      <c r="AF12" s="201">
        <v>21358</v>
      </c>
      <c r="AG12" s="201">
        <v>20941</v>
      </c>
      <c r="AH12" s="297">
        <v>74289</v>
      </c>
      <c r="AI12" s="297">
        <v>74570</v>
      </c>
      <c r="AJ12" s="297">
        <v>75532</v>
      </c>
      <c r="AK12" s="297">
        <v>75709</v>
      </c>
      <c r="AL12" s="297">
        <v>74545</v>
      </c>
      <c r="AM12" s="297">
        <v>73106</v>
      </c>
      <c r="AN12" s="297">
        <v>72557</v>
      </c>
      <c r="AO12" s="297">
        <v>72797</v>
      </c>
      <c r="AP12" s="201">
        <v>72468</v>
      </c>
      <c r="AQ12" s="201">
        <v>71345</v>
      </c>
      <c r="AR12" s="297">
        <v>87572.948556200005</v>
      </c>
      <c r="AS12" s="297">
        <v>88198.707607299992</v>
      </c>
      <c r="AT12" s="297">
        <v>89518.331926999992</v>
      </c>
      <c r="AU12" s="299">
        <v>89524.385269900013</v>
      </c>
      <c r="AV12" s="299">
        <v>88194.694321999996</v>
      </c>
      <c r="AW12" s="299">
        <v>86964.811734499992</v>
      </c>
      <c r="AX12" s="299">
        <v>85676.213805399995</v>
      </c>
      <c r="AY12" s="299">
        <v>86309.3218929</v>
      </c>
      <c r="AZ12" s="211">
        <v>85914.387092699995</v>
      </c>
      <c r="BA12" s="211">
        <v>84665.817795499999</v>
      </c>
      <c r="BB12" s="302">
        <v>16427.734964800002</v>
      </c>
      <c r="BC12" s="302">
        <v>16447.662039900002</v>
      </c>
      <c r="BD12" s="302">
        <v>16728.8867312</v>
      </c>
      <c r="BE12" s="302">
        <v>16615.543329700002</v>
      </c>
      <c r="BF12" s="302">
        <v>16489.257920200002</v>
      </c>
      <c r="BG12" s="302">
        <v>16636.457940100001</v>
      </c>
      <c r="BH12" s="302">
        <v>16477.395877100003</v>
      </c>
      <c r="BI12" s="207">
        <v>16488.404531</v>
      </c>
      <c r="BJ12" s="207">
        <v>16461.0765612</v>
      </c>
      <c r="BK12" s="207">
        <v>16232.296245299998</v>
      </c>
      <c r="BL12" s="302">
        <v>71145.213591399995</v>
      </c>
      <c r="BM12" s="302">
        <v>71751.045567400011</v>
      </c>
      <c r="BN12" s="302">
        <v>72789.445195799999</v>
      </c>
      <c r="BO12" s="302">
        <v>72908.841940199985</v>
      </c>
      <c r="BP12" s="302">
        <v>71705.43640180002</v>
      </c>
      <c r="BQ12" s="302">
        <v>70328.353794399984</v>
      </c>
      <c r="BR12" s="302">
        <v>69198.817928299992</v>
      </c>
      <c r="BS12" s="207">
        <v>69820.917361900007</v>
      </c>
      <c r="BT12" s="207">
        <v>69453.310531499999</v>
      </c>
      <c r="BU12" s="294">
        <v>68433.521550200021</v>
      </c>
    </row>
    <row r="13" spans="1:73" x14ac:dyDescent="0.2">
      <c r="A13" s="138"/>
      <c r="B13" s="29" t="s">
        <v>63</v>
      </c>
      <c r="C13" s="29" t="s">
        <v>64</v>
      </c>
      <c r="D13" s="258">
        <v>34</v>
      </c>
      <c r="E13" s="258">
        <v>37</v>
      </c>
      <c r="F13" s="258">
        <v>37</v>
      </c>
      <c r="G13" s="258">
        <v>38</v>
      </c>
      <c r="H13" s="258">
        <v>36</v>
      </c>
      <c r="I13" s="258">
        <v>33</v>
      </c>
      <c r="J13" s="258">
        <v>36</v>
      </c>
      <c r="K13" s="258">
        <v>33</v>
      </c>
      <c r="L13" s="28">
        <v>32</v>
      </c>
      <c r="M13" s="28">
        <v>31</v>
      </c>
      <c r="N13" s="258">
        <v>493</v>
      </c>
      <c r="O13" s="258">
        <v>501</v>
      </c>
      <c r="P13" s="258">
        <v>495</v>
      </c>
      <c r="Q13" s="258">
        <v>492</v>
      </c>
      <c r="R13" s="258">
        <v>425</v>
      </c>
      <c r="S13" s="258">
        <v>434</v>
      </c>
      <c r="T13" s="258">
        <v>469</v>
      </c>
      <c r="U13" s="258">
        <v>485</v>
      </c>
      <c r="V13" s="28">
        <v>448</v>
      </c>
      <c r="W13" s="28">
        <v>440</v>
      </c>
      <c r="X13" s="258">
        <v>55</v>
      </c>
      <c r="Y13" s="258">
        <v>59</v>
      </c>
      <c r="Z13" s="258">
        <v>57</v>
      </c>
      <c r="AA13" s="258">
        <v>61</v>
      </c>
      <c r="AB13" s="258">
        <v>57</v>
      </c>
      <c r="AC13" s="258">
        <v>61</v>
      </c>
      <c r="AD13" s="258">
        <v>58</v>
      </c>
      <c r="AE13" s="258">
        <v>61</v>
      </c>
      <c r="AF13" s="28">
        <v>58</v>
      </c>
      <c r="AG13" s="28">
        <v>55</v>
      </c>
      <c r="AH13" s="258">
        <v>438</v>
      </c>
      <c r="AI13" s="258">
        <v>442</v>
      </c>
      <c r="AJ13" s="258">
        <v>438</v>
      </c>
      <c r="AK13" s="258">
        <v>431</v>
      </c>
      <c r="AL13" s="258">
        <v>368</v>
      </c>
      <c r="AM13" s="258">
        <v>373</v>
      </c>
      <c r="AN13" s="258">
        <v>411</v>
      </c>
      <c r="AO13" s="258">
        <v>424</v>
      </c>
      <c r="AP13" s="28">
        <v>390</v>
      </c>
      <c r="AQ13" s="28">
        <v>385</v>
      </c>
      <c r="AR13" s="258">
        <v>457.70376119999997</v>
      </c>
      <c r="AS13" s="258">
        <v>463.34416110000001</v>
      </c>
      <c r="AT13" s="258">
        <v>459.24375659999998</v>
      </c>
      <c r="AU13" s="258">
        <v>451.79522300000002</v>
      </c>
      <c r="AV13" s="258">
        <v>392.78422270000004</v>
      </c>
      <c r="AW13" s="258">
        <v>396.91771930000004</v>
      </c>
      <c r="AX13" s="258">
        <v>427.72568919999998</v>
      </c>
      <c r="AY13" s="255">
        <v>440.43837129999997</v>
      </c>
      <c r="AZ13" s="62">
        <v>413.5521291</v>
      </c>
      <c r="BA13" s="62">
        <v>410.0000728</v>
      </c>
      <c r="BB13" s="303">
        <v>33.142785000000003</v>
      </c>
      <c r="BC13" s="303">
        <v>35.570235500000003</v>
      </c>
      <c r="BD13" s="303">
        <v>35.044879899999998</v>
      </c>
      <c r="BE13" s="303">
        <v>37.465713399999999</v>
      </c>
      <c r="BF13" s="303">
        <v>38.048898700000002</v>
      </c>
      <c r="BG13" s="303">
        <v>37.450019000000005</v>
      </c>
      <c r="BH13" s="303">
        <v>35.120007999999999</v>
      </c>
      <c r="BI13" s="141">
        <v>40.427912999999997</v>
      </c>
      <c r="BJ13" s="141">
        <v>39.845550299999999</v>
      </c>
      <c r="BK13" s="141">
        <v>39.198690800000001</v>
      </c>
      <c r="BL13" s="303">
        <v>424.56097620000003</v>
      </c>
      <c r="BM13" s="303">
        <v>427.77392559999998</v>
      </c>
      <c r="BN13" s="303">
        <v>424.19887669999997</v>
      </c>
      <c r="BO13" s="303">
        <v>414.32950959999999</v>
      </c>
      <c r="BP13" s="303">
        <v>354.73532400000005</v>
      </c>
      <c r="BQ13" s="303">
        <v>359.46770029999999</v>
      </c>
      <c r="BR13" s="303">
        <v>392.60568119999999</v>
      </c>
      <c r="BS13" s="141">
        <v>400.01045829999998</v>
      </c>
      <c r="BT13" s="141">
        <v>373.70657879999999</v>
      </c>
      <c r="BU13" s="140">
        <v>370.80138199999999</v>
      </c>
    </row>
    <row r="14" spans="1:73" x14ac:dyDescent="0.2">
      <c r="A14" s="138"/>
      <c r="C14" s="25" t="s">
        <v>536</v>
      </c>
      <c r="D14" s="258">
        <v>0</v>
      </c>
      <c r="E14" s="258">
        <v>0</v>
      </c>
      <c r="F14" s="258">
        <v>0</v>
      </c>
      <c r="G14" s="258">
        <v>0</v>
      </c>
      <c r="H14" s="258">
        <v>0</v>
      </c>
      <c r="I14" s="258">
        <v>0</v>
      </c>
      <c r="J14" s="258">
        <v>0</v>
      </c>
      <c r="K14" s="258">
        <v>0</v>
      </c>
      <c r="L14" s="28">
        <v>0</v>
      </c>
      <c r="M14" s="28">
        <v>0</v>
      </c>
      <c r="N14" s="258">
        <v>0</v>
      </c>
      <c r="O14" s="258">
        <v>0</v>
      </c>
      <c r="P14" s="258">
        <v>0</v>
      </c>
      <c r="Q14" s="258">
        <v>0</v>
      </c>
      <c r="R14" s="258">
        <v>0</v>
      </c>
      <c r="S14" s="258">
        <v>0</v>
      </c>
      <c r="T14" s="258">
        <v>0</v>
      </c>
      <c r="U14" s="258">
        <v>0</v>
      </c>
      <c r="V14" s="28">
        <v>0</v>
      </c>
      <c r="W14" s="28">
        <v>0</v>
      </c>
      <c r="X14" s="258">
        <v>0</v>
      </c>
      <c r="Y14" s="258">
        <v>0</v>
      </c>
      <c r="Z14" s="258">
        <v>0</v>
      </c>
      <c r="AA14" s="258">
        <v>0</v>
      </c>
      <c r="AB14" s="258">
        <v>0</v>
      </c>
      <c r="AC14" s="258">
        <v>0</v>
      </c>
      <c r="AD14" s="258">
        <v>0</v>
      </c>
      <c r="AE14" s="258">
        <v>0</v>
      </c>
      <c r="AF14" s="28">
        <v>0</v>
      </c>
      <c r="AG14" s="28">
        <v>0</v>
      </c>
      <c r="AH14" s="258">
        <v>0</v>
      </c>
      <c r="AI14" s="258">
        <v>0</v>
      </c>
      <c r="AJ14" s="258">
        <v>0</v>
      </c>
      <c r="AK14" s="258">
        <v>0</v>
      </c>
      <c r="AL14" s="258">
        <v>0</v>
      </c>
      <c r="AM14" s="258">
        <v>0</v>
      </c>
      <c r="AN14" s="258">
        <v>0</v>
      </c>
      <c r="AO14" s="258">
        <v>0</v>
      </c>
      <c r="AP14" s="28">
        <v>0</v>
      </c>
      <c r="AQ14" s="28">
        <v>0</v>
      </c>
      <c r="AR14" s="258">
        <v>0</v>
      </c>
      <c r="AS14" s="258">
        <v>0</v>
      </c>
      <c r="AT14" s="258">
        <v>0</v>
      </c>
      <c r="AU14" s="258">
        <v>0</v>
      </c>
      <c r="AV14" s="258">
        <v>0</v>
      </c>
      <c r="AW14" s="258">
        <v>0</v>
      </c>
      <c r="AX14" s="258">
        <v>0</v>
      </c>
      <c r="AY14" s="255">
        <v>0</v>
      </c>
      <c r="AZ14" s="62">
        <v>0</v>
      </c>
      <c r="BA14" s="62">
        <v>0</v>
      </c>
      <c r="BB14" s="303">
        <v>0</v>
      </c>
      <c r="BC14" s="303">
        <v>0</v>
      </c>
      <c r="BD14" s="303">
        <v>0</v>
      </c>
      <c r="BE14" s="303">
        <v>0</v>
      </c>
      <c r="BF14" s="303">
        <v>0</v>
      </c>
      <c r="BG14" s="303">
        <v>0</v>
      </c>
      <c r="BH14" s="303">
        <v>0</v>
      </c>
      <c r="BI14" s="141">
        <v>0</v>
      </c>
      <c r="BJ14" s="141">
        <v>0</v>
      </c>
      <c r="BK14" s="141">
        <v>0</v>
      </c>
      <c r="BL14" s="303">
        <v>0</v>
      </c>
      <c r="BM14" s="303">
        <v>0</v>
      </c>
      <c r="BN14" s="303">
        <v>0</v>
      </c>
      <c r="BO14" s="303">
        <v>0</v>
      </c>
      <c r="BP14" s="303">
        <v>0</v>
      </c>
      <c r="BQ14" s="303">
        <v>0</v>
      </c>
      <c r="BR14" s="303">
        <v>0</v>
      </c>
      <c r="BS14" s="141">
        <v>0</v>
      </c>
      <c r="BT14" s="141">
        <v>0</v>
      </c>
      <c r="BU14" s="140">
        <v>0</v>
      </c>
    </row>
    <row r="15" spans="1:73" x14ac:dyDescent="0.2">
      <c r="A15" s="138"/>
      <c r="C15" s="25" t="s">
        <v>65</v>
      </c>
      <c r="D15" s="258">
        <v>0</v>
      </c>
      <c r="E15" s="258">
        <v>0</v>
      </c>
      <c r="F15" s="258">
        <v>0</v>
      </c>
      <c r="G15" s="258">
        <v>0</v>
      </c>
      <c r="H15" s="258">
        <v>0</v>
      </c>
      <c r="I15" s="258">
        <v>0</v>
      </c>
      <c r="J15" s="258">
        <v>0</v>
      </c>
      <c r="K15" s="258">
        <v>0</v>
      </c>
      <c r="L15" s="28">
        <v>0</v>
      </c>
      <c r="M15" s="28">
        <v>0</v>
      </c>
      <c r="N15" s="258">
        <v>0</v>
      </c>
      <c r="O15" s="258">
        <v>0</v>
      </c>
      <c r="P15" s="258">
        <v>0</v>
      </c>
      <c r="Q15" s="258">
        <v>0</v>
      </c>
      <c r="R15" s="258">
        <v>0</v>
      </c>
      <c r="S15" s="258">
        <v>0</v>
      </c>
      <c r="T15" s="258">
        <v>0</v>
      </c>
      <c r="U15" s="258">
        <v>0</v>
      </c>
      <c r="V15" s="28">
        <v>0</v>
      </c>
      <c r="W15" s="28">
        <v>0</v>
      </c>
      <c r="X15" s="258">
        <v>0</v>
      </c>
      <c r="Y15" s="258">
        <v>0</v>
      </c>
      <c r="Z15" s="258">
        <v>0</v>
      </c>
      <c r="AA15" s="258">
        <v>0</v>
      </c>
      <c r="AB15" s="258">
        <v>0</v>
      </c>
      <c r="AC15" s="258">
        <v>0</v>
      </c>
      <c r="AD15" s="258">
        <v>0</v>
      </c>
      <c r="AE15" s="258">
        <v>0</v>
      </c>
      <c r="AF15" s="28">
        <v>0</v>
      </c>
      <c r="AG15" s="28">
        <v>0</v>
      </c>
      <c r="AH15" s="258">
        <v>0</v>
      </c>
      <c r="AI15" s="258">
        <v>0</v>
      </c>
      <c r="AJ15" s="258">
        <v>0</v>
      </c>
      <c r="AK15" s="258">
        <v>0</v>
      </c>
      <c r="AL15" s="258">
        <v>0</v>
      </c>
      <c r="AM15" s="258">
        <v>0</v>
      </c>
      <c r="AN15" s="258">
        <v>0</v>
      </c>
      <c r="AO15" s="258">
        <v>0</v>
      </c>
      <c r="AP15" s="28">
        <v>0</v>
      </c>
      <c r="AQ15" s="28">
        <v>0</v>
      </c>
      <c r="AR15" s="258">
        <v>0</v>
      </c>
      <c r="AS15" s="258">
        <v>0</v>
      </c>
      <c r="AT15" s="258">
        <v>0</v>
      </c>
      <c r="AU15" s="258">
        <v>0</v>
      </c>
      <c r="AV15" s="258">
        <v>0</v>
      </c>
      <c r="AW15" s="258">
        <v>0</v>
      </c>
      <c r="AX15" s="258">
        <v>0</v>
      </c>
      <c r="AY15" s="255">
        <v>0</v>
      </c>
      <c r="AZ15" s="62">
        <v>0</v>
      </c>
      <c r="BA15" s="62">
        <v>0</v>
      </c>
      <c r="BB15" s="303">
        <v>0</v>
      </c>
      <c r="BC15" s="303">
        <v>0</v>
      </c>
      <c r="BD15" s="303">
        <v>0</v>
      </c>
      <c r="BE15" s="303">
        <v>0</v>
      </c>
      <c r="BF15" s="303">
        <v>0</v>
      </c>
      <c r="BG15" s="303">
        <v>0</v>
      </c>
      <c r="BH15" s="303">
        <v>0</v>
      </c>
      <c r="BI15" s="141">
        <v>0</v>
      </c>
      <c r="BJ15" s="141">
        <v>0</v>
      </c>
      <c r="BK15" s="141">
        <v>0</v>
      </c>
      <c r="BL15" s="303">
        <v>0</v>
      </c>
      <c r="BM15" s="303">
        <v>0</v>
      </c>
      <c r="BN15" s="303">
        <v>0</v>
      </c>
      <c r="BO15" s="303">
        <v>0</v>
      </c>
      <c r="BP15" s="303">
        <v>0</v>
      </c>
      <c r="BQ15" s="303">
        <v>0</v>
      </c>
      <c r="BR15" s="303">
        <v>0</v>
      </c>
      <c r="BS15" s="141">
        <v>0</v>
      </c>
      <c r="BT15" s="141">
        <v>0</v>
      </c>
      <c r="BU15" s="140">
        <v>0</v>
      </c>
    </row>
    <row r="16" spans="1:73" x14ac:dyDescent="0.2">
      <c r="A16" s="138"/>
      <c r="C16" s="25" t="s">
        <v>66</v>
      </c>
      <c r="D16" s="258">
        <v>0</v>
      </c>
      <c r="E16" s="258">
        <v>0</v>
      </c>
      <c r="F16" s="258">
        <v>0</v>
      </c>
      <c r="G16" s="258">
        <v>0</v>
      </c>
      <c r="H16" s="258">
        <v>0</v>
      </c>
      <c r="I16" s="258">
        <v>0</v>
      </c>
      <c r="J16" s="258">
        <v>0</v>
      </c>
      <c r="K16" s="258">
        <v>0</v>
      </c>
      <c r="L16" s="28">
        <v>0</v>
      </c>
      <c r="M16" s="28">
        <v>0</v>
      </c>
      <c r="N16" s="258">
        <v>0</v>
      </c>
      <c r="O16" s="258">
        <v>0</v>
      </c>
      <c r="P16" s="258">
        <v>0</v>
      </c>
      <c r="Q16" s="258">
        <v>0</v>
      </c>
      <c r="R16" s="258">
        <v>0</v>
      </c>
      <c r="S16" s="258">
        <v>0</v>
      </c>
      <c r="T16" s="258">
        <v>0</v>
      </c>
      <c r="U16" s="258">
        <v>0</v>
      </c>
      <c r="V16" s="28">
        <v>0</v>
      </c>
      <c r="W16" s="28">
        <v>0</v>
      </c>
      <c r="X16" s="258">
        <v>0</v>
      </c>
      <c r="Y16" s="258">
        <v>0</v>
      </c>
      <c r="Z16" s="258">
        <v>0</v>
      </c>
      <c r="AA16" s="258">
        <v>0</v>
      </c>
      <c r="AB16" s="258">
        <v>0</v>
      </c>
      <c r="AC16" s="258">
        <v>0</v>
      </c>
      <c r="AD16" s="258">
        <v>0</v>
      </c>
      <c r="AE16" s="258">
        <v>0</v>
      </c>
      <c r="AF16" s="28">
        <v>0</v>
      </c>
      <c r="AG16" s="28">
        <v>0</v>
      </c>
      <c r="AH16" s="258">
        <v>0</v>
      </c>
      <c r="AI16" s="258">
        <v>0</v>
      </c>
      <c r="AJ16" s="258">
        <v>0</v>
      </c>
      <c r="AK16" s="258">
        <v>0</v>
      </c>
      <c r="AL16" s="258">
        <v>0</v>
      </c>
      <c r="AM16" s="258">
        <v>0</v>
      </c>
      <c r="AN16" s="258">
        <v>0</v>
      </c>
      <c r="AO16" s="258">
        <v>0</v>
      </c>
      <c r="AP16" s="28">
        <v>0</v>
      </c>
      <c r="AQ16" s="28">
        <v>0</v>
      </c>
      <c r="AR16" s="258">
        <v>0</v>
      </c>
      <c r="AS16" s="258">
        <v>0</v>
      </c>
      <c r="AT16" s="258">
        <v>0</v>
      </c>
      <c r="AU16" s="258">
        <v>0</v>
      </c>
      <c r="AV16" s="258">
        <v>0</v>
      </c>
      <c r="AW16" s="258">
        <v>0</v>
      </c>
      <c r="AX16" s="258">
        <v>0</v>
      </c>
      <c r="AY16" s="255">
        <v>0</v>
      </c>
      <c r="AZ16" s="62">
        <v>0</v>
      </c>
      <c r="BA16" s="62">
        <v>0</v>
      </c>
      <c r="BB16" s="303">
        <v>0</v>
      </c>
      <c r="BC16" s="303">
        <v>0</v>
      </c>
      <c r="BD16" s="303">
        <v>0</v>
      </c>
      <c r="BE16" s="303">
        <v>0</v>
      </c>
      <c r="BF16" s="303">
        <v>0</v>
      </c>
      <c r="BG16" s="303">
        <v>0</v>
      </c>
      <c r="BH16" s="303">
        <v>0</v>
      </c>
      <c r="BI16" s="141">
        <v>0</v>
      </c>
      <c r="BJ16" s="141">
        <v>0</v>
      </c>
      <c r="BK16" s="141">
        <v>0</v>
      </c>
      <c r="BL16" s="303">
        <v>0</v>
      </c>
      <c r="BM16" s="303">
        <v>0</v>
      </c>
      <c r="BN16" s="303">
        <v>0</v>
      </c>
      <c r="BO16" s="303">
        <v>0</v>
      </c>
      <c r="BP16" s="303">
        <v>0</v>
      </c>
      <c r="BQ16" s="303">
        <v>0</v>
      </c>
      <c r="BR16" s="303">
        <v>0</v>
      </c>
      <c r="BS16" s="141">
        <v>0</v>
      </c>
      <c r="BT16" s="141">
        <v>0</v>
      </c>
      <c r="BU16" s="140">
        <v>0</v>
      </c>
    </row>
    <row r="17" spans="1:73" x14ac:dyDescent="0.2">
      <c r="A17" s="138"/>
      <c r="C17" s="25" t="s">
        <v>67</v>
      </c>
      <c r="D17" s="258">
        <v>34</v>
      </c>
      <c r="E17" s="258">
        <v>37</v>
      </c>
      <c r="F17" s="258">
        <v>35</v>
      </c>
      <c r="G17" s="258">
        <v>36</v>
      </c>
      <c r="H17" s="258">
        <v>34</v>
      </c>
      <c r="I17" s="258">
        <v>32</v>
      </c>
      <c r="J17" s="258">
        <v>33</v>
      </c>
      <c r="K17" s="258">
        <v>31</v>
      </c>
      <c r="L17" s="28">
        <v>30</v>
      </c>
      <c r="M17" s="28">
        <v>30</v>
      </c>
      <c r="N17" s="258">
        <v>493</v>
      </c>
      <c r="O17" s="258">
        <v>501</v>
      </c>
      <c r="P17" s="258">
        <v>491</v>
      </c>
      <c r="Q17" s="258">
        <v>488</v>
      </c>
      <c r="R17" s="258">
        <v>421</v>
      </c>
      <c r="S17" s="258">
        <v>432</v>
      </c>
      <c r="T17" s="258">
        <v>458</v>
      </c>
      <c r="U17" s="258">
        <v>453</v>
      </c>
      <c r="V17" s="28">
        <v>404</v>
      </c>
      <c r="W17" s="28">
        <v>415</v>
      </c>
      <c r="X17" s="258">
        <v>55</v>
      </c>
      <c r="Y17" s="258">
        <v>59</v>
      </c>
      <c r="Z17" s="258">
        <v>56</v>
      </c>
      <c r="AA17" s="258">
        <v>60</v>
      </c>
      <c r="AB17" s="258">
        <v>56</v>
      </c>
      <c r="AC17" s="258">
        <v>60</v>
      </c>
      <c r="AD17" s="258">
        <v>57</v>
      </c>
      <c r="AE17" s="258">
        <v>57</v>
      </c>
      <c r="AF17" s="28">
        <v>54</v>
      </c>
      <c r="AG17" s="28">
        <v>55</v>
      </c>
      <c r="AH17" s="258">
        <v>438</v>
      </c>
      <c r="AI17" s="258">
        <v>442</v>
      </c>
      <c r="AJ17" s="258">
        <v>435</v>
      </c>
      <c r="AK17" s="258">
        <v>428</v>
      </c>
      <c r="AL17" s="258">
        <v>365</v>
      </c>
      <c r="AM17" s="258">
        <v>372</v>
      </c>
      <c r="AN17" s="258">
        <v>401</v>
      </c>
      <c r="AO17" s="258">
        <v>396</v>
      </c>
      <c r="AP17" s="28">
        <v>350</v>
      </c>
      <c r="AQ17" s="28">
        <v>360</v>
      </c>
      <c r="AR17" s="258">
        <v>457.70376119999997</v>
      </c>
      <c r="AS17" s="258">
        <v>463.34416110000001</v>
      </c>
      <c r="AT17" s="258">
        <v>455.96242819999998</v>
      </c>
      <c r="AU17" s="258">
        <v>448.2547955</v>
      </c>
      <c r="AV17" s="258">
        <v>389.24379520000002</v>
      </c>
      <c r="AW17" s="258">
        <v>395.35658130000002</v>
      </c>
      <c r="AX17" s="258">
        <v>417.1601963</v>
      </c>
      <c r="AY17" s="255">
        <v>408.86477389999999</v>
      </c>
      <c r="AZ17" s="62">
        <v>371.17197240000002</v>
      </c>
      <c r="BA17" s="62">
        <v>385.91448930000001</v>
      </c>
      <c r="BB17" s="303">
        <v>33.142785000000003</v>
      </c>
      <c r="BC17" s="303">
        <v>35.570235500000003</v>
      </c>
      <c r="BD17" s="303">
        <v>34.744879900000001</v>
      </c>
      <c r="BE17" s="303">
        <v>36.897278499999999</v>
      </c>
      <c r="BF17" s="303">
        <v>37.480463800000003</v>
      </c>
      <c r="BG17" s="303">
        <v>36.884369300000003</v>
      </c>
      <c r="BH17" s="303">
        <v>34.469776799999998</v>
      </c>
      <c r="BI17" s="141">
        <v>36.427912999999997</v>
      </c>
      <c r="BJ17" s="141">
        <v>36.645550299999996</v>
      </c>
      <c r="BK17" s="141">
        <v>39.198690800000001</v>
      </c>
      <c r="BL17" s="303">
        <v>424.56097620000003</v>
      </c>
      <c r="BM17" s="303">
        <v>427.77392559999998</v>
      </c>
      <c r="BN17" s="303">
        <v>421.21754829999998</v>
      </c>
      <c r="BO17" s="303">
        <v>411.35751699999997</v>
      </c>
      <c r="BP17" s="303">
        <v>351.76333140000003</v>
      </c>
      <c r="BQ17" s="303">
        <v>358.47221200000001</v>
      </c>
      <c r="BR17" s="303">
        <v>382.69041950000002</v>
      </c>
      <c r="BS17" s="141">
        <v>372.4368609</v>
      </c>
      <c r="BT17" s="141">
        <v>334.52642209999999</v>
      </c>
      <c r="BU17" s="140">
        <v>346.71579850000001</v>
      </c>
    </row>
    <row r="18" spans="1:73" x14ac:dyDescent="0.2">
      <c r="A18" s="254"/>
      <c r="C18" s="25" t="s">
        <v>68</v>
      </c>
      <c r="D18" s="258">
        <v>0</v>
      </c>
      <c r="E18" s="258">
        <v>0</v>
      </c>
      <c r="F18" s="255">
        <v>2</v>
      </c>
      <c r="G18" s="255">
        <v>2</v>
      </c>
      <c r="H18" s="255">
        <v>2</v>
      </c>
      <c r="I18" s="255">
        <v>1</v>
      </c>
      <c r="J18" s="255">
        <v>3</v>
      </c>
      <c r="K18" s="255">
        <v>2</v>
      </c>
      <c r="L18" s="62">
        <v>2</v>
      </c>
      <c r="M18" s="62">
        <v>1</v>
      </c>
      <c r="N18" s="258">
        <v>0</v>
      </c>
      <c r="O18" s="258">
        <v>0</v>
      </c>
      <c r="P18" s="258">
        <v>4</v>
      </c>
      <c r="Q18" s="258">
        <v>4</v>
      </c>
      <c r="R18" s="258">
        <v>4</v>
      </c>
      <c r="S18" s="255">
        <v>2</v>
      </c>
      <c r="T18" s="255">
        <v>11</v>
      </c>
      <c r="U18" s="255">
        <v>32</v>
      </c>
      <c r="V18" s="62">
        <v>44</v>
      </c>
      <c r="W18" s="62">
        <v>25</v>
      </c>
      <c r="X18" s="258">
        <v>0</v>
      </c>
      <c r="Y18" s="258">
        <v>0</v>
      </c>
      <c r="Z18" s="255">
        <v>1</v>
      </c>
      <c r="AA18" s="255">
        <v>1</v>
      </c>
      <c r="AB18" s="255">
        <v>1</v>
      </c>
      <c r="AC18" s="255">
        <v>1</v>
      </c>
      <c r="AD18" s="255">
        <v>1</v>
      </c>
      <c r="AE18" s="255">
        <v>4</v>
      </c>
      <c r="AF18" s="62">
        <v>4</v>
      </c>
      <c r="AG18" s="62">
        <v>0</v>
      </c>
      <c r="AH18" s="258">
        <v>0</v>
      </c>
      <c r="AI18" s="258">
        <v>0</v>
      </c>
      <c r="AJ18" s="255">
        <v>3</v>
      </c>
      <c r="AK18" s="255">
        <v>3</v>
      </c>
      <c r="AL18" s="255">
        <v>3</v>
      </c>
      <c r="AM18" s="255">
        <v>1</v>
      </c>
      <c r="AN18" s="255">
        <v>10</v>
      </c>
      <c r="AO18" s="255">
        <v>28</v>
      </c>
      <c r="AP18" s="62">
        <v>40</v>
      </c>
      <c r="AQ18" s="62">
        <v>25</v>
      </c>
      <c r="AR18" s="258">
        <v>0</v>
      </c>
      <c r="AS18" s="258">
        <v>0</v>
      </c>
      <c r="AT18" s="255" t="s">
        <v>511</v>
      </c>
      <c r="AU18" s="255" t="s">
        <v>511</v>
      </c>
      <c r="AV18" s="255" t="s">
        <v>511</v>
      </c>
      <c r="AW18" s="255" t="s">
        <v>511</v>
      </c>
      <c r="AX18" s="255" t="s">
        <v>511</v>
      </c>
      <c r="AY18" s="255" t="s">
        <v>511</v>
      </c>
      <c r="AZ18" s="255" t="s">
        <v>511</v>
      </c>
      <c r="BA18" s="255" t="s">
        <v>511</v>
      </c>
      <c r="BB18" s="303">
        <v>0</v>
      </c>
      <c r="BC18" s="303">
        <v>0</v>
      </c>
      <c r="BD18" s="141" t="s">
        <v>511</v>
      </c>
      <c r="BE18" s="141" t="s">
        <v>511</v>
      </c>
      <c r="BF18" s="141" t="s">
        <v>511</v>
      </c>
      <c r="BG18" s="141" t="s">
        <v>511</v>
      </c>
      <c r="BH18" s="141" t="s">
        <v>511</v>
      </c>
      <c r="BI18" s="141" t="s">
        <v>511</v>
      </c>
      <c r="BJ18" s="141" t="s">
        <v>511</v>
      </c>
      <c r="BK18" s="141">
        <v>0</v>
      </c>
      <c r="BL18" s="303">
        <v>0</v>
      </c>
      <c r="BM18" s="303">
        <v>0</v>
      </c>
      <c r="BN18" s="141" t="s">
        <v>511</v>
      </c>
      <c r="BO18" s="141" t="s">
        <v>511</v>
      </c>
      <c r="BP18" s="141" t="s">
        <v>511</v>
      </c>
      <c r="BQ18" s="141" t="s">
        <v>511</v>
      </c>
      <c r="BR18" s="141" t="s">
        <v>511</v>
      </c>
      <c r="BS18" s="141" t="s">
        <v>511</v>
      </c>
      <c r="BT18" s="141" t="s">
        <v>511</v>
      </c>
      <c r="BU18" s="281" t="s">
        <v>511</v>
      </c>
    </row>
    <row r="19" spans="1:73" x14ac:dyDescent="0.2">
      <c r="A19" s="138"/>
      <c r="B19" s="25" t="s">
        <v>69</v>
      </c>
      <c r="C19" s="29" t="s">
        <v>541</v>
      </c>
      <c r="D19" s="258">
        <v>3296</v>
      </c>
      <c r="E19" s="258">
        <v>3285</v>
      </c>
      <c r="F19" s="258">
        <v>3275</v>
      </c>
      <c r="G19" s="258">
        <v>3340</v>
      </c>
      <c r="H19" s="258">
        <v>3288</v>
      </c>
      <c r="I19" s="258">
        <v>3219</v>
      </c>
      <c r="J19" s="258">
        <v>3156</v>
      </c>
      <c r="K19" s="258">
        <v>3116</v>
      </c>
      <c r="L19" s="28">
        <v>3104</v>
      </c>
      <c r="M19" s="28">
        <v>3060</v>
      </c>
      <c r="N19" s="258">
        <v>66186</v>
      </c>
      <c r="O19" s="258">
        <v>65911</v>
      </c>
      <c r="P19" s="258">
        <v>66424</v>
      </c>
      <c r="Q19" s="258">
        <v>66076</v>
      </c>
      <c r="R19" s="258">
        <v>64517</v>
      </c>
      <c r="S19" s="258">
        <v>63008</v>
      </c>
      <c r="T19" s="258">
        <v>61626</v>
      </c>
      <c r="U19" s="258">
        <v>62067</v>
      </c>
      <c r="V19" s="28">
        <v>61212</v>
      </c>
      <c r="W19" s="28">
        <v>59740</v>
      </c>
      <c r="X19" s="258">
        <v>17960</v>
      </c>
      <c r="Y19" s="258">
        <v>17843</v>
      </c>
      <c r="Z19" s="258">
        <v>17996</v>
      </c>
      <c r="AA19" s="258">
        <v>17748</v>
      </c>
      <c r="AB19" s="258">
        <v>17509</v>
      </c>
      <c r="AC19" s="258">
        <v>17130</v>
      </c>
      <c r="AD19" s="258">
        <v>16888</v>
      </c>
      <c r="AE19" s="258">
        <v>17080</v>
      </c>
      <c r="AF19" s="28">
        <v>16766</v>
      </c>
      <c r="AG19" s="28">
        <v>16365</v>
      </c>
      <c r="AH19" s="258">
        <v>48226</v>
      </c>
      <c r="AI19" s="258">
        <v>48068</v>
      </c>
      <c r="AJ19" s="258">
        <v>48428</v>
      </c>
      <c r="AK19" s="258">
        <v>48328</v>
      </c>
      <c r="AL19" s="258">
        <v>47008</v>
      </c>
      <c r="AM19" s="258">
        <v>45878</v>
      </c>
      <c r="AN19" s="258">
        <v>44738</v>
      </c>
      <c r="AO19" s="258">
        <v>44987</v>
      </c>
      <c r="AP19" s="28">
        <v>44446</v>
      </c>
      <c r="AQ19" s="28">
        <v>43375</v>
      </c>
      <c r="AR19" s="258">
        <v>60403.85987990001</v>
      </c>
      <c r="AS19" s="258">
        <v>60359.553994499998</v>
      </c>
      <c r="AT19" s="258">
        <v>60913.676645399988</v>
      </c>
      <c r="AU19" s="258">
        <v>60701.041811900002</v>
      </c>
      <c r="AV19" s="258">
        <v>59251.945907499998</v>
      </c>
      <c r="AW19" s="258">
        <v>58151.312134299995</v>
      </c>
      <c r="AX19" s="258">
        <v>56476.206123199998</v>
      </c>
      <c r="AY19" s="255">
        <v>56912.576616300001</v>
      </c>
      <c r="AZ19" s="62">
        <v>56355.229849199997</v>
      </c>
      <c r="BA19" s="62">
        <v>55042.597196999996</v>
      </c>
      <c r="BB19" s="303">
        <v>13807.169570800001</v>
      </c>
      <c r="BC19" s="303">
        <v>13829.1412587</v>
      </c>
      <c r="BD19" s="303">
        <v>13997.258833900001</v>
      </c>
      <c r="BE19" s="303">
        <v>13871.872773000001</v>
      </c>
      <c r="BF19" s="303">
        <v>13748.850618099998</v>
      </c>
      <c r="BG19" s="303">
        <v>13726.892207000001</v>
      </c>
      <c r="BH19" s="303">
        <v>13478.693958600001</v>
      </c>
      <c r="BI19" s="141">
        <v>13600.542020999999</v>
      </c>
      <c r="BJ19" s="141">
        <v>13503.754212699998</v>
      </c>
      <c r="BK19" s="141">
        <v>13237.170054399998</v>
      </c>
      <c r="BL19" s="303">
        <v>46596.690309099999</v>
      </c>
      <c r="BM19" s="303">
        <v>46530.412735800004</v>
      </c>
      <c r="BN19" s="303">
        <v>46916.417811499996</v>
      </c>
      <c r="BO19" s="303">
        <v>46829.1690389</v>
      </c>
      <c r="BP19" s="303">
        <v>45503.095289399993</v>
      </c>
      <c r="BQ19" s="303">
        <v>44424.419927299998</v>
      </c>
      <c r="BR19" s="303">
        <v>42997.512164600004</v>
      </c>
      <c r="BS19" s="141">
        <v>43312.034595300014</v>
      </c>
      <c r="BT19" s="141">
        <v>42851.475636499999</v>
      </c>
      <c r="BU19" s="140">
        <v>41805.427142600005</v>
      </c>
    </row>
    <row r="20" spans="1:73" x14ac:dyDescent="0.2">
      <c r="A20" s="138"/>
      <c r="C20" s="25" t="s">
        <v>70</v>
      </c>
      <c r="D20" s="258">
        <v>254</v>
      </c>
      <c r="E20" s="258">
        <v>254</v>
      </c>
      <c r="F20" s="258">
        <v>265</v>
      </c>
      <c r="G20" s="258">
        <v>281</v>
      </c>
      <c r="H20" s="258">
        <v>282</v>
      </c>
      <c r="I20" s="258">
        <v>293</v>
      </c>
      <c r="J20" s="258">
        <v>299</v>
      </c>
      <c r="K20" s="258">
        <v>297</v>
      </c>
      <c r="L20" s="28">
        <v>298</v>
      </c>
      <c r="M20" s="28">
        <v>297</v>
      </c>
      <c r="N20" s="258">
        <v>6963</v>
      </c>
      <c r="O20" s="258">
        <v>6824</v>
      </c>
      <c r="P20" s="258">
        <v>6576</v>
      </c>
      <c r="Q20" s="258">
        <v>6594</v>
      </c>
      <c r="R20" s="258">
        <v>6693</v>
      </c>
      <c r="S20" s="258">
        <v>6762</v>
      </c>
      <c r="T20" s="258">
        <v>6885</v>
      </c>
      <c r="U20" s="258">
        <v>6932</v>
      </c>
      <c r="V20" s="28">
        <v>6613</v>
      </c>
      <c r="W20" s="28">
        <v>6463</v>
      </c>
      <c r="X20" s="258">
        <v>3381</v>
      </c>
      <c r="Y20" s="258">
        <v>3338</v>
      </c>
      <c r="Z20" s="258">
        <v>3206</v>
      </c>
      <c r="AA20" s="258">
        <v>3217</v>
      </c>
      <c r="AB20" s="258">
        <v>3321</v>
      </c>
      <c r="AC20" s="258">
        <v>3340</v>
      </c>
      <c r="AD20" s="258">
        <v>3402</v>
      </c>
      <c r="AE20" s="258">
        <v>3423</v>
      </c>
      <c r="AF20" s="28">
        <v>3151</v>
      </c>
      <c r="AG20" s="28">
        <v>3062</v>
      </c>
      <c r="AH20" s="258">
        <v>3582</v>
      </c>
      <c r="AI20" s="258">
        <v>3486</v>
      </c>
      <c r="AJ20" s="258">
        <v>3370</v>
      </c>
      <c r="AK20" s="258">
        <v>3377</v>
      </c>
      <c r="AL20" s="258">
        <v>3372</v>
      </c>
      <c r="AM20" s="258">
        <v>3422</v>
      </c>
      <c r="AN20" s="258">
        <v>3483</v>
      </c>
      <c r="AO20" s="258">
        <v>3509</v>
      </c>
      <c r="AP20" s="28">
        <v>3462</v>
      </c>
      <c r="AQ20" s="28">
        <v>3401</v>
      </c>
      <c r="AR20" s="258">
        <v>5860.1926718000004</v>
      </c>
      <c r="AS20" s="258">
        <v>5749.2798911999998</v>
      </c>
      <c r="AT20" s="258">
        <v>5551.9305372999997</v>
      </c>
      <c r="AU20" s="258">
        <v>5572.3756309999999</v>
      </c>
      <c r="AV20" s="258">
        <v>5615.3800757999998</v>
      </c>
      <c r="AW20" s="258">
        <v>5681.3049991999997</v>
      </c>
      <c r="AX20" s="258">
        <v>5781.0333913000004</v>
      </c>
      <c r="AY20" s="255">
        <v>5798.0837958000002</v>
      </c>
      <c r="AZ20" s="62">
        <v>5586.0094913000003</v>
      </c>
      <c r="BA20" s="62">
        <v>5505.7767578000003</v>
      </c>
      <c r="BB20" s="303">
        <v>2457.2256637999999</v>
      </c>
      <c r="BC20" s="303">
        <v>2438.6802852000001</v>
      </c>
      <c r="BD20" s="303">
        <v>2332.4056131000002</v>
      </c>
      <c r="BE20" s="303">
        <v>2363.8064777999998</v>
      </c>
      <c r="BF20" s="303">
        <v>2427.2100083999999</v>
      </c>
      <c r="BG20" s="303">
        <v>2466.4246517000001</v>
      </c>
      <c r="BH20" s="303">
        <v>2524.6146555999999</v>
      </c>
      <c r="BI20" s="141">
        <v>2525.3657629999998</v>
      </c>
      <c r="BJ20" s="141">
        <v>2365.6862811999999</v>
      </c>
      <c r="BK20" s="141">
        <v>2337.2336356999999</v>
      </c>
      <c r="BL20" s="303">
        <v>3402.9670080000001</v>
      </c>
      <c r="BM20" s="303">
        <v>3310.5996060000002</v>
      </c>
      <c r="BN20" s="303">
        <v>3219.5249242</v>
      </c>
      <c r="BO20" s="303">
        <v>3208.5691532000001</v>
      </c>
      <c r="BP20" s="303">
        <v>3188.1700673999999</v>
      </c>
      <c r="BQ20" s="303">
        <v>3214.8803475</v>
      </c>
      <c r="BR20" s="303">
        <v>3256.4187357000001</v>
      </c>
      <c r="BS20" s="141">
        <v>3272.7180327999999</v>
      </c>
      <c r="BT20" s="141">
        <v>3220.3232100999999</v>
      </c>
      <c r="BU20" s="140">
        <v>3168.5431220999999</v>
      </c>
    </row>
    <row r="21" spans="1:73" x14ac:dyDescent="0.2">
      <c r="A21" s="138"/>
      <c r="C21" s="25" t="s">
        <v>71</v>
      </c>
      <c r="D21" s="258">
        <v>35</v>
      </c>
      <c r="E21" s="258">
        <v>34</v>
      </c>
      <c r="F21" s="258">
        <v>31</v>
      </c>
      <c r="G21" s="258">
        <v>34</v>
      </c>
      <c r="H21" s="258">
        <v>33</v>
      </c>
      <c r="I21" s="258">
        <v>36</v>
      </c>
      <c r="J21" s="258">
        <v>33</v>
      </c>
      <c r="K21" s="258">
        <v>33</v>
      </c>
      <c r="L21" s="28">
        <v>35</v>
      </c>
      <c r="M21" s="28">
        <v>37</v>
      </c>
      <c r="N21" s="258">
        <v>755</v>
      </c>
      <c r="O21" s="258">
        <v>768</v>
      </c>
      <c r="P21" s="258">
        <v>863</v>
      </c>
      <c r="Q21" s="258">
        <v>717</v>
      </c>
      <c r="R21" s="258">
        <v>705</v>
      </c>
      <c r="S21" s="258">
        <v>708</v>
      </c>
      <c r="T21" s="258">
        <v>670</v>
      </c>
      <c r="U21" s="258">
        <v>662</v>
      </c>
      <c r="V21" s="28">
        <v>679</v>
      </c>
      <c r="W21" s="28">
        <v>634</v>
      </c>
      <c r="X21" s="258">
        <v>205</v>
      </c>
      <c r="Y21" s="258">
        <v>217</v>
      </c>
      <c r="Z21" s="258">
        <v>335</v>
      </c>
      <c r="AA21" s="258">
        <v>187</v>
      </c>
      <c r="AB21" s="258">
        <v>189</v>
      </c>
      <c r="AC21" s="258">
        <v>179</v>
      </c>
      <c r="AD21" s="258">
        <v>164</v>
      </c>
      <c r="AE21" s="258">
        <v>154</v>
      </c>
      <c r="AF21" s="28">
        <v>170</v>
      </c>
      <c r="AG21" s="28">
        <v>151</v>
      </c>
      <c r="AH21" s="258">
        <v>550</v>
      </c>
      <c r="AI21" s="258">
        <v>551</v>
      </c>
      <c r="AJ21" s="258">
        <v>528</v>
      </c>
      <c r="AK21" s="258">
        <v>530</v>
      </c>
      <c r="AL21" s="258">
        <v>516</v>
      </c>
      <c r="AM21" s="258">
        <v>529</v>
      </c>
      <c r="AN21" s="258">
        <v>506</v>
      </c>
      <c r="AO21" s="258">
        <v>508</v>
      </c>
      <c r="AP21" s="28">
        <v>509</v>
      </c>
      <c r="AQ21" s="28">
        <v>483</v>
      </c>
      <c r="AR21" s="258">
        <v>669.0382267</v>
      </c>
      <c r="AS21" s="258">
        <v>674.47515080000005</v>
      </c>
      <c r="AT21" s="258">
        <v>735.65871949999996</v>
      </c>
      <c r="AU21" s="258">
        <v>636.20508270000005</v>
      </c>
      <c r="AV21" s="258">
        <v>618.89571639999997</v>
      </c>
      <c r="AW21" s="258">
        <v>623.44608700000003</v>
      </c>
      <c r="AX21" s="258">
        <v>606.95700360000001</v>
      </c>
      <c r="AY21" s="255">
        <v>586.57495659999995</v>
      </c>
      <c r="AZ21" s="62">
        <v>610.6866096</v>
      </c>
      <c r="BA21" s="62">
        <v>570.54187239999999</v>
      </c>
      <c r="BB21" s="303">
        <v>140.24932720000001</v>
      </c>
      <c r="BC21" s="303">
        <v>144.39669290000001</v>
      </c>
      <c r="BD21" s="303">
        <v>230.3943214</v>
      </c>
      <c r="BE21" s="303">
        <v>131.6786692</v>
      </c>
      <c r="BF21" s="303">
        <v>128.83774310000001</v>
      </c>
      <c r="BG21" s="303">
        <v>130.3792019</v>
      </c>
      <c r="BH21" s="303">
        <v>128.7037727</v>
      </c>
      <c r="BI21" s="141">
        <v>113.6924444</v>
      </c>
      <c r="BJ21" s="141">
        <v>132.5676517</v>
      </c>
      <c r="BK21" s="141">
        <v>115.8332649</v>
      </c>
      <c r="BL21" s="303">
        <v>528.78889949999996</v>
      </c>
      <c r="BM21" s="303">
        <v>530.07845789999999</v>
      </c>
      <c r="BN21" s="303">
        <v>505.26439809999999</v>
      </c>
      <c r="BO21" s="303">
        <v>504.52641349999999</v>
      </c>
      <c r="BP21" s="303">
        <v>490.05797330000001</v>
      </c>
      <c r="BQ21" s="303">
        <v>493.06688509999998</v>
      </c>
      <c r="BR21" s="303">
        <v>478.25323090000001</v>
      </c>
      <c r="BS21" s="141">
        <v>472.88251220000001</v>
      </c>
      <c r="BT21" s="141">
        <v>478.1189579</v>
      </c>
      <c r="BU21" s="140">
        <v>454.70860750000003</v>
      </c>
    </row>
    <row r="22" spans="1:73" s="245" customFormat="1" x14ac:dyDescent="0.2">
      <c r="A22" s="243"/>
      <c r="B22" s="244"/>
      <c r="C22" s="32" t="s">
        <v>72</v>
      </c>
      <c r="D22" s="255">
        <v>4</v>
      </c>
      <c r="E22" s="255">
        <v>4</v>
      </c>
      <c r="F22" s="255">
        <v>4</v>
      </c>
      <c r="G22" s="255">
        <v>4</v>
      </c>
      <c r="H22" s="255">
        <v>4</v>
      </c>
      <c r="I22" s="255">
        <v>4</v>
      </c>
      <c r="J22" s="255">
        <v>3</v>
      </c>
      <c r="K22" s="255">
        <v>3</v>
      </c>
      <c r="L22" s="62">
        <v>3</v>
      </c>
      <c r="M22" s="62">
        <v>3</v>
      </c>
      <c r="N22" s="255">
        <v>42</v>
      </c>
      <c r="O22" s="255">
        <v>43</v>
      </c>
      <c r="P22" s="255">
        <v>43</v>
      </c>
      <c r="Q22" s="255">
        <v>45</v>
      </c>
      <c r="R22" s="255">
        <v>48</v>
      </c>
      <c r="S22" s="255">
        <v>50</v>
      </c>
      <c r="T22" s="255">
        <v>48</v>
      </c>
      <c r="U22" s="255">
        <v>49</v>
      </c>
      <c r="V22" s="62">
        <v>51</v>
      </c>
      <c r="W22" s="62">
        <v>45</v>
      </c>
      <c r="X22" s="255">
        <v>8</v>
      </c>
      <c r="Y22" s="255">
        <v>9</v>
      </c>
      <c r="Z22" s="255">
        <v>7</v>
      </c>
      <c r="AA22" s="255">
        <v>8</v>
      </c>
      <c r="AB22" s="255">
        <v>9</v>
      </c>
      <c r="AC22" s="255">
        <v>13</v>
      </c>
      <c r="AD22" s="255">
        <v>12</v>
      </c>
      <c r="AE22" s="255">
        <v>9</v>
      </c>
      <c r="AF22" s="62">
        <v>9</v>
      </c>
      <c r="AG22" s="62">
        <v>7</v>
      </c>
      <c r="AH22" s="255">
        <v>34</v>
      </c>
      <c r="AI22" s="255">
        <v>34</v>
      </c>
      <c r="AJ22" s="255">
        <v>36</v>
      </c>
      <c r="AK22" s="255">
        <v>37</v>
      </c>
      <c r="AL22" s="255">
        <v>39</v>
      </c>
      <c r="AM22" s="255">
        <v>37</v>
      </c>
      <c r="AN22" s="255">
        <v>36</v>
      </c>
      <c r="AO22" s="255">
        <v>40</v>
      </c>
      <c r="AP22" s="62">
        <v>42</v>
      </c>
      <c r="AQ22" s="62">
        <v>38</v>
      </c>
      <c r="AR22" s="255">
        <v>39.6159131</v>
      </c>
      <c r="AS22" s="255">
        <v>40.5</v>
      </c>
      <c r="AT22" s="255">
        <v>40.7839867</v>
      </c>
      <c r="AU22" s="255">
        <v>41.612633700000004</v>
      </c>
      <c r="AV22" s="255">
        <v>44.844731899999999</v>
      </c>
      <c r="AW22" s="255">
        <v>46.068783699999997</v>
      </c>
      <c r="AX22" s="255" t="s">
        <v>511</v>
      </c>
      <c r="AY22" s="255" t="s">
        <v>511</v>
      </c>
      <c r="AZ22" s="62" t="s">
        <v>511</v>
      </c>
      <c r="BA22" s="62" t="s">
        <v>511</v>
      </c>
      <c r="BB22" s="141">
        <v>5.6159131000000002</v>
      </c>
      <c r="BC22" s="141">
        <v>6.5</v>
      </c>
      <c r="BD22" s="141">
        <v>5.0707028000000003</v>
      </c>
      <c r="BE22" s="141">
        <v>5.0333332999999998</v>
      </c>
      <c r="BF22" s="141">
        <v>6.1920995999999997</v>
      </c>
      <c r="BG22" s="141">
        <v>9.4248665000000003</v>
      </c>
      <c r="BH22" s="141" t="s">
        <v>511</v>
      </c>
      <c r="BI22" s="141" t="s">
        <v>511</v>
      </c>
      <c r="BJ22" s="141" t="s">
        <v>511</v>
      </c>
      <c r="BK22" s="141" t="s">
        <v>511</v>
      </c>
      <c r="BL22" s="141">
        <v>34</v>
      </c>
      <c r="BM22" s="141">
        <v>34</v>
      </c>
      <c r="BN22" s="141">
        <v>35.7132839</v>
      </c>
      <c r="BO22" s="141">
        <v>36.579300400000001</v>
      </c>
      <c r="BP22" s="141">
        <v>38.6526323</v>
      </c>
      <c r="BQ22" s="141">
        <v>36.643917199999997</v>
      </c>
      <c r="BR22" s="141" t="s">
        <v>511</v>
      </c>
      <c r="BS22" s="141" t="s">
        <v>511</v>
      </c>
      <c r="BT22" s="141" t="s">
        <v>511</v>
      </c>
      <c r="BU22" s="281" t="s">
        <v>511</v>
      </c>
    </row>
    <row r="23" spans="1:73" x14ac:dyDescent="0.2">
      <c r="A23" s="138"/>
      <c r="C23" s="25" t="s">
        <v>73</v>
      </c>
      <c r="D23" s="258">
        <v>72</v>
      </c>
      <c r="E23" s="258">
        <v>73</v>
      </c>
      <c r="F23" s="258">
        <v>69</v>
      </c>
      <c r="G23" s="258">
        <v>73</v>
      </c>
      <c r="H23" s="258">
        <v>74</v>
      </c>
      <c r="I23" s="258">
        <v>77</v>
      </c>
      <c r="J23" s="258">
        <v>73</v>
      </c>
      <c r="K23" s="258">
        <v>72</v>
      </c>
      <c r="L23" s="28">
        <v>63</v>
      </c>
      <c r="M23" s="28">
        <v>65</v>
      </c>
      <c r="N23" s="258">
        <v>730</v>
      </c>
      <c r="O23" s="258">
        <v>697</v>
      </c>
      <c r="P23" s="258">
        <v>673</v>
      </c>
      <c r="Q23" s="258">
        <v>655</v>
      </c>
      <c r="R23" s="258">
        <v>621</v>
      </c>
      <c r="S23" s="258">
        <v>614</v>
      </c>
      <c r="T23" s="258">
        <v>551</v>
      </c>
      <c r="U23" s="258">
        <v>551</v>
      </c>
      <c r="V23" s="28">
        <v>522</v>
      </c>
      <c r="W23" s="28">
        <v>552</v>
      </c>
      <c r="X23" s="258">
        <v>424</v>
      </c>
      <c r="Y23" s="258">
        <v>399</v>
      </c>
      <c r="Z23" s="258">
        <v>385</v>
      </c>
      <c r="AA23" s="258">
        <v>391</v>
      </c>
      <c r="AB23" s="258">
        <v>374</v>
      </c>
      <c r="AC23" s="258">
        <v>366</v>
      </c>
      <c r="AD23" s="258">
        <v>347</v>
      </c>
      <c r="AE23" s="258">
        <v>353</v>
      </c>
      <c r="AF23" s="28">
        <v>330</v>
      </c>
      <c r="AG23" s="28">
        <v>361</v>
      </c>
      <c r="AH23" s="258">
        <v>306</v>
      </c>
      <c r="AI23" s="258">
        <v>298</v>
      </c>
      <c r="AJ23" s="258">
        <v>288</v>
      </c>
      <c r="AK23" s="258">
        <v>264</v>
      </c>
      <c r="AL23" s="258">
        <v>247</v>
      </c>
      <c r="AM23" s="258">
        <v>248</v>
      </c>
      <c r="AN23" s="258">
        <v>204</v>
      </c>
      <c r="AO23" s="258">
        <v>198</v>
      </c>
      <c r="AP23" s="28">
        <v>192</v>
      </c>
      <c r="AQ23" s="28">
        <v>191</v>
      </c>
      <c r="AR23" s="258">
        <v>577.62847290000002</v>
      </c>
      <c r="AS23" s="258">
        <v>552.16852289999997</v>
      </c>
      <c r="AT23" s="258">
        <v>531.38252290000003</v>
      </c>
      <c r="AU23" s="258">
        <v>528.07548580000002</v>
      </c>
      <c r="AV23" s="258">
        <v>499.17508359999999</v>
      </c>
      <c r="AW23" s="258">
        <v>502.4758157</v>
      </c>
      <c r="AX23" s="258">
        <v>440.09510879999999</v>
      </c>
      <c r="AY23" s="255">
        <v>432.6480497</v>
      </c>
      <c r="AZ23" s="62">
        <v>410.9755806</v>
      </c>
      <c r="BA23" s="62">
        <v>447.99121430000002</v>
      </c>
      <c r="BB23" s="303">
        <v>293.00265660000002</v>
      </c>
      <c r="BC23" s="303">
        <v>276.73951590000001</v>
      </c>
      <c r="BD23" s="303">
        <v>263.33481549999999</v>
      </c>
      <c r="BE23" s="303">
        <v>277.50203720000002</v>
      </c>
      <c r="BF23" s="303">
        <v>266.4583255</v>
      </c>
      <c r="BG23" s="303">
        <v>270.10321399999998</v>
      </c>
      <c r="BH23" s="303">
        <v>251.4433746</v>
      </c>
      <c r="BI23" s="141">
        <v>254.1129273</v>
      </c>
      <c r="BJ23" s="141">
        <v>237.73434940000001</v>
      </c>
      <c r="BK23" s="141">
        <v>267.990544</v>
      </c>
      <c r="BL23" s="303">
        <v>284.6258163</v>
      </c>
      <c r="BM23" s="303">
        <v>275.42900700000001</v>
      </c>
      <c r="BN23" s="303">
        <v>268.04770739999998</v>
      </c>
      <c r="BO23" s="303">
        <v>250.57344860000001</v>
      </c>
      <c r="BP23" s="303">
        <v>232.71675809999999</v>
      </c>
      <c r="BQ23" s="303">
        <v>232.37260169999999</v>
      </c>
      <c r="BR23" s="303">
        <v>188.65173419999999</v>
      </c>
      <c r="BS23" s="141">
        <v>178.53512240000001</v>
      </c>
      <c r="BT23" s="141">
        <v>173.24123119999999</v>
      </c>
      <c r="BU23" s="140">
        <v>180.0006703</v>
      </c>
    </row>
    <row r="24" spans="1:73" x14ac:dyDescent="0.2">
      <c r="A24" s="138"/>
      <c r="C24" s="25" t="s">
        <v>74</v>
      </c>
      <c r="D24" s="258">
        <v>105</v>
      </c>
      <c r="E24" s="258">
        <v>108</v>
      </c>
      <c r="F24" s="258">
        <v>116</v>
      </c>
      <c r="G24" s="258">
        <v>128</v>
      </c>
      <c r="H24" s="258">
        <v>125</v>
      </c>
      <c r="I24" s="258">
        <v>123</v>
      </c>
      <c r="J24" s="258">
        <v>129</v>
      </c>
      <c r="K24" s="258">
        <v>121</v>
      </c>
      <c r="L24" s="28">
        <v>123</v>
      </c>
      <c r="M24" s="28">
        <v>121</v>
      </c>
      <c r="N24" s="258">
        <v>298</v>
      </c>
      <c r="O24" s="258">
        <v>280</v>
      </c>
      <c r="P24" s="258">
        <v>273</v>
      </c>
      <c r="Q24" s="258">
        <v>277</v>
      </c>
      <c r="R24" s="258">
        <v>280</v>
      </c>
      <c r="S24" s="258">
        <v>286</v>
      </c>
      <c r="T24" s="258">
        <v>297</v>
      </c>
      <c r="U24" s="258">
        <v>304</v>
      </c>
      <c r="V24" s="28">
        <v>328</v>
      </c>
      <c r="W24" s="28">
        <v>334</v>
      </c>
      <c r="X24" s="258">
        <v>237</v>
      </c>
      <c r="Y24" s="258">
        <v>223</v>
      </c>
      <c r="Z24" s="258">
        <v>223</v>
      </c>
      <c r="AA24" s="258">
        <v>225</v>
      </c>
      <c r="AB24" s="258">
        <v>232</v>
      </c>
      <c r="AC24" s="258">
        <v>227</v>
      </c>
      <c r="AD24" s="258">
        <v>238</v>
      </c>
      <c r="AE24" s="258">
        <v>240</v>
      </c>
      <c r="AF24" s="28">
        <v>256</v>
      </c>
      <c r="AG24" s="28">
        <v>251</v>
      </c>
      <c r="AH24" s="258">
        <v>61</v>
      </c>
      <c r="AI24" s="258">
        <v>57</v>
      </c>
      <c r="AJ24" s="258">
        <v>50</v>
      </c>
      <c r="AK24" s="258">
        <v>52</v>
      </c>
      <c r="AL24" s="258">
        <v>48</v>
      </c>
      <c r="AM24" s="258">
        <v>59</v>
      </c>
      <c r="AN24" s="258">
        <v>59</v>
      </c>
      <c r="AO24" s="258">
        <v>64</v>
      </c>
      <c r="AP24" s="28">
        <v>72</v>
      </c>
      <c r="AQ24" s="28">
        <v>83</v>
      </c>
      <c r="AR24" s="258">
        <v>205.7882443</v>
      </c>
      <c r="AS24" s="258">
        <v>194.9791342</v>
      </c>
      <c r="AT24" s="258">
        <v>191.13593470000001</v>
      </c>
      <c r="AU24" s="258">
        <v>190.2084298</v>
      </c>
      <c r="AV24" s="258">
        <v>189.573003</v>
      </c>
      <c r="AW24" s="258">
        <v>210.29484360000001</v>
      </c>
      <c r="AX24" s="255" t="s">
        <v>511</v>
      </c>
      <c r="AY24" s="255" t="s">
        <v>511</v>
      </c>
      <c r="AZ24" s="62" t="s">
        <v>511</v>
      </c>
      <c r="BA24" s="62">
        <v>233.24711690000001</v>
      </c>
      <c r="BB24" s="303">
        <v>150.1019307</v>
      </c>
      <c r="BC24" s="303">
        <v>143.15300569999999</v>
      </c>
      <c r="BD24" s="303">
        <v>145.0262942</v>
      </c>
      <c r="BE24" s="303">
        <v>141.4497078</v>
      </c>
      <c r="BF24" s="303">
        <v>144.771627</v>
      </c>
      <c r="BG24" s="303">
        <v>155.93706750000001</v>
      </c>
      <c r="BH24" s="141" t="s">
        <v>511</v>
      </c>
      <c r="BI24" s="141" t="s">
        <v>511</v>
      </c>
      <c r="BJ24" s="141" t="s">
        <v>511</v>
      </c>
      <c r="BK24" s="141">
        <v>163.2708197</v>
      </c>
      <c r="BL24" s="303">
        <v>55.686313599999998</v>
      </c>
      <c r="BM24" s="303">
        <v>51.826128500000003</v>
      </c>
      <c r="BN24" s="303">
        <v>46.109640499999998</v>
      </c>
      <c r="BO24" s="303">
        <v>48.758721999999999</v>
      </c>
      <c r="BP24" s="303">
        <v>44.801375999999998</v>
      </c>
      <c r="BQ24" s="303">
        <v>54.357776100000002</v>
      </c>
      <c r="BR24" s="303">
        <v>50.642450500000002</v>
      </c>
      <c r="BS24" s="141">
        <v>53.734604699999998</v>
      </c>
      <c r="BT24" s="141">
        <v>60.500621700000004</v>
      </c>
      <c r="BU24" s="140">
        <v>69.976297200000005</v>
      </c>
    </row>
    <row r="25" spans="1:73" x14ac:dyDescent="0.2">
      <c r="A25" s="138"/>
      <c r="C25" s="25" t="s">
        <v>75</v>
      </c>
      <c r="D25" s="258">
        <v>22</v>
      </c>
      <c r="E25" s="258">
        <v>23</v>
      </c>
      <c r="F25" s="258">
        <v>23</v>
      </c>
      <c r="G25" s="258">
        <v>25</v>
      </c>
      <c r="H25" s="258">
        <v>24</v>
      </c>
      <c r="I25" s="258">
        <v>22</v>
      </c>
      <c r="J25" s="258">
        <v>22</v>
      </c>
      <c r="K25" s="258">
        <v>21</v>
      </c>
      <c r="L25" s="28">
        <v>19</v>
      </c>
      <c r="M25" s="28">
        <v>19</v>
      </c>
      <c r="N25" s="258">
        <v>163</v>
      </c>
      <c r="O25" s="258">
        <v>158</v>
      </c>
      <c r="P25" s="258">
        <v>149</v>
      </c>
      <c r="Q25" s="258">
        <v>159</v>
      </c>
      <c r="R25" s="258">
        <v>154</v>
      </c>
      <c r="S25" s="258">
        <v>153</v>
      </c>
      <c r="T25" s="258">
        <v>147</v>
      </c>
      <c r="U25" s="258">
        <v>137</v>
      </c>
      <c r="V25" s="28">
        <v>118</v>
      </c>
      <c r="W25" s="28">
        <v>91</v>
      </c>
      <c r="X25" s="258">
        <v>82</v>
      </c>
      <c r="Y25" s="258">
        <v>75</v>
      </c>
      <c r="Z25" s="258">
        <v>73</v>
      </c>
      <c r="AA25" s="258">
        <v>82</v>
      </c>
      <c r="AB25" s="258">
        <v>74</v>
      </c>
      <c r="AC25" s="258">
        <v>80</v>
      </c>
      <c r="AD25" s="258">
        <v>73</v>
      </c>
      <c r="AE25" s="258">
        <v>64</v>
      </c>
      <c r="AF25" s="28">
        <v>58</v>
      </c>
      <c r="AG25" s="28">
        <v>47</v>
      </c>
      <c r="AH25" s="258">
        <v>81</v>
      </c>
      <c r="AI25" s="258">
        <v>83</v>
      </c>
      <c r="AJ25" s="258">
        <v>76</v>
      </c>
      <c r="AK25" s="258">
        <v>77</v>
      </c>
      <c r="AL25" s="258">
        <v>80</v>
      </c>
      <c r="AM25" s="258">
        <v>73</v>
      </c>
      <c r="AN25" s="258">
        <v>74</v>
      </c>
      <c r="AO25" s="258">
        <v>73</v>
      </c>
      <c r="AP25" s="28">
        <v>60</v>
      </c>
      <c r="AQ25" s="28">
        <v>44</v>
      </c>
      <c r="AR25" s="258">
        <v>131.32747850000001</v>
      </c>
      <c r="AS25" s="258">
        <v>125.6593013</v>
      </c>
      <c r="AT25" s="258">
        <v>121.01755660000001</v>
      </c>
      <c r="AU25" s="258">
        <v>133.973885</v>
      </c>
      <c r="AV25" s="258">
        <v>131.4743531</v>
      </c>
      <c r="AW25" s="258">
        <v>128.07500529999999</v>
      </c>
      <c r="AX25" s="258">
        <v>121.16556370000001</v>
      </c>
      <c r="AY25" s="255">
        <v>112.9970575</v>
      </c>
      <c r="AZ25" s="62">
        <v>97.635568800000001</v>
      </c>
      <c r="BA25" s="62">
        <v>71.939438999999993</v>
      </c>
      <c r="BB25" s="303">
        <v>59.246787500000003</v>
      </c>
      <c r="BC25" s="303">
        <v>52.4301192</v>
      </c>
      <c r="BD25" s="303">
        <v>54.986524799999998</v>
      </c>
      <c r="BE25" s="303">
        <v>64.99136</v>
      </c>
      <c r="BF25" s="303">
        <v>57.079039600000002</v>
      </c>
      <c r="BG25" s="303">
        <v>61.862037000000001</v>
      </c>
      <c r="BH25" s="303">
        <v>57.492942999999997</v>
      </c>
      <c r="BI25" s="141">
        <v>50.004631699999997</v>
      </c>
      <c r="BJ25" s="141">
        <v>45.6152929</v>
      </c>
      <c r="BK25" s="141">
        <v>35.093716499999999</v>
      </c>
      <c r="BL25" s="303">
        <v>72.080691000000002</v>
      </c>
      <c r="BM25" s="303">
        <v>73.229182100000003</v>
      </c>
      <c r="BN25" s="303">
        <v>66.031031799999994</v>
      </c>
      <c r="BO25" s="303">
        <v>68.982524999999995</v>
      </c>
      <c r="BP25" s="303">
        <v>74.3953135</v>
      </c>
      <c r="BQ25" s="303">
        <v>66.2129683</v>
      </c>
      <c r="BR25" s="303">
        <v>63.672620700000003</v>
      </c>
      <c r="BS25" s="141">
        <v>62.992425799999999</v>
      </c>
      <c r="BT25" s="141">
        <v>52.020275900000001</v>
      </c>
      <c r="BU25" s="140">
        <v>36.845722500000001</v>
      </c>
    </row>
    <row r="26" spans="1:73" x14ac:dyDescent="0.2">
      <c r="A26" s="138"/>
      <c r="C26" s="25" t="s">
        <v>76</v>
      </c>
      <c r="D26" s="258">
        <v>488</v>
      </c>
      <c r="E26" s="258">
        <v>481</v>
      </c>
      <c r="F26" s="258">
        <v>484</v>
      </c>
      <c r="G26" s="258">
        <v>493</v>
      </c>
      <c r="H26" s="258">
        <v>491</v>
      </c>
      <c r="I26" s="258">
        <v>478</v>
      </c>
      <c r="J26" s="258">
        <v>464</v>
      </c>
      <c r="K26" s="258">
        <v>467</v>
      </c>
      <c r="L26" s="28">
        <v>464</v>
      </c>
      <c r="M26" s="28">
        <v>453</v>
      </c>
      <c r="N26" s="258">
        <v>2698</v>
      </c>
      <c r="O26" s="258">
        <v>2725</v>
      </c>
      <c r="P26" s="258">
        <v>2730</v>
      </c>
      <c r="Q26" s="258">
        <v>2844</v>
      </c>
      <c r="R26" s="258">
        <v>2801</v>
      </c>
      <c r="S26" s="258">
        <v>2862</v>
      </c>
      <c r="T26" s="258">
        <v>2674</v>
      </c>
      <c r="U26" s="258">
        <v>2711</v>
      </c>
      <c r="V26" s="28">
        <v>2743</v>
      </c>
      <c r="W26" s="28">
        <v>2587</v>
      </c>
      <c r="X26" s="258">
        <v>477</v>
      </c>
      <c r="Y26" s="258">
        <v>480</v>
      </c>
      <c r="Z26" s="258">
        <v>468</v>
      </c>
      <c r="AA26" s="258">
        <v>492</v>
      </c>
      <c r="AB26" s="258">
        <v>494</v>
      </c>
      <c r="AC26" s="258">
        <v>496</v>
      </c>
      <c r="AD26" s="258">
        <v>461</v>
      </c>
      <c r="AE26" s="258">
        <v>475</v>
      </c>
      <c r="AF26" s="28">
        <v>482</v>
      </c>
      <c r="AG26" s="28">
        <v>458</v>
      </c>
      <c r="AH26" s="258">
        <v>2221</v>
      </c>
      <c r="AI26" s="258">
        <v>2245</v>
      </c>
      <c r="AJ26" s="258">
        <v>2262</v>
      </c>
      <c r="AK26" s="258">
        <v>2352</v>
      </c>
      <c r="AL26" s="258">
        <v>2307</v>
      </c>
      <c r="AM26" s="258">
        <v>2366</v>
      </c>
      <c r="AN26" s="258">
        <v>2213</v>
      </c>
      <c r="AO26" s="258">
        <v>2236</v>
      </c>
      <c r="AP26" s="28">
        <v>2261</v>
      </c>
      <c r="AQ26" s="28">
        <v>2129</v>
      </c>
      <c r="AR26" s="258">
        <v>2379.3235413000002</v>
      </c>
      <c r="AS26" s="258">
        <v>2446.5851339999999</v>
      </c>
      <c r="AT26" s="258">
        <v>2473.5778780999999</v>
      </c>
      <c r="AU26" s="258">
        <v>2562.9916493999999</v>
      </c>
      <c r="AV26" s="258">
        <v>2526.5706120999998</v>
      </c>
      <c r="AW26" s="258">
        <v>2610.1672781000002</v>
      </c>
      <c r="AX26" s="258">
        <v>2388.5691805000001</v>
      </c>
      <c r="AY26" s="255">
        <v>2413.0397118999999</v>
      </c>
      <c r="AZ26" s="62">
        <v>2446.3476068</v>
      </c>
      <c r="BA26" s="62">
        <v>2320.6475868000002</v>
      </c>
      <c r="BB26" s="303">
        <v>300.08418610000001</v>
      </c>
      <c r="BC26" s="303">
        <v>311.89255329999997</v>
      </c>
      <c r="BD26" s="303">
        <v>311.53462089999999</v>
      </c>
      <c r="BE26" s="303">
        <v>324.98009710000002</v>
      </c>
      <c r="BF26" s="303">
        <v>328.52552179999998</v>
      </c>
      <c r="BG26" s="303">
        <v>351.08465360000002</v>
      </c>
      <c r="BH26" s="303">
        <v>320.34303970000002</v>
      </c>
      <c r="BI26" s="141">
        <v>310.10895069999998</v>
      </c>
      <c r="BJ26" s="141">
        <v>328.29714130000002</v>
      </c>
      <c r="BK26" s="141">
        <v>316.93413750000002</v>
      </c>
      <c r="BL26" s="303">
        <v>2079.2393551999999</v>
      </c>
      <c r="BM26" s="303">
        <v>2134.6925806999998</v>
      </c>
      <c r="BN26" s="303">
        <v>2162.0432572</v>
      </c>
      <c r="BO26" s="303">
        <v>2238.0115522999999</v>
      </c>
      <c r="BP26" s="303">
        <v>2198.0450903000001</v>
      </c>
      <c r="BQ26" s="303">
        <v>2259.0826244999998</v>
      </c>
      <c r="BR26" s="303">
        <v>2068.2261407999999</v>
      </c>
      <c r="BS26" s="141">
        <v>2102.9307611999998</v>
      </c>
      <c r="BT26" s="141">
        <v>2118.0504655</v>
      </c>
      <c r="BU26" s="140">
        <v>2003.7134493000001</v>
      </c>
    </row>
    <row r="27" spans="1:73" x14ac:dyDescent="0.2">
      <c r="A27" s="138"/>
      <c r="C27" s="25" t="s">
        <v>77</v>
      </c>
      <c r="D27" s="258">
        <v>27</v>
      </c>
      <c r="E27" s="258">
        <v>27</v>
      </c>
      <c r="F27" s="258">
        <v>27</v>
      </c>
      <c r="G27" s="258">
        <v>30</v>
      </c>
      <c r="H27" s="258">
        <v>26</v>
      </c>
      <c r="I27" s="258">
        <v>23</v>
      </c>
      <c r="J27" s="258">
        <v>22</v>
      </c>
      <c r="K27" s="258">
        <v>22</v>
      </c>
      <c r="L27" s="28">
        <v>21</v>
      </c>
      <c r="M27" s="28">
        <v>21</v>
      </c>
      <c r="N27" s="258">
        <v>1853</v>
      </c>
      <c r="O27" s="258">
        <v>1727</v>
      </c>
      <c r="P27" s="258">
        <v>1556</v>
      </c>
      <c r="Q27" s="258">
        <v>1480</v>
      </c>
      <c r="R27" s="258">
        <v>1441</v>
      </c>
      <c r="S27" s="258">
        <v>1473</v>
      </c>
      <c r="T27" s="258">
        <v>1405</v>
      </c>
      <c r="U27" s="258">
        <v>1402</v>
      </c>
      <c r="V27" s="28">
        <v>1377</v>
      </c>
      <c r="W27" s="28">
        <v>1133</v>
      </c>
      <c r="X27" s="258">
        <v>517</v>
      </c>
      <c r="Y27" s="258">
        <v>475</v>
      </c>
      <c r="Z27" s="258">
        <v>458</v>
      </c>
      <c r="AA27" s="258">
        <v>411</v>
      </c>
      <c r="AB27" s="258">
        <v>402</v>
      </c>
      <c r="AC27" s="258">
        <v>410</v>
      </c>
      <c r="AD27" s="258">
        <v>398</v>
      </c>
      <c r="AE27" s="258">
        <v>396</v>
      </c>
      <c r="AF27" s="28">
        <v>369</v>
      </c>
      <c r="AG27" s="28">
        <v>298</v>
      </c>
      <c r="AH27" s="258">
        <v>1336</v>
      </c>
      <c r="AI27" s="258">
        <v>1252</v>
      </c>
      <c r="AJ27" s="258">
        <v>1098</v>
      </c>
      <c r="AK27" s="258">
        <v>1069</v>
      </c>
      <c r="AL27" s="258">
        <v>1039</v>
      </c>
      <c r="AM27" s="258">
        <v>1063</v>
      </c>
      <c r="AN27" s="258">
        <v>1007</v>
      </c>
      <c r="AO27" s="258">
        <v>1006</v>
      </c>
      <c r="AP27" s="28">
        <v>1008</v>
      </c>
      <c r="AQ27" s="28">
        <v>835</v>
      </c>
      <c r="AR27" s="258">
        <v>1725.1902077</v>
      </c>
      <c r="AS27" s="258">
        <v>1616.7767102</v>
      </c>
      <c r="AT27" s="258">
        <v>1449.7489555</v>
      </c>
      <c r="AU27" s="258">
        <v>1393.2333682999999</v>
      </c>
      <c r="AV27" s="258">
        <v>1345.5061923999999</v>
      </c>
      <c r="AW27" s="258">
        <v>1392.1638773</v>
      </c>
      <c r="AX27" s="258">
        <v>1310.0190780999999</v>
      </c>
      <c r="AY27" s="255">
        <v>1325.342709</v>
      </c>
      <c r="AZ27" s="62">
        <v>1298.4881963</v>
      </c>
      <c r="BA27" s="62">
        <v>1071.0107516999999</v>
      </c>
      <c r="BB27" s="303">
        <v>427.08073300000001</v>
      </c>
      <c r="BC27" s="303">
        <v>394.5097523</v>
      </c>
      <c r="BD27" s="303">
        <v>378.95231000000001</v>
      </c>
      <c r="BE27" s="303">
        <v>344.55069420000001</v>
      </c>
      <c r="BF27" s="303">
        <v>337.73144359999998</v>
      </c>
      <c r="BG27" s="303">
        <v>353.43977339999998</v>
      </c>
      <c r="BH27" s="303">
        <v>335.97698220000001</v>
      </c>
      <c r="BI27" s="141">
        <v>342.17725630000001</v>
      </c>
      <c r="BJ27" s="141">
        <v>313.69128979999999</v>
      </c>
      <c r="BK27" s="141">
        <v>256.14162169999997</v>
      </c>
      <c r="BL27" s="303">
        <v>1298.1094747</v>
      </c>
      <c r="BM27" s="303">
        <v>1222.2669579000001</v>
      </c>
      <c r="BN27" s="303">
        <v>1070.7966455000001</v>
      </c>
      <c r="BO27" s="303">
        <v>1048.6826741</v>
      </c>
      <c r="BP27" s="303">
        <v>1007.7747488</v>
      </c>
      <c r="BQ27" s="303">
        <v>1038.7241039</v>
      </c>
      <c r="BR27" s="303">
        <v>974.04209590000005</v>
      </c>
      <c r="BS27" s="141">
        <v>983.16545269999995</v>
      </c>
      <c r="BT27" s="141">
        <v>984.79690649999998</v>
      </c>
      <c r="BU27" s="140">
        <v>814.86913000000004</v>
      </c>
    </row>
    <row r="28" spans="1:73" x14ac:dyDescent="0.2">
      <c r="A28" s="138"/>
      <c r="C28" s="25" t="s">
        <v>78</v>
      </c>
      <c r="D28" s="258">
        <v>217</v>
      </c>
      <c r="E28" s="258">
        <v>208</v>
      </c>
      <c r="F28" s="258">
        <v>208</v>
      </c>
      <c r="G28" s="258">
        <v>215</v>
      </c>
      <c r="H28" s="258">
        <v>200</v>
      </c>
      <c r="I28" s="258">
        <v>189</v>
      </c>
      <c r="J28" s="258">
        <v>177</v>
      </c>
      <c r="K28" s="258">
        <v>174</v>
      </c>
      <c r="L28" s="28">
        <v>172</v>
      </c>
      <c r="M28" s="28">
        <v>166</v>
      </c>
      <c r="N28" s="258">
        <v>2752</v>
      </c>
      <c r="O28" s="258">
        <v>2619</v>
      </c>
      <c r="P28" s="258">
        <v>2530</v>
      </c>
      <c r="Q28" s="258">
        <v>2519</v>
      </c>
      <c r="R28" s="258">
        <v>2384</v>
      </c>
      <c r="S28" s="258">
        <v>2466</v>
      </c>
      <c r="T28" s="258">
        <v>2235</v>
      </c>
      <c r="U28" s="258">
        <v>2184</v>
      </c>
      <c r="V28" s="28">
        <v>2142</v>
      </c>
      <c r="W28" s="28">
        <v>1896</v>
      </c>
      <c r="X28" s="258">
        <v>1110</v>
      </c>
      <c r="Y28" s="258">
        <v>1058</v>
      </c>
      <c r="Z28" s="258">
        <v>1023</v>
      </c>
      <c r="AA28" s="258">
        <v>1028</v>
      </c>
      <c r="AB28" s="258">
        <v>972</v>
      </c>
      <c r="AC28" s="258">
        <v>980</v>
      </c>
      <c r="AD28" s="258">
        <v>873</v>
      </c>
      <c r="AE28" s="258">
        <v>849</v>
      </c>
      <c r="AF28" s="28">
        <v>817</v>
      </c>
      <c r="AG28" s="28">
        <v>712</v>
      </c>
      <c r="AH28" s="258">
        <v>1642</v>
      </c>
      <c r="AI28" s="258">
        <v>1561</v>
      </c>
      <c r="AJ28" s="258">
        <v>1507</v>
      </c>
      <c r="AK28" s="258">
        <v>1491</v>
      </c>
      <c r="AL28" s="258">
        <v>1412</v>
      </c>
      <c r="AM28" s="258">
        <v>1486</v>
      </c>
      <c r="AN28" s="258">
        <v>1362</v>
      </c>
      <c r="AO28" s="258">
        <v>1335</v>
      </c>
      <c r="AP28" s="28">
        <v>1325</v>
      </c>
      <c r="AQ28" s="28">
        <v>1184</v>
      </c>
      <c r="AR28" s="258">
        <v>2292.94857</v>
      </c>
      <c r="AS28" s="258">
        <v>2216.9065965999998</v>
      </c>
      <c r="AT28" s="258">
        <v>2152.9738817000002</v>
      </c>
      <c r="AU28" s="258">
        <v>2132.1486236999999</v>
      </c>
      <c r="AV28" s="258">
        <v>2025.9846031</v>
      </c>
      <c r="AW28" s="258">
        <v>2122.7602880999998</v>
      </c>
      <c r="AX28" s="258">
        <v>1920.1740826</v>
      </c>
      <c r="AY28" s="255">
        <v>1893.7699909</v>
      </c>
      <c r="AZ28" s="62">
        <v>1820.4102522000001</v>
      </c>
      <c r="BA28" s="62">
        <v>1635.9233686</v>
      </c>
      <c r="BB28" s="303">
        <v>749.07626570000002</v>
      </c>
      <c r="BC28" s="303">
        <v>751.04281890000004</v>
      </c>
      <c r="BD28" s="303">
        <v>723.73826220000001</v>
      </c>
      <c r="BE28" s="303">
        <v>726.63321440000004</v>
      </c>
      <c r="BF28" s="303">
        <v>696.51022360000002</v>
      </c>
      <c r="BG28" s="303">
        <v>738.0484123</v>
      </c>
      <c r="BH28" s="303">
        <v>654.22427370000003</v>
      </c>
      <c r="BI28" s="141">
        <v>635.76621820000003</v>
      </c>
      <c r="BJ28" s="141">
        <v>600.91854839999996</v>
      </c>
      <c r="BK28" s="141">
        <v>531.18584090000002</v>
      </c>
      <c r="BL28" s="303">
        <v>1543.8723043</v>
      </c>
      <c r="BM28" s="303">
        <v>1465.8637776999999</v>
      </c>
      <c r="BN28" s="303">
        <v>1429.2356195</v>
      </c>
      <c r="BO28" s="303">
        <v>1405.5154093000001</v>
      </c>
      <c r="BP28" s="303">
        <v>1329.4743794999999</v>
      </c>
      <c r="BQ28" s="303">
        <v>1384.7118757999999</v>
      </c>
      <c r="BR28" s="303">
        <v>1265.9498089000001</v>
      </c>
      <c r="BS28" s="141">
        <v>1258.0037726999999</v>
      </c>
      <c r="BT28" s="141">
        <v>1219.4917038000001</v>
      </c>
      <c r="BU28" s="140">
        <v>1104.7375277000001</v>
      </c>
    </row>
    <row r="29" spans="1:73" x14ac:dyDescent="0.2">
      <c r="A29" s="138"/>
      <c r="C29" s="25" t="s">
        <v>79</v>
      </c>
      <c r="D29" s="255">
        <v>3</v>
      </c>
      <c r="E29" s="255">
        <v>3</v>
      </c>
      <c r="F29" s="255">
        <v>2</v>
      </c>
      <c r="G29" s="255">
        <v>2</v>
      </c>
      <c r="H29" s="255">
        <v>2</v>
      </c>
      <c r="I29" s="255">
        <v>2</v>
      </c>
      <c r="J29" s="255">
        <v>2</v>
      </c>
      <c r="K29" s="255">
        <v>2</v>
      </c>
      <c r="L29" s="62">
        <v>2</v>
      </c>
      <c r="M29" s="62">
        <v>2</v>
      </c>
      <c r="N29" s="258">
        <v>38</v>
      </c>
      <c r="O29" s="258">
        <v>37</v>
      </c>
      <c r="P29" s="258">
        <v>31</v>
      </c>
      <c r="Q29" s="258">
        <v>36</v>
      </c>
      <c r="R29" s="258">
        <v>36</v>
      </c>
      <c r="S29" s="258">
        <v>38</v>
      </c>
      <c r="T29" s="258">
        <v>38</v>
      </c>
      <c r="U29" s="258">
        <v>38</v>
      </c>
      <c r="V29" s="28">
        <v>37</v>
      </c>
      <c r="W29" s="28">
        <v>38</v>
      </c>
      <c r="X29" s="255">
        <v>9</v>
      </c>
      <c r="Y29" s="255">
        <v>8</v>
      </c>
      <c r="Z29" s="255">
        <v>7</v>
      </c>
      <c r="AA29" s="255">
        <v>9</v>
      </c>
      <c r="AB29" s="255">
        <v>7</v>
      </c>
      <c r="AC29" s="255">
        <v>9</v>
      </c>
      <c r="AD29" s="255">
        <v>9</v>
      </c>
      <c r="AE29" s="255">
        <v>9</v>
      </c>
      <c r="AF29" s="62">
        <v>8</v>
      </c>
      <c r="AG29" s="62">
        <v>10</v>
      </c>
      <c r="AH29" s="255">
        <v>29</v>
      </c>
      <c r="AI29" s="255">
        <v>29</v>
      </c>
      <c r="AJ29" s="255">
        <v>24</v>
      </c>
      <c r="AK29" s="255">
        <v>27</v>
      </c>
      <c r="AL29" s="255">
        <v>29</v>
      </c>
      <c r="AM29" s="255">
        <v>29</v>
      </c>
      <c r="AN29" s="255">
        <v>29</v>
      </c>
      <c r="AO29" s="255">
        <v>29</v>
      </c>
      <c r="AP29" s="62">
        <v>29</v>
      </c>
      <c r="AQ29" s="62">
        <v>28</v>
      </c>
      <c r="AR29" s="255" t="s">
        <v>511</v>
      </c>
      <c r="AS29" s="255" t="s">
        <v>511</v>
      </c>
      <c r="AT29" s="255" t="s">
        <v>511</v>
      </c>
      <c r="AU29" s="255" t="s">
        <v>511</v>
      </c>
      <c r="AV29" s="255" t="s">
        <v>511</v>
      </c>
      <c r="AW29" s="255" t="s">
        <v>511</v>
      </c>
      <c r="AX29" s="255" t="s">
        <v>511</v>
      </c>
      <c r="AY29" s="255" t="s">
        <v>511</v>
      </c>
      <c r="AZ29" s="255" t="s">
        <v>511</v>
      </c>
      <c r="BA29" s="255" t="s">
        <v>511</v>
      </c>
      <c r="BB29" s="141" t="s">
        <v>511</v>
      </c>
      <c r="BC29" s="141" t="s">
        <v>511</v>
      </c>
      <c r="BD29" s="141" t="s">
        <v>511</v>
      </c>
      <c r="BE29" s="141" t="s">
        <v>511</v>
      </c>
      <c r="BF29" s="141" t="s">
        <v>511</v>
      </c>
      <c r="BG29" s="141" t="s">
        <v>511</v>
      </c>
      <c r="BH29" s="141" t="s">
        <v>511</v>
      </c>
      <c r="BI29" s="141" t="s">
        <v>511</v>
      </c>
      <c r="BJ29" s="141" t="s">
        <v>511</v>
      </c>
      <c r="BK29" s="141" t="s">
        <v>511</v>
      </c>
      <c r="BL29" s="141" t="s">
        <v>511</v>
      </c>
      <c r="BM29" s="141" t="s">
        <v>511</v>
      </c>
      <c r="BN29" s="141" t="s">
        <v>511</v>
      </c>
      <c r="BO29" s="141" t="s">
        <v>511</v>
      </c>
      <c r="BP29" s="141" t="s">
        <v>511</v>
      </c>
      <c r="BQ29" s="141" t="s">
        <v>511</v>
      </c>
      <c r="BR29" s="141" t="s">
        <v>511</v>
      </c>
      <c r="BS29" s="141" t="s">
        <v>511</v>
      </c>
      <c r="BT29" s="141" t="s">
        <v>511</v>
      </c>
      <c r="BU29" s="281" t="s">
        <v>511</v>
      </c>
    </row>
    <row r="30" spans="1:73" x14ac:dyDescent="0.2">
      <c r="A30" s="138"/>
      <c r="C30" s="25" t="s">
        <v>80</v>
      </c>
      <c r="D30" s="258">
        <v>73</v>
      </c>
      <c r="E30" s="258">
        <v>66</v>
      </c>
      <c r="F30" s="258">
        <v>66</v>
      </c>
      <c r="G30" s="258">
        <v>66</v>
      </c>
      <c r="H30" s="258">
        <v>66</v>
      </c>
      <c r="I30" s="258">
        <v>60</v>
      </c>
      <c r="J30" s="258">
        <v>61</v>
      </c>
      <c r="K30" s="258">
        <v>60</v>
      </c>
      <c r="L30" s="28">
        <v>61</v>
      </c>
      <c r="M30" s="28">
        <v>64</v>
      </c>
      <c r="N30" s="258">
        <v>3221</v>
      </c>
      <c r="O30" s="258">
        <v>3169</v>
      </c>
      <c r="P30" s="258">
        <v>3278</v>
      </c>
      <c r="Q30" s="258">
        <v>3332</v>
      </c>
      <c r="R30" s="258">
        <v>3337</v>
      </c>
      <c r="S30" s="258">
        <v>3258</v>
      </c>
      <c r="T30" s="258">
        <v>3197</v>
      </c>
      <c r="U30" s="258">
        <v>3311</v>
      </c>
      <c r="V30" s="28">
        <v>3060</v>
      </c>
      <c r="W30" s="28">
        <v>3114</v>
      </c>
      <c r="X30" s="258">
        <v>969</v>
      </c>
      <c r="Y30" s="258">
        <v>957</v>
      </c>
      <c r="Z30" s="258">
        <v>974</v>
      </c>
      <c r="AA30" s="258">
        <v>979</v>
      </c>
      <c r="AB30" s="258">
        <v>986</v>
      </c>
      <c r="AC30" s="258">
        <v>953</v>
      </c>
      <c r="AD30" s="258">
        <v>917</v>
      </c>
      <c r="AE30" s="258">
        <v>950</v>
      </c>
      <c r="AF30" s="28">
        <v>893</v>
      </c>
      <c r="AG30" s="28">
        <v>904</v>
      </c>
      <c r="AH30" s="258">
        <v>2252</v>
      </c>
      <c r="AI30" s="258">
        <v>2212</v>
      </c>
      <c r="AJ30" s="258">
        <v>2304</v>
      </c>
      <c r="AK30" s="258">
        <v>2353</v>
      </c>
      <c r="AL30" s="258">
        <v>2351</v>
      </c>
      <c r="AM30" s="258">
        <v>2305</v>
      </c>
      <c r="AN30" s="258">
        <v>2280</v>
      </c>
      <c r="AO30" s="258">
        <v>2361</v>
      </c>
      <c r="AP30" s="28">
        <v>2167</v>
      </c>
      <c r="AQ30" s="28">
        <v>2210</v>
      </c>
      <c r="AR30" s="258">
        <v>2954.8290550000002</v>
      </c>
      <c r="AS30" s="258">
        <v>2935.2484980999998</v>
      </c>
      <c r="AT30" s="258">
        <v>3068.3952097000001</v>
      </c>
      <c r="AU30" s="258">
        <v>3127.8684483000002</v>
      </c>
      <c r="AV30" s="258">
        <v>3125.1295292</v>
      </c>
      <c r="AW30" s="258">
        <v>3062.9350903</v>
      </c>
      <c r="AX30" s="258">
        <v>2993.4527804999998</v>
      </c>
      <c r="AY30" s="255">
        <v>3098.6031853999998</v>
      </c>
      <c r="AZ30" s="62">
        <v>2881.6838564</v>
      </c>
      <c r="BA30" s="62">
        <v>2929.9562747999998</v>
      </c>
      <c r="BB30" s="303">
        <v>782.31774619999999</v>
      </c>
      <c r="BC30" s="303">
        <v>790.15569909999999</v>
      </c>
      <c r="BD30" s="303">
        <v>818.01639450000005</v>
      </c>
      <c r="BE30" s="303">
        <v>820.2819677</v>
      </c>
      <c r="BF30" s="303">
        <v>823.83212030000004</v>
      </c>
      <c r="BG30" s="303">
        <v>804.51997289999997</v>
      </c>
      <c r="BH30" s="303">
        <v>776.99462300000005</v>
      </c>
      <c r="BI30" s="141">
        <v>809.33250780000003</v>
      </c>
      <c r="BJ30" s="141">
        <v>766.16133260000004</v>
      </c>
      <c r="BK30" s="141">
        <v>783.96705420000001</v>
      </c>
      <c r="BL30" s="303">
        <v>2172.5113087999998</v>
      </c>
      <c r="BM30" s="303">
        <v>2145.092799</v>
      </c>
      <c r="BN30" s="303">
        <v>2250.3788152000002</v>
      </c>
      <c r="BO30" s="303">
        <v>2307.5864806</v>
      </c>
      <c r="BP30" s="303">
        <v>2301.2974088999999</v>
      </c>
      <c r="BQ30" s="303">
        <v>2258.4151173999999</v>
      </c>
      <c r="BR30" s="303">
        <v>2216.4581575000002</v>
      </c>
      <c r="BS30" s="141">
        <v>2289.2706776</v>
      </c>
      <c r="BT30" s="141">
        <v>2115.5225237999998</v>
      </c>
      <c r="BU30" s="140">
        <v>2145.9892206</v>
      </c>
    </row>
    <row r="31" spans="1:73" x14ac:dyDescent="0.2">
      <c r="A31" s="138"/>
      <c r="C31" s="25" t="s">
        <v>81</v>
      </c>
      <c r="D31" s="258">
        <v>21</v>
      </c>
      <c r="E31" s="258">
        <v>20</v>
      </c>
      <c r="F31" s="258">
        <v>20</v>
      </c>
      <c r="G31" s="258">
        <v>21</v>
      </c>
      <c r="H31" s="258">
        <v>19</v>
      </c>
      <c r="I31" s="258">
        <v>18</v>
      </c>
      <c r="J31" s="258">
        <v>18</v>
      </c>
      <c r="K31" s="258">
        <v>18</v>
      </c>
      <c r="L31" s="28">
        <v>20</v>
      </c>
      <c r="M31" s="28">
        <v>19</v>
      </c>
      <c r="N31" s="258">
        <v>5400</v>
      </c>
      <c r="O31" s="258">
        <v>5817</v>
      </c>
      <c r="P31" s="258">
        <v>6156</v>
      </c>
      <c r="Q31" s="258">
        <v>6416</v>
      </c>
      <c r="R31" s="258">
        <v>6564</v>
      </c>
      <c r="S31" s="258">
        <v>6424</v>
      </c>
      <c r="T31" s="258">
        <v>6569</v>
      </c>
      <c r="U31" s="258">
        <v>7214</v>
      </c>
      <c r="V31" s="28">
        <v>7943</v>
      </c>
      <c r="W31" s="28">
        <v>8251</v>
      </c>
      <c r="X31" s="258">
        <v>1829</v>
      </c>
      <c r="Y31" s="258">
        <v>1950</v>
      </c>
      <c r="Z31" s="258">
        <v>2104</v>
      </c>
      <c r="AA31" s="258">
        <v>2208</v>
      </c>
      <c r="AB31" s="258">
        <v>2227</v>
      </c>
      <c r="AC31" s="258">
        <v>2181</v>
      </c>
      <c r="AD31" s="258">
        <v>2257</v>
      </c>
      <c r="AE31" s="258">
        <v>2497</v>
      </c>
      <c r="AF31" s="28">
        <v>2761</v>
      </c>
      <c r="AG31" s="28">
        <v>2924</v>
      </c>
      <c r="AH31" s="258">
        <v>3571</v>
      </c>
      <c r="AI31" s="258">
        <v>3867</v>
      </c>
      <c r="AJ31" s="258">
        <v>4052</v>
      </c>
      <c r="AK31" s="258">
        <v>4208</v>
      </c>
      <c r="AL31" s="258">
        <v>4337</v>
      </c>
      <c r="AM31" s="258">
        <v>4243</v>
      </c>
      <c r="AN31" s="258">
        <v>4312</v>
      </c>
      <c r="AO31" s="258">
        <v>4717</v>
      </c>
      <c r="AP31" s="28">
        <v>5182</v>
      </c>
      <c r="AQ31" s="28">
        <v>5327</v>
      </c>
      <c r="AR31" s="258">
        <v>5150.6699556000003</v>
      </c>
      <c r="AS31" s="258">
        <v>5565.2047425000001</v>
      </c>
      <c r="AT31" s="258">
        <v>5852.0901383</v>
      </c>
      <c r="AU31" s="258">
        <v>6100.9077144000003</v>
      </c>
      <c r="AV31" s="258">
        <v>6260.1376</v>
      </c>
      <c r="AW31" s="258">
        <v>6131.3150094000002</v>
      </c>
      <c r="AX31" s="258">
        <v>6257.5963008999997</v>
      </c>
      <c r="AY31" s="255">
        <v>6902.8524337999997</v>
      </c>
      <c r="AZ31" s="62">
        <v>7596.4065098000001</v>
      </c>
      <c r="BA31" s="62">
        <v>7841.6121881999998</v>
      </c>
      <c r="BB31" s="303">
        <v>1626.8427383999999</v>
      </c>
      <c r="BC31" s="303">
        <v>1738.0113312999999</v>
      </c>
      <c r="BD31" s="303">
        <v>1854.6469039999999</v>
      </c>
      <c r="BE31" s="303">
        <v>1952.9109715</v>
      </c>
      <c r="BF31" s="303">
        <v>1974.6988317</v>
      </c>
      <c r="BG31" s="303">
        <v>1938.7703634</v>
      </c>
      <c r="BH31" s="303">
        <v>1998.2042475000001</v>
      </c>
      <c r="BI31" s="141">
        <v>2232.8255299000002</v>
      </c>
      <c r="BJ31" s="141">
        <v>2469.1628737999999</v>
      </c>
      <c r="BK31" s="141">
        <v>2589.3752657</v>
      </c>
      <c r="BL31" s="303">
        <v>3523.8272172000002</v>
      </c>
      <c r="BM31" s="303">
        <v>3827.1934111999999</v>
      </c>
      <c r="BN31" s="303">
        <v>3997.4432342999999</v>
      </c>
      <c r="BO31" s="303">
        <v>4147.9967428999998</v>
      </c>
      <c r="BP31" s="303">
        <v>4285.4387683000004</v>
      </c>
      <c r="BQ31" s="303">
        <v>4192.5446460000003</v>
      </c>
      <c r="BR31" s="303">
        <v>4259.3920533999999</v>
      </c>
      <c r="BS31" s="141">
        <v>4670.0269039000004</v>
      </c>
      <c r="BT31" s="141">
        <v>5127.2436360000002</v>
      </c>
      <c r="BU31" s="140">
        <v>5252.2369225000002</v>
      </c>
    </row>
    <row r="32" spans="1:73" x14ac:dyDescent="0.2">
      <c r="A32" s="138"/>
      <c r="C32" s="25" t="s">
        <v>82</v>
      </c>
      <c r="D32" s="258">
        <v>96</v>
      </c>
      <c r="E32" s="258">
        <v>95</v>
      </c>
      <c r="F32" s="258">
        <v>90</v>
      </c>
      <c r="G32" s="258">
        <v>91</v>
      </c>
      <c r="H32" s="258">
        <v>90</v>
      </c>
      <c r="I32" s="258">
        <v>95</v>
      </c>
      <c r="J32" s="258">
        <v>91</v>
      </c>
      <c r="K32" s="258">
        <v>92</v>
      </c>
      <c r="L32" s="28">
        <v>86</v>
      </c>
      <c r="M32" s="28">
        <v>88</v>
      </c>
      <c r="N32" s="258">
        <v>3868</v>
      </c>
      <c r="O32" s="258">
        <v>3836</v>
      </c>
      <c r="P32" s="258">
        <v>3852</v>
      </c>
      <c r="Q32" s="258">
        <v>3888</v>
      </c>
      <c r="R32" s="258">
        <v>3780</v>
      </c>
      <c r="S32" s="258">
        <v>3684</v>
      </c>
      <c r="T32" s="258">
        <v>3587</v>
      </c>
      <c r="U32" s="258">
        <v>3618</v>
      </c>
      <c r="V32" s="28">
        <v>3505</v>
      </c>
      <c r="W32" s="28">
        <v>3507</v>
      </c>
      <c r="X32" s="258">
        <v>1144</v>
      </c>
      <c r="Y32" s="258">
        <v>1113</v>
      </c>
      <c r="Z32" s="258">
        <v>1113</v>
      </c>
      <c r="AA32" s="258">
        <v>1139</v>
      </c>
      <c r="AB32" s="258">
        <v>1129</v>
      </c>
      <c r="AC32" s="258">
        <v>1088</v>
      </c>
      <c r="AD32" s="258">
        <v>1042</v>
      </c>
      <c r="AE32" s="258">
        <v>1063</v>
      </c>
      <c r="AF32" s="28">
        <v>1017</v>
      </c>
      <c r="AG32" s="28">
        <v>1015</v>
      </c>
      <c r="AH32" s="258">
        <v>2724</v>
      </c>
      <c r="AI32" s="258">
        <v>2723</v>
      </c>
      <c r="AJ32" s="258">
        <v>2739</v>
      </c>
      <c r="AK32" s="258">
        <v>2749</v>
      </c>
      <c r="AL32" s="258">
        <v>2651</v>
      </c>
      <c r="AM32" s="258">
        <v>2596</v>
      </c>
      <c r="AN32" s="258">
        <v>2545</v>
      </c>
      <c r="AO32" s="258">
        <v>2555</v>
      </c>
      <c r="AP32" s="28">
        <v>2488</v>
      </c>
      <c r="AQ32" s="28">
        <v>2492</v>
      </c>
      <c r="AR32" s="258">
        <v>3598.4274292</v>
      </c>
      <c r="AS32" s="258">
        <v>3541.0389485999999</v>
      </c>
      <c r="AT32" s="258">
        <v>3568.8137219999999</v>
      </c>
      <c r="AU32" s="258">
        <v>3605.9577497</v>
      </c>
      <c r="AV32" s="258">
        <v>3539.7498062999998</v>
      </c>
      <c r="AW32" s="258">
        <v>3467.8060467</v>
      </c>
      <c r="AX32" s="258">
        <v>3360.3150599999999</v>
      </c>
      <c r="AY32" s="255">
        <v>3417.3062779000002</v>
      </c>
      <c r="AZ32" s="62">
        <v>3326.2145114</v>
      </c>
      <c r="BA32" s="62">
        <v>3314.0924992</v>
      </c>
      <c r="BB32" s="303">
        <v>953.52530130000002</v>
      </c>
      <c r="BC32" s="303">
        <v>894.80954770000005</v>
      </c>
      <c r="BD32" s="303">
        <v>901.16642309999997</v>
      </c>
      <c r="BE32" s="303">
        <v>927.96311249999997</v>
      </c>
      <c r="BF32" s="303">
        <v>952.63942550000002</v>
      </c>
      <c r="BG32" s="303">
        <v>933.90471260000004</v>
      </c>
      <c r="BH32" s="303">
        <v>892.09060139999997</v>
      </c>
      <c r="BI32" s="141">
        <v>921.02998769999999</v>
      </c>
      <c r="BJ32" s="141">
        <v>891.81227349999995</v>
      </c>
      <c r="BK32" s="141">
        <v>883.81292380000002</v>
      </c>
      <c r="BL32" s="303">
        <v>2644.9021278999999</v>
      </c>
      <c r="BM32" s="303">
        <v>2646.2294009000002</v>
      </c>
      <c r="BN32" s="303">
        <v>2667.6472988999999</v>
      </c>
      <c r="BO32" s="303">
        <v>2677.9946371999999</v>
      </c>
      <c r="BP32" s="303">
        <v>2587.1103807999998</v>
      </c>
      <c r="BQ32" s="303">
        <v>2533.9013341</v>
      </c>
      <c r="BR32" s="303">
        <v>2468.2244586000002</v>
      </c>
      <c r="BS32" s="141">
        <v>2496.2762901999999</v>
      </c>
      <c r="BT32" s="141">
        <v>2434.4022378999998</v>
      </c>
      <c r="BU32" s="140">
        <v>2430.2795753999999</v>
      </c>
    </row>
    <row r="33" spans="1:73" x14ac:dyDescent="0.2">
      <c r="A33" s="138"/>
      <c r="C33" s="25" t="s">
        <v>83</v>
      </c>
      <c r="D33" s="258">
        <v>119</v>
      </c>
      <c r="E33" s="258">
        <v>122</v>
      </c>
      <c r="F33" s="258">
        <v>119</v>
      </c>
      <c r="G33" s="258">
        <v>121</v>
      </c>
      <c r="H33" s="258">
        <v>114</v>
      </c>
      <c r="I33" s="258">
        <v>118</v>
      </c>
      <c r="J33" s="258">
        <v>119</v>
      </c>
      <c r="K33" s="258">
        <v>114</v>
      </c>
      <c r="L33" s="28">
        <v>111</v>
      </c>
      <c r="M33" s="28">
        <v>107</v>
      </c>
      <c r="N33" s="258">
        <v>1674</v>
      </c>
      <c r="O33" s="258">
        <v>1693</v>
      </c>
      <c r="P33" s="258">
        <v>1750</v>
      </c>
      <c r="Q33" s="258">
        <v>1714</v>
      </c>
      <c r="R33" s="258">
        <v>1758</v>
      </c>
      <c r="S33" s="258">
        <v>1770</v>
      </c>
      <c r="T33" s="258">
        <v>1783</v>
      </c>
      <c r="U33" s="258">
        <v>1758</v>
      </c>
      <c r="V33" s="28">
        <v>1739</v>
      </c>
      <c r="W33" s="28">
        <v>1705</v>
      </c>
      <c r="X33" s="258">
        <v>258</v>
      </c>
      <c r="Y33" s="258">
        <v>248</v>
      </c>
      <c r="Z33" s="258">
        <v>262</v>
      </c>
      <c r="AA33" s="258">
        <v>246</v>
      </c>
      <c r="AB33" s="258">
        <v>266</v>
      </c>
      <c r="AC33" s="258">
        <v>254</v>
      </c>
      <c r="AD33" s="258">
        <v>278</v>
      </c>
      <c r="AE33" s="258">
        <v>277</v>
      </c>
      <c r="AF33" s="28">
        <v>277</v>
      </c>
      <c r="AG33" s="28">
        <v>265</v>
      </c>
      <c r="AH33" s="258">
        <v>1416</v>
      </c>
      <c r="AI33" s="258">
        <v>1445</v>
      </c>
      <c r="AJ33" s="258">
        <v>1488</v>
      </c>
      <c r="AK33" s="258">
        <v>1468</v>
      </c>
      <c r="AL33" s="258">
        <v>1492</v>
      </c>
      <c r="AM33" s="258">
        <v>1516</v>
      </c>
      <c r="AN33" s="258">
        <v>1505</v>
      </c>
      <c r="AO33" s="258">
        <v>1481</v>
      </c>
      <c r="AP33" s="28">
        <v>1462</v>
      </c>
      <c r="AQ33" s="28">
        <v>1440</v>
      </c>
      <c r="AR33" s="258">
        <v>1534.368383</v>
      </c>
      <c r="AS33" s="258">
        <v>1568.1704193</v>
      </c>
      <c r="AT33" s="258">
        <v>1611.6350461</v>
      </c>
      <c r="AU33" s="258">
        <v>1583.1361509000001</v>
      </c>
      <c r="AV33" s="258">
        <v>1627.3191519</v>
      </c>
      <c r="AW33" s="258">
        <v>1641.8973816</v>
      </c>
      <c r="AX33" s="258">
        <v>1649.2201444</v>
      </c>
      <c r="AY33" s="255">
        <v>1626.7235694000001</v>
      </c>
      <c r="AZ33" s="62">
        <v>1617.6122573</v>
      </c>
      <c r="BA33" s="62">
        <v>1586.3995001999999</v>
      </c>
      <c r="BB33" s="303">
        <v>165.8195825</v>
      </c>
      <c r="BC33" s="303">
        <v>164.5164145</v>
      </c>
      <c r="BD33" s="303">
        <v>174.5965784</v>
      </c>
      <c r="BE33" s="303">
        <v>165.9880656</v>
      </c>
      <c r="BF33" s="303">
        <v>189.63923829999999</v>
      </c>
      <c r="BG33" s="303">
        <v>183.88125579999999</v>
      </c>
      <c r="BH33" s="303">
        <v>204.1100313</v>
      </c>
      <c r="BI33" s="141">
        <v>201.53273659999999</v>
      </c>
      <c r="BJ33" s="141">
        <v>204.8385739</v>
      </c>
      <c r="BK33" s="141">
        <v>198.6248937</v>
      </c>
      <c r="BL33" s="303">
        <v>1368.5488005</v>
      </c>
      <c r="BM33" s="303">
        <v>1403.6540047999999</v>
      </c>
      <c r="BN33" s="303">
        <v>1437.0384677</v>
      </c>
      <c r="BO33" s="303">
        <v>1417.1480853</v>
      </c>
      <c r="BP33" s="303">
        <v>1437.6799136</v>
      </c>
      <c r="BQ33" s="303">
        <v>1458.0161258000001</v>
      </c>
      <c r="BR33" s="303">
        <v>1445.1101131</v>
      </c>
      <c r="BS33" s="141">
        <v>1425.1908328</v>
      </c>
      <c r="BT33" s="141">
        <v>1412.7736834</v>
      </c>
      <c r="BU33" s="140">
        <v>1387.7746064999999</v>
      </c>
    </row>
    <row r="34" spans="1:73" x14ac:dyDescent="0.2">
      <c r="A34" s="138"/>
      <c r="C34" s="25" t="s">
        <v>84</v>
      </c>
      <c r="D34" s="258">
        <v>26</v>
      </c>
      <c r="E34" s="258">
        <v>26</v>
      </c>
      <c r="F34" s="258">
        <v>26</v>
      </c>
      <c r="G34" s="258">
        <v>27</v>
      </c>
      <c r="H34" s="258">
        <v>26</v>
      </c>
      <c r="I34" s="258">
        <v>18</v>
      </c>
      <c r="J34" s="258">
        <v>18</v>
      </c>
      <c r="K34" s="258">
        <v>16</v>
      </c>
      <c r="L34" s="28">
        <v>15</v>
      </c>
      <c r="M34" s="28">
        <v>15</v>
      </c>
      <c r="N34" s="258">
        <v>1345</v>
      </c>
      <c r="O34" s="258">
        <v>1313</v>
      </c>
      <c r="P34" s="258">
        <v>1274</v>
      </c>
      <c r="Q34" s="258">
        <v>1254</v>
      </c>
      <c r="R34" s="258">
        <v>1157</v>
      </c>
      <c r="S34" s="258">
        <v>1083</v>
      </c>
      <c r="T34" s="258">
        <v>1082</v>
      </c>
      <c r="U34" s="258">
        <v>1123</v>
      </c>
      <c r="V34" s="28">
        <v>1102</v>
      </c>
      <c r="W34" s="28">
        <v>1088</v>
      </c>
      <c r="X34" s="258">
        <v>193</v>
      </c>
      <c r="Y34" s="258">
        <v>188</v>
      </c>
      <c r="Z34" s="258">
        <v>176</v>
      </c>
      <c r="AA34" s="258">
        <v>177</v>
      </c>
      <c r="AB34" s="258">
        <v>150</v>
      </c>
      <c r="AC34" s="258">
        <v>129</v>
      </c>
      <c r="AD34" s="258">
        <v>118</v>
      </c>
      <c r="AE34" s="258">
        <v>117</v>
      </c>
      <c r="AF34" s="28">
        <v>117</v>
      </c>
      <c r="AG34" s="28">
        <v>111</v>
      </c>
      <c r="AH34" s="258">
        <v>1152</v>
      </c>
      <c r="AI34" s="258">
        <v>1125</v>
      </c>
      <c r="AJ34" s="258">
        <v>1098</v>
      </c>
      <c r="AK34" s="258">
        <v>1077</v>
      </c>
      <c r="AL34" s="258">
        <v>1007</v>
      </c>
      <c r="AM34" s="258">
        <v>954</v>
      </c>
      <c r="AN34" s="258">
        <v>964</v>
      </c>
      <c r="AO34" s="258">
        <v>1006</v>
      </c>
      <c r="AP34" s="28">
        <v>985</v>
      </c>
      <c r="AQ34" s="28">
        <v>977</v>
      </c>
      <c r="AR34" s="258">
        <v>1276.0649323</v>
      </c>
      <c r="AS34" s="258">
        <v>1250.3110012</v>
      </c>
      <c r="AT34" s="258">
        <v>1220.3482719000001</v>
      </c>
      <c r="AU34" s="258">
        <v>1201.3094530999999</v>
      </c>
      <c r="AV34" s="258">
        <v>1113.2336989999999</v>
      </c>
      <c r="AW34" s="258">
        <v>1048.9319217</v>
      </c>
      <c r="AX34" s="258">
        <v>1039.1488658000001</v>
      </c>
      <c r="AY34" s="255">
        <v>1089.6918628999999</v>
      </c>
      <c r="AZ34" s="62">
        <v>1072.4919674</v>
      </c>
      <c r="BA34" s="62">
        <v>1050.2239551</v>
      </c>
      <c r="BB34" s="303">
        <v>155.8833352</v>
      </c>
      <c r="BC34" s="303">
        <v>149.79568040000001</v>
      </c>
      <c r="BD34" s="303">
        <v>145.09094279999999</v>
      </c>
      <c r="BE34" s="303">
        <v>147.9602438</v>
      </c>
      <c r="BF34" s="303">
        <v>126.3784886</v>
      </c>
      <c r="BG34" s="303">
        <v>113.0225444</v>
      </c>
      <c r="BH34" s="303">
        <v>101.28451269999999</v>
      </c>
      <c r="BI34" s="141">
        <v>103.8561401</v>
      </c>
      <c r="BJ34" s="141">
        <v>104.0435038</v>
      </c>
      <c r="BK34" s="141">
        <v>95.538764</v>
      </c>
      <c r="BL34" s="303">
        <v>1120.1815971000001</v>
      </c>
      <c r="BM34" s="303">
        <v>1100.5153207999999</v>
      </c>
      <c r="BN34" s="303">
        <v>1075.2573291000001</v>
      </c>
      <c r="BO34" s="303">
        <v>1053.3492093</v>
      </c>
      <c r="BP34" s="303">
        <v>986.85521040000003</v>
      </c>
      <c r="BQ34" s="303">
        <v>935.90937729999996</v>
      </c>
      <c r="BR34" s="303">
        <v>937.86435310000002</v>
      </c>
      <c r="BS34" s="141">
        <v>985.83572279999998</v>
      </c>
      <c r="BT34" s="141">
        <v>968.44846359999997</v>
      </c>
      <c r="BU34" s="140">
        <v>954.6851911</v>
      </c>
    </row>
    <row r="35" spans="1:73" x14ac:dyDescent="0.2">
      <c r="A35" s="138"/>
      <c r="C35" s="25" t="s">
        <v>85</v>
      </c>
      <c r="D35" s="258">
        <v>684</v>
      </c>
      <c r="E35" s="258">
        <v>677</v>
      </c>
      <c r="F35" s="258">
        <v>666</v>
      </c>
      <c r="G35" s="258">
        <v>670</v>
      </c>
      <c r="H35" s="258">
        <v>657</v>
      </c>
      <c r="I35" s="258">
        <v>630</v>
      </c>
      <c r="J35" s="258">
        <v>610</v>
      </c>
      <c r="K35" s="258">
        <v>611</v>
      </c>
      <c r="L35" s="28">
        <v>606</v>
      </c>
      <c r="M35" s="28">
        <v>598</v>
      </c>
      <c r="N35" s="258">
        <v>7508</v>
      </c>
      <c r="O35" s="258">
        <v>7489</v>
      </c>
      <c r="P35" s="258">
        <v>7526</v>
      </c>
      <c r="Q35" s="258">
        <v>7691</v>
      </c>
      <c r="R35" s="258">
        <v>7453</v>
      </c>
      <c r="S35" s="258">
        <v>7160</v>
      </c>
      <c r="T35" s="258">
        <v>7067</v>
      </c>
      <c r="U35" s="258">
        <v>7200</v>
      </c>
      <c r="V35" s="28">
        <v>7169</v>
      </c>
      <c r="W35" s="28">
        <v>6839</v>
      </c>
      <c r="X35" s="258">
        <v>1421</v>
      </c>
      <c r="Y35" s="258">
        <v>1391</v>
      </c>
      <c r="Z35" s="258">
        <v>1404</v>
      </c>
      <c r="AA35" s="258">
        <v>1388</v>
      </c>
      <c r="AB35" s="258">
        <v>1348</v>
      </c>
      <c r="AC35" s="258">
        <v>1312</v>
      </c>
      <c r="AD35" s="258">
        <v>1293</v>
      </c>
      <c r="AE35" s="258">
        <v>1295</v>
      </c>
      <c r="AF35" s="28">
        <v>1261</v>
      </c>
      <c r="AG35" s="28">
        <v>1199</v>
      </c>
      <c r="AH35" s="258">
        <v>6087</v>
      </c>
      <c r="AI35" s="258">
        <v>6098</v>
      </c>
      <c r="AJ35" s="258">
        <v>6122</v>
      </c>
      <c r="AK35" s="258">
        <v>6303</v>
      </c>
      <c r="AL35" s="258">
        <v>6105</v>
      </c>
      <c r="AM35" s="258">
        <v>5848</v>
      </c>
      <c r="AN35" s="258">
        <v>5774</v>
      </c>
      <c r="AO35" s="258">
        <v>5905</v>
      </c>
      <c r="AP35" s="28">
        <v>5908</v>
      </c>
      <c r="AQ35" s="28">
        <v>5640</v>
      </c>
      <c r="AR35" s="258">
        <v>6789.5608468</v>
      </c>
      <c r="AS35" s="258">
        <v>6796.7137696999998</v>
      </c>
      <c r="AT35" s="258">
        <v>6844.4442041000002</v>
      </c>
      <c r="AU35" s="258">
        <v>6991.4998235000003</v>
      </c>
      <c r="AV35" s="258">
        <v>6780.1337586999998</v>
      </c>
      <c r="AW35" s="258">
        <v>6584.8847761999996</v>
      </c>
      <c r="AX35" s="258">
        <v>6420.8175692000004</v>
      </c>
      <c r="AY35" s="255">
        <v>6543.1418112000001</v>
      </c>
      <c r="AZ35" s="62">
        <v>6546.463546</v>
      </c>
      <c r="BA35" s="62">
        <v>6265.2761192999997</v>
      </c>
      <c r="BB35" s="303">
        <v>980.5289037</v>
      </c>
      <c r="BC35" s="303">
        <v>956.04422680000005</v>
      </c>
      <c r="BD35" s="303">
        <v>967.12125549999996</v>
      </c>
      <c r="BE35" s="303">
        <v>957.11224379999999</v>
      </c>
      <c r="BF35" s="303">
        <v>930.40185880000001</v>
      </c>
      <c r="BG35" s="303">
        <v>975.46370190000005</v>
      </c>
      <c r="BH35" s="303">
        <v>956.79074279999998</v>
      </c>
      <c r="BI35" s="141">
        <v>933.10101540000005</v>
      </c>
      <c r="BJ35" s="141">
        <v>935.29709969999999</v>
      </c>
      <c r="BK35" s="141">
        <v>903.91478600000005</v>
      </c>
      <c r="BL35" s="303">
        <v>5809.0319430999998</v>
      </c>
      <c r="BM35" s="303">
        <v>5840.6695429000001</v>
      </c>
      <c r="BN35" s="303">
        <v>5877.3229486</v>
      </c>
      <c r="BO35" s="303">
        <v>6034.3875797000001</v>
      </c>
      <c r="BP35" s="303">
        <v>5849.7318998999999</v>
      </c>
      <c r="BQ35" s="303">
        <v>5609.4210743000003</v>
      </c>
      <c r="BR35" s="303">
        <v>5464.0268263999997</v>
      </c>
      <c r="BS35" s="141">
        <v>5610.0407957999996</v>
      </c>
      <c r="BT35" s="141">
        <v>5611.1664462999997</v>
      </c>
      <c r="BU35" s="140">
        <v>5361.3613333000003</v>
      </c>
    </row>
    <row r="36" spans="1:73" x14ac:dyDescent="0.2">
      <c r="A36" s="138"/>
      <c r="C36" s="25" t="s">
        <v>86</v>
      </c>
      <c r="D36" s="258">
        <v>132</v>
      </c>
      <c r="E36" s="258">
        <v>129</v>
      </c>
      <c r="F36" s="258">
        <v>123</v>
      </c>
      <c r="G36" s="258">
        <v>124</v>
      </c>
      <c r="H36" s="258">
        <v>120</v>
      </c>
      <c r="I36" s="258">
        <v>116</v>
      </c>
      <c r="J36" s="258">
        <v>112</v>
      </c>
      <c r="K36" s="258">
        <v>106</v>
      </c>
      <c r="L36" s="28">
        <v>113</v>
      </c>
      <c r="M36" s="28">
        <v>111</v>
      </c>
      <c r="N36" s="258">
        <v>6799</v>
      </c>
      <c r="O36" s="258">
        <v>6876</v>
      </c>
      <c r="P36" s="258">
        <v>6936</v>
      </c>
      <c r="Q36" s="258">
        <v>6644</v>
      </c>
      <c r="R36" s="258">
        <v>6384</v>
      </c>
      <c r="S36" s="258">
        <v>6085</v>
      </c>
      <c r="T36" s="258">
        <v>6106</v>
      </c>
      <c r="U36" s="258">
        <v>6275</v>
      </c>
      <c r="V36" s="28">
        <v>6177</v>
      </c>
      <c r="W36" s="28">
        <v>6312</v>
      </c>
      <c r="X36" s="258">
        <v>1682</v>
      </c>
      <c r="Y36" s="258">
        <v>1678</v>
      </c>
      <c r="Z36" s="258">
        <v>1689</v>
      </c>
      <c r="AA36" s="258">
        <v>1619</v>
      </c>
      <c r="AB36" s="258">
        <v>1529</v>
      </c>
      <c r="AC36" s="258">
        <v>1481</v>
      </c>
      <c r="AD36" s="258">
        <v>1520</v>
      </c>
      <c r="AE36" s="258">
        <v>1539</v>
      </c>
      <c r="AF36" s="28">
        <v>1523</v>
      </c>
      <c r="AG36" s="28">
        <v>1506</v>
      </c>
      <c r="AH36" s="258">
        <v>5117</v>
      </c>
      <c r="AI36" s="258">
        <v>5198</v>
      </c>
      <c r="AJ36" s="258">
        <v>5247</v>
      </c>
      <c r="AK36" s="258">
        <v>5025</v>
      </c>
      <c r="AL36" s="258">
        <v>4855</v>
      </c>
      <c r="AM36" s="258">
        <v>4604</v>
      </c>
      <c r="AN36" s="258">
        <v>4586</v>
      </c>
      <c r="AO36" s="258">
        <v>4736</v>
      </c>
      <c r="AP36" s="28">
        <v>4654</v>
      </c>
      <c r="AQ36" s="28">
        <v>4806</v>
      </c>
      <c r="AR36" s="258">
        <v>6397.1032998999999</v>
      </c>
      <c r="AS36" s="258">
        <v>6411.9880965000002</v>
      </c>
      <c r="AT36" s="258">
        <v>6474.6965400999998</v>
      </c>
      <c r="AU36" s="258">
        <v>6265.4109921999998</v>
      </c>
      <c r="AV36" s="258">
        <v>6009.9190453000001</v>
      </c>
      <c r="AW36" s="258">
        <v>5727.6739822999998</v>
      </c>
      <c r="AX36" s="258">
        <v>5732.5932290999999</v>
      </c>
      <c r="AY36" s="255">
        <v>5890.1156012000001</v>
      </c>
      <c r="AZ36" s="62">
        <v>5847.2543146999997</v>
      </c>
      <c r="BA36" s="62">
        <v>5943.9968580000004</v>
      </c>
      <c r="BB36" s="303">
        <v>1414.8600727999999</v>
      </c>
      <c r="BC36" s="303">
        <v>1414.2716421</v>
      </c>
      <c r="BD36" s="303">
        <v>1426.5143218000001</v>
      </c>
      <c r="BE36" s="303">
        <v>1387.0542138000001</v>
      </c>
      <c r="BF36" s="303">
        <v>1308.8741972</v>
      </c>
      <c r="BG36" s="303">
        <v>1276.8026232</v>
      </c>
      <c r="BH36" s="303">
        <v>1307.3433729999999</v>
      </c>
      <c r="BI36" s="141">
        <v>1317.1164045999999</v>
      </c>
      <c r="BJ36" s="141">
        <v>1314.2929879000001</v>
      </c>
      <c r="BK36" s="141">
        <v>1281.4546416000001</v>
      </c>
      <c r="BL36" s="303">
        <v>4982.2432270999998</v>
      </c>
      <c r="BM36" s="303">
        <v>4997.7164543999997</v>
      </c>
      <c r="BN36" s="303">
        <v>5048.1822183000004</v>
      </c>
      <c r="BO36" s="303">
        <v>4878.3567783999997</v>
      </c>
      <c r="BP36" s="303">
        <v>4701.0448481000003</v>
      </c>
      <c r="BQ36" s="303">
        <v>4450.8713590999996</v>
      </c>
      <c r="BR36" s="303">
        <v>4425.2498561000002</v>
      </c>
      <c r="BS36" s="141">
        <v>4572.9991965999998</v>
      </c>
      <c r="BT36" s="141">
        <v>4532.9613268000003</v>
      </c>
      <c r="BU36" s="140">
        <v>4662.5422164000001</v>
      </c>
    </row>
    <row r="37" spans="1:73" x14ac:dyDescent="0.2">
      <c r="A37" s="138"/>
      <c r="C37" s="25" t="s">
        <v>87</v>
      </c>
      <c r="D37" s="258">
        <v>97</v>
      </c>
      <c r="E37" s="258">
        <v>96</v>
      </c>
      <c r="F37" s="258">
        <v>99</v>
      </c>
      <c r="G37" s="258">
        <v>101</v>
      </c>
      <c r="H37" s="258">
        <v>99</v>
      </c>
      <c r="I37" s="258">
        <v>95</v>
      </c>
      <c r="J37" s="258">
        <v>96</v>
      </c>
      <c r="K37" s="258">
        <v>92</v>
      </c>
      <c r="L37" s="28">
        <v>94</v>
      </c>
      <c r="M37" s="28">
        <v>92</v>
      </c>
      <c r="N37" s="258">
        <v>9536</v>
      </c>
      <c r="O37" s="258">
        <v>9442</v>
      </c>
      <c r="P37" s="258">
        <v>9714</v>
      </c>
      <c r="Q37" s="258">
        <v>9395</v>
      </c>
      <c r="R37" s="258">
        <v>8934</v>
      </c>
      <c r="S37" s="258">
        <v>8353</v>
      </c>
      <c r="T37" s="258">
        <v>7502</v>
      </c>
      <c r="U37" s="258">
        <v>6819</v>
      </c>
      <c r="V37" s="28">
        <v>5854</v>
      </c>
      <c r="W37" s="28">
        <v>5330</v>
      </c>
      <c r="X37" s="258">
        <v>1806</v>
      </c>
      <c r="Y37" s="258">
        <v>1819</v>
      </c>
      <c r="Z37" s="258">
        <v>1856</v>
      </c>
      <c r="AA37" s="258">
        <v>1734</v>
      </c>
      <c r="AB37" s="258">
        <v>1661</v>
      </c>
      <c r="AC37" s="258">
        <v>1527</v>
      </c>
      <c r="AD37" s="258">
        <v>1383</v>
      </c>
      <c r="AE37" s="258">
        <v>1249</v>
      </c>
      <c r="AF37" s="28">
        <v>1096</v>
      </c>
      <c r="AG37" s="28">
        <v>934</v>
      </c>
      <c r="AH37" s="258">
        <v>7730</v>
      </c>
      <c r="AI37" s="258">
        <v>7623</v>
      </c>
      <c r="AJ37" s="258">
        <v>7858</v>
      </c>
      <c r="AK37" s="258">
        <v>7661</v>
      </c>
      <c r="AL37" s="258">
        <v>7273</v>
      </c>
      <c r="AM37" s="258">
        <v>6826</v>
      </c>
      <c r="AN37" s="258">
        <v>6119</v>
      </c>
      <c r="AO37" s="258">
        <v>5570</v>
      </c>
      <c r="AP37" s="28">
        <v>4758</v>
      </c>
      <c r="AQ37" s="28">
        <v>4396</v>
      </c>
      <c r="AR37" s="258">
        <v>9193.9985006000006</v>
      </c>
      <c r="AS37" s="258">
        <v>9129.7696434000009</v>
      </c>
      <c r="AT37" s="258">
        <v>9318.0393829000004</v>
      </c>
      <c r="AU37" s="258">
        <v>9029.2174479000005</v>
      </c>
      <c r="AV37" s="258">
        <v>8596.6714434999994</v>
      </c>
      <c r="AW37" s="258">
        <v>8092.0271378999996</v>
      </c>
      <c r="AX37" s="258">
        <v>7205.7717071999996</v>
      </c>
      <c r="AY37" s="255">
        <v>6546.3357138000001</v>
      </c>
      <c r="AZ37" s="62">
        <v>5602.0198968000004</v>
      </c>
      <c r="BA37" s="62">
        <v>5117.1263992000004</v>
      </c>
      <c r="BB37" s="303">
        <v>1560.6149820000001</v>
      </c>
      <c r="BC37" s="303">
        <v>1586.2787120999999</v>
      </c>
      <c r="BD37" s="303">
        <v>1596.1276190999999</v>
      </c>
      <c r="BE37" s="303">
        <v>1504.6621686000001</v>
      </c>
      <c r="BF37" s="303">
        <v>1457.6891310000001</v>
      </c>
      <c r="BG37" s="303">
        <v>1350.2424861</v>
      </c>
      <c r="BH37" s="303">
        <v>1202.135536</v>
      </c>
      <c r="BI37" s="141">
        <v>1096.4860705999999</v>
      </c>
      <c r="BJ37" s="141">
        <v>947.15307800000005</v>
      </c>
      <c r="BK37" s="141">
        <v>802.99004449999995</v>
      </c>
      <c r="BL37" s="303">
        <v>7633.3835185999997</v>
      </c>
      <c r="BM37" s="303">
        <v>7543.4909312999998</v>
      </c>
      <c r="BN37" s="303">
        <v>7721.9117637999998</v>
      </c>
      <c r="BO37" s="303">
        <v>7524.5552792999997</v>
      </c>
      <c r="BP37" s="303">
        <v>7138.9823125000003</v>
      </c>
      <c r="BQ37" s="303">
        <v>6741.7846517999997</v>
      </c>
      <c r="BR37" s="303">
        <v>6003.6361711999998</v>
      </c>
      <c r="BS37" s="141">
        <v>5449.8496432000002</v>
      </c>
      <c r="BT37" s="141">
        <v>4654.8668188000001</v>
      </c>
      <c r="BU37" s="140">
        <v>4314.1363547000001</v>
      </c>
    </row>
    <row r="38" spans="1:73" x14ac:dyDescent="0.2">
      <c r="C38" s="25" t="s">
        <v>88</v>
      </c>
      <c r="D38" s="258">
        <v>255</v>
      </c>
      <c r="E38" s="258">
        <v>253</v>
      </c>
      <c r="F38" s="258">
        <v>242</v>
      </c>
      <c r="G38" s="258">
        <v>232</v>
      </c>
      <c r="H38" s="258">
        <v>223</v>
      </c>
      <c r="I38" s="258">
        <v>223</v>
      </c>
      <c r="J38" s="258">
        <v>214</v>
      </c>
      <c r="K38" s="258">
        <v>209</v>
      </c>
      <c r="L38" s="28">
        <v>204</v>
      </c>
      <c r="M38" s="28">
        <v>208</v>
      </c>
      <c r="N38" s="258">
        <v>7114</v>
      </c>
      <c r="O38" s="258">
        <v>6997</v>
      </c>
      <c r="P38" s="258">
        <v>6986</v>
      </c>
      <c r="Q38" s="258">
        <v>6799</v>
      </c>
      <c r="R38" s="258">
        <v>6426</v>
      </c>
      <c r="S38" s="258">
        <v>6362</v>
      </c>
      <c r="T38" s="258">
        <v>6338</v>
      </c>
      <c r="U38" s="258">
        <v>6323</v>
      </c>
      <c r="V38" s="28">
        <v>6531</v>
      </c>
      <c r="W38" s="28">
        <v>6390</v>
      </c>
      <c r="X38" s="258">
        <v>1224</v>
      </c>
      <c r="Y38" s="258">
        <v>1227</v>
      </c>
      <c r="Z38" s="258">
        <v>1210</v>
      </c>
      <c r="AA38" s="258">
        <v>1186</v>
      </c>
      <c r="AB38" s="258">
        <v>1131</v>
      </c>
      <c r="AC38" s="258">
        <v>1111</v>
      </c>
      <c r="AD38" s="258">
        <v>1087</v>
      </c>
      <c r="AE38" s="258">
        <v>1106</v>
      </c>
      <c r="AF38" s="28">
        <v>1145</v>
      </c>
      <c r="AG38" s="28">
        <v>1146</v>
      </c>
      <c r="AH38" s="258">
        <v>5890</v>
      </c>
      <c r="AI38" s="258">
        <v>5770</v>
      </c>
      <c r="AJ38" s="258">
        <v>5776</v>
      </c>
      <c r="AK38" s="258">
        <v>5613</v>
      </c>
      <c r="AL38" s="258">
        <v>5295</v>
      </c>
      <c r="AM38" s="258">
        <v>5251</v>
      </c>
      <c r="AN38" s="258">
        <v>5251</v>
      </c>
      <c r="AO38" s="258">
        <v>5217</v>
      </c>
      <c r="AP38" s="28">
        <v>5386</v>
      </c>
      <c r="AQ38" s="28">
        <v>5244</v>
      </c>
      <c r="AR38" s="258">
        <v>6614.3423850999998</v>
      </c>
      <c r="AS38" s="258">
        <v>6535.9462328</v>
      </c>
      <c r="AT38" s="258">
        <v>6568.8333995000003</v>
      </c>
      <c r="AU38" s="258">
        <v>6381.2745303000002</v>
      </c>
      <c r="AV38" s="258">
        <v>6036.2047634999999</v>
      </c>
      <c r="AW38" s="258">
        <v>6014.9390620000004</v>
      </c>
      <c r="AX38" s="258">
        <v>5961.4245921000002</v>
      </c>
      <c r="AY38" s="255">
        <v>5949.9288055999996</v>
      </c>
      <c r="AZ38" s="62">
        <v>6184.5862853999997</v>
      </c>
      <c r="BA38" s="62">
        <v>6024.9956886</v>
      </c>
      <c r="BB38" s="303">
        <v>910.67080729999998</v>
      </c>
      <c r="BC38" s="303">
        <v>930.96659220000004</v>
      </c>
      <c r="BD38" s="303">
        <v>942.17719099999999</v>
      </c>
      <c r="BE38" s="303">
        <v>907.62371289999999</v>
      </c>
      <c r="BF38" s="303">
        <v>874.31426669999996</v>
      </c>
      <c r="BG38" s="303">
        <v>884.81859750000001</v>
      </c>
      <c r="BH38" s="303">
        <v>863.59995389999995</v>
      </c>
      <c r="BI38" s="141">
        <v>874.02561969999999</v>
      </c>
      <c r="BJ38" s="141">
        <v>926.1354705</v>
      </c>
      <c r="BK38" s="141">
        <v>921.07509440000001</v>
      </c>
      <c r="BL38" s="303">
        <v>5703.6715777999998</v>
      </c>
      <c r="BM38" s="303">
        <v>5604.9796405999996</v>
      </c>
      <c r="BN38" s="303">
        <v>5626.6562084999996</v>
      </c>
      <c r="BO38" s="303">
        <v>5473.6508174000001</v>
      </c>
      <c r="BP38" s="303">
        <v>5161.8904967999997</v>
      </c>
      <c r="BQ38" s="303">
        <v>5130.1204644999998</v>
      </c>
      <c r="BR38" s="303">
        <v>5097.8246381999998</v>
      </c>
      <c r="BS38" s="141">
        <v>5075.9031858999997</v>
      </c>
      <c r="BT38" s="141">
        <v>5258.4508149000003</v>
      </c>
      <c r="BU38" s="140">
        <v>5103.9205941999999</v>
      </c>
    </row>
    <row r="39" spans="1:73" x14ac:dyDescent="0.2">
      <c r="C39" s="25" t="s">
        <v>89</v>
      </c>
      <c r="D39" s="258">
        <v>20</v>
      </c>
      <c r="E39" s="258">
        <v>18</v>
      </c>
      <c r="F39" s="258">
        <v>21</v>
      </c>
      <c r="G39" s="258">
        <v>19</v>
      </c>
      <c r="H39" s="258">
        <v>20</v>
      </c>
      <c r="I39" s="258">
        <v>17</v>
      </c>
      <c r="J39" s="258">
        <v>16</v>
      </c>
      <c r="K39" s="258">
        <v>15</v>
      </c>
      <c r="L39" s="28">
        <v>15</v>
      </c>
      <c r="M39" s="28">
        <v>13</v>
      </c>
      <c r="N39" s="258">
        <v>143</v>
      </c>
      <c r="O39" s="258">
        <v>138</v>
      </c>
      <c r="P39" s="258">
        <v>143</v>
      </c>
      <c r="Q39" s="258">
        <v>145</v>
      </c>
      <c r="R39" s="258">
        <v>137</v>
      </c>
      <c r="S39" s="258">
        <v>125</v>
      </c>
      <c r="T39" s="258">
        <v>128</v>
      </c>
      <c r="U39" s="258">
        <v>125</v>
      </c>
      <c r="V39" s="28">
        <v>113</v>
      </c>
      <c r="W39" s="28">
        <v>101</v>
      </c>
      <c r="X39" s="258">
        <v>30</v>
      </c>
      <c r="Y39" s="258">
        <v>30</v>
      </c>
      <c r="Z39" s="258">
        <v>35</v>
      </c>
      <c r="AA39" s="258">
        <v>32</v>
      </c>
      <c r="AB39" s="258">
        <v>30</v>
      </c>
      <c r="AC39" s="258">
        <v>26</v>
      </c>
      <c r="AD39" s="258">
        <v>31</v>
      </c>
      <c r="AE39" s="258">
        <v>31</v>
      </c>
      <c r="AF39" s="28">
        <v>28</v>
      </c>
      <c r="AG39" s="28">
        <v>20</v>
      </c>
      <c r="AH39" s="258">
        <v>113</v>
      </c>
      <c r="AI39" s="258">
        <v>108</v>
      </c>
      <c r="AJ39" s="258">
        <v>108</v>
      </c>
      <c r="AK39" s="258">
        <v>113</v>
      </c>
      <c r="AL39" s="258">
        <v>107</v>
      </c>
      <c r="AM39" s="258">
        <v>99</v>
      </c>
      <c r="AN39" s="258">
        <v>97</v>
      </c>
      <c r="AO39" s="258">
        <v>94</v>
      </c>
      <c r="AP39" s="28">
        <v>85</v>
      </c>
      <c r="AQ39" s="28">
        <v>81</v>
      </c>
      <c r="AR39" s="258">
        <v>122.85906559999999</v>
      </c>
      <c r="AS39" s="258">
        <v>115.5659069</v>
      </c>
      <c r="AT39" s="258">
        <v>123.0664281</v>
      </c>
      <c r="AU39" s="258">
        <v>124.1671568</v>
      </c>
      <c r="AV39" s="258">
        <v>116.79443310000001</v>
      </c>
      <c r="AW39" s="258">
        <v>109.3500987</v>
      </c>
      <c r="AX39" s="258">
        <v>108.8385878</v>
      </c>
      <c r="AY39" s="255">
        <v>106.0456159</v>
      </c>
      <c r="AZ39" s="62">
        <v>97.074997100000004</v>
      </c>
      <c r="BA39" s="62">
        <v>89.384692900000005</v>
      </c>
      <c r="BB39" s="303">
        <v>16.8806321</v>
      </c>
      <c r="BC39" s="303">
        <v>16.299866300000001</v>
      </c>
      <c r="BD39" s="303">
        <v>21.199927899999999</v>
      </c>
      <c r="BE39" s="303">
        <v>17.775027699999999</v>
      </c>
      <c r="BF39" s="303">
        <v>17.4856798</v>
      </c>
      <c r="BG39" s="303">
        <v>16.839935799999999</v>
      </c>
      <c r="BH39" s="303">
        <v>20.259113500000002</v>
      </c>
      <c r="BI39" s="141">
        <v>18.7994138</v>
      </c>
      <c r="BJ39" s="141">
        <v>17.848688200000002</v>
      </c>
      <c r="BK39" s="141">
        <v>13.486984</v>
      </c>
      <c r="BL39" s="303">
        <v>105.97843349999999</v>
      </c>
      <c r="BM39" s="303">
        <v>99.266040599999997</v>
      </c>
      <c r="BN39" s="303">
        <v>101.8665002</v>
      </c>
      <c r="BO39" s="303">
        <v>106.39212910000001</v>
      </c>
      <c r="BP39" s="303">
        <v>99.308753300000006</v>
      </c>
      <c r="BQ39" s="303">
        <v>92.510162899999997</v>
      </c>
      <c r="BR39" s="303">
        <v>88.579474300000001</v>
      </c>
      <c r="BS39" s="141">
        <v>87.246202100000005</v>
      </c>
      <c r="BT39" s="141">
        <v>79.226308900000006</v>
      </c>
      <c r="BU39" s="140">
        <v>75.897708899999998</v>
      </c>
    </row>
    <row r="40" spans="1:73" x14ac:dyDescent="0.2">
      <c r="C40" s="25" t="s">
        <v>90</v>
      </c>
      <c r="D40" s="258">
        <v>13</v>
      </c>
      <c r="E40" s="258">
        <v>13</v>
      </c>
      <c r="F40" s="258">
        <v>13</v>
      </c>
      <c r="G40" s="258">
        <v>13</v>
      </c>
      <c r="H40" s="258">
        <v>12</v>
      </c>
      <c r="I40" s="258">
        <v>12</v>
      </c>
      <c r="J40" s="258">
        <v>10</v>
      </c>
      <c r="K40" s="258">
        <v>8</v>
      </c>
      <c r="L40" s="28">
        <v>10</v>
      </c>
      <c r="M40" s="28">
        <v>9</v>
      </c>
      <c r="N40" s="258">
        <v>71</v>
      </c>
      <c r="O40" s="258">
        <v>56</v>
      </c>
      <c r="P40" s="258">
        <v>55</v>
      </c>
      <c r="Q40" s="258">
        <v>84</v>
      </c>
      <c r="R40" s="258">
        <v>92</v>
      </c>
      <c r="S40" s="258">
        <v>92</v>
      </c>
      <c r="T40" s="258">
        <v>84</v>
      </c>
      <c r="U40" s="258">
        <v>68</v>
      </c>
      <c r="V40" s="28">
        <v>75</v>
      </c>
      <c r="W40" s="28">
        <v>81</v>
      </c>
      <c r="X40" s="258">
        <v>18</v>
      </c>
      <c r="Y40" s="258">
        <v>15</v>
      </c>
      <c r="Z40" s="258">
        <v>15</v>
      </c>
      <c r="AA40" s="258">
        <v>17</v>
      </c>
      <c r="AB40" s="258">
        <v>17</v>
      </c>
      <c r="AC40" s="258">
        <v>18</v>
      </c>
      <c r="AD40" s="258">
        <v>18</v>
      </c>
      <c r="AE40" s="258">
        <v>18</v>
      </c>
      <c r="AF40" s="28">
        <v>18</v>
      </c>
      <c r="AG40" s="28">
        <v>22</v>
      </c>
      <c r="AH40" s="258">
        <v>53</v>
      </c>
      <c r="AI40" s="258">
        <v>41</v>
      </c>
      <c r="AJ40" s="258">
        <v>40</v>
      </c>
      <c r="AK40" s="258">
        <v>67</v>
      </c>
      <c r="AL40" s="258">
        <v>75</v>
      </c>
      <c r="AM40" s="258">
        <v>74</v>
      </c>
      <c r="AN40" s="258">
        <v>66</v>
      </c>
      <c r="AO40" s="258">
        <v>50</v>
      </c>
      <c r="AP40" s="28">
        <v>57</v>
      </c>
      <c r="AQ40" s="28">
        <v>59</v>
      </c>
      <c r="AR40" s="258">
        <v>59.675685899999998</v>
      </c>
      <c r="AS40" s="258">
        <v>48.093655599999998</v>
      </c>
      <c r="AT40" s="258">
        <v>47.248302500000001</v>
      </c>
      <c r="AU40" s="258">
        <v>74.285194899999993</v>
      </c>
      <c r="AV40" s="258">
        <v>82.250939500000001</v>
      </c>
      <c r="AW40" s="258">
        <v>84.817769699999999</v>
      </c>
      <c r="AX40" s="258">
        <v>74.882365500000006</v>
      </c>
      <c r="AY40" s="255">
        <v>60.661406700000001</v>
      </c>
      <c r="AZ40" s="62">
        <v>67.914786800000002</v>
      </c>
      <c r="BA40" s="62">
        <v>72.2469313</v>
      </c>
      <c r="BB40" s="303">
        <v>11.4100321</v>
      </c>
      <c r="BC40" s="303">
        <v>8.8832877000000003</v>
      </c>
      <c r="BD40" s="303">
        <v>9.4380591000000003</v>
      </c>
      <c r="BE40" s="303">
        <v>10.755782999999999</v>
      </c>
      <c r="BF40" s="303">
        <v>10.7589302</v>
      </c>
      <c r="BG40" s="303">
        <v>13.8235756</v>
      </c>
      <c r="BH40" s="303">
        <v>12.421268400000001</v>
      </c>
      <c r="BI40" s="141">
        <v>12.977909500000001</v>
      </c>
      <c r="BJ40" s="141">
        <v>14.425782699999999</v>
      </c>
      <c r="BK40" s="141">
        <v>17.318063200000001</v>
      </c>
      <c r="BL40" s="303">
        <v>48.265653800000003</v>
      </c>
      <c r="BM40" s="303">
        <v>39.210367900000001</v>
      </c>
      <c r="BN40" s="303">
        <v>37.810243399999997</v>
      </c>
      <c r="BO40" s="303">
        <v>63.529411899999999</v>
      </c>
      <c r="BP40" s="303">
        <v>71.492009300000007</v>
      </c>
      <c r="BQ40" s="303">
        <v>70.994194100000001</v>
      </c>
      <c r="BR40" s="303">
        <v>62.461097100000003</v>
      </c>
      <c r="BS40" s="141">
        <v>47.683497199999998</v>
      </c>
      <c r="BT40" s="141">
        <v>53.489004100000002</v>
      </c>
      <c r="BU40" s="140">
        <v>54.928868100000003</v>
      </c>
    </row>
    <row r="41" spans="1:73" x14ac:dyDescent="0.2">
      <c r="C41" s="25" t="s">
        <v>91</v>
      </c>
      <c r="D41" s="258">
        <v>71</v>
      </c>
      <c r="E41" s="258">
        <v>68</v>
      </c>
      <c r="F41" s="258">
        <v>74</v>
      </c>
      <c r="G41" s="258">
        <v>71</v>
      </c>
      <c r="H41" s="258">
        <v>70</v>
      </c>
      <c r="I41" s="258">
        <v>69</v>
      </c>
      <c r="J41" s="258">
        <v>69</v>
      </c>
      <c r="K41" s="258">
        <v>70</v>
      </c>
      <c r="L41" s="28">
        <v>70</v>
      </c>
      <c r="M41" s="28">
        <v>69</v>
      </c>
      <c r="N41" s="258">
        <v>1176</v>
      </c>
      <c r="O41" s="258">
        <v>1167</v>
      </c>
      <c r="P41" s="258">
        <v>1148</v>
      </c>
      <c r="Q41" s="258">
        <v>1133</v>
      </c>
      <c r="R41" s="258">
        <v>1023</v>
      </c>
      <c r="S41" s="258">
        <v>945</v>
      </c>
      <c r="T41" s="258">
        <v>938</v>
      </c>
      <c r="U41" s="258">
        <v>937</v>
      </c>
      <c r="V41" s="28">
        <v>902</v>
      </c>
      <c r="W41" s="28">
        <v>868</v>
      </c>
      <c r="X41" s="258">
        <v>311</v>
      </c>
      <c r="Y41" s="258">
        <v>304</v>
      </c>
      <c r="Z41" s="258">
        <v>300</v>
      </c>
      <c r="AA41" s="258">
        <v>290</v>
      </c>
      <c r="AB41" s="258">
        <v>273</v>
      </c>
      <c r="AC41" s="258">
        <v>255</v>
      </c>
      <c r="AD41" s="258">
        <v>247</v>
      </c>
      <c r="AE41" s="258">
        <v>239</v>
      </c>
      <c r="AF41" s="28">
        <v>225</v>
      </c>
      <c r="AG41" s="28">
        <v>214</v>
      </c>
      <c r="AH41" s="258">
        <v>865</v>
      </c>
      <c r="AI41" s="258">
        <v>863</v>
      </c>
      <c r="AJ41" s="258">
        <v>848</v>
      </c>
      <c r="AK41" s="258">
        <v>843</v>
      </c>
      <c r="AL41" s="258">
        <v>750</v>
      </c>
      <c r="AM41" s="258">
        <v>690</v>
      </c>
      <c r="AN41" s="258">
        <v>691</v>
      </c>
      <c r="AO41" s="258">
        <v>698</v>
      </c>
      <c r="AP41" s="28">
        <v>677</v>
      </c>
      <c r="AQ41" s="28">
        <v>654</v>
      </c>
      <c r="AR41" s="258">
        <v>1052.397774</v>
      </c>
      <c r="AS41" s="258">
        <v>1054.8109460000001</v>
      </c>
      <c r="AT41" s="258">
        <v>1044.6993737</v>
      </c>
      <c r="AU41" s="258">
        <v>1040.4408294</v>
      </c>
      <c r="AV41" s="258">
        <v>924.10321810000005</v>
      </c>
      <c r="AW41" s="258">
        <v>870.1833388</v>
      </c>
      <c r="AX41" s="258">
        <v>848.50289559999999</v>
      </c>
      <c r="AY41" s="255">
        <v>848.15385049999998</v>
      </c>
      <c r="AZ41" s="62">
        <v>822.73088700000005</v>
      </c>
      <c r="BA41" s="62">
        <v>789.03894160000004</v>
      </c>
      <c r="BB41" s="303">
        <v>220.14407120000001</v>
      </c>
      <c r="BC41" s="303">
        <v>224.9551951</v>
      </c>
      <c r="BD41" s="303">
        <v>228.9291235</v>
      </c>
      <c r="BE41" s="303">
        <v>224.68062560000001</v>
      </c>
      <c r="BF41" s="303">
        <v>208.89443270000001</v>
      </c>
      <c r="BG41" s="303">
        <v>199.24715560000001</v>
      </c>
      <c r="BH41" s="303">
        <v>186.95604879999999</v>
      </c>
      <c r="BI41" s="141">
        <v>179.4050589</v>
      </c>
      <c r="BJ41" s="141">
        <v>172.66575499999999</v>
      </c>
      <c r="BK41" s="141">
        <v>165.5187938</v>
      </c>
      <c r="BL41" s="303">
        <v>832.25370280000004</v>
      </c>
      <c r="BM41" s="303">
        <v>829.85575089999998</v>
      </c>
      <c r="BN41" s="303">
        <v>815.77025019999996</v>
      </c>
      <c r="BO41" s="303">
        <v>815.7602038</v>
      </c>
      <c r="BP41" s="303">
        <v>715.20878540000001</v>
      </c>
      <c r="BQ41" s="303">
        <v>670.93618319999996</v>
      </c>
      <c r="BR41" s="303">
        <v>661.54684680000003</v>
      </c>
      <c r="BS41" s="141">
        <v>668.7487916</v>
      </c>
      <c r="BT41" s="141">
        <v>650.06513199999995</v>
      </c>
      <c r="BU41" s="140">
        <v>623.52014780000002</v>
      </c>
    </row>
    <row r="42" spans="1:73" x14ac:dyDescent="0.2">
      <c r="C42" s="25" t="s">
        <v>92</v>
      </c>
      <c r="D42" s="258">
        <v>250</v>
      </c>
      <c r="E42" s="258">
        <v>264</v>
      </c>
      <c r="F42" s="258">
        <v>263</v>
      </c>
      <c r="G42" s="258">
        <v>273</v>
      </c>
      <c r="H42" s="258">
        <v>276</v>
      </c>
      <c r="I42" s="258">
        <v>275</v>
      </c>
      <c r="J42" s="258">
        <v>264</v>
      </c>
      <c r="K42" s="258">
        <v>261</v>
      </c>
      <c r="L42" s="28">
        <v>262</v>
      </c>
      <c r="M42" s="28">
        <v>256</v>
      </c>
      <c r="N42" s="258">
        <v>868</v>
      </c>
      <c r="O42" s="258">
        <v>897</v>
      </c>
      <c r="P42" s="258">
        <v>1024</v>
      </c>
      <c r="Q42" s="258">
        <v>1064</v>
      </c>
      <c r="R42" s="258">
        <v>1087</v>
      </c>
      <c r="S42" s="258">
        <v>1099</v>
      </c>
      <c r="T42" s="258">
        <v>1124</v>
      </c>
      <c r="U42" s="258">
        <v>1138</v>
      </c>
      <c r="V42" s="28">
        <v>1162</v>
      </c>
      <c r="W42" s="28">
        <v>1157</v>
      </c>
      <c r="X42" s="258">
        <v>417</v>
      </c>
      <c r="Y42" s="258">
        <v>447</v>
      </c>
      <c r="Z42" s="258">
        <v>478</v>
      </c>
      <c r="AA42" s="258">
        <v>490</v>
      </c>
      <c r="AB42" s="258">
        <v>491</v>
      </c>
      <c r="AC42" s="258">
        <v>494</v>
      </c>
      <c r="AD42" s="258">
        <v>514</v>
      </c>
      <c r="AE42" s="258">
        <v>524</v>
      </c>
      <c r="AF42" s="28">
        <v>532</v>
      </c>
      <c r="AG42" s="28">
        <v>537</v>
      </c>
      <c r="AH42" s="258">
        <v>451</v>
      </c>
      <c r="AI42" s="258">
        <v>450</v>
      </c>
      <c r="AJ42" s="258">
        <v>546</v>
      </c>
      <c r="AK42" s="258">
        <v>574</v>
      </c>
      <c r="AL42" s="258">
        <v>596</v>
      </c>
      <c r="AM42" s="258">
        <v>605</v>
      </c>
      <c r="AN42" s="258">
        <v>610</v>
      </c>
      <c r="AO42" s="258">
        <v>614</v>
      </c>
      <c r="AP42" s="28">
        <v>630</v>
      </c>
      <c r="AQ42" s="28">
        <v>620</v>
      </c>
      <c r="AR42" s="258">
        <v>705.25087370000006</v>
      </c>
      <c r="AS42" s="258">
        <v>722.27415020000001</v>
      </c>
      <c r="AT42" s="258">
        <v>849.07542360000002</v>
      </c>
      <c r="AU42" s="258">
        <v>879.12481739999998</v>
      </c>
      <c r="AV42" s="258">
        <v>909.23988489999999</v>
      </c>
      <c r="AW42" s="258">
        <v>923.83772050000005</v>
      </c>
      <c r="AX42" s="258">
        <v>933.06022480000001</v>
      </c>
      <c r="AY42" s="255">
        <v>945.82730059999994</v>
      </c>
      <c r="AZ42" s="62">
        <v>980.30814380000004</v>
      </c>
      <c r="BA42" s="62">
        <v>974.88978589999999</v>
      </c>
      <c r="BB42" s="303">
        <v>287.76864840000002</v>
      </c>
      <c r="BC42" s="303">
        <v>304.39794369999998</v>
      </c>
      <c r="BD42" s="303">
        <v>337.1478788</v>
      </c>
      <c r="BE42" s="303">
        <v>340.58520349999998</v>
      </c>
      <c r="BF42" s="303">
        <v>348.17767220000002</v>
      </c>
      <c r="BG42" s="303">
        <v>357.13068759999999</v>
      </c>
      <c r="BH42" s="303">
        <v>372.63982329999999</v>
      </c>
      <c r="BI42" s="141">
        <v>380.25860360000001</v>
      </c>
      <c r="BJ42" s="141">
        <v>393.12692070000003</v>
      </c>
      <c r="BK42" s="141">
        <v>393.51468920000002</v>
      </c>
      <c r="BL42" s="303">
        <v>417.48222529999998</v>
      </c>
      <c r="BM42" s="303">
        <v>417.87620650000002</v>
      </c>
      <c r="BN42" s="303">
        <v>511.92754480000002</v>
      </c>
      <c r="BO42" s="303">
        <v>538.53961389999995</v>
      </c>
      <c r="BP42" s="303">
        <v>561.06221270000003</v>
      </c>
      <c r="BQ42" s="303">
        <v>566.70703289999994</v>
      </c>
      <c r="BR42" s="303">
        <v>560.42040150000003</v>
      </c>
      <c r="BS42" s="141">
        <v>565.56869700000004</v>
      </c>
      <c r="BT42" s="141">
        <v>587.18122310000001</v>
      </c>
      <c r="BU42" s="140">
        <v>581.37509669999997</v>
      </c>
    </row>
    <row r="43" spans="1:73" x14ac:dyDescent="0.2">
      <c r="C43" s="25" t="s">
        <v>93</v>
      </c>
      <c r="D43" s="258">
        <v>212</v>
      </c>
      <c r="E43" s="258">
        <v>223</v>
      </c>
      <c r="F43" s="258">
        <v>224</v>
      </c>
      <c r="G43" s="258">
        <v>226</v>
      </c>
      <c r="H43" s="258">
        <v>235</v>
      </c>
      <c r="I43" s="258">
        <v>226</v>
      </c>
      <c r="J43" s="258">
        <v>234</v>
      </c>
      <c r="K43" s="258">
        <v>232</v>
      </c>
      <c r="L43" s="28">
        <v>237</v>
      </c>
      <c r="M43" s="28">
        <v>227</v>
      </c>
      <c r="N43" s="258">
        <v>1171</v>
      </c>
      <c r="O43" s="258">
        <v>1143</v>
      </c>
      <c r="P43" s="258">
        <v>1158</v>
      </c>
      <c r="Q43" s="258">
        <v>1191</v>
      </c>
      <c r="R43" s="258">
        <v>1222</v>
      </c>
      <c r="S43" s="258">
        <v>1156</v>
      </c>
      <c r="T43" s="258">
        <v>1171</v>
      </c>
      <c r="U43" s="258">
        <v>1188</v>
      </c>
      <c r="V43" s="28">
        <v>1270</v>
      </c>
      <c r="W43" s="28">
        <v>1224</v>
      </c>
      <c r="X43" s="258">
        <v>208</v>
      </c>
      <c r="Y43" s="258">
        <v>194</v>
      </c>
      <c r="Z43" s="258">
        <v>195</v>
      </c>
      <c r="AA43" s="258">
        <v>193</v>
      </c>
      <c r="AB43" s="258">
        <v>197</v>
      </c>
      <c r="AC43" s="258">
        <v>201</v>
      </c>
      <c r="AD43" s="258">
        <v>206</v>
      </c>
      <c r="AE43" s="258">
        <v>203</v>
      </c>
      <c r="AF43" s="28">
        <v>223</v>
      </c>
      <c r="AG43" s="28">
        <v>211</v>
      </c>
      <c r="AH43" s="258">
        <v>963</v>
      </c>
      <c r="AI43" s="258">
        <v>949</v>
      </c>
      <c r="AJ43" s="258">
        <v>963</v>
      </c>
      <c r="AK43" s="258">
        <v>998</v>
      </c>
      <c r="AL43" s="258">
        <v>1025</v>
      </c>
      <c r="AM43" s="258">
        <v>955</v>
      </c>
      <c r="AN43" s="258">
        <v>965</v>
      </c>
      <c r="AO43" s="258">
        <v>985</v>
      </c>
      <c r="AP43" s="28">
        <v>1047</v>
      </c>
      <c r="AQ43" s="28">
        <v>1013</v>
      </c>
      <c r="AR43" s="258">
        <v>1038.0471706000001</v>
      </c>
      <c r="AS43" s="258">
        <v>1032.7972427</v>
      </c>
      <c r="AT43" s="258">
        <v>1045.8237426999999</v>
      </c>
      <c r="AU43" s="258">
        <v>1073.7428763</v>
      </c>
      <c r="AV43" s="258">
        <v>1101.4381989999999</v>
      </c>
      <c r="AW43" s="258">
        <v>1039.2166751</v>
      </c>
      <c r="AX43" s="258">
        <v>1036.1987114999999</v>
      </c>
      <c r="AY43" s="255">
        <v>1050.3070147000001</v>
      </c>
      <c r="AZ43" s="62">
        <v>1144.0271872000001</v>
      </c>
      <c r="BA43" s="62">
        <v>1108.8065154999999</v>
      </c>
      <c r="BB43" s="303">
        <v>131.14812470000001</v>
      </c>
      <c r="BC43" s="303">
        <v>124.31430109999999</v>
      </c>
      <c r="BD43" s="303">
        <v>124.46858760000001</v>
      </c>
      <c r="BE43" s="303">
        <v>119.55067440000001</v>
      </c>
      <c r="BF43" s="303">
        <v>126.8596076</v>
      </c>
      <c r="BG43" s="303">
        <v>134.7693233</v>
      </c>
      <c r="BH43" s="303">
        <v>138.1517834</v>
      </c>
      <c r="BI43" s="141">
        <v>135.24125989999999</v>
      </c>
      <c r="BJ43" s="141">
        <v>153.76201639999999</v>
      </c>
      <c r="BK43" s="141">
        <v>150.28325419999999</v>
      </c>
      <c r="BL43" s="303">
        <v>906.89904590000003</v>
      </c>
      <c r="BM43" s="303">
        <v>908.4829416</v>
      </c>
      <c r="BN43" s="303">
        <v>921.35515510000005</v>
      </c>
      <c r="BO43" s="303">
        <v>954.19220189999999</v>
      </c>
      <c r="BP43" s="303">
        <v>974.57859140000005</v>
      </c>
      <c r="BQ43" s="303">
        <v>904.44735179999998</v>
      </c>
      <c r="BR43" s="303">
        <v>898.04692809999995</v>
      </c>
      <c r="BS43" s="141">
        <v>915.06575480000004</v>
      </c>
      <c r="BT43" s="141">
        <v>990.26517079999996</v>
      </c>
      <c r="BU43" s="140">
        <v>958.52326129999994</v>
      </c>
    </row>
    <row r="44" spans="1:73" x14ac:dyDescent="0.2">
      <c r="B44" s="25" t="s">
        <v>94</v>
      </c>
      <c r="C44" s="25" t="s">
        <v>95</v>
      </c>
      <c r="D44" s="258">
        <v>111</v>
      </c>
      <c r="E44" s="258">
        <v>117</v>
      </c>
      <c r="F44" s="258">
        <v>112</v>
      </c>
      <c r="G44" s="258">
        <v>110</v>
      </c>
      <c r="H44" s="258">
        <v>108</v>
      </c>
      <c r="I44" s="258">
        <v>112</v>
      </c>
      <c r="J44" s="258">
        <v>111</v>
      </c>
      <c r="K44" s="258">
        <v>105</v>
      </c>
      <c r="L44" s="28">
        <v>107</v>
      </c>
      <c r="M44" s="28">
        <v>109</v>
      </c>
      <c r="N44" s="258">
        <v>4077</v>
      </c>
      <c r="O44" s="258">
        <v>3817</v>
      </c>
      <c r="P44" s="258">
        <v>3782</v>
      </c>
      <c r="Q44" s="258">
        <v>3753</v>
      </c>
      <c r="R44" s="258">
        <v>3698</v>
      </c>
      <c r="S44" s="258">
        <v>3649</v>
      </c>
      <c r="T44" s="258">
        <v>3903</v>
      </c>
      <c r="U44" s="258">
        <v>4036</v>
      </c>
      <c r="V44" s="28">
        <v>4140</v>
      </c>
      <c r="W44" s="28">
        <v>4249</v>
      </c>
      <c r="X44" s="258">
        <v>797</v>
      </c>
      <c r="Y44" s="258">
        <v>685</v>
      </c>
      <c r="Z44" s="258">
        <v>689</v>
      </c>
      <c r="AA44" s="258">
        <v>674</v>
      </c>
      <c r="AB44" s="258">
        <v>682</v>
      </c>
      <c r="AC44" s="258">
        <v>664</v>
      </c>
      <c r="AD44" s="258">
        <v>742</v>
      </c>
      <c r="AE44" s="258">
        <v>743</v>
      </c>
      <c r="AF44" s="28">
        <v>755</v>
      </c>
      <c r="AG44" s="28">
        <v>800</v>
      </c>
      <c r="AH44" s="258">
        <v>3280</v>
      </c>
      <c r="AI44" s="258">
        <v>3132</v>
      </c>
      <c r="AJ44" s="258">
        <v>3093</v>
      </c>
      <c r="AK44" s="258">
        <v>3079</v>
      </c>
      <c r="AL44" s="258">
        <v>3016</v>
      </c>
      <c r="AM44" s="258">
        <v>2985</v>
      </c>
      <c r="AN44" s="258">
        <v>3161</v>
      </c>
      <c r="AO44" s="258">
        <v>3293</v>
      </c>
      <c r="AP44" s="28">
        <v>3385</v>
      </c>
      <c r="AQ44" s="28">
        <v>3449</v>
      </c>
      <c r="AR44" s="258">
        <v>3587.5025676999999</v>
      </c>
      <c r="AS44" s="258">
        <v>3360.5915798000001</v>
      </c>
      <c r="AT44" s="258">
        <v>3354.5690386000001</v>
      </c>
      <c r="AU44" s="258">
        <v>3312.8077981000001</v>
      </c>
      <c r="AV44" s="258">
        <v>3252.4851462000001</v>
      </c>
      <c r="AW44" s="258">
        <v>3223.859528</v>
      </c>
      <c r="AX44" s="258">
        <v>3439.5662994999998</v>
      </c>
      <c r="AY44" s="255">
        <v>3573.3591071000001</v>
      </c>
      <c r="AZ44" s="62">
        <v>3656.3298378</v>
      </c>
      <c r="BA44" s="62">
        <v>3761.0497009999999</v>
      </c>
      <c r="BB44" s="303">
        <v>533.39077080000004</v>
      </c>
      <c r="BC44" s="303">
        <v>450.69219629999998</v>
      </c>
      <c r="BD44" s="303">
        <v>464.08041379999997</v>
      </c>
      <c r="BE44" s="303">
        <v>457.73316690000001</v>
      </c>
      <c r="BF44" s="303">
        <v>462.73723189999998</v>
      </c>
      <c r="BG44" s="303">
        <v>463.91321319999997</v>
      </c>
      <c r="BH44" s="303">
        <v>522.88588990000005</v>
      </c>
      <c r="BI44" s="141">
        <v>517.73418319999996</v>
      </c>
      <c r="BJ44" s="141">
        <v>546.16226710000001</v>
      </c>
      <c r="BK44" s="141">
        <v>563.56469870000001</v>
      </c>
      <c r="BL44" s="303">
        <v>3054.1117969000002</v>
      </c>
      <c r="BM44" s="303">
        <v>2909.8993835000001</v>
      </c>
      <c r="BN44" s="303">
        <v>2890.4886247999998</v>
      </c>
      <c r="BO44" s="303">
        <v>2855.0746312000001</v>
      </c>
      <c r="BP44" s="303">
        <v>2789.7479143</v>
      </c>
      <c r="BQ44" s="303">
        <v>2759.9463148</v>
      </c>
      <c r="BR44" s="303">
        <v>2916.6804096000001</v>
      </c>
      <c r="BS44" s="141">
        <v>3055.6249238999999</v>
      </c>
      <c r="BT44" s="141">
        <v>3110.1675706999999</v>
      </c>
      <c r="BU44" s="140">
        <v>3197.4850022999999</v>
      </c>
    </row>
    <row r="45" spans="1:73" x14ac:dyDescent="0.2">
      <c r="C45" s="25" t="s">
        <v>96</v>
      </c>
      <c r="D45" s="258">
        <v>111</v>
      </c>
      <c r="E45" s="258">
        <v>117</v>
      </c>
      <c r="F45" s="258">
        <v>112</v>
      </c>
      <c r="G45" s="258">
        <v>110</v>
      </c>
      <c r="H45" s="258">
        <v>108</v>
      </c>
      <c r="I45" s="258">
        <v>112</v>
      </c>
      <c r="J45" s="258">
        <v>111</v>
      </c>
      <c r="K45" s="258">
        <v>105</v>
      </c>
      <c r="L45" s="28">
        <v>107</v>
      </c>
      <c r="M45" s="28">
        <v>109</v>
      </c>
      <c r="N45" s="258">
        <v>4077</v>
      </c>
      <c r="O45" s="258">
        <v>3817</v>
      </c>
      <c r="P45" s="258">
        <v>3782</v>
      </c>
      <c r="Q45" s="258">
        <v>3753</v>
      </c>
      <c r="R45" s="258">
        <v>3698</v>
      </c>
      <c r="S45" s="258">
        <v>3649</v>
      </c>
      <c r="T45" s="258">
        <v>3903</v>
      </c>
      <c r="U45" s="258">
        <v>4036</v>
      </c>
      <c r="V45" s="28">
        <v>4140</v>
      </c>
      <c r="W45" s="28">
        <v>4249</v>
      </c>
      <c r="X45" s="258">
        <v>797</v>
      </c>
      <c r="Y45" s="258">
        <v>685</v>
      </c>
      <c r="Z45" s="258">
        <v>689</v>
      </c>
      <c r="AA45" s="258">
        <v>674</v>
      </c>
      <c r="AB45" s="258">
        <v>682</v>
      </c>
      <c r="AC45" s="258">
        <v>664</v>
      </c>
      <c r="AD45" s="258">
        <v>742</v>
      </c>
      <c r="AE45" s="258">
        <v>743</v>
      </c>
      <c r="AF45" s="28">
        <v>755</v>
      </c>
      <c r="AG45" s="28">
        <v>800</v>
      </c>
      <c r="AH45" s="258">
        <v>3280</v>
      </c>
      <c r="AI45" s="258">
        <v>3132</v>
      </c>
      <c r="AJ45" s="258">
        <v>3093</v>
      </c>
      <c r="AK45" s="258">
        <v>3079</v>
      </c>
      <c r="AL45" s="258">
        <v>3016</v>
      </c>
      <c r="AM45" s="258">
        <v>2985</v>
      </c>
      <c r="AN45" s="258">
        <v>3161</v>
      </c>
      <c r="AO45" s="258">
        <v>3293</v>
      </c>
      <c r="AP45" s="28">
        <v>3385</v>
      </c>
      <c r="AQ45" s="28">
        <v>3449</v>
      </c>
      <c r="AR45" s="258">
        <v>3587.5025676999999</v>
      </c>
      <c r="AS45" s="258">
        <v>3360.5915798000001</v>
      </c>
      <c r="AT45" s="258">
        <v>3354.5690386000001</v>
      </c>
      <c r="AU45" s="258">
        <v>3312.8077981000001</v>
      </c>
      <c r="AV45" s="258">
        <v>3252.4851462000001</v>
      </c>
      <c r="AW45" s="258">
        <v>3223.859528</v>
      </c>
      <c r="AX45" s="258">
        <v>3439.5662994999998</v>
      </c>
      <c r="AY45" s="255">
        <v>3573.3591071000001</v>
      </c>
      <c r="AZ45" s="62">
        <v>3656.3298378</v>
      </c>
      <c r="BA45" s="62">
        <v>3761.0497009999999</v>
      </c>
      <c r="BB45" s="303">
        <v>533.39077080000004</v>
      </c>
      <c r="BC45" s="303">
        <v>450.69219629999998</v>
      </c>
      <c r="BD45" s="303">
        <v>464.08041379999997</v>
      </c>
      <c r="BE45" s="303">
        <v>457.73316690000001</v>
      </c>
      <c r="BF45" s="303">
        <v>462.73723189999998</v>
      </c>
      <c r="BG45" s="303">
        <v>463.91321319999997</v>
      </c>
      <c r="BH45" s="303">
        <v>522.88588990000005</v>
      </c>
      <c r="BI45" s="141">
        <v>517.73418319999996</v>
      </c>
      <c r="BJ45" s="141">
        <v>546.16226710000001</v>
      </c>
      <c r="BK45" s="141">
        <v>563.56469870000001</v>
      </c>
      <c r="BL45" s="303">
        <v>3054.1117969000002</v>
      </c>
      <c r="BM45" s="303">
        <v>2909.8993835000001</v>
      </c>
      <c r="BN45" s="303">
        <v>2890.4886247999998</v>
      </c>
      <c r="BO45" s="303">
        <v>2855.0746312000001</v>
      </c>
      <c r="BP45" s="303">
        <v>2789.7479143</v>
      </c>
      <c r="BQ45" s="303">
        <v>2759.9463148</v>
      </c>
      <c r="BR45" s="303">
        <v>2916.6804096000001</v>
      </c>
      <c r="BS45" s="141">
        <v>3055.6249238999999</v>
      </c>
      <c r="BT45" s="141">
        <v>3110.1675706999999</v>
      </c>
      <c r="BU45" s="140">
        <v>3197.4850022999999</v>
      </c>
    </row>
    <row r="46" spans="1:73" ht="25.5" x14ac:dyDescent="0.2">
      <c r="B46" s="25" t="s">
        <v>97</v>
      </c>
      <c r="C46" s="25" t="s">
        <v>98</v>
      </c>
      <c r="D46" s="258">
        <v>164</v>
      </c>
      <c r="E46" s="258">
        <v>159</v>
      </c>
      <c r="F46" s="258">
        <v>156</v>
      </c>
      <c r="G46" s="258">
        <v>161</v>
      </c>
      <c r="H46" s="258">
        <v>159</v>
      </c>
      <c r="I46" s="258">
        <v>158</v>
      </c>
      <c r="J46" s="258">
        <v>159</v>
      </c>
      <c r="K46" s="258">
        <v>159</v>
      </c>
      <c r="L46" s="28">
        <v>161</v>
      </c>
      <c r="M46" s="28">
        <v>155</v>
      </c>
      <c r="N46" s="258">
        <v>1519</v>
      </c>
      <c r="O46" s="258">
        <v>1558</v>
      </c>
      <c r="P46" s="258">
        <v>1605</v>
      </c>
      <c r="Q46" s="258">
        <v>1599</v>
      </c>
      <c r="R46" s="258">
        <v>1593</v>
      </c>
      <c r="S46" s="258">
        <v>1683</v>
      </c>
      <c r="T46" s="258">
        <v>1667</v>
      </c>
      <c r="U46" s="258">
        <v>1713</v>
      </c>
      <c r="V46" s="28">
        <v>1810</v>
      </c>
      <c r="W46" s="28">
        <v>1758</v>
      </c>
      <c r="X46" s="258">
        <v>230</v>
      </c>
      <c r="Y46" s="258">
        <v>239</v>
      </c>
      <c r="Z46" s="258">
        <v>258</v>
      </c>
      <c r="AA46" s="258">
        <v>247</v>
      </c>
      <c r="AB46" s="258">
        <v>242</v>
      </c>
      <c r="AC46" s="258">
        <v>311</v>
      </c>
      <c r="AD46" s="258">
        <v>300</v>
      </c>
      <c r="AE46" s="258">
        <v>307</v>
      </c>
      <c r="AF46" s="28">
        <v>327</v>
      </c>
      <c r="AG46" s="28">
        <v>293</v>
      </c>
      <c r="AH46" s="258">
        <v>1289</v>
      </c>
      <c r="AI46" s="258">
        <v>1319</v>
      </c>
      <c r="AJ46" s="258">
        <v>1347</v>
      </c>
      <c r="AK46" s="258">
        <v>1352</v>
      </c>
      <c r="AL46" s="258">
        <v>1351</v>
      </c>
      <c r="AM46" s="258">
        <v>1372</v>
      </c>
      <c r="AN46" s="258">
        <v>1367</v>
      </c>
      <c r="AO46" s="258">
        <v>1406</v>
      </c>
      <c r="AP46" s="28">
        <v>1483</v>
      </c>
      <c r="AQ46" s="28">
        <v>1465</v>
      </c>
      <c r="AR46" s="258">
        <v>1309.5557663</v>
      </c>
      <c r="AS46" s="258">
        <v>1359.1099209000001</v>
      </c>
      <c r="AT46" s="258">
        <v>1407.1382329</v>
      </c>
      <c r="AU46" s="258">
        <v>1418.6257744000002</v>
      </c>
      <c r="AV46" s="258">
        <v>1390.1514141999999</v>
      </c>
      <c r="AW46" s="258">
        <v>1478.1562513000001</v>
      </c>
      <c r="AX46" s="258">
        <v>1484.4786355000001</v>
      </c>
      <c r="AY46" s="255">
        <v>1511.8637476000001</v>
      </c>
      <c r="AZ46" s="62">
        <v>1586.7176510000002</v>
      </c>
      <c r="BA46" s="62">
        <v>1540.2294303999997</v>
      </c>
      <c r="BB46" s="304">
        <v>142.91638999999998</v>
      </c>
      <c r="BC46" s="304">
        <v>153.4135503</v>
      </c>
      <c r="BD46" s="304">
        <v>164.42831810000001</v>
      </c>
      <c r="BE46" s="304">
        <v>164.0946715</v>
      </c>
      <c r="BF46" s="304">
        <v>157.46735760000001</v>
      </c>
      <c r="BG46" s="304">
        <v>226.04559900000001</v>
      </c>
      <c r="BH46" s="304">
        <v>224.75169730000002</v>
      </c>
      <c r="BI46" s="136">
        <v>224.26173169999998</v>
      </c>
      <c r="BJ46" s="136">
        <v>238.7378014</v>
      </c>
      <c r="BK46" s="136">
        <v>191.26199450000001</v>
      </c>
      <c r="BL46" s="304">
        <v>1166.6393763000001</v>
      </c>
      <c r="BM46" s="304">
        <v>1205.6963705999999</v>
      </c>
      <c r="BN46" s="304">
        <v>1242.7099148</v>
      </c>
      <c r="BO46" s="304">
        <v>1254.5311029</v>
      </c>
      <c r="BP46" s="304">
        <v>1232.6840566000001</v>
      </c>
      <c r="BQ46" s="304">
        <v>1252.1106523000001</v>
      </c>
      <c r="BR46" s="304">
        <v>1259.7269381999999</v>
      </c>
      <c r="BS46" s="136">
        <v>1287.6020159000002</v>
      </c>
      <c r="BT46" s="136">
        <v>1347.9798496000001</v>
      </c>
      <c r="BU46" s="140">
        <v>1348.9674359000001</v>
      </c>
    </row>
    <row r="47" spans="1:73" x14ac:dyDescent="0.2">
      <c r="C47" s="25" t="s">
        <v>99</v>
      </c>
      <c r="D47" s="258">
        <v>30</v>
      </c>
      <c r="E47" s="258">
        <v>30</v>
      </c>
      <c r="F47" s="258">
        <v>30</v>
      </c>
      <c r="G47" s="258">
        <v>32</v>
      </c>
      <c r="H47" s="258">
        <v>28</v>
      </c>
      <c r="I47" s="258">
        <v>28</v>
      </c>
      <c r="J47" s="258">
        <v>27</v>
      </c>
      <c r="K47" s="258">
        <v>25</v>
      </c>
      <c r="L47" s="28">
        <v>26</v>
      </c>
      <c r="M47" s="28">
        <v>24</v>
      </c>
      <c r="N47" s="258">
        <v>72</v>
      </c>
      <c r="O47" s="258">
        <v>73</v>
      </c>
      <c r="P47" s="258">
        <v>76</v>
      </c>
      <c r="Q47" s="258">
        <v>71</v>
      </c>
      <c r="R47" s="258">
        <v>77</v>
      </c>
      <c r="S47" s="258">
        <v>82</v>
      </c>
      <c r="T47" s="258">
        <v>63</v>
      </c>
      <c r="U47" s="258">
        <v>69</v>
      </c>
      <c r="V47" s="28">
        <v>70</v>
      </c>
      <c r="W47" s="28">
        <v>66</v>
      </c>
      <c r="X47" s="258">
        <v>15</v>
      </c>
      <c r="Y47" s="258">
        <v>15</v>
      </c>
      <c r="Z47" s="258">
        <v>17</v>
      </c>
      <c r="AA47" s="258">
        <v>15</v>
      </c>
      <c r="AB47" s="258">
        <v>18</v>
      </c>
      <c r="AC47" s="258">
        <v>22</v>
      </c>
      <c r="AD47" s="258">
        <v>12</v>
      </c>
      <c r="AE47" s="258">
        <v>16</v>
      </c>
      <c r="AF47" s="28">
        <v>12</v>
      </c>
      <c r="AG47" s="28">
        <v>13</v>
      </c>
      <c r="AH47" s="258">
        <v>57</v>
      </c>
      <c r="AI47" s="258">
        <v>58</v>
      </c>
      <c r="AJ47" s="258">
        <v>59</v>
      </c>
      <c r="AK47" s="258">
        <v>56</v>
      </c>
      <c r="AL47" s="258">
        <v>59</v>
      </c>
      <c r="AM47" s="258">
        <v>60</v>
      </c>
      <c r="AN47" s="258">
        <v>51</v>
      </c>
      <c r="AO47" s="258">
        <v>53</v>
      </c>
      <c r="AP47" s="28">
        <v>58</v>
      </c>
      <c r="AQ47" s="28">
        <v>53</v>
      </c>
      <c r="AR47" s="258">
        <v>31.8909305</v>
      </c>
      <c r="AS47" s="258">
        <v>33.006871500000003</v>
      </c>
      <c r="AT47" s="258">
        <v>34.598994599999997</v>
      </c>
      <c r="AU47" s="258">
        <v>37.116175599999998</v>
      </c>
      <c r="AV47" s="258">
        <v>32.2482483</v>
      </c>
      <c r="AW47" s="258">
        <v>38.305822599999999</v>
      </c>
      <c r="AX47" s="258">
        <v>31.379127799999999</v>
      </c>
      <c r="AY47" s="255">
        <v>28.921873300000001</v>
      </c>
      <c r="AZ47" s="62">
        <v>32.773287600000003</v>
      </c>
      <c r="BA47" s="62">
        <v>35.808036100000002</v>
      </c>
      <c r="BB47" s="303">
        <v>4.9736421999999996</v>
      </c>
      <c r="BC47" s="303">
        <v>4.7624469999999999</v>
      </c>
      <c r="BD47" s="303">
        <v>6.0648552000000002</v>
      </c>
      <c r="BE47" s="303">
        <v>5.9548550999999996</v>
      </c>
      <c r="BF47" s="303">
        <v>5.5715493</v>
      </c>
      <c r="BG47" s="303">
        <v>6.6884306000000002</v>
      </c>
      <c r="BH47" s="303">
        <v>4.6274183999999998</v>
      </c>
      <c r="BI47" s="141">
        <v>4.3405711</v>
      </c>
      <c r="BJ47" s="141">
        <v>4.1515303000000001</v>
      </c>
      <c r="BK47" s="141">
        <v>4.2412710999999996</v>
      </c>
      <c r="BL47" s="303">
        <v>26.917288299999999</v>
      </c>
      <c r="BM47" s="303">
        <v>28.244424500000001</v>
      </c>
      <c r="BN47" s="303">
        <v>28.534139400000001</v>
      </c>
      <c r="BO47" s="303">
        <v>31.161320499999999</v>
      </c>
      <c r="BP47" s="303">
        <v>26.676698999999999</v>
      </c>
      <c r="BQ47" s="303">
        <v>31.617391999999999</v>
      </c>
      <c r="BR47" s="303">
        <v>26.751709399999999</v>
      </c>
      <c r="BS47" s="141">
        <v>24.5813022</v>
      </c>
      <c r="BT47" s="141">
        <v>28.621757299999999</v>
      </c>
      <c r="BU47" s="140">
        <v>31.566765</v>
      </c>
    </row>
    <row r="48" spans="1:73" x14ac:dyDescent="0.2">
      <c r="C48" s="25" t="s">
        <v>100</v>
      </c>
      <c r="D48" s="258">
        <v>55</v>
      </c>
      <c r="E48" s="258">
        <v>52</v>
      </c>
      <c r="F48" s="258">
        <v>50</v>
      </c>
      <c r="G48" s="258">
        <v>50</v>
      </c>
      <c r="H48" s="258">
        <v>52</v>
      </c>
      <c r="I48" s="258">
        <v>51</v>
      </c>
      <c r="J48" s="258">
        <v>52</v>
      </c>
      <c r="K48" s="258">
        <v>58</v>
      </c>
      <c r="L48" s="28">
        <v>52</v>
      </c>
      <c r="M48" s="28">
        <v>52</v>
      </c>
      <c r="N48" s="258">
        <v>408</v>
      </c>
      <c r="O48" s="258">
        <v>419</v>
      </c>
      <c r="P48" s="258">
        <v>429</v>
      </c>
      <c r="Q48" s="258">
        <v>404</v>
      </c>
      <c r="R48" s="258">
        <v>420</v>
      </c>
      <c r="S48" s="258">
        <v>432</v>
      </c>
      <c r="T48" s="258">
        <v>463</v>
      </c>
      <c r="U48" s="258">
        <v>479</v>
      </c>
      <c r="V48" s="28">
        <v>480</v>
      </c>
      <c r="W48" s="28">
        <v>493</v>
      </c>
      <c r="X48" s="258">
        <v>52</v>
      </c>
      <c r="Y48" s="258">
        <v>52</v>
      </c>
      <c r="Z48" s="258">
        <v>58</v>
      </c>
      <c r="AA48" s="258">
        <v>41</v>
      </c>
      <c r="AB48" s="258">
        <v>41</v>
      </c>
      <c r="AC48" s="258">
        <v>43</v>
      </c>
      <c r="AD48" s="258">
        <v>54</v>
      </c>
      <c r="AE48" s="258">
        <v>51</v>
      </c>
      <c r="AF48" s="28">
        <v>55</v>
      </c>
      <c r="AG48" s="28">
        <v>58</v>
      </c>
      <c r="AH48" s="258">
        <v>356</v>
      </c>
      <c r="AI48" s="258">
        <v>367</v>
      </c>
      <c r="AJ48" s="258">
        <v>371</v>
      </c>
      <c r="AK48" s="258">
        <v>363</v>
      </c>
      <c r="AL48" s="258">
        <v>379</v>
      </c>
      <c r="AM48" s="258">
        <v>389</v>
      </c>
      <c r="AN48" s="258">
        <v>409</v>
      </c>
      <c r="AO48" s="258">
        <v>428</v>
      </c>
      <c r="AP48" s="28">
        <v>425</v>
      </c>
      <c r="AQ48" s="28">
        <v>435</v>
      </c>
      <c r="AR48" s="258">
        <v>353.37117610000001</v>
      </c>
      <c r="AS48" s="258">
        <v>365.96950370000002</v>
      </c>
      <c r="AT48" s="258">
        <v>369.75311149999999</v>
      </c>
      <c r="AU48" s="258">
        <v>365.19611939999999</v>
      </c>
      <c r="AV48" s="258">
        <v>374.94848630000001</v>
      </c>
      <c r="AW48" s="258">
        <v>387.89552570000001</v>
      </c>
      <c r="AX48" s="258">
        <v>414.41260779999999</v>
      </c>
      <c r="AY48" s="255">
        <v>431.96155649999997</v>
      </c>
      <c r="AZ48" s="62">
        <v>437.26028960000002</v>
      </c>
      <c r="BA48" s="62">
        <v>453.11065550000001</v>
      </c>
      <c r="BB48" s="303">
        <v>25.271239000000001</v>
      </c>
      <c r="BC48" s="303">
        <v>26.797419399999999</v>
      </c>
      <c r="BD48" s="303">
        <v>27.910184999999998</v>
      </c>
      <c r="BE48" s="303">
        <v>24.348313000000001</v>
      </c>
      <c r="BF48" s="303">
        <v>23.738524900000002</v>
      </c>
      <c r="BG48" s="303">
        <v>27.053205599999998</v>
      </c>
      <c r="BH48" s="303">
        <v>33.353284199999997</v>
      </c>
      <c r="BI48" s="141">
        <v>30.275824700000001</v>
      </c>
      <c r="BJ48" s="141">
        <v>33.261108399999998</v>
      </c>
      <c r="BK48" s="141">
        <v>35.619351199999997</v>
      </c>
      <c r="BL48" s="303">
        <v>328.09993709999998</v>
      </c>
      <c r="BM48" s="303">
        <v>339.17208429999999</v>
      </c>
      <c r="BN48" s="303">
        <v>341.84292649999998</v>
      </c>
      <c r="BO48" s="303">
        <v>340.84780640000002</v>
      </c>
      <c r="BP48" s="303">
        <v>351.2099614</v>
      </c>
      <c r="BQ48" s="303">
        <v>360.84232009999999</v>
      </c>
      <c r="BR48" s="303">
        <v>381.05932360000003</v>
      </c>
      <c r="BS48" s="141">
        <v>401.68573179999999</v>
      </c>
      <c r="BT48" s="141">
        <v>403.99918120000001</v>
      </c>
      <c r="BU48" s="140">
        <v>417.49130430000002</v>
      </c>
    </row>
    <row r="49" spans="1:73" x14ac:dyDescent="0.2">
      <c r="C49" s="25" t="s">
        <v>101</v>
      </c>
      <c r="D49" s="258">
        <v>76</v>
      </c>
      <c r="E49" s="258">
        <v>75</v>
      </c>
      <c r="F49" s="258">
        <v>74</v>
      </c>
      <c r="G49" s="258">
        <v>75</v>
      </c>
      <c r="H49" s="258">
        <v>75</v>
      </c>
      <c r="I49" s="258">
        <v>75</v>
      </c>
      <c r="J49" s="258">
        <v>76</v>
      </c>
      <c r="K49" s="258">
        <v>73</v>
      </c>
      <c r="L49" s="28">
        <v>80</v>
      </c>
      <c r="M49" s="28">
        <v>76</v>
      </c>
      <c r="N49" s="258">
        <v>1000</v>
      </c>
      <c r="O49" s="258">
        <v>1026</v>
      </c>
      <c r="P49" s="258">
        <v>1063</v>
      </c>
      <c r="Q49" s="258">
        <v>1107</v>
      </c>
      <c r="R49" s="258">
        <v>1084</v>
      </c>
      <c r="S49" s="258">
        <v>1153</v>
      </c>
      <c r="T49" s="258">
        <v>1125</v>
      </c>
      <c r="U49" s="258">
        <v>1151</v>
      </c>
      <c r="V49" s="28">
        <v>1252</v>
      </c>
      <c r="W49" s="28">
        <v>1187</v>
      </c>
      <c r="X49" s="258">
        <v>161</v>
      </c>
      <c r="Y49" s="258">
        <v>170</v>
      </c>
      <c r="Z49" s="258">
        <v>181</v>
      </c>
      <c r="AA49" s="258">
        <v>190</v>
      </c>
      <c r="AB49" s="258">
        <v>181</v>
      </c>
      <c r="AC49" s="258">
        <v>245</v>
      </c>
      <c r="AD49" s="258">
        <v>233</v>
      </c>
      <c r="AE49" s="258">
        <v>240</v>
      </c>
      <c r="AF49" s="28">
        <v>260</v>
      </c>
      <c r="AG49" s="28">
        <v>221</v>
      </c>
      <c r="AH49" s="258">
        <v>839</v>
      </c>
      <c r="AI49" s="258">
        <v>856</v>
      </c>
      <c r="AJ49" s="258">
        <v>882</v>
      </c>
      <c r="AK49" s="258">
        <v>917</v>
      </c>
      <c r="AL49" s="258">
        <v>903</v>
      </c>
      <c r="AM49" s="258">
        <v>908</v>
      </c>
      <c r="AN49" s="258">
        <v>892</v>
      </c>
      <c r="AO49" s="258">
        <v>911</v>
      </c>
      <c r="AP49" s="28">
        <v>992</v>
      </c>
      <c r="AQ49" s="28">
        <v>966</v>
      </c>
      <c r="AR49" s="258">
        <v>888.16502319999995</v>
      </c>
      <c r="AS49" s="258">
        <v>921.80697759999998</v>
      </c>
      <c r="AT49" s="258">
        <v>966.73360949999994</v>
      </c>
      <c r="AU49" s="258">
        <v>1000.8276262000001</v>
      </c>
      <c r="AV49" s="258">
        <v>971.66830189999996</v>
      </c>
      <c r="AW49" s="258">
        <v>1036.8044081</v>
      </c>
      <c r="AX49" s="258">
        <v>1022.7758428</v>
      </c>
      <c r="AY49" s="255">
        <v>1037.7992372000001</v>
      </c>
      <c r="AZ49" s="62">
        <v>1108.7313695</v>
      </c>
      <c r="BA49" s="62">
        <v>1039.5473646999999</v>
      </c>
      <c r="BB49" s="303">
        <v>110.86975289999999</v>
      </c>
      <c r="BC49" s="303">
        <v>120.0036839</v>
      </c>
      <c r="BD49" s="303">
        <v>129.39162630000001</v>
      </c>
      <c r="BE49" s="303">
        <v>133.5798518</v>
      </c>
      <c r="BF49" s="303">
        <v>126.7795629</v>
      </c>
      <c r="BG49" s="303">
        <v>191.3791473</v>
      </c>
      <c r="BH49" s="303">
        <v>185.83933680000001</v>
      </c>
      <c r="BI49" s="141">
        <v>189.64533589999999</v>
      </c>
      <c r="BJ49" s="141">
        <v>201.32516269999999</v>
      </c>
      <c r="BK49" s="141">
        <v>150.51577130000001</v>
      </c>
      <c r="BL49" s="303">
        <v>777.29527029999997</v>
      </c>
      <c r="BM49" s="303">
        <v>801.80329370000004</v>
      </c>
      <c r="BN49" s="303">
        <v>837.34198319999996</v>
      </c>
      <c r="BO49" s="303">
        <v>867.24777440000003</v>
      </c>
      <c r="BP49" s="303">
        <v>844.88873899999999</v>
      </c>
      <c r="BQ49" s="303">
        <v>845.42526080000005</v>
      </c>
      <c r="BR49" s="303">
        <v>836.93650600000001</v>
      </c>
      <c r="BS49" s="141">
        <v>848.15390130000003</v>
      </c>
      <c r="BT49" s="141">
        <v>907.40620679999995</v>
      </c>
      <c r="BU49" s="140">
        <v>889.03159340000002</v>
      </c>
    </row>
    <row r="50" spans="1:73" x14ac:dyDescent="0.2">
      <c r="C50" s="25" t="s">
        <v>102</v>
      </c>
      <c r="D50" s="255">
        <v>3</v>
      </c>
      <c r="E50" s="255">
        <v>2</v>
      </c>
      <c r="F50" s="255">
        <v>2</v>
      </c>
      <c r="G50" s="258">
        <v>4</v>
      </c>
      <c r="H50" s="258">
        <v>4</v>
      </c>
      <c r="I50" s="258">
        <v>4</v>
      </c>
      <c r="J50" s="258">
        <v>4</v>
      </c>
      <c r="K50" s="258">
        <v>3</v>
      </c>
      <c r="L50" s="28">
        <v>3</v>
      </c>
      <c r="M50" s="28">
        <v>3</v>
      </c>
      <c r="N50" s="258">
        <v>39</v>
      </c>
      <c r="O50" s="258">
        <v>40</v>
      </c>
      <c r="P50" s="258">
        <v>37</v>
      </c>
      <c r="Q50" s="258">
        <v>17</v>
      </c>
      <c r="R50" s="258">
        <v>12</v>
      </c>
      <c r="S50" s="258">
        <v>16</v>
      </c>
      <c r="T50" s="258">
        <v>16</v>
      </c>
      <c r="U50" s="258">
        <v>14</v>
      </c>
      <c r="V50" s="28">
        <v>8</v>
      </c>
      <c r="W50" s="28">
        <v>12</v>
      </c>
      <c r="X50" s="255">
        <v>2</v>
      </c>
      <c r="Y50" s="255">
        <v>2</v>
      </c>
      <c r="Z50" s="255">
        <v>2</v>
      </c>
      <c r="AA50" s="255">
        <v>1</v>
      </c>
      <c r="AB50" s="255">
        <v>2</v>
      </c>
      <c r="AC50" s="255">
        <v>1</v>
      </c>
      <c r="AD50" s="255">
        <v>1</v>
      </c>
      <c r="AE50" s="255">
        <v>0</v>
      </c>
      <c r="AF50" s="62">
        <v>0</v>
      </c>
      <c r="AG50" s="62">
        <v>1</v>
      </c>
      <c r="AH50" s="255">
        <v>37</v>
      </c>
      <c r="AI50" s="255">
        <v>38</v>
      </c>
      <c r="AJ50" s="255">
        <v>35</v>
      </c>
      <c r="AK50" s="258">
        <v>16</v>
      </c>
      <c r="AL50" s="258">
        <v>10</v>
      </c>
      <c r="AM50" s="258">
        <v>15</v>
      </c>
      <c r="AN50" s="255">
        <v>15</v>
      </c>
      <c r="AO50" s="255">
        <v>14</v>
      </c>
      <c r="AP50" s="62">
        <v>8</v>
      </c>
      <c r="AQ50" s="62">
        <v>11</v>
      </c>
      <c r="AR50" s="255" t="s">
        <v>511</v>
      </c>
      <c r="AS50" s="255" t="s">
        <v>511</v>
      </c>
      <c r="AT50" s="255" t="s">
        <v>511</v>
      </c>
      <c r="AU50" s="258">
        <v>15.485853199999999</v>
      </c>
      <c r="AV50" s="258">
        <v>11.286377699999999</v>
      </c>
      <c r="AW50" s="258">
        <v>15.1504949</v>
      </c>
      <c r="AX50" s="258">
        <v>15.911057100000001</v>
      </c>
      <c r="AY50" s="255" t="s">
        <v>511</v>
      </c>
      <c r="AZ50" s="62" t="s">
        <v>511</v>
      </c>
      <c r="BA50" s="62" t="s">
        <v>511</v>
      </c>
      <c r="BB50" s="141" t="s">
        <v>511</v>
      </c>
      <c r="BC50" s="141" t="s">
        <v>511</v>
      </c>
      <c r="BD50" s="141" t="s">
        <v>511</v>
      </c>
      <c r="BE50" s="141">
        <v>0.2116516</v>
      </c>
      <c r="BF50" s="141">
        <v>1.3777204999999999</v>
      </c>
      <c r="BG50" s="141">
        <v>0.92481550000000001</v>
      </c>
      <c r="BH50" s="141">
        <v>0.93165790000000004</v>
      </c>
      <c r="BI50" s="141" t="s">
        <v>511</v>
      </c>
      <c r="BJ50" s="141" t="s">
        <v>511</v>
      </c>
      <c r="BK50" s="141" t="s">
        <v>511</v>
      </c>
      <c r="BL50" s="141" t="s">
        <v>511</v>
      </c>
      <c r="BM50" s="141" t="s">
        <v>511</v>
      </c>
      <c r="BN50" s="141" t="s">
        <v>511</v>
      </c>
      <c r="BO50" s="303">
        <v>15.2742016</v>
      </c>
      <c r="BP50" s="303">
        <v>9.9086572000000004</v>
      </c>
      <c r="BQ50" s="303">
        <v>14.225679400000001</v>
      </c>
      <c r="BR50" s="303">
        <v>14.9793992</v>
      </c>
      <c r="BS50" s="141" t="s">
        <v>511</v>
      </c>
      <c r="BT50" s="141" t="s">
        <v>511</v>
      </c>
      <c r="BU50" s="281" t="s">
        <v>511</v>
      </c>
    </row>
    <row r="51" spans="1:73" x14ac:dyDescent="0.2">
      <c r="B51" s="25" t="s">
        <v>103</v>
      </c>
      <c r="C51" s="25" t="s">
        <v>542</v>
      </c>
      <c r="D51" s="258">
        <v>3599</v>
      </c>
      <c r="E51" s="258">
        <v>3657</v>
      </c>
      <c r="F51" s="258">
        <v>3702</v>
      </c>
      <c r="G51" s="258">
        <v>3739</v>
      </c>
      <c r="H51" s="258">
        <v>3745</v>
      </c>
      <c r="I51" s="258">
        <v>3790</v>
      </c>
      <c r="J51" s="258">
        <v>3803</v>
      </c>
      <c r="K51" s="258">
        <v>3763</v>
      </c>
      <c r="L51" s="28">
        <v>3802</v>
      </c>
      <c r="M51" s="28">
        <v>3848</v>
      </c>
      <c r="N51" s="258">
        <v>24407</v>
      </c>
      <c r="O51" s="258">
        <v>25033</v>
      </c>
      <c r="P51" s="258">
        <v>25743</v>
      </c>
      <c r="Q51" s="258">
        <v>26039</v>
      </c>
      <c r="R51" s="258">
        <v>26305</v>
      </c>
      <c r="S51" s="258">
        <v>26361</v>
      </c>
      <c r="T51" s="258">
        <v>26376</v>
      </c>
      <c r="U51" s="258">
        <v>26147</v>
      </c>
      <c r="V51" s="28">
        <v>26216</v>
      </c>
      <c r="W51" s="28">
        <v>26099</v>
      </c>
      <c r="X51" s="258">
        <v>3351</v>
      </c>
      <c r="Y51" s="258">
        <v>3424</v>
      </c>
      <c r="Z51" s="258">
        <v>3517</v>
      </c>
      <c r="AA51" s="258">
        <v>3520</v>
      </c>
      <c r="AB51" s="258">
        <v>3503</v>
      </c>
      <c r="AC51" s="258">
        <v>3490</v>
      </c>
      <c r="AD51" s="258">
        <v>3496</v>
      </c>
      <c r="AE51" s="258">
        <v>3460</v>
      </c>
      <c r="AF51" s="28">
        <v>3452</v>
      </c>
      <c r="AG51" s="28">
        <v>3428</v>
      </c>
      <c r="AH51" s="258">
        <v>21056</v>
      </c>
      <c r="AI51" s="258">
        <v>21609</v>
      </c>
      <c r="AJ51" s="258">
        <v>22226</v>
      </c>
      <c r="AK51" s="258">
        <v>22519</v>
      </c>
      <c r="AL51" s="258">
        <v>22802</v>
      </c>
      <c r="AM51" s="258">
        <v>22871</v>
      </c>
      <c r="AN51" s="258">
        <v>22880</v>
      </c>
      <c r="AO51" s="258">
        <v>22687</v>
      </c>
      <c r="AP51" s="28">
        <v>22764</v>
      </c>
      <c r="AQ51" s="28">
        <v>22671</v>
      </c>
      <c r="AR51" s="258">
        <v>21814.326581100002</v>
      </c>
      <c r="AS51" s="258">
        <v>22656.107950999998</v>
      </c>
      <c r="AT51" s="258">
        <v>23383.7042535</v>
      </c>
      <c r="AU51" s="258">
        <v>23640.1146625</v>
      </c>
      <c r="AV51" s="258">
        <v>23907.3276314</v>
      </c>
      <c r="AW51" s="258">
        <v>24111.483820900001</v>
      </c>
      <c r="AX51" s="258">
        <v>23848.237057999999</v>
      </c>
      <c r="AY51" s="255">
        <v>23871.084050600002</v>
      </c>
      <c r="AZ51" s="62">
        <v>23902.557625599999</v>
      </c>
      <c r="BA51" s="62">
        <v>23911.9413943</v>
      </c>
      <c r="BB51" s="303">
        <v>1911.1154481999999</v>
      </c>
      <c r="BC51" s="303">
        <v>1978.8447991</v>
      </c>
      <c r="BD51" s="303">
        <v>2068.0742854999999</v>
      </c>
      <c r="BE51" s="303">
        <v>2084.3770049</v>
      </c>
      <c r="BF51" s="303">
        <v>2082.1538138999999</v>
      </c>
      <c r="BG51" s="303">
        <v>2219.6069208999997</v>
      </c>
      <c r="BH51" s="303">
        <v>2215.9443233000002</v>
      </c>
      <c r="BI51" s="141">
        <v>2105.4386820999998</v>
      </c>
      <c r="BJ51" s="141">
        <v>2132.5767297000002</v>
      </c>
      <c r="BK51" s="141">
        <v>2201.1008069</v>
      </c>
      <c r="BL51" s="303">
        <v>19903.2111329</v>
      </c>
      <c r="BM51" s="303">
        <v>20677.263151899999</v>
      </c>
      <c r="BN51" s="303">
        <v>21315.629968000001</v>
      </c>
      <c r="BO51" s="303">
        <v>21555.737657599999</v>
      </c>
      <c r="BP51" s="303">
        <v>21825.173817499999</v>
      </c>
      <c r="BQ51" s="303">
        <v>21891.876899999999</v>
      </c>
      <c r="BR51" s="303">
        <v>21632.2927347</v>
      </c>
      <c r="BS51" s="141">
        <v>21765.645368500001</v>
      </c>
      <c r="BT51" s="141">
        <v>21769.9808959</v>
      </c>
      <c r="BU51" s="140">
        <v>21710.840587400002</v>
      </c>
    </row>
    <row r="52" spans="1:73" x14ac:dyDescent="0.2">
      <c r="C52" s="25" t="s">
        <v>104</v>
      </c>
      <c r="D52" s="258">
        <v>457</v>
      </c>
      <c r="E52" s="258">
        <v>475</v>
      </c>
      <c r="F52" s="258">
        <v>510</v>
      </c>
      <c r="G52" s="258">
        <v>516</v>
      </c>
      <c r="H52" s="258">
        <v>508</v>
      </c>
      <c r="I52" s="258">
        <v>524</v>
      </c>
      <c r="J52" s="258">
        <v>537</v>
      </c>
      <c r="K52" s="258">
        <v>530</v>
      </c>
      <c r="L52" s="28">
        <v>535</v>
      </c>
      <c r="M52" s="28">
        <v>544</v>
      </c>
      <c r="N52" s="258">
        <v>5864</v>
      </c>
      <c r="O52" s="258">
        <v>5859</v>
      </c>
      <c r="P52" s="258">
        <v>6161</v>
      </c>
      <c r="Q52" s="258">
        <v>6338</v>
      </c>
      <c r="R52" s="258">
        <v>6288</v>
      </c>
      <c r="S52" s="258">
        <v>6059</v>
      </c>
      <c r="T52" s="258">
        <v>6081</v>
      </c>
      <c r="U52" s="258">
        <v>5916</v>
      </c>
      <c r="V52" s="28">
        <v>5773</v>
      </c>
      <c r="W52" s="28">
        <v>5553</v>
      </c>
      <c r="X52" s="258">
        <v>615</v>
      </c>
      <c r="Y52" s="258">
        <v>609</v>
      </c>
      <c r="Z52" s="258">
        <v>661</v>
      </c>
      <c r="AA52" s="258">
        <v>716</v>
      </c>
      <c r="AB52" s="258">
        <v>720</v>
      </c>
      <c r="AC52" s="258">
        <v>700</v>
      </c>
      <c r="AD52" s="258">
        <v>707</v>
      </c>
      <c r="AE52" s="258">
        <v>667</v>
      </c>
      <c r="AF52" s="28">
        <v>671</v>
      </c>
      <c r="AG52" s="28">
        <v>657</v>
      </c>
      <c r="AH52" s="258">
        <v>5249</v>
      </c>
      <c r="AI52" s="258">
        <v>5250</v>
      </c>
      <c r="AJ52" s="258">
        <v>5500</v>
      </c>
      <c r="AK52" s="258">
        <v>5622</v>
      </c>
      <c r="AL52" s="258">
        <v>5568</v>
      </c>
      <c r="AM52" s="258">
        <v>5359</v>
      </c>
      <c r="AN52" s="258">
        <v>5374</v>
      </c>
      <c r="AO52" s="258">
        <v>5249</v>
      </c>
      <c r="AP52" s="28">
        <v>5102</v>
      </c>
      <c r="AQ52" s="28">
        <v>4896</v>
      </c>
      <c r="AR52" s="258">
        <v>5398.7201277000004</v>
      </c>
      <c r="AS52" s="258">
        <v>5429.8883984000004</v>
      </c>
      <c r="AT52" s="258">
        <v>5683.0507813000004</v>
      </c>
      <c r="AU52" s="258">
        <v>5851.7929149000001</v>
      </c>
      <c r="AV52" s="258">
        <v>5794.8150089999999</v>
      </c>
      <c r="AW52" s="258">
        <v>5573.4072839</v>
      </c>
      <c r="AX52" s="258">
        <v>5574.7142033999999</v>
      </c>
      <c r="AY52" s="255">
        <v>5497.4128196000001</v>
      </c>
      <c r="AZ52" s="62">
        <v>5337.6237842</v>
      </c>
      <c r="BA52" s="62">
        <v>5137.9793939000001</v>
      </c>
      <c r="BB52" s="303">
        <v>367.51713050000001</v>
      </c>
      <c r="BC52" s="303">
        <v>357.43274380000003</v>
      </c>
      <c r="BD52" s="303">
        <v>381.50086470000002</v>
      </c>
      <c r="BE52" s="303">
        <v>448.38172750000001</v>
      </c>
      <c r="BF52" s="303">
        <v>448.10408589999997</v>
      </c>
      <c r="BG52" s="303">
        <v>460.38182690000002</v>
      </c>
      <c r="BH52" s="303">
        <v>457.06038749999999</v>
      </c>
      <c r="BI52" s="141">
        <v>428.87953399999998</v>
      </c>
      <c r="BJ52" s="141">
        <v>436.9798907</v>
      </c>
      <c r="BK52" s="141">
        <v>434.68234719999998</v>
      </c>
      <c r="BL52" s="303">
        <v>5031.2029972</v>
      </c>
      <c r="BM52" s="303">
        <v>5072.4556546000003</v>
      </c>
      <c r="BN52" s="303">
        <v>5301.5499166</v>
      </c>
      <c r="BO52" s="303">
        <v>5403.4111874</v>
      </c>
      <c r="BP52" s="303">
        <v>5346.7109231000004</v>
      </c>
      <c r="BQ52" s="303">
        <v>5113.0254569999997</v>
      </c>
      <c r="BR52" s="303">
        <v>5117.6538159000002</v>
      </c>
      <c r="BS52" s="141">
        <v>5068.5332856000005</v>
      </c>
      <c r="BT52" s="141">
        <v>4900.6438934999996</v>
      </c>
      <c r="BU52" s="140">
        <v>4703.2970466999996</v>
      </c>
    </row>
    <row r="53" spans="1:73" x14ac:dyDescent="0.2">
      <c r="C53" s="25" t="s">
        <v>105</v>
      </c>
      <c r="D53" s="258">
        <v>99</v>
      </c>
      <c r="E53" s="258">
        <v>100</v>
      </c>
      <c r="F53" s="258">
        <v>99</v>
      </c>
      <c r="G53" s="258">
        <v>106</v>
      </c>
      <c r="H53" s="258">
        <v>109</v>
      </c>
      <c r="I53" s="258">
        <v>114</v>
      </c>
      <c r="J53" s="258">
        <v>109</v>
      </c>
      <c r="K53" s="258">
        <v>106</v>
      </c>
      <c r="L53" s="28">
        <v>108</v>
      </c>
      <c r="M53" s="28">
        <v>108</v>
      </c>
      <c r="N53" s="258">
        <v>2096</v>
      </c>
      <c r="O53" s="258">
        <v>2077</v>
      </c>
      <c r="P53" s="258">
        <v>2041</v>
      </c>
      <c r="Q53" s="258">
        <v>2050</v>
      </c>
      <c r="R53" s="258">
        <v>2232</v>
      </c>
      <c r="S53" s="258">
        <v>2298</v>
      </c>
      <c r="T53" s="258">
        <v>2178</v>
      </c>
      <c r="U53" s="258">
        <v>2135</v>
      </c>
      <c r="V53" s="28">
        <v>2171</v>
      </c>
      <c r="W53" s="28">
        <v>2212</v>
      </c>
      <c r="X53" s="258">
        <v>197</v>
      </c>
      <c r="Y53" s="258">
        <v>197</v>
      </c>
      <c r="Z53" s="258">
        <v>218</v>
      </c>
      <c r="AA53" s="258">
        <v>191</v>
      </c>
      <c r="AB53" s="258">
        <v>195</v>
      </c>
      <c r="AC53" s="258">
        <v>177</v>
      </c>
      <c r="AD53" s="258">
        <v>175</v>
      </c>
      <c r="AE53" s="258">
        <v>166</v>
      </c>
      <c r="AF53" s="28">
        <v>170</v>
      </c>
      <c r="AG53" s="28">
        <v>178</v>
      </c>
      <c r="AH53" s="258">
        <v>1899</v>
      </c>
      <c r="AI53" s="258">
        <v>1880</v>
      </c>
      <c r="AJ53" s="258">
        <v>1823</v>
      </c>
      <c r="AK53" s="258">
        <v>1859</v>
      </c>
      <c r="AL53" s="258">
        <v>2037</v>
      </c>
      <c r="AM53" s="258">
        <v>2121</v>
      </c>
      <c r="AN53" s="258">
        <v>2003</v>
      </c>
      <c r="AO53" s="258">
        <v>1969</v>
      </c>
      <c r="AP53" s="28">
        <v>2001</v>
      </c>
      <c r="AQ53" s="28">
        <v>2034</v>
      </c>
      <c r="AR53" s="258">
        <v>1963.1695688</v>
      </c>
      <c r="AS53" s="258">
        <v>1953.2535728</v>
      </c>
      <c r="AT53" s="258">
        <v>1926.1116351000001</v>
      </c>
      <c r="AU53" s="258">
        <v>1921.2774686</v>
      </c>
      <c r="AV53" s="258">
        <v>2109.2997857999999</v>
      </c>
      <c r="AW53" s="258">
        <v>2184.2683471999999</v>
      </c>
      <c r="AX53" s="258">
        <v>2043.9398103999999</v>
      </c>
      <c r="AY53" s="255">
        <v>2017.7539810000001</v>
      </c>
      <c r="AZ53" s="62">
        <v>2038.2431888000001</v>
      </c>
      <c r="BA53" s="62">
        <v>2089.4511149</v>
      </c>
      <c r="BB53" s="303">
        <v>130.66984489999999</v>
      </c>
      <c r="BC53" s="303">
        <v>131.5309216</v>
      </c>
      <c r="BD53" s="303">
        <v>159.3380358</v>
      </c>
      <c r="BE53" s="303">
        <v>124.2824919</v>
      </c>
      <c r="BF53" s="303">
        <v>129.33724190000001</v>
      </c>
      <c r="BG53" s="303">
        <v>124.0508102</v>
      </c>
      <c r="BH53" s="303">
        <v>120.8292285</v>
      </c>
      <c r="BI53" s="141">
        <v>112.6380319</v>
      </c>
      <c r="BJ53" s="141">
        <v>116.2648806</v>
      </c>
      <c r="BK53" s="141">
        <v>122.4585984</v>
      </c>
      <c r="BL53" s="303">
        <v>1832.4997238999999</v>
      </c>
      <c r="BM53" s="303">
        <v>1821.7226512</v>
      </c>
      <c r="BN53" s="303">
        <v>1766.7735992999999</v>
      </c>
      <c r="BO53" s="303">
        <v>1796.9949767000001</v>
      </c>
      <c r="BP53" s="303">
        <v>1979.9625438999999</v>
      </c>
      <c r="BQ53" s="303">
        <v>2060.217537</v>
      </c>
      <c r="BR53" s="303">
        <v>1923.1105818999999</v>
      </c>
      <c r="BS53" s="141">
        <v>1905.1159491000001</v>
      </c>
      <c r="BT53" s="141">
        <v>1921.9783081999999</v>
      </c>
      <c r="BU53" s="140">
        <v>1966.9925165</v>
      </c>
    </row>
    <row r="54" spans="1:73" x14ac:dyDescent="0.2">
      <c r="C54" s="25" t="s">
        <v>106</v>
      </c>
      <c r="D54" s="258">
        <v>3043</v>
      </c>
      <c r="E54" s="258">
        <v>3082</v>
      </c>
      <c r="F54" s="258">
        <v>3093</v>
      </c>
      <c r="G54" s="258">
        <v>3117</v>
      </c>
      <c r="H54" s="258">
        <v>3128</v>
      </c>
      <c r="I54" s="258">
        <v>3152</v>
      </c>
      <c r="J54" s="258">
        <v>3157</v>
      </c>
      <c r="K54" s="258">
        <v>3127</v>
      </c>
      <c r="L54" s="28">
        <v>3159</v>
      </c>
      <c r="M54" s="28">
        <v>3196</v>
      </c>
      <c r="N54" s="258">
        <v>16447</v>
      </c>
      <c r="O54" s="258">
        <v>17097</v>
      </c>
      <c r="P54" s="258">
        <v>17541</v>
      </c>
      <c r="Q54" s="258">
        <v>17651</v>
      </c>
      <c r="R54" s="258">
        <v>17785</v>
      </c>
      <c r="S54" s="258">
        <v>18004</v>
      </c>
      <c r="T54" s="258">
        <v>18117</v>
      </c>
      <c r="U54" s="258">
        <v>18096</v>
      </c>
      <c r="V54" s="28">
        <v>18272</v>
      </c>
      <c r="W54" s="28">
        <v>18334</v>
      </c>
      <c r="X54" s="258">
        <v>2539</v>
      </c>
      <c r="Y54" s="258">
        <v>2618</v>
      </c>
      <c r="Z54" s="258">
        <v>2638</v>
      </c>
      <c r="AA54" s="258">
        <v>2613</v>
      </c>
      <c r="AB54" s="258">
        <v>2588</v>
      </c>
      <c r="AC54" s="258">
        <v>2613</v>
      </c>
      <c r="AD54" s="258">
        <v>2614</v>
      </c>
      <c r="AE54" s="258">
        <v>2627</v>
      </c>
      <c r="AF54" s="28">
        <v>2611</v>
      </c>
      <c r="AG54" s="28">
        <v>2593</v>
      </c>
      <c r="AH54" s="258">
        <v>13908</v>
      </c>
      <c r="AI54" s="258">
        <v>14479</v>
      </c>
      <c r="AJ54" s="258">
        <v>14903</v>
      </c>
      <c r="AK54" s="258">
        <v>15038</v>
      </c>
      <c r="AL54" s="258">
        <v>15197</v>
      </c>
      <c r="AM54" s="258">
        <v>15391</v>
      </c>
      <c r="AN54" s="258">
        <v>15503</v>
      </c>
      <c r="AO54" s="258">
        <v>15469</v>
      </c>
      <c r="AP54" s="28">
        <v>15661</v>
      </c>
      <c r="AQ54" s="28">
        <v>15741</v>
      </c>
      <c r="AR54" s="258">
        <v>14452.4368846</v>
      </c>
      <c r="AS54" s="258">
        <v>15272.965979799999</v>
      </c>
      <c r="AT54" s="258">
        <v>15774.5418371</v>
      </c>
      <c r="AU54" s="258">
        <v>15867.044279</v>
      </c>
      <c r="AV54" s="258">
        <v>16003.2128366</v>
      </c>
      <c r="AW54" s="258">
        <v>16353.8081898</v>
      </c>
      <c r="AX54" s="258">
        <v>16229.583044200001</v>
      </c>
      <c r="AY54" s="255">
        <v>16355.91725</v>
      </c>
      <c r="AZ54" s="62">
        <v>16526.690652599998</v>
      </c>
      <c r="BA54" s="62">
        <v>16684.5108855</v>
      </c>
      <c r="BB54" s="303">
        <v>1412.9284728</v>
      </c>
      <c r="BC54" s="303">
        <v>1489.8811337</v>
      </c>
      <c r="BD54" s="303">
        <v>1527.235385</v>
      </c>
      <c r="BE54" s="303">
        <v>1511.7127855000001</v>
      </c>
      <c r="BF54" s="303">
        <v>1504.7124861</v>
      </c>
      <c r="BG54" s="303">
        <v>1635.1742838</v>
      </c>
      <c r="BH54" s="303">
        <v>1638.0547073</v>
      </c>
      <c r="BI54" s="141">
        <v>1563.9211161999999</v>
      </c>
      <c r="BJ54" s="141">
        <v>1579.3319584000001</v>
      </c>
      <c r="BK54" s="141">
        <v>1643.9598613000001</v>
      </c>
      <c r="BL54" s="303">
        <v>13039.5084118</v>
      </c>
      <c r="BM54" s="303">
        <v>13783.084846100001</v>
      </c>
      <c r="BN54" s="303">
        <v>14247.3064521</v>
      </c>
      <c r="BO54" s="303">
        <v>14355.3314935</v>
      </c>
      <c r="BP54" s="303">
        <v>14498.5003505</v>
      </c>
      <c r="BQ54" s="303">
        <v>14718.633905999999</v>
      </c>
      <c r="BR54" s="303">
        <v>14591.528336900001</v>
      </c>
      <c r="BS54" s="141">
        <v>14791.996133799999</v>
      </c>
      <c r="BT54" s="141">
        <v>14947.3586942</v>
      </c>
      <c r="BU54" s="140">
        <v>15040.5510242</v>
      </c>
    </row>
    <row r="55" spans="1:73" x14ac:dyDescent="0.2">
      <c r="B55" s="208" t="s">
        <v>41</v>
      </c>
      <c r="C55" s="212"/>
      <c r="D55" s="298">
        <v>32015</v>
      </c>
      <c r="E55" s="298">
        <v>32579</v>
      </c>
      <c r="F55" s="298">
        <v>33056</v>
      </c>
      <c r="G55" s="298">
        <v>34066</v>
      </c>
      <c r="H55" s="298">
        <v>34298</v>
      </c>
      <c r="I55" s="298">
        <v>34789</v>
      </c>
      <c r="J55" s="298">
        <v>34957</v>
      </c>
      <c r="K55" s="298">
        <v>34664</v>
      </c>
      <c r="L55" s="213">
        <v>35089</v>
      </c>
      <c r="M55" s="213">
        <v>34758</v>
      </c>
      <c r="N55" s="298">
        <v>215275</v>
      </c>
      <c r="O55" s="298">
        <v>218014</v>
      </c>
      <c r="P55" s="298">
        <v>221365</v>
      </c>
      <c r="Q55" s="298">
        <v>225273</v>
      </c>
      <c r="R55" s="298">
        <v>227880</v>
      </c>
      <c r="S55" s="298">
        <v>233702</v>
      </c>
      <c r="T55" s="298">
        <v>236664</v>
      </c>
      <c r="U55" s="298">
        <v>239437</v>
      </c>
      <c r="V55" s="213">
        <v>242621</v>
      </c>
      <c r="W55" s="213">
        <v>242614</v>
      </c>
      <c r="X55" s="298">
        <v>116462</v>
      </c>
      <c r="Y55" s="298">
        <v>118258</v>
      </c>
      <c r="Z55" s="298">
        <v>119680</v>
      </c>
      <c r="AA55" s="298">
        <v>122600</v>
      </c>
      <c r="AB55" s="298">
        <v>124082</v>
      </c>
      <c r="AC55" s="298">
        <v>126729</v>
      </c>
      <c r="AD55" s="298">
        <v>128027</v>
      </c>
      <c r="AE55" s="298">
        <v>129825</v>
      </c>
      <c r="AF55" s="213">
        <v>132068</v>
      </c>
      <c r="AG55" s="213">
        <v>132637</v>
      </c>
      <c r="AH55" s="298">
        <v>98813</v>
      </c>
      <c r="AI55" s="298">
        <v>99756</v>
      </c>
      <c r="AJ55" s="298">
        <v>101685</v>
      </c>
      <c r="AK55" s="298">
        <v>102673</v>
      </c>
      <c r="AL55" s="298">
        <v>103798</v>
      </c>
      <c r="AM55" s="298">
        <v>106973</v>
      </c>
      <c r="AN55" s="298">
        <v>108637</v>
      </c>
      <c r="AO55" s="298">
        <v>109612</v>
      </c>
      <c r="AP55" s="213">
        <v>110553</v>
      </c>
      <c r="AQ55" s="213">
        <v>109977</v>
      </c>
      <c r="AR55" s="298">
        <v>155740.53764119998</v>
      </c>
      <c r="AS55" s="298">
        <v>159186.13760720001</v>
      </c>
      <c r="AT55" s="298">
        <v>161223.84300289993</v>
      </c>
      <c r="AU55" s="299">
        <v>163945.15046239999</v>
      </c>
      <c r="AV55" s="299">
        <v>165965.51890579998</v>
      </c>
      <c r="AW55" s="299">
        <v>170459.14906350002</v>
      </c>
      <c r="AX55" s="299">
        <v>173170.94118859997</v>
      </c>
      <c r="AY55" s="299">
        <v>174287.80796669997</v>
      </c>
      <c r="AZ55" s="211">
        <v>177563.21412220001</v>
      </c>
      <c r="BA55" s="211">
        <v>176072.46535570003</v>
      </c>
      <c r="BB55" s="302">
        <v>72583.887454299998</v>
      </c>
      <c r="BC55" s="302">
        <v>74809.177598999988</v>
      </c>
      <c r="BD55" s="302">
        <v>75359.076237799993</v>
      </c>
      <c r="BE55" s="302">
        <v>77145.518041700008</v>
      </c>
      <c r="BF55" s="302">
        <v>78230.026150799968</v>
      </c>
      <c r="BG55" s="302">
        <v>80059.231973800008</v>
      </c>
      <c r="BH55" s="302">
        <v>81662.546854200002</v>
      </c>
      <c r="BI55" s="207">
        <v>82466.621008000002</v>
      </c>
      <c r="BJ55" s="207">
        <v>84646.785222599981</v>
      </c>
      <c r="BK55" s="207">
        <v>84370.957348900003</v>
      </c>
      <c r="BL55" s="302">
        <v>83156.650186899991</v>
      </c>
      <c r="BM55" s="302">
        <v>84376.960008199996</v>
      </c>
      <c r="BN55" s="302">
        <v>85864.766765100008</v>
      </c>
      <c r="BO55" s="302">
        <v>86799.632420700014</v>
      </c>
      <c r="BP55" s="302">
        <v>87735.492754999999</v>
      </c>
      <c r="BQ55" s="302">
        <v>90399.917089700015</v>
      </c>
      <c r="BR55" s="302">
        <v>91508.394334400014</v>
      </c>
      <c r="BS55" s="207">
        <v>91821.186958699996</v>
      </c>
      <c r="BT55" s="207">
        <v>92916.428899599996</v>
      </c>
      <c r="BU55" s="294">
        <v>91701.508006799995</v>
      </c>
    </row>
    <row r="56" spans="1:73" x14ac:dyDescent="0.2">
      <c r="B56" s="25" t="s">
        <v>107</v>
      </c>
      <c r="C56" s="25" t="s">
        <v>108</v>
      </c>
      <c r="D56" s="258">
        <v>6771</v>
      </c>
      <c r="E56" s="258">
        <v>6734</v>
      </c>
      <c r="F56" s="258">
        <v>6796</v>
      </c>
      <c r="G56" s="258">
        <v>6874</v>
      </c>
      <c r="H56" s="258">
        <v>6829</v>
      </c>
      <c r="I56" s="258">
        <v>6763</v>
      </c>
      <c r="J56" s="258">
        <v>6678</v>
      </c>
      <c r="K56" s="258">
        <v>6496</v>
      </c>
      <c r="L56" s="28">
        <v>6521</v>
      </c>
      <c r="M56" s="28">
        <v>6472</v>
      </c>
      <c r="N56" s="258">
        <v>47524</v>
      </c>
      <c r="O56" s="258">
        <v>47110</v>
      </c>
      <c r="P56" s="258">
        <v>47376</v>
      </c>
      <c r="Q56" s="258">
        <v>47559</v>
      </c>
      <c r="R56" s="258">
        <v>47851</v>
      </c>
      <c r="S56" s="258">
        <v>47906</v>
      </c>
      <c r="T56" s="258">
        <v>47792</v>
      </c>
      <c r="U56" s="258">
        <v>48008</v>
      </c>
      <c r="V56" s="28">
        <v>47921</v>
      </c>
      <c r="W56" s="28">
        <v>48265</v>
      </c>
      <c r="X56" s="258">
        <v>24332</v>
      </c>
      <c r="Y56" s="258">
        <v>24014</v>
      </c>
      <c r="Z56" s="258">
        <v>23990</v>
      </c>
      <c r="AA56" s="258">
        <v>24216</v>
      </c>
      <c r="AB56" s="258">
        <v>24089</v>
      </c>
      <c r="AC56" s="258">
        <v>23951</v>
      </c>
      <c r="AD56" s="258">
        <v>23836</v>
      </c>
      <c r="AE56" s="258">
        <v>23745</v>
      </c>
      <c r="AF56" s="28">
        <v>23541</v>
      </c>
      <c r="AG56" s="28">
        <v>23705</v>
      </c>
      <c r="AH56" s="258">
        <v>23192</v>
      </c>
      <c r="AI56" s="258">
        <v>23096</v>
      </c>
      <c r="AJ56" s="258">
        <v>23386</v>
      </c>
      <c r="AK56" s="258">
        <v>23343</v>
      </c>
      <c r="AL56" s="258">
        <v>23762</v>
      </c>
      <c r="AM56" s="258">
        <v>23955</v>
      </c>
      <c r="AN56" s="258">
        <v>23956</v>
      </c>
      <c r="AO56" s="258">
        <v>24263</v>
      </c>
      <c r="AP56" s="28">
        <v>24380</v>
      </c>
      <c r="AQ56" s="28">
        <v>24560</v>
      </c>
      <c r="AR56" s="258">
        <v>38269.422595399999</v>
      </c>
      <c r="AS56" s="258">
        <v>38349.860426600004</v>
      </c>
      <c r="AT56" s="258">
        <v>38595.344787399998</v>
      </c>
      <c r="AU56" s="258">
        <v>38643.989677999998</v>
      </c>
      <c r="AV56" s="258">
        <v>38977.915774199995</v>
      </c>
      <c r="AW56" s="258">
        <v>39042.112097199999</v>
      </c>
      <c r="AX56" s="258">
        <v>38771.3457939</v>
      </c>
      <c r="AY56" s="255">
        <v>38791.126847</v>
      </c>
      <c r="AZ56" s="62">
        <v>39062.575620000003</v>
      </c>
      <c r="BA56" s="62">
        <v>39142.9492359</v>
      </c>
      <c r="BB56" s="303">
        <v>16779.753131600002</v>
      </c>
      <c r="BC56" s="303">
        <v>16806.159598999999</v>
      </c>
      <c r="BD56" s="303">
        <v>16789.912163100002</v>
      </c>
      <c r="BE56" s="303">
        <v>16918.033389800003</v>
      </c>
      <c r="BF56" s="303">
        <v>16859.708839999999</v>
      </c>
      <c r="BG56" s="303">
        <v>16782.522430199999</v>
      </c>
      <c r="BH56" s="303">
        <v>16675.514690299999</v>
      </c>
      <c r="BI56" s="141">
        <v>16465.422152200001</v>
      </c>
      <c r="BJ56" s="141">
        <v>16579.937992899999</v>
      </c>
      <c r="BK56" s="141">
        <v>16692.5613423</v>
      </c>
      <c r="BL56" s="303">
        <v>21489.669463800001</v>
      </c>
      <c r="BM56" s="303">
        <v>21543.700827599998</v>
      </c>
      <c r="BN56" s="303">
        <v>21805.4326243</v>
      </c>
      <c r="BO56" s="303">
        <v>21725.956288199999</v>
      </c>
      <c r="BP56" s="303">
        <v>22118.2069342</v>
      </c>
      <c r="BQ56" s="303">
        <v>22259.589667</v>
      </c>
      <c r="BR56" s="303">
        <v>22095.831103599998</v>
      </c>
      <c r="BS56" s="141">
        <v>22325.704694799999</v>
      </c>
      <c r="BT56" s="141">
        <v>22482.637627099997</v>
      </c>
      <c r="BU56" s="140">
        <v>22450.387893600004</v>
      </c>
    </row>
    <row r="57" spans="1:73" x14ac:dyDescent="0.2">
      <c r="C57" s="25" t="s">
        <v>109</v>
      </c>
      <c r="D57" s="258">
        <v>1340</v>
      </c>
      <c r="E57" s="258">
        <v>1333</v>
      </c>
      <c r="F57" s="258">
        <v>1360</v>
      </c>
      <c r="G57" s="258">
        <v>1375</v>
      </c>
      <c r="H57" s="258">
        <v>1385</v>
      </c>
      <c r="I57" s="258">
        <v>1415</v>
      </c>
      <c r="J57" s="258">
        <v>1435</v>
      </c>
      <c r="K57" s="258">
        <v>1419</v>
      </c>
      <c r="L57" s="28">
        <v>1451</v>
      </c>
      <c r="M57" s="28">
        <v>1427</v>
      </c>
      <c r="N57" s="258">
        <v>7296</v>
      </c>
      <c r="O57" s="258">
        <v>7303</v>
      </c>
      <c r="P57" s="258">
        <v>7367</v>
      </c>
      <c r="Q57" s="258">
        <v>7297</v>
      </c>
      <c r="R57" s="258">
        <v>7389</v>
      </c>
      <c r="S57" s="258">
        <v>7547</v>
      </c>
      <c r="T57" s="258">
        <v>7661</v>
      </c>
      <c r="U57" s="258">
        <v>7821</v>
      </c>
      <c r="V57" s="28">
        <v>7615</v>
      </c>
      <c r="W57" s="28">
        <v>7482</v>
      </c>
      <c r="X57" s="258">
        <v>1535</v>
      </c>
      <c r="Y57" s="258">
        <v>1532</v>
      </c>
      <c r="Z57" s="258">
        <v>1509</v>
      </c>
      <c r="AA57" s="258">
        <v>1503</v>
      </c>
      <c r="AB57" s="258">
        <v>1532</v>
      </c>
      <c r="AC57" s="258">
        <v>1532</v>
      </c>
      <c r="AD57" s="258">
        <v>1550</v>
      </c>
      <c r="AE57" s="258">
        <v>1535</v>
      </c>
      <c r="AF57" s="28">
        <v>1455</v>
      </c>
      <c r="AG57" s="28">
        <v>1377</v>
      </c>
      <c r="AH57" s="258">
        <v>5761</v>
      </c>
      <c r="AI57" s="258">
        <v>5771</v>
      </c>
      <c r="AJ57" s="258">
        <v>5858</v>
      </c>
      <c r="AK57" s="258">
        <v>5794</v>
      </c>
      <c r="AL57" s="258">
        <v>5857</v>
      </c>
      <c r="AM57" s="258">
        <v>6015</v>
      </c>
      <c r="AN57" s="258">
        <v>6111</v>
      </c>
      <c r="AO57" s="258">
        <v>6286</v>
      </c>
      <c r="AP57" s="28">
        <v>6160</v>
      </c>
      <c r="AQ57" s="28">
        <v>6105</v>
      </c>
      <c r="AR57" s="258">
        <v>6300.6482065999999</v>
      </c>
      <c r="AS57" s="258">
        <v>6427.9847928999998</v>
      </c>
      <c r="AT57" s="258">
        <v>6472.5287962000002</v>
      </c>
      <c r="AU57" s="258">
        <v>6416.1297612999997</v>
      </c>
      <c r="AV57" s="258">
        <v>6527.2365591999996</v>
      </c>
      <c r="AW57" s="258">
        <v>6657.1128409000003</v>
      </c>
      <c r="AX57" s="258">
        <v>6724.5856784999996</v>
      </c>
      <c r="AY57" s="255">
        <v>6840.1135412000003</v>
      </c>
      <c r="AZ57" s="62">
        <v>6693.2249169999996</v>
      </c>
      <c r="BA57" s="62">
        <v>6535.7677718000004</v>
      </c>
      <c r="BB57" s="303">
        <v>1001.3128134</v>
      </c>
      <c r="BC57" s="303">
        <v>1009.5894419</v>
      </c>
      <c r="BD57" s="303">
        <v>1000.5975854</v>
      </c>
      <c r="BE57" s="303">
        <v>993.94209069999999</v>
      </c>
      <c r="BF57" s="303">
        <v>1020.8587994</v>
      </c>
      <c r="BG57" s="303">
        <v>1027.7806479000001</v>
      </c>
      <c r="BH57" s="303">
        <v>1053.4722664000001</v>
      </c>
      <c r="BI57" s="141">
        <v>1028.3465579000001</v>
      </c>
      <c r="BJ57" s="141">
        <v>989.5397054</v>
      </c>
      <c r="BK57" s="141">
        <v>936.98353410000004</v>
      </c>
      <c r="BL57" s="303">
        <v>5299.3353932</v>
      </c>
      <c r="BM57" s="303">
        <v>5418.3953510000001</v>
      </c>
      <c r="BN57" s="303">
        <v>5471.9312108000004</v>
      </c>
      <c r="BO57" s="303">
        <v>5422.1876706000003</v>
      </c>
      <c r="BP57" s="303">
        <v>5506.3777597999997</v>
      </c>
      <c r="BQ57" s="303">
        <v>5629.3321930000002</v>
      </c>
      <c r="BR57" s="303">
        <v>5671.1134120999996</v>
      </c>
      <c r="BS57" s="141">
        <v>5811.7669833</v>
      </c>
      <c r="BT57" s="141">
        <v>5703.6852116</v>
      </c>
      <c r="BU57" s="140">
        <v>5598.7842376999997</v>
      </c>
    </row>
    <row r="58" spans="1:73" x14ac:dyDescent="0.2">
      <c r="C58" s="25" t="s">
        <v>110</v>
      </c>
      <c r="D58" s="258">
        <v>1840</v>
      </c>
      <c r="E58" s="258">
        <v>1816</v>
      </c>
      <c r="F58" s="258">
        <v>1826</v>
      </c>
      <c r="G58" s="258">
        <v>1863</v>
      </c>
      <c r="H58" s="258">
        <v>1843</v>
      </c>
      <c r="I58" s="258">
        <v>1816</v>
      </c>
      <c r="J58" s="258">
        <v>1793</v>
      </c>
      <c r="K58" s="258">
        <v>1733</v>
      </c>
      <c r="L58" s="28">
        <v>1737</v>
      </c>
      <c r="M58" s="28">
        <v>1707</v>
      </c>
      <c r="N58" s="258">
        <v>17760</v>
      </c>
      <c r="O58" s="258">
        <v>17801</v>
      </c>
      <c r="P58" s="258">
        <v>17834</v>
      </c>
      <c r="Q58" s="258">
        <v>17882</v>
      </c>
      <c r="R58" s="258">
        <v>18108</v>
      </c>
      <c r="S58" s="258">
        <v>18033</v>
      </c>
      <c r="T58" s="258">
        <v>18111</v>
      </c>
      <c r="U58" s="258">
        <v>18320</v>
      </c>
      <c r="V58" s="28">
        <v>18435</v>
      </c>
      <c r="W58" s="28">
        <v>18166</v>
      </c>
      <c r="X58" s="258">
        <v>6703</v>
      </c>
      <c r="Y58" s="258">
        <v>6592</v>
      </c>
      <c r="Z58" s="258">
        <v>6465</v>
      </c>
      <c r="AA58" s="258">
        <v>6537</v>
      </c>
      <c r="AB58" s="258">
        <v>6487</v>
      </c>
      <c r="AC58" s="258">
        <v>6365</v>
      </c>
      <c r="AD58" s="258">
        <v>6387</v>
      </c>
      <c r="AE58" s="258">
        <v>6465</v>
      </c>
      <c r="AF58" s="28">
        <v>6390</v>
      </c>
      <c r="AG58" s="28">
        <v>6302</v>
      </c>
      <c r="AH58" s="258">
        <v>11057</v>
      </c>
      <c r="AI58" s="258">
        <v>11209</v>
      </c>
      <c r="AJ58" s="258">
        <v>11369</v>
      </c>
      <c r="AK58" s="258">
        <v>11345</v>
      </c>
      <c r="AL58" s="258">
        <v>11621</v>
      </c>
      <c r="AM58" s="258">
        <v>11668</v>
      </c>
      <c r="AN58" s="258">
        <v>11724</v>
      </c>
      <c r="AO58" s="258">
        <v>11855</v>
      </c>
      <c r="AP58" s="28">
        <v>12045</v>
      </c>
      <c r="AQ58" s="28">
        <v>11864</v>
      </c>
      <c r="AR58" s="258">
        <v>15381.166490400001</v>
      </c>
      <c r="AS58" s="258">
        <v>15530.5635664</v>
      </c>
      <c r="AT58" s="258">
        <v>15587.9322158</v>
      </c>
      <c r="AU58" s="258">
        <v>15625.8549795</v>
      </c>
      <c r="AV58" s="258">
        <v>15883.3697569</v>
      </c>
      <c r="AW58" s="258">
        <v>15841.1821373</v>
      </c>
      <c r="AX58" s="258">
        <v>15810.398313399999</v>
      </c>
      <c r="AY58" s="255">
        <v>15996.3518688</v>
      </c>
      <c r="AZ58" s="62">
        <v>16215.4129359</v>
      </c>
      <c r="BA58" s="62">
        <v>15868.6333388</v>
      </c>
      <c r="BB58" s="303">
        <v>4946.6309252999999</v>
      </c>
      <c r="BC58" s="303">
        <v>4922.9152856000001</v>
      </c>
      <c r="BD58" s="303">
        <v>4803.1572517000004</v>
      </c>
      <c r="BE58" s="303">
        <v>4881.2746612999999</v>
      </c>
      <c r="BF58" s="303">
        <v>4870.5180516999999</v>
      </c>
      <c r="BG58" s="303">
        <v>4800.2206980000001</v>
      </c>
      <c r="BH58" s="303">
        <v>4791.8201944000002</v>
      </c>
      <c r="BI58" s="141">
        <v>4851.8309262000002</v>
      </c>
      <c r="BJ58" s="141">
        <v>4861.1849603999999</v>
      </c>
      <c r="BK58" s="141">
        <v>4793.7018399999997</v>
      </c>
      <c r="BL58" s="303">
        <v>10434.535565100001</v>
      </c>
      <c r="BM58" s="303">
        <v>10607.6482808</v>
      </c>
      <c r="BN58" s="303">
        <v>10784.774964099999</v>
      </c>
      <c r="BO58" s="303">
        <v>10744.5803182</v>
      </c>
      <c r="BP58" s="303">
        <v>11012.851705200001</v>
      </c>
      <c r="BQ58" s="303">
        <v>11040.961439299999</v>
      </c>
      <c r="BR58" s="303">
        <v>11018.578119</v>
      </c>
      <c r="BS58" s="141">
        <v>11144.5209426</v>
      </c>
      <c r="BT58" s="141">
        <v>11354.2279755</v>
      </c>
      <c r="BU58" s="140">
        <v>11074.931498800001</v>
      </c>
    </row>
    <row r="59" spans="1:73" x14ac:dyDescent="0.2">
      <c r="C59" s="25" t="s">
        <v>111</v>
      </c>
      <c r="D59" s="258">
        <v>3591</v>
      </c>
      <c r="E59" s="258">
        <v>3585</v>
      </c>
      <c r="F59" s="258">
        <v>3610</v>
      </c>
      <c r="G59" s="258">
        <v>3636</v>
      </c>
      <c r="H59" s="258">
        <v>3601</v>
      </c>
      <c r="I59" s="258">
        <v>3532</v>
      </c>
      <c r="J59" s="258">
        <v>3450</v>
      </c>
      <c r="K59" s="258">
        <v>3344</v>
      </c>
      <c r="L59" s="28">
        <v>3333</v>
      </c>
      <c r="M59" s="28">
        <v>3338</v>
      </c>
      <c r="N59" s="258">
        <v>22468</v>
      </c>
      <c r="O59" s="258">
        <v>22006</v>
      </c>
      <c r="P59" s="258">
        <v>22175</v>
      </c>
      <c r="Q59" s="258">
        <v>22380</v>
      </c>
      <c r="R59" s="258">
        <v>22354</v>
      </c>
      <c r="S59" s="258">
        <v>22326</v>
      </c>
      <c r="T59" s="258">
        <v>22020</v>
      </c>
      <c r="U59" s="258">
        <v>21867</v>
      </c>
      <c r="V59" s="28">
        <v>21871</v>
      </c>
      <c r="W59" s="28">
        <v>22617</v>
      </c>
      <c r="X59" s="258">
        <v>16094</v>
      </c>
      <c r="Y59" s="258">
        <v>15890</v>
      </c>
      <c r="Z59" s="258">
        <v>16016</v>
      </c>
      <c r="AA59" s="258">
        <v>16176</v>
      </c>
      <c r="AB59" s="258">
        <v>16070</v>
      </c>
      <c r="AC59" s="258">
        <v>16054</v>
      </c>
      <c r="AD59" s="258">
        <v>15899</v>
      </c>
      <c r="AE59" s="258">
        <v>15745</v>
      </c>
      <c r="AF59" s="28">
        <v>15696</v>
      </c>
      <c r="AG59" s="28">
        <v>16026</v>
      </c>
      <c r="AH59" s="258">
        <v>6374</v>
      </c>
      <c r="AI59" s="258">
        <v>6116</v>
      </c>
      <c r="AJ59" s="258">
        <v>6159</v>
      </c>
      <c r="AK59" s="258">
        <v>6204</v>
      </c>
      <c r="AL59" s="258">
        <v>6284</v>
      </c>
      <c r="AM59" s="258">
        <v>6272</v>
      </c>
      <c r="AN59" s="258">
        <v>6121</v>
      </c>
      <c r="AO59" s="258">
        <v>6122</v>
      </c>
      <c r="AP59" s="28">
        <v>6175</v>
      </c>
      <c r="AQ59" s="28">
        <v>6591</v>
      </c>
      <c r="AR59" s="258">
        <v>16587.607898400001</v>
      </c>
      <c r="AS59" s="258">
        <v>16391.312067300001</v>
      </c>
      <c r="AT59" s="258">
        <v>16534.883775400001</v>
      </c>
      <c r="AU59" s="258">
        <v>16602.004937199999</v>
      </c>
      <c r="AV59" s="258">
        <v>16567.3094581</v>
      </c>
      <c r="AW59" s="258">
        <v>16543.817118999999</v>
      </c>
      <c r="AX59" s="258">
        <v>16236.361801999999</v>
      </c>
      <c r="AY59" s="255">
        <v>15954.661437000001</v>
      </c>
      <c r="AZ59" s="62">
        <v>16153.9377671</v>
      </c>
      <c r="BA59" s="62">
        <v>16738.5481253</v>
      </c>
      <c r="BB59" s="303">
        <v>10831.809392900001</v>
      </c>
      <c r="BC59" s="303">
        <v>10873.654871500001</v>
      </c>
      <c r="BD59" s="303">
        <v>10986.157326</v>
      </c>
      <c r="BE59" s="303">
        <v>11042.816637800001</v>
      </c>
      <c r="BF59" s="303">
        <v>10968.331988899999</v>
      </c>
      <c r="BG59" s="303">
        <v>10954.5210843</v>
      </c>
      <c r="BH59" s="303">
        <v>10830.222229499999</v>
      </c>
      <c r="BI59" s="141">
        <v>10585.2446681</v>
      </c>
      <c r="BJ59" s="141">
        <v>10729.2133271</v>
      </c>
      <c r="BK59" s="141">
        <v>10961.8759682</v>
      </c>
      <c r="BL59" s="303">
        <v>5755.7985054999999</v>
      </c>
      <c r="BM59" s="303">
        <v>5517.6571958000004</v>
      </c>
      <c r="BN59" s="303">
        <v>5548.7264494000001</v>
      </c>
      <c r="BO59" s="303">
        <v>5559.1882993999998</v>
      </c>
      <c r="BP59" s="303">
        <v>5598.9774692000001</v>
      </c>
      <c r="BQ59" s="303">
        <v>5589.2960346999998</v>
      </c>
      <c r="BR59" s="303">
        <v>5406.1395725000002</v>
      </c>
      <c r="BS59" s="141">
        <v>5369.4167688999996</v>
      </c>
      <c r="BT59" s="141">
        <v>5424.72444</v>
      </c>
      <c r="BU59" s="140">
        <v>5776.6721570999998</v>
      </c>
    </row>
    <row r="60" spans="1:73" s="265" customFormat="1" x14ac:dyDescent="0.2">
      <c r="A60" s="260"/>
      <c r="B60" s="261" t="s">
        <v>112</v>
      </c>
      <c r="C60" s="261" t="s">
        <v>113</v>
      </c>
      <c r="D60" s="258">
        <v>1299</v>
      </c>
      <c r="E60" s="258">
        <v>1296</v>
      </c>
      <c r="F60" s="258">
        <v>1284</v>
      </c>
      <c r="G60" s="258">
        <v>1262</v>
      </c>
      <c r="H60" s="258">
        <v>1243</v>
      </c>
      <c r="I60" s="258">
        <v>1229</v>
      </c>
      <c r="J60" s="258">
        <v>1192</v>
      </c>
      <c r="K60" s="258">
        <v>1155</v>
      </c>
      <c r="L60" s="262">
        <v>1141</v>
      </c>
      <c r="M60" s="262">
        <v>1092</v>
      </c>
      <c r="N60" s="258">
        <v>17031</v>
      </c>
      <c r="O60" s="258">
        <v>16613</v>
      </c>
      <c r="P60" s="258">
        <v>16860</v>
      </c>
      <c r="Q60" s="258">
        <v>16826</v>
      </c>
      <c r="R60" s="258">
        <v>17020</v>
      </c>
      <c r="S60" s="258">
        <v>18981</v>
      </c>
      <c r="T60" s="258">
        <v>19453</v>
      </c>
      <c r="U60" s="258">
        <v>19458</v>
      </c>
      <c r="V60" s="262">
        <v>19477</v>
      </c>
      <c r="W60" s="262">
        <v>19223</v>
      </c>
      <c r="X60" s="258">
        <v>4995</v>
      </c>
      <c r="Y60" s="258">
        <v>4984</v>
      </c>
      <c r="Z60" s="258">
        <v>4936</v>
      </c>
      <c r="AA60" s="258">
        <v>4830</v>
      </c>
      <c r="AB60" s="258">
        <v>4865</v>
      </c>
      <c r="AC60" s="258">
        <v>5354</v>
      </c>
      <c r="AD60" s="258">
        <v>5412</v>
      </c>
      <c r="AE60" s="258">
        <v>5297</v>
      </c>
      <c r="AF60" s="262">
        <v>5315</v>
      </c>
      <c r="AG60" s="262">
        <v>5152</v>
      </c>
      <c r="AH60" s="258">
        <v>12036</v>
      </c>
      <c r="AI60" s="258">
        <v>11629</v>
      </c>
      <c r="AJ60" s="258">
        <v>11924</v>
      </c>
      <c r="AK60" s="258">
        <v>11996</v>
      </c>
      <c r="AL60" s="258">
        <v>12155</v>
      </c>
      <c r="AM60" s="258">
        <v>13627</v>
      </c>
      <c r="AN60" s="258">
        <v>14041</v>
      </c>
      <c r="AO60" s="258">
        <v>14161</v>
      </c>
      <c r="AP60" s="262">
        <v>14162</v>
      </c>
      <c r="AQ60" s="262">
        <v>14071</v>
      </c>
      <c r="AR60" s="258">
        <v>14199.531046800001</v>
      </c>
      <c r="AS60" s="258">
        <v>13885.124460999999</v>
      </c>
      <c r="AT60" s="258">
        <v>14113.111640800002</v>
      </c>
      <c r="AU60" s="258">
        <v>14121.720697800001</v>
      </c>
      <c r="AV60" s="258">
        <v>14303.521078599999</v>
      </c>
      <c r="AW60" s="258">
        <v>15969.2624603</v>
      </c>
      <c r="AX60" s="258">
        <v>16561.5230897</v>
      </c>
      <c r="AY60" s="255">
        <v>16458.301950900001</v>
      </c>
      <c r="AZ60" s="256">
        <v>16695.371878400001</v>
      </c>
      <c r="BA60" s="256">
        <v>16730.8250104</v>
      </c>
      <c r="BB60" s="303">
        <v>3321.2445281999999</v>
      </c>
      <c r="BC60" s="303">
        <v>3391.0158470000001</v>
      </c>
      <c r="BD60" s="303">
        <v>3351.7410235000002</v>
      </c>
      <c r="BE60" s="303">
        <v>3308.1911165000001</v>
      </c>
      <c r="BF60" s="303">
        <v>3351.9813715999999</v>
      </c>
      <c r="BG60" s="303">
        <v>3607.9220073999995</v>
      </c>
      <c r="BH60" s="303">
        <v>3796.547673</v>
      </c>
      <c r="BI60" s="141">
        <v>3702.6792739000002</v>
      </c>
      <c r="BJ60" s="263">
        <v>3781.5608991000004</v>
      </c>
      <c r="BK60" s="263">
        <v>3850.5379149</v>
      </c>
      <c r="BL60" s="303">
        <v>10878.286518600002</v>
      </c>
      <c r="BM60" s="303">
        <v>10494.108614000001</v>
      </c>
      <c r="BN60" s="303">
        <v>10761.370617299999</v>
      </c>
      <c r="BO60" s="303">
        <v>10813.529581299999</v>
      </c>
      <c r="BP60" s="303">
        <v>10951.539706999998</v>
      </c>
      <c r="BQ60" s="303">
        <v>12361.340452900002</v>
      </c>
      <c r="BR60" s="303">
        <v>12764.975416699999</v>
      </c>
      <c r="BS60" s="141">
        <v>12755.622676999999</v>
      </c>
      <c r="BT60" s="141">
        <v>12913.810979299999</v>
      </c>
      <c r="BU60" s="264">
        <v>12880.2870955</v>
      </c>
    </row>
    <row r="61" spans="1:73" x14ac:dyDescent="0.2">
      <c r="C61" s="25" t="s">
        <v>114</v>
      </c>
      <c r="D61" s="258">
        <v>822</v>
      </c>
      <c r="E61" s="258">
        <v>817</v>
      </c>
      <c r="F61" s="258">
        <v>831</v>
      </c>
      <c r="G61" s="258">
        <v>821</v>
      </c>
      <c r="H61" s="258">
        <v>818</v>
      </c>
      <c r="I61" s="258">
        <v>803</v>
      </c>
      <c r="J61" s="258">
        <v>784</v>
      </c>
      <c r="K61" s="258">
        <v>770</v>
      </c>
      <c r="L61" s="28">
        <v>778</v>
      </c>
      <c r="M61" s="28">
        <v>748</v>
      </c>
      <c r="N61" s="258">
        <v>7422</v>
      </c>
      <c r="O61" s="258">
        <v>7111</v>
      </c>
      <c r="P61" s="258">
        <v>7090</v>
      </c>
      <c r="Q61" s="258">
        <v>7104</v>
      </c>
      <c r="R61" s="258">
        <v>7138</v>
      </c>
      <c r="S61" s="258">
        <v>7636</v>
      </c>
      <c r="T61" s="258">
        <v>7750</v>
      </c>
      <c r="U61" s="258">
        <v>7831</v>
      </c>
      <c r="V61" s="28">
        <v>7878</v>
      </c>
      <c r="W61" s="28">
        <v>7707</v>
      </c>
      <c r="X61" s="258">
        <v>1207</v>
      </c>
      <c r="Y61" s="258">
        <v>1169</v>
      </c>
      <c r="Z61" s="258">
        <v>1145</v>
      </c>
      <c r="AA61" s="258">
        <v>1143</v>
      </c>
      <c r="AB61" s="258">
        <v>1097</v>
      </c>
      <c r="AC61" s="258">
        <v>1169</v>
      </c>
      <c r="AD61" s="258">
        <v>1172</v>
      </c>
      <c r="AE61" s="258">
        <v>1189</v>
      </c>
      <c r="AF61" s="28">
        <v>1224</v>
      </c>
      <c r="AG61" s="28">
        <v>1180</v>
      </c>
      <c r="AH61" s="258">
        <v>6215</v>
      </c>
      <c r="AI61" s="258">
        <v>5942</v>
      </c>
      <c r="AJ61" s="258">
        <v>5945</v>
      </c>
      <c r="AK61" s="258">
        <v>5961</v>
      </c>
      <c r="AL61" s="258">
        <v>6041</v>
      </c>
      <c r="AM61" s="258">
        <v>6467</v>
      </c>
      <c r="AN61" s="258">
        <v>6578</v>
      </c>
      <c r="AO61" s="258">
        <v>6642</v>
      </c>
      <c r="AP61" s="28">
        <v>6654</v>
      </c>
      <c r="AQ61" s="28">
        <v>6527</v>
      </c>
      <c r="AR61" s="258">
        <v>6460.4412969000005</v>
      </c>
      <c r="AS61" s="258">
        <v>6173.8783641</v>
      </c>
      <c r="AT61" s="258">
        <v>6145.5149798000002</v>
      </c>
      <c r="AU61" s="258">
        <v>6181.7016046999997</v>
      </c>
      <c r="AV61" s="258">
        <v>6206.7583494</v>
      </c>
      <c r="AW61" s="258">
        <v>6654.6986546999997</v>
      </c>
      <c r="AX61" s="258">
        <v>6773.2341194999999</v>
      </c>
      <c r="AY61" s="255">
        <v>6737.3669661000004</v>
      </c>
      <c r="AZ61" s="62">
        <v>6834.2852296999999</v>
      </c>
      <c r="BA61" s="62">
        <v>6773.5605372</v>
      </c>
      <c r="BB61" s="303">
        <v>817.83436170000004</v>
      </c>
      <c r="BC61" s="303">
        <v>803.67062420000002</v>
      </c>
      <c r="BD61" s="303">
        <v>780.71743389999995</v>
      </c>
      <c r="BE61" s="303">
        <v>776.44739779999998</v>
      </c>
      <c r="BF61" s="303">
        <v>745.0782557</v>
      </c>
      <c r="BG61" s="303">
        <v>786.03001180000001</v>
      </c>
      <c r="BH61" s="303">
        <v>815.33956909999995</v>
      </c>
      <c r="BI61" s="141">
        <v>824.37334229999999</v>
      </c>
      <c r="BJ61" s="141">
        <v>854.05090010000004</v>
      </c>
      <c r="BK61" s="141">
        <v>869.38775539999995</v>
      </c>
      <c r="BL61" s="303">
        <v>5642.6069352000004</v>
      </c>
      <c r="BM61" s="303">
        <v>5370.2077399</v>
      </c>
      <c r="BN61" s="303">
        <v>5364.7975458999999</v>
      </c>
      <c r="BO61" s="303">
        <v>5405.2542069000001</v>
      </c>
      <c r="BP61" s="303">
        <v>5461.6800936999998</v>
      </c>
      <c r="BQ61" s="303">
        <v>5868.6686429000001</v>
      </c>
      <c r="BR61" s="303">
        <v>5957.8945504000003</v>
      </c>
      <c r="BS61" s="141">
        <v>5912.9936238</v>
      </c>
      <c r="BT61" s="141">
        <v>5980.2343295999999</v>
      </c>
      <c r="BU61" s="140">
        <v>5904.1727817999999</v>
      </c>
    </row>
    <row r="62" spans="1:73" s="265" customFormat="1" x14ac:dyDescent="0.2">
      <c r="A62" s="260"/>
      <c r="B62" s="261"/>
      <c r="C62" s="261" t="s">
        <v>115</v>
      </c>
      <c r="D62" s="258">
        <v>6</v>
      </c>
      <c r="E62" s="258">
        <v>5</v>
      </c>
      <c r="F62" s="255">
        <v>4</v>
      </c>
      <c r="G62" s="258">
        <v>5</v>
      </c>
      <c r="H62" s="258">
        <v>5</v>
      </c>
      <c r="I62" s="258">
        <v>7</v>
      </c>
      <c r="J62" s="258">
        <v>8</v>
      </c>
      <c r="K62" s="258">
        <v>8</v>
      </c>
      <c r="L62" s="262">
        <v>8</v>
      </c>
      <c r="M62" s="262">
        <v>9</v>
      </c>
      <c r="N62" s="258">
        <v>52</v>
      </c>
      <c r="O62" s="258">
        <v>46</v>
      </c>
      <c r="P62" s="258">
        <v>392</v>
      </c>
      <c r="Q62" s="258">
        <v>448</v>
      </c>
      <c r="R62" s="258">
        <v>501</v>
      </c>
      <c r="S62" s="258">
        <v>489</v>
      </c>
      <c r="T62" s="258">
        <v>533</v>
      </c>
      <c r="U62" s="258">
        <v>603</v>
      </c>
      <c r="V62" s="262">
        <v>579</v>
      </c>
      <c r="W62" s="262">
        <v>437</v>
      </c>
      <c r="X62" s="258">
        <v>25</v>
      </c>
      <c r="Y62" s="258">
        <v>29</v>
      </c>
      <c r="Z62" s="255">
        <v>131</v>
      </c>
      <c r="AA62" s="258">
        <v>143</v>
      </c>
      <c r="AB62" s="258">
        <v>167</v>
      </c>
      <c r="AC62" s="258">
        <v>152</v>
      </c>
      <c r="AD62" s="258">
        <v>151</v>
      </c>
      <c r="AE62" s="258">
        <v>180</v>
      </c>
      <c r="AF62" s="262">
        <v>174</v>
      </c>
      <c r="AG62" s="262">
        <v>115</v>
      </c>
      <c r="AH62" s="258">
        <v>27</v>
      </c>
      <c r="AI62" s="258">
        <v>17</v>
      </c>
      <c r="AJ62" s="255">
        <v>261</v>
      </c>
      <c r="AK62" s="258">
        <v>305</v>
      </c>
      <c r="AL62" s="258">
        <v>334</v>
      </c>
      <c r="AM62" s="258">
        <v>337</v>
      </c>
      <c r="AN62" s="258">
        <v>382</v>
      </c>
      <c r="AO62" s="258">
        <v>423</v>
      </c>
      <c r="AP62" s="262">
        <v>405</v>
      </c>
      <c r="AQ62" s="262">
        <v>322</v>
      </c>
      <c r="AR62" s="258">
        <v>18.773442200000002</v>
      </c>
      <c r="AS62" s="258">
        <v>12.0198164</v>
      </c>
      <c r="AT62" s="255">
        <v>276.2705742</v>
      </c>
      <c r="AU62" s="258">
        <v>342.98918209999999</v>
      </c>
      <c r="AV62" s="258">
        <v>376.93055270000002</v>
      </c>
      <c r="AW62" s="258">
        <v>386.77809359999998</v>
      </c>
      <c r="AX62" s="258">
        <v>433.09690749999999</v>
      </c>
      <c r="AY62" s="255">
        <v>500.0295418</v>
      </c>
      <c r="AZ62" s="256">
        <v>504.19411710000003</v>
      </c>
      <c r="BA62" s="256">
        <v>325.43014010000002</v>
      </c>
      <c r="BB62" s="303">
        <v>3.9709973000000001</v>
      </c>
      <c r="BC62" s="303">
        <v>4.7127382000000004</v>
      </c>
      <c r="BD62" s="141">
        <v>68.468037899999999</v>
      </c>
      <c r="BE62" s="303">
        <v>97.393391300000005</v>
      </c>
      <c r="BF62" s="303">
        <v>110.8714042</v>
      </c>
      <c r="BG62" s="303">
        <v>96.558096599999999</v>
      </c>
      <c r="BH62" s="303">
        <v>99.819594600000002</v>
      </c>
      <c r="BI62" s="141">
        <v>118.2470737</v>
      </c>
      <c r="BJ62" s="263">
        <v>117.3111859</v>
      </c>
      <c r="BK62" s="263">
        <v>71.379904199999999</v>
      </c>
      <c r="BL62" s="303">
        <v>14.802444899999999</v>
      </c>
      <c r="BM62" s="303">
        <v>7.3070782000000003</v>
      </c>
      <c r="BN62" s="141">
        <v>207.80253630000001</v>
      </c>
      <c r="BO62" s="303">
        <v>245.5957908</v>
      </c>
      <c r="BP62" s="303">
        <v>266.05914849999999</v>
      </c>
      <c r="BQ62" s="303">
        <v>290.21999699999998</v>
      </c>
      <c r="BR62" s="303">
        <v>333.27731290000003</v>
      </c>
      <c r="BS62" s="141">
        <v>381.78246810000002</v>
      </c>
      <c r="BT62" s="141">
        <v>386.88293119999997</v>
      </c>
      <c r="BU62" s="264">
        <v>254.05023589999999</v>
      </c>
    </row>
    <row r="63" spans="1:73" x14ac:dyDescent="0.2">
      <c r="C63" s="25" t="s">
        <v>116</v>
      </c>
      <c r="D63" s="258">
        <v>5</v>
      </c>
      <c r="E63" s="258">
        <v>8</v>
      </c>
      <c r="F63" s="258">
        <v>6</v>
      </c>
      <c r="G63" s="258">
        <v>6</v>
      </c>
      <c r="H63" s="258">
        <v>8</v>
      </c>
      <c r="I63" s="258">
        <v>8</v>
      </c>
      <c r="J63" s="258">
        <v>7</v>
      </c>
      <c r="K63" s="258">
        <v>6</v>
      </c>
      <c r="L63" s="28">
        <v>6</v>
      </c>
      <c r="M63" s="28">
        <v>7</v>
      </c>
      <c r="N63" s="258">
        <v>12</v>
      </c>
      <c r="O63" s="258">
        <v>14</v>
      </c>
      <c r="P63" s="258">
        <v>12</v>
      </c>
      <c r="Q63" s="258">
        <v>14</v>
      </c>
      <c r="R63" s="258">
        <v>17</v>
      </c>
      <c r="S63" s="258">
        <v>17</v>
      </c>
      <c r="T63" s="258">
        <v>15</v>
      </c>
      <c r="U63" s="258">
        <v>14</v>
      </c>
      <c r="V63" s="28">
        <v>13</v>
      </c>
      <c r="W63" s="28">
        <v>15</v>
      </c>
      <c r="X63" s="258">
        <v>5</v>
      </c>
      <c r="Y63" s="258">
        <v>6</v>
      </c>
      <c r="Z63" s="258">
        <v>5</v>
      </c>
      <c r="AA63" s="258">
        <v>5</v>
      </c>
      <c r="AB63" s="258">
        <v>7</v>
      </c>
      <c r="AC63" s="258">
        <v>9</v>
      </c>
      <c r="AD63" s="258">
        <v>9</v>
      </c>
      <c r="AE63" s="258">
        <v>8</v>
      </c>
      <c r="AF63" s="28">
        <v>7</v>
      </c>
      <c r="AG63" s="28">
        <v>8</v>
      </c>
      <c r="AH63" s="258">
        <v>7</v>
      </c>
      <c r="AI63" s="258">
        <v>8</v>
      </c>
      <c r="AJ63" s="258">
        <v>7</v>
      </c>
      <c r="AK63" s="258">
        <v>9</v>
      </c>
      <c r="AL63" s="258">
        <v>10</v>
      </c>
      <c r="AM63" s="258">
        <v>8</v>
      </c>
      <c r="AN63" s="258">
        <v>6</v>
      </c>
      <c r="AO63" s="258">
        <v>6</v>
      </c>
      <c r="AP63" s="28">
        <v>6</v>
      </c>
      <c r="AQ63" s="28">
        <v>7</v>
      </c>
      <c r="AR63" s="258">
        <v>10.0018247</v>
      </c>
      <c r="AS63" s="258">
        <v>9.9433041000000006</v>
      </c>
      <c r="AT63" s="258">
        <v>8.8968156999999994</v>
      </c>
      <c r="AU63" s="258">
        <v>10.4516884</v>
      </c>
      <c r="AV63" s="258">
        <v>13.354721700000001</v>
      </c>
      <c r="AW63" s="258">
        <v>13.3700311</v>
      </c>
      <c r="AX63" s="258">
        <v>11.8358513</v>
      </c>
      <c r="AY63" s="255">
        <v>10.6109268</v>
      </c>
      <c r="AZ63" s="62">
        <v>10.4356311</v>
      </c>
      <c r="BA63" s="62">
        <v>11.0212579</v>
      </c>
      <c r="BB63" s="303">
        <v>3.8610167999999998</v>
      </c>
      <c r="BC63" s="303">
        <v>3.9098948999999998</v>
      </c>
      <c r="BD63" s="303">
        <v>3.4587731000000002</v>
      </c>
      <c r="BE63" s="303">
        <v>3.6598948999999998</v>
      </c>
      <c r="BF63" s="303">
        <v>5.0481430999999999</v>
      </c>
      <c r="BG63" s="303">
        <v>5.9388147</v>
      </c>
      <c r="BH63" s="303">
        <v>6.4081161</v>
      </c>
      <c r="BI63" s="141">
        <v>4.7921348000000004</v>
      </c>
      <c r="BJ63" s="141">
        <v>4.5795339000000004</v>
      </c>
      <c r="BK63" s="141">
        <v>5.1786117000000003</v>
      </c>
      <c r="BL63" s="303">
        <v>6.1408079000000004</v>
      </c>
      <c r="BM63" s="303">
        <v>6.0334092000000004</v>
      </c>
      <c r="BN63" s="303">
        <v>5.4380426000000002</v>
      </c>
      <c r="BO63" s="303">
        <v>6.7917934999999998</v>
      </c>
      <c r="BP63" s="303">
        <v>8.3065785999999999</v>
      </c>
      <c r="BQ63" s="303">
        <v>7.4312164000000003</v>
      </c>
      <c r="BR63" s="303">
        <v>5.4277351999999999</v>
      </c>
      <c r="BS63" s="141">
        <v>5.8187920000000002</v>
      </c>
      <c r="BT63" s="141">
        <v>5.8560971999999998</v>
      </c>
      <c r="BU63" s="140">
        <v>5.8426461999999999</v>
      </c>
    </row>
    <row r="64" spans="1:73" x14ac:dyDescent="0.2">
      <c r="C64" s="25" t="s">
        <v>117</v>
      </c>
      <c r="D64" s="258">
        <v>151</v>
      </c>
      <c r="E64" s="258">
        <v>152</v>
      </c>
      <c r="F64" s="258">
        <v>151</v>
      </c>
      <c r="G64" s="258">
        <v>154</v>
      </c>
      <c r="H64" s="258">
        <v>149</v>
      </c>
      <c r="I64" s="258">
        <v>150</v>
      </c>
      <c r="J64" s="258">
        <v>161</v>
      </c>
      <c r="K64" s="258">
        <v>157</v>
      </c>
      <c r="L64" s="28">
        <v>155</v>
      </c>
      <c r="M64" s="28">
        <v>152</v>
      </c>
      <c r="N64" s="258">
        <v>5729</v>
      </c>
      <c r="O64" s="258">
        <v>5666</v>
      </c>
      <c r="P64" s="258">
        <v>5729</v>
      </c>
      <c r="Q64" s="258">
        <v>5806</v>
      </c>
      <c r="R64" s="258">
        <v>5910</v>
      </c>
      <c r="S64" s="258">
        <v>7464</v>
      </c>
      <c r="T64" s="258">
        <v>8132</v>
      </c>
      <c r="U64" s="258">
        <v>8059</v>
      </c>
      <c r="V64" s="28">
        <v>8132</v>
      </c>
      <c r="W64" s="28">
        <v>8298</v>
      </c>
      <c r="X64" s="258">
        <v>1649</v>
      </c>
      <c r="Y64" s="258">
        <v>1681</v>
      </c>
      <c r="Z64" s="258">
        <v>1660</v>
      </c>
      <c r="AA64" s="258">
        <v>1693</v>
      </c>
      <c r="AB64" s="258">
        <v>1778</v>
      </c>
      <c r="AC64" s="258">
        <v>2271</v>
      </c>
      <c r="AD64" s="258">
        <v>2537</v>
      </c>
      <c r="AE64" s="258">
        <v>2450</v>
      </c>
      <c r="AF64" s="28">
        <v>2502</v>
      </c>
      <c r="AG64" s="28">
        <v>2533</v>
      </c>
      <c r="AH64" s="258">
        <v>4080</v>
      </c>
      <c r="AI64" s="258">
        <v>3985</v>
      </c>
      <c r="AJ64" s="258">
        <v>4069</v>
      </c>
      <c r="AK64" s="258">
        <v>4113</v>
      </c>
      <c r="AL64" s="258">
        <v>4132</v>
      </c>
      <c r="AM64" s="258">
        <v>5193</v>
      </c>
      <c r="AN64" s="258">
        <v>5595</v>
      </c>
      <c r="AO64" s="258">
        <v>5609</v>
      </c>
      <c r="AP64" s="28">
        <v>5630</v>
      </c>
      <c r="AQ64" s="28">
        <v>5765</v>
      </c>
      <c r="AR64" s="258">
        <v>5118.1200253999996</v>
      </c>
      <c r="AS64" s="258">
        <v>5109.5247251999999</v>
      </c>
      <c r="AT64" s="258">
        <v>5153.8017403000003</v>
      </c>
      <c r="AU64" s="258">
        <v>5214.1519662000001</v>
      </c>
      <c r="AV64" s="258">
        <v>5317.4868478999997</v>
      </c>
      <c r="AW64" s="258">
        <v>6573.5557760000002</v>
      </c>
      <c r="AX64" s="258">
        <v>7106.4915515000002</v>
      </c>
      <c r="AY64" s="255">
        <v>7107.3072504000002</v>
      </c>
      <c r="AZ64" s="62">
        <v>7220.1475674000003</v>
      </c>
      <c r="BA64" s="62">
        <v>7434.2114299000004</v>
      </c>
      <c r="BB64" s="303">
        <v>1291.2666604999999</v>
      </c>
      <c r="BC64" s="303">
        <v>1369.0280620000001</v>
      </c>
      <c r="BD64" s="303">
        <v>1320.9837907000001</v>
      </c>
      <c r="BE64" s="303">
        <v>1344.3809438000001</v>
      </c>
      <c r="BF64" s="303">
        <v>1417.5513492</v>
      </c>
      <c r="BG64" s="303">
        <v>1664.9402052</v>
      </c>
      <c r="BH64" s="303">
        <v>1851.9041015</v>
      </c>
      <c r="BI64" s="141">
        <v>1820.5457259</v>
      </c>
      <c r="BJ64" s="141">
        <v>1871.3334626000001</v>
      </c>
      <c r="BK64" s="141">
        <v>1968.9068672999999</v>
      </c>
      <c r="BL64" s="303">
        <v>3826.8533649000001</v>
      </c>
      <c r="BM64" s="303">
        <v>3740.4966632000001</v>
      </c>
      <c r="BN64" s="303">
        <v>3832.8179495999998</v>
      </c>
      <c r="BO64" s="303">
        <v>3869.7710224000002</v>
      </c>
      <c r="BP64" s="303">
        <v>3899.9354987000002</v>
      </c>
      <c r="BQ64" s="303">
        <v>4908.6155707999997</v>
      </c>
      <c r="BR64" s="303">
        <v>5254.58745</v>
      </c>
      <c r="BS64" s="141">
        <v>5286.7615244999997</v>
      </c>
      <c r="BT64" s="141">
        <v>5348.8141047999998</v>
      </c>
      <c r="BU64" s="140">
        <v>5465.3045626000003</v>
      </c>
    </row>
    <row r="65" spans="1:73" s="265" customFormat="1" x14ac:dyDescent="0.2">
      <c r="A65" s="260"/>
      <c r="B65" s="261"/>
      <c r="C65" s="261" t="s">
        <v>118</v>
      </c>
      <c r="D65" s="258">
        <v>315</v>
      </c>
      <c r="E65" s="258">
        <v>314</v>
      </c>
      <c r="F65" s="258">
        <v>292</v>
      </c>
      <c r="G65" s="258">
        <v>276</v>
      </c>
      <c r="H65" s="258">
        <v>263</v>
      </c>
      <c r="I65" s="258">
        <v>261</v>
      </c>
      <c r="J65" s="258">
        <v>232</v>
      </c>
      <c r="K65" s="258">
        <v>214</v>
      </c>
      <c r="L65" s="262">
        <v>194</v>
      </c>
      <c r="M65" s="262">
        <v>176</v>
      </c>
      <c r="N65" s="258">
        <v>3816</v>
      </c>
      <c r="O65" s="258">
        <v>3776</v>
      </c>
      <c r="P65" s="258">
        <v>3637</v>
      </c>
      <c r="Q65" s="258">
        <v>3454</v>
      </c>
      <c r="R65" s="258">
        <v>3454</v>
      </c>
      <c r="S65" s="258">
        <v>3375</v>
      </c>
      <c r="T65" s="258">
        <v>3023</v>
      </c>
      <c r="U65" s="258">
        <v>2951</v>
      </c>
      <c r="V65" s="262">
        <v>2875</v>
      </c>
      <c r="W65" s="262">
        <v>2766</v>
      </c>
      <c r="X65" s="258">
        <v>2109</v>
      </c>
      <c r="Y65" s="258">
        <v>2099</v>
      </c>
      <c r="Z65" s="258">
        <v>1995</v>
      </c>
      <c r="AA65" s="258">
        <v>1846</v>
      </c>
      <c r="AB65" s="258">
        <v>1816</v>
      </c>
      <c r="AC65" s="258">
        <v>1753</v>
      </c>
      <c r="AD65" s="258">
        <v>1543</v>
      </c>
      <c r="AE65" s="258">
        <v>1470</v>
      </c>
      <c r="AF65" s="262">
        <v>1408</v>
      </c>
      <c r="AG65" s="262">
        <v>1316</v>
      </c>
      <c r="AH65" s="258">
        <v>1707</v>
      </c>
      <c r="AI65" s="258">
        <v>1677</v>
      </c>
      <c r="AJ65" s="258">
        <v>1642</v>
      </c>
      <c r="AK65" s="258">
        <v>1608</v>
      </c>
      <c r="AL65" s="258">
        <v>1638</v>
      </c>
      <c r="AM65" s="258">
        <v>1622</v>
      </c>
      <c r="AN65" s="258">
        <v>1480</v>
      </c>
      <c r="AO65" s="258">
        <v>1481</v>
      </c>
      <c r="AP65" s="262">
        <v>1467</v>
      </c>
      <c r="AQ65" s="262">
        <v>1450</v>
      </c>
      <c r="AR65" s="258">
        <v>2592.1944576000001</v>
      </c>
      <c r="AS65" s="258">
        <v>2579.7582511999999</v>
      </c>
      <c r="AT65" s="258">
        <v>2528.6275307999999</v>
      </c>
      <c r="AU65" s="258">
        <v>2372.4262564000001</v>
      </c>
      <c r="AV65" s="258">
        <v>2388.9906068999999</v>
      </c>
      <c r="AW65" s="258">
        <v>2340.8599048999999</v>
      </c>
      <c r="AX65" s="258">
        <v>2236.8646598999999</v>
      </c>
      <c r="AY65" s="255">
        <v>2102.9872657999999</v>
      </c>
      <c r="AZ65" s="256">
        <v>2126.3093331</v>
      </c>
      <c r="BA65" s="256">
        <v>2186.6016453000002</v>
      </c>
      <c r="BB65" s="303">
        <v>1204.3114919</v>
      </c>
      <c r="BC65" s="303">
        <v>1209.6945277</v>
      </c>
      <c r="BD65" s="303">
        <v>1178.1129879</v>
      </c>
      <c r="BE65" s="303">
        <v>1086.3094887</v>
      </c>
      <c r="BF65" s="303">
        <v>1073.4322193999999</v>
      </c>
      <c r="BG65" s="303">
        <v>1054.4548791</v>
      </c>
      <c r="BH65" s="303">
        <v>1023.0762917</v>
      </c>
      <c r="BI65" s="141">
        <v>934.72099720000006</v>
      </c>
      <c r="BJ65" s="263">
        <v>934.28581659999998</v>
      </c>
      <c r="BK65" s="263">
        <v>935.68477629999995</v>
      </c>
      <c r="BL65" s="303">
        <v>1387.8829657000001</v>
      </c>
      <c r="BM65" s="303">
        <v>1370.0637234999999</v>
      </c>
      <c r="BN65" s="303">
        <v>1350.5145428999999</v>
      </c>
      <c r="BO65" s="303">
        <v>1286.1167677000001</v>
      </c>
      <c r="BP65" s="303">
        <v>1315.5583875</v>
      </c>
      <c r="BQ65" s="303">
        <v>1286.4050258</v>
      </c>
      <c r="BR65" s="303">
        <v>1213.7883681999999</v>
      </c>
      <c r="BS65" s="141">
        <v>1168.2662686000001</v>
      </c>
      <c r="BT65" s="141">
        <v>1192.0235164999999</v>
      </c>
      <c r="BU65" s="264">
        <v>1250.9168689999999</v>
      </c>
    </row>
    <row r="66" spans="1:73" x14ac:dyDescent="0.2">
      <c r="B66" s="25" t="s">
        <v>119</v>
      </c>
      <c r="C66" s="25" t="s">
        <v>543</v>
      </c>
      <c r="D66" s="258">
        <v>1666</v>
      </c>
      <c r="E66" s="258">
        <v>1649</v>
      </c>
      <c r="F66" s="258">
        <v>1660</v>
      </c>
      <c r="G66" s="258">
        <v>1652</v>
      </c>
      <c r="H66" s="258">
        <v>1652</v>
      </c>
      <c r="I66" s="258">
        <v>1681</v>
      </c>
      <c r="J66" s="258">
        <v>1662</v>
      </c>
      <c r="K66" s="258">
        <v>1669</v>
      </c>
      <c r="L66" s="258">
        <v>1662</v>
      </c>
      <c r="M66" s="258">
        <v>1636</v>
      </c>
      <c r="N66" s="258">
        <v>10851</v>
      </c>
      <c r="O66" s="258">
        <v>10493</v>
      </c>
      <c r="P66" s="258">
        <v>10543</v>
      </c>
      <c r="Q66" s="258">
        <v>10764</v>
      </c>
      <c r="R66" s="258">
        <v>10696</v>
      </c>
      <c r="S66" s="258">
        <v>10783</v>
      </c>
      <c r="T66" s="258">
        <v>10682</v>
      </c>
      <c r="U66" s="258">
        <v>10914</v>
      </c>
      <c r="V66" s="28">
        <v>10886</v>
      </c>
      <c r="W66" s="28">
        <v>10447</v>
      </c>
      <c r="X66" s="258">
        <v>7212</v>
      </c>
      <c r="Y66" s="258">
        <v>6965</v>
      </c>
      <c r="Z66" s="258">
        <v>6910</v>
      </c>
      <c r="AA66" s="258">
        <v>7040</v>
      </c>
      <c r="AB66" s="258">
        <v>6999</v>
      </c>
      <c r="AC66" s="258">
        <v>6961</v>
      </c>
      <c r="AD66" s="258">
        <v>6788</v>
      </c>
      <c r="AE66" s="258">
        <v>6887</v>
      </c>
      <c r="AF66" s="28">
        <v>6823</v>
      </c>
      <c r="AG66" s="28">
        <v>6421</v>
      </c>
      <c r="AH66" s="258">
        <v>3639</v>
      </c>
      <c r="AI66" s="258">
        <v>3528</v>
      </c>
      <c r="AJ66" s="258">
        <v>3633</v>
      </c>
      <c r="AK66" s="258">
        <v>3724</v>
      </c>
      <c r="AL66" s="258">
        <v>3697</v>
      </c>
      <c r="AM66" s="258">
        <v>3822</v>
      </c>
      <c r="AN66" s="258">
        <v>3894</v>
      </c>
      <c r="AO66" s="258">
        <v>4027</v>
      </c>
      <c r="AP66" s="28">
        <v>4063</v>
      </c>
      <c r="AQ66" s="28">
        <v>4026</v>
      </c>
      <c r="AR66" s="258">
        <v>7399.3094676000001</v>
      </c>
      <c r="AS66" s="258">
        <v>7231.8697690999998</v>
      </c>
      <c r="AT66" s="258">
        <v>7381.6158307999995</v>
      </c>
      <c r="AU66" s="258">
        <v>7505.0765244000004</v>
      </c>
      <c r="AV66" s="258">
        <v>7427.9997793999992</v>
      </c>
      <c r="AW66" s="258">
        <v>7506.8835758999994</v>
      </c>
      <c r="AX66" s="258">
        <v>7459.4126407000003</v>
      </c>
      <c r="AY66" s="255">
        <v>7601.7981304999994</v>
      </c>
      <c r="AZ66" s="62">
        <v>7640.4554538000002</v>
      </c>
      <c r="BA66" s="62">
        <v>7417.2368740000002</v>
      </c>
      <c r="BB66" s="303">
        <v>4394.8754448999998</v>
      </c>
      <c r="BC66" s="303">
        <v>4303.8275522000004</v>
      </c>
      <c r="BD66" s="303">
        <v>4343.5955948999999</v>
      </c>
      <c r="BE66" s="303">
        <v>4417.2589602999997</v>
      </c>
      <c r="BF66" s="303">
        <v>4366.1562163999997</v>
      </c>
      <c r="BG66" s="303">
        <v>4365.2391478</v>
      </c>
      <c r="BH66" s="303">
        <v>4269.0917675000001</v>
      </c>
      <c r="BI66" s="141">
        <v>4352.9855287999999</v>
      </c>
      <c r="BJ66" s="141">
        <v>4335.7685296</v>
      </c>
      <c r="BK66" s="141">
        <v>4170.0873707999999</v>
      </c>
      <c r="BL66" s="303">
        <v>3004.4340226999998</v>
      </c>
      <c r="BM66" s="303">
        <v>2928.0422168999999</v>
      </c>
      <c r="BN66" s="303">
        <v>3038.0202359</v>
      </c>
      <c r="BO66" s="303">
        <v>3087.8175641000003</v>
      </c>
      <c r="BP66" s="303">
        <v>3061.8435629999999</v>
      </c>
      <c r="BQ66" s="303">
        <v>3141.6444280999999</v>
      </c>
      <c r="BR66" s="303">
        <v>3190.3208731999998</v>
      </c>
      <c r="BS66" s="141">
        <v>3248.8126017000004</v>
      </c>
      <c r="BT66" s="141">
        <v>3304.6869242000002</v>
      </c>
      <c r="BU66" s="140">
        <v>3247.1495031999998</v>
      </c>
    </row>
    <row r="67" spans="1:73" x14ac:dyDescent="0.2">
      <c r="C67" s="25" t="s">
        <v>120</v>
      </c>
      <c r="D67" s="258">
        <v>190</v>
      </c>
      <c r="E67" s="258">
        <v>190</v>
      </c>
      <c r="F67" s="258">
        <v>192</v>
      </c>
      <c r="G67" s="258">
        <v>189</v>
      </c>
      <c r="H67" s="258">
        <v>181</v>
      </c>
      <c r="I67" s="258">
        <v>180</v>
      </c>
      <c r="J67" s="258">
        <v>188</v>
      </c>
      <c r="K67" s="258">
        <v>180</v>
      </c>
      <c r="L67" s="258">
        <v>164</v>
      </c>
      <c r="M67" s="258">
        <v>167</v>
      </c>
      <c r="N67" s="258">
        <v>2120</v>
      </c>
      <c r="O67" s="258">
        <v>2009</v>
      </c>
      <c r="P67" s="258">
        <v>2176</v>
      </c>
      <c r="Q67" s="258">
        <v>2220</v>
      </c>
      <c r="R67" s="258">
        <v>2170</v>
      </c>
      <c r="S67" s="258">
        <v>2217</v>
      </c>
      <c r="T67" s="258">
        <v>2189</v>
      </c>
      <c r="U67" s="258">
        <v>2186</v>
      </c>
      <c r="V67" s="28">
        <v>2078</v>
      </c>
      <c r="W67" s="28">
        <v>1969</v>
      </c>
      <c r="X67" s="258">
        <v>1434</v>
      </c>
      <c r="Y67" s="258">
        <v>1358</v>
      </c>
      <c r="Z67" s="258">
        <v>1474</v>
      </c>
      <c r="AA67" s="258">
        <v>1491</v>
      </c>
      <c r="AB67" s="258">
        <v>1437</v>
      </c>
      <c r="AC67" s="258">
        <v>1482</v>
      </c>
      <c r="AD67" s="258">
        <v>1445</v>
      </c>
      <c r="AE67" s="258">
        <v>1455</v>
      </c>
      <c r="AF67" s="28">
        <v>1365</v>
      </c>
      <c r="AG67" s="28">
        <v>1261</v>
      </c>
      <c r="AH67" s="258">
        <v>686</v>
      </c>
      <c r="AI67" s="258">
        <v>651</v>
      </c>
      <c r="AJ67" s="258">
        <v>702</v>
      </c>
      <c r="AK67" s="258">
        <v>729</v>
      </c>
      <c r="AL67" s="258">
        <v>733</v>
      </c>
      <c r="AM67" s="258">
        <v>735</v>
      </c>
      <c r="AN67" s="258">
        <v>744</v>
      </c>
      <c r="AO67" s="258">
        <v>731</v>
      </c>
      <c r="AP67" s="28">
        <v>713</v>
      </c>
      <c r="AQ67" s="28">
        <v>708</v>
      </c>
      <c r="AR67" s="258">
        <v>1539.6078695000001</v>
      </c>
      <c r="AS67" s="258">
        <v>1502.9740899999999</v>
      </c>
      <c r="AT67" s="258">
        <v>1658.1953712</v>
      </c>
      <c r="AU67" s="258">
        <v>1671.3044391000001</v>
      </c>
      <c r="AV67" s="258">
        <v>1632.0400371999999</v>
      </c>
      <c r="AW67" s="258">
        <v>1691.8372302</v>
      </c>
      <c r="AX67" s="258">
        <v>1626.9897103999999</v>
      </c>
      <c r="AY67" s="255">
        <v>1632.2067959000001</v>
      </c>
      <c r="AZ67" s="62">
        <v>1562.9430488</v>
      </c>
      <c r="BA67" s="62">
        <v>1534.6958067999999</v>
      </c>
      <c r="BB67" s="303">
        <v>962.00749810000002</v>
      </c>
      <c r="BC67" s="303">
        <v>939.04882129999999</v>
      </c>
      <c r="BD67" s="303">
        <v>1043.3718064</v>
      </c>
      <c r="BE67" s="303">
        <v>1030.2194597</v>
      </c>
      <c r="BF67" s="303">
        <v>990.93322650000005</v>
      </c>
      <c r="BG67" s="303">
        <v>1046.7108330999999</v>
      </c>
      <c r="BH67" s="303">
        <v>993.29419199999995</v>
      </c>
      <c r="BI67" s="141">
        <v>1006.3437664</v>
      </c>
      <c r="BJ67" s="141">
        <v>956.18312800000001</v>
      </c>
      <c r="BK67" s="141">
        <v>914.37162090000004</v>
      </c>
      <c r="BL67" s="303">
        <v>577.60037139999997</v>
      </c>
      <c r="BM67" s="303">
        <v>563.92526869999995</v>
      </c>
      <c r="BN67" s="303">
        <v>614.82356479999999</v>
      </c>
      <c r="BO67" s="303">
        <v>641.08497939999995</v>
      </c>
      <c r="BP67" s="303">
        <v>641.10681069999998</v>
      </c>
      <c r="BQ67" s="303">
        <v>645.12639709999996</v>
      </c>
      <c r="BR67" s="303">
        <v>633.69551839999997</v>
      </c>
      <c r="BS67" s="141">
        <v>625.86302950000004</v>
      </c>
      <c r="BT67" s="141">
        <v>606.75992080000003</v>
      </c>
      <c r="BU67" s="140">
        <v>620.32418589999997</v>
      </c>
    </row>
    <row r="68" spans="1:73" x14ac:dyDescent="0.2">
      <c r="C68" s="25" t="s">
        <v>121</v>
      </c>
      <c r="D68" s="258">
        <v>1476</v>
      </c>
      <c r="E68" s="258">
        <v>1459</v>
      </c>
      <c r="F68" s="258">
        <v>1468</v>
      </c>
      <c r="G68" s="258">
        <v>1463</v>
      </c>
      <c r="H68" s="258">
        <v>1471</v>
      </c>
      <c r="I68" s="258">
        <v>1501</v>
      </c>
      <c r="J68" s="258">
        <v>1474</v>
      </c>
      <c r="K68" s="258">
        <v>1489</v>
      </c>
      <c r="L68" s="258">
        <v>1498</v>
      </c>
      <c r="M68" s="258">
        <v>1469</v>
      </c>
      <c r="N68" s="258">
        <v>8731</v>
      </c>
      <c r="O68" s="258">
        <v>8484</v>
      </c>
      <c r="P68" s="258">
        <v>8367</v>
      </c>
      <c r="Q68" s="258">
        <v>8544</v>
      </c>
      <c r="R68" s="258">
        <v>8526</v>
      </c>
      <c r="S68" s="258">
        <v>8566</v>
      </c>
      <c r="T68" s="258">
        <v>8493</v>
      </c>
      <c r="U68" s="258">
        <v>8728</v>
      </c>
      <c r="V68" s="28">
        <v>8808</v>
      </c>
      <c r="W68" s="28">
        <v>8478</v>
      </c>
      <c r="X68" s="258">
        <v>5778</v>
      </c>
      <c r="Y68" s="258">
        <v>5607</v>
      </c>
      <c r="Z68" s="258">
        <v>5436</v>
      </c>
      <c r="AA68" s="258">
        <v>5549</v>
      </c>
      <c r="AB68" s="258">
        <v>5562</v>
      </c>
      <c r="AC68" s="258">
        <v>5479</v>
      </c>
      <c r="AD68" s="258">
        <v>5343</v>
      </c>
      <c r="AE68" s="258">
        <v>5432</v>
      </c>
      <c r="AF68" s="28">
        <v>5458</v>
      </c>
      <c r="AG68" s="28">
        <v>5160</v>
      </c>
      <c r="AH68" s="258">
        <v>2953</v>
      </c>
      <c r="AI68" s="258">
        <v>2877</v>
      </c>
      <c r="AJ68" s="258">
        <v>2931</v>
      </c>
      <c r="AK68" s="258">
        <v>2995</v>
      </c>
      <c r="AL68" s="258">
        <v>2964</v>
      </c>
      <c r="AM68" s="258">
        <v>3087</v>
      </c>
      <c r="AN68" s="258">
        <v>3150</v>
      </c>
      <c r="AO68" s="258">
        <v>3296</v>
      </c>
      <c r="AP68" s="28">
        <v>3350</v>
      </c>
      <c r="AQ68" s="28">
        <v>3318</v>
      </c>
      <c r="AR68" s="258">
        <v>5859.7015981000004</v>
      </c>
      <c r="AS68" s="258">
        <v>5728.8956791000001</v>
      </c>
      <c r="AT68" s="258">
        <v>5723.4204596</v>
      </c>
      <c r="AU68" s="258">
        <v>5833.7720853000001</v>
      </c>
      <c r="AV68" s="258">
        <v>5795.9597421999997</v>
      </c>
      <c r="AW68" s="258">
        <v>5815.0463456999996</v>
      </c>
      <c r="AX68" s="258">
        <v>5832.4229303000002</v>
      </c>
      <c r="AY68" s="255">
        <v>5969.5913345999998</v>
      </c>
      <c r="AZ68" s="62">
        <v>6077.5124050000004</v>
      </c>
      <c r="BA68" s="62">
        <v>5882.5410671999998</v>
      </c>
      <c r="BB68" s="303">
        <v>3432.8679468</v>
      </c>
      <c r="BC68" s="303">
        <v>3364.7787309</v>
      </c>
      <c r="BD68" s="303">
        <v>3300.2237885</v>
      </c>
      <c r="BE68" s="303">
        <v>3387.0395005999999</v>
      </c>
      <c r="BF68" s="303">
        <v>3375.2229898999999</v>
      </c>
      <c r="BG68" s="303">
        <v>3318.5283147</v>
      </c>
      <c r="BH68" s="303">
        <v>3275.7975755000002</v>
      </c>
      <c r="BI68" s="141">
        <v>3346.6417624000001</v>
      </c>
      <c r="BJ68" s="141">
        <v>3379.5854015999998</v>
      </c>
      <c r="BK68" s="141">
        <v>3255.7157499</v>
      </c>
      <c r="BL68" s="303">
        <v>2426.8336512999999</v>
      </c>
      <c r="BM68" s="303">
        <v>2364.1169482</v>
      </c>
      <c r="BN68" s="303">
        <v>2423.1966711</v>
      </c>
      <c r="BO68" s="303">
        <v>2446.7325847000002</v>
      </c>
      <c r="BP68" s="303">
        <v>2420.7367522999998</v>
      </c>
      <c r="BQ68" s="303">
        <v>2496.5180310000001</v>
      </c>
      <c r="BR68" s="303">
        <v>2556.6253548</v>
      </c>
      <c r="BS68" s="141">
        <v>2622.9495722000001</v>
      </c>
      <c r="BT68" s="141">
        <v>2697.9270034000001</v>
      </c>
      <c r="BU68" s="140">
        <v>2626.8253172999998</v>
      </c>
    </row>
    <row r="69" spans="1:73" x14ac:dyDescent="0.2">
      <c r="B69" s="25" t="s">
        <v>122</v>
      </c>
      <c r="C69" s="25" t="s">
        <v>123</v>
      </c>
      <c r="D69" s="258">
        <v>1323</v>
      </c>
      <c r="E69" s="258">
        <v>1328</v>
      </c>
      <c r="F69" s="258">
        <v>1353</v>
      </c>
      <c r="G69" s="258">
        <v>1416</v>
      </c>
      <c r="H69" s="258">
        <v>1448</v>
      </c>
      <c r="I69" s="258">
        <v>1460</v>
      </c>
      <c r="J69" s="258">
        <v>1483</v>
      </c>
      <c r="K69" s="258">
        <v>1449</v>
      </c>
      <c r="L69" s="258">
        <v>1513</v>
      </c>
      <c r="M69" s="258">
        <v>1528</v>
      </c>
      <c r="N69" s="258">
        <v>7568</v>
      </c>
      <c r="O69" s="258">
        <v>7632</v>
      </c>
      <c r="P69" s="258">
        <v>7362</v>
      </c>
      <c r="Q69" s="258">
        <v>7610</v>
      </c>
      <c r="R69" s="258">
        <v>7578</v>
      </c>
      <c r="S69" s="258">
        <v>7416</v>
      </c>
      <c r="T69" s="258">
        <v>7654</v>
      </c>
      <c r="U69" s="258">
        <v>7765</v>
      </c>
      <c r="V69" s="28">
        <v>8106</v>
      </c>
      <c r="W69" s="28">
        <v>7964</v>
      </c>
      <c r="X69" s="258">
        <v>2275</v>
      </c>
      <c r="Y69" s="258">
        <v>2266</v>
      </c>
      <c r="Z69" s="258">
        <v>2139</v>
      </c>
      <c r="AA69" s="258">
        <v>2246</v>
      </c>
      <c r="AB69" s="258">
        <v>2205</v>
      </c>
      <c r="AC69" s="258">
        <v>2148</v>
      </c>
      <c r="AD69" s="258">
        <v>2180</v>
      </c>
      <c r="AE69" s="258">
        <v>2164</v>
      </c>
      <c r="AF69" s="28">
        <v>2189</v>
      </c>
      <c r="AG69" s="28">
        <v>2060</v>
      </c>
      <c r="AH69" s="258">
        <v>5293</v>
      </c>
      <c r="AI69" s="258">
        <v>5366</v>
      </c>
      <c r="AJ69" s="258">
        <v>5223</v>
      </c>
      <c r="AK69" s="258">
        <v>5364</v>
      </c>
      <c r="AL69" s="258">
        <v>5373</v>
      </c>
      <c r="AM69" s="258">
        <v>5268</v>
      </c>
      <c r="AN69" s="258">
        <v>5474</v>
      </c>
      <c r="AO69" s="258">
        <v>5601</v>
      </c>
      <c r="AP69" s="28">
        <v>5917</v>
      </c>
      <c r="AQ69" s="28">
        <v>5904</v>
      </c>
      <c r="AR69" s="258">
        <v>5981.4302422000001</v>
      </c>
      <c r="AS69" s="258">
        <v>6006.9575074000004</v>
      </c>
      <c r="AT69" s="258">
        <v>6020.9130196999995</v>
      </c>
      <c r="AU69" s="258">
        <v>6178.4960712000002</v>
      </c>
      <c r="AV69" s="258">
        <v>6109.4666517999995</v>
      </c>
      <c r="AW69" s="258">
        <v>6073.7834144999997</v>
      </c>
      <c r="AX69" s="258">
        <v>6182.0530956999992</v>
      </c>
      <c r="AY69" s="255">
        <v>6294.4744843999997</v>
      </c>
      <c r="AZ69" s="62">
        <v>6680.7293703999994</v>
      </c>
      <c r="BA69" s="62">
        <v>6528.3590270000004</v>
      </c>
      <c r="BB69" s="303">
        <v>1414.1423801000001</v>
      </c>
      <c r="BC69" s="303">
        <v>1376.4995397999999</v>
      </c>
      <c r="BD69" s="303">
        <v>1363.3965789999997</v>
      </c>
      <c r="BE69" s="303">
        <v>1433.9872899</v>
      </c>
      <c r="BF69" s="303">
        <v>1397.6690658</v>
      </c>
      <c r="BG69" s="303">
        <v>1385.7405068999999</v>
      </c>
      <c r="BH69" s="303">
        <v>1384.3852248000003</v>
      </c>
      <c r="BI69" s="141">
        <v>1386.2263790000002</v>
      </c>
      <c r="BJ69" s="141">
        <v>1425.2110716</v>
      </c>
      <c r="BK69" s="141">
        <v>1369.9331420000001</v>
      </c>
      <c r="BL69" s="303">
        <v>4567.2878621</v>
      </c>
      <c r="BM69" s="303">
        <v>4630.4579675999994</v>
      </c>
      <c r="BN69" s="303">
        <v>4657.5164407000002</v>
      </c>
      <c r="BO69" s="303">
        <v>4744.5087813</v>
      </c>
      <c r="BP69" s="303">
        <v>4711.7975859999997</v>
      </c>
      <c r="BQ69" s="303">
        <v>4688.0429076</v>
      </c>
      <c r="BR69" s="303">
        <v>4797.6678709000007</v>
      </c>
      <c r="BS69" s="141">
        <v>4908.2481054000009</v>
      </c>
      <c r="BT69" s="141">
        <v>5255.5182987999997</v>
      </c>
      <c r="BU69" s="140">
        <v>5158.4258849999997</v>
      </c>
    </row>
    <row r="70" spans="1:73" x14ac:dyDescent="0.2">
      <c r="C70" s="25" t="s">
        <v>124</v>
      </c>
      <c r="D70" s="258">
        <v>88</v>
      </c>
      <c r="E70" s="258">
        <v>87</v>
      </c>
      <c r="F70" s="258">
        <v>86</v>
      </c>
      <c r="G70" s="258">
        <v>93</v>
      </c>
      <c r="H70" s="258">
        <v>91</v>
      </c>
      <c r="I70" s="258">
        <v>89</v>
      </c>
      <c r="J70" s="258">
        <v>86</v>
      </c>
      <c r="K70" s="258">
        <v>88</v>
      </c>
      <c r="L70" s="258">
        <v>85</v>
      </c>
      <c r="M70" s="258">
        <v>80</v>
      </c>
      <c r="N70" s="258">
        <v>1365</v>
      </c>
      <c r="O70" s="258">
        <v>1392</v>
      </c>
      <c r="P70" s="258">
        <v>1233</v>
      </c>
      <c r="Q70" s="258">
        <v>1174</v>
      </c>
      <c r="R70" s="258">
        <v>1117</v>
      </c>
      <c r="S70" s="258">
        <v>1029</v>
      </c>
      <c r="T70" s="258">
        <v>984</v>
      </c>
      <c r="U70" s="258">
        <v>912</v>
      </c>
      <c r="V70" s="28">
        <v>932</v>
      </c>
      <c r="W70" s="28">
        <v>639</v>
      </c>
      <c r="X70" s="258">
        <v>680</v>
      </c>
      <c r="Y70" s="258">
        <v>687</v>
      </c>
      <c r="Z70" s="258">
        <v>617</v>
      </c>
      <c r="AA70" s="258">
        <v>581</v>
      </c>
      <c r="AB70" s="258">
        <v>542</v>
      </c>
      <c r="AC70" s="258">
        <v>504</v>
      </c>
      <c r="AD70" s="258">
        <v>456</v>
      </c>
      <c r="AE70" s="258">
        <v>447</v>
      </c>
      <c r="AF70" s="28">
        <v>468</v>
      </c>
      <c r="AG70" s="28">
        <v>325</v>
      </c>
      <c r="AH70" s="258">
        <v>685</v>
      </c>
      <c r="AI70" s="258">
        <v>705</v>
      </c>
      <c r="AJ70" s="258">
        <v>616</v>
      </c>
      <c r="AK70" s="258">
        <v>593</v>
      </c>
      <c r="AL70" s="258">
        <v>575</v>
      </c>
      <c r="AM70" s="258">
        <v>525</v>
      </c>
      <c r="AN70" s="258">
        <v>528</v>
      </c>
      <c r="AO70" s="258">
        <v>465</v>
      </c>
      <c r="AP70" s="28">
        <v>464</v>
      </c>
      <c r="AQ70" s="28">
        <v>314</v>
      </c>
      <c r="AR70" s="258">
        <v>940.08610380000005</v>
      </c>
      <c r="AS70" s="258">
        <v>959.13573559999998</v>
      </c>
      <c r="AT70" s="258">
        <v>852.06059219999997</v>
      </c>
      <c r="AU70" s="258">
        <v>825.52908070000001</v>
      </c>
      <c r="AV70" s="258">
        <v>803.50384480000002</v>
      </c>
      <c r="AW70" s="258">
        <v>767.87023160000001</v>
      </c>
      <c r="AX70" s="258">
        <v>729.99564120000002</v>
      </c>
      <c r="AY70" s="255">
        <v>661.71321320000004</v>
      </c>
      <c r="AZ70" s="62">
        <v>691.25882520000005</v>
      </c>
      <c r="BA70" s="62">
        <v>481.55041729999999</v>
      </c>
      <c r="BB70" s="303">
        <v>408.03787490000002</v>
      </c>
      <c r="BC70" s="303">
        <v>408.10485490000002</v>
      </c>
      <c r="BD70" s="303">
        <v>365.35528319999997</v>
      </c>
      <c r="BE70" s="303">
        <v>357.37715470000001</v>
      </c>
      <c r="BF70" s="303">
        <v>338.99701540000001</v>
      </c>
      <c r="BG70" s="303">
        <v>330.18524739999998</v>
      </c>
      <c r="BH70" s="303">
        <v>299.63813970000001</v>
      </c>
      <c r="BI70" s="141">
        <v>281.15226059999998</v>
      </c>
      <c r="BJ70" s="141">
        <v>308.7567469</v>
      </c>
      <c r="BK70" s="141">
        <v>219.2974629</v>
      </c>
      <c r="BL70" s="303">
        <v>532.04822890000003</v>
      </c>
      <c r="BM70" s="303">
        <v>551.03088070000001</v>
      </c>
      <c r="BN70" s="303">
        <v>486.705309</v>
      </c>
      <c r="BO70" s="303">
        <v>468.151926</v>
      </c>
      <c r="BP70" s="303">
        <v>464.50682940000002</v>
      </c>
      <c r="BQ70" s="303">
        <v>437.68498419999997</v>
      </c>
      <c r="BR70" s="303">
        <v>430.35750150000001</v>
      </c>
      <c r="BS70" s="141">
        <v>380.56095260000001</v>
      </c>
      <c r="BT70" s="141">
        <v>382.50207829999999</v>
      </c>
      <c r="BU70" s="140">
        <v>262.25295440000002</v>
      </c>
    </row>
    <row r="71" spans="1:73" x14ac:dyDescent="0.2">
      <c r="C71" s="25" t="s">
        <v>125</v>
      </c>
      <c r="D71" s="258">
        <v>109</v>
      </c>
      <c r="E71" s="258">
        <v>111</v>
      </c>
      <c r="F71" s="258">
        <v>113</v>
      </c>
      <c r="G71" s="258">
        <v>126</v>
      </c>
      <c r="H71" s="258">
        <v>132</v>
      </c>
      <c r="I71" s="258">
        <v>132</v>
      </c>
      <c r="J71" s="258">
        <v>138</v>
      </c>
      <c r="K71" s="258">
        <v>142</v>
      </c>
      <c r="L71" s="258">
        <v>139</v>
      </c>
      <c r="M71" s="258">
        <v>151</v>
      </c>
      <c r="N71" s="258">
        <v>374</v>
      </c>
      <c r="O71" s="258">
        <v>399</v>
      </c>
      <c r="P71" s="258">
        <v>356</v>
      </c>
      <c r="Q71" s="258">
        <v>449</v>
      </c>
      <c r="R71" s="258">
        <v>499</v>
      </c>
      <c r="S71" s="258">
        <v>497</v>
      </c>
      <c r="T71" s="258">
        <v>524</v>
      </c>
      <c r="U71" s="258">
        <v>548</v>
      </c>
      <c r="V71" s="28">
        <v>561</v>
      </c>
      <c r="W71" s="28">
        <v>519</v>
      </c>
      <c r="X71" s="258">
        <v>181</v>
      </c>
      <c r="Y71" s="258">
        <v>200</v>
      </c>
      <c r="Z71" s="258">
        <v>166</v>
      </c>
      <c r="AA71" s="258">
        <v>224</v>
      </c>
      <c r="AB71" s="258">
        <v>253</v>
      </c>
      <c r="AC71" s="258">
        <v>236</v>
      </c>
      <c r="AD71" s="258">
        <v>257</v>
      </c>
      <c r="AE71" s="258">
        <v>254</v>
      </c>
      <c r="AF71" s="28">
        <v>268</v>
      </c>
      <c r="AG71" s="28">
        <v>227</v>
      </c>
      <c r="AH71" s="258">
        <v>193</v>
      </c>
      <c r="AI71" s="258">
        <v>199</v>
      </c>
      <c r="AJ71" s="258">
        <v>190</v>
      </c>
      <c r="AK71" s="258">
        <v>225</v>
      </c>
      <c r="AL71" s="258">
        <v>246</v>
      </c>
      <c r="AM71" s="258">
        <v>261</v>
      </c>
      <c r="AN71" s="258">
        <v>267</v>
      </c>
      <c r="AO71" s="258">
        <v>294</v>
      </c>
      <c r="AP71" s="28">
        <v>293</v>
      </c>
      <c r="AQ71" s="28">
        <v>292</v>
      </c>
      <c r="AR71" s="258">
        <v>193.64456770000001</v>
      </c>
      <c r="AS71" s="258">
        <v>201.8067068</v>
      </c>
      <c r="AT71" s="258">
        <v>189.9372789</v>
      </c>
      <c r="AU71" s="258">
        <v>241.70998929999999</v>
      </c>
      <c r="AV71" s="258">
        <v>266.45887169999997</v>
      </c>
      <c r="AW71" s="258">
        <v>268.8824477</v>
      </c>
      <c r="AX71" s="258">
        <v>282.60539290000003</v>
      </c>
      <c r="AY71" s="255">
        <v>289.46547720000001</v>
      </c>
      <c r="AZ71" s="62">
        <v>309.57331840000001</v>
      </c>
      <c r="BA71" s="62">
        <v>300.14602489999999</v>
      </c>
      <c r="BB71" s="303">
        <v>65.159159500000001</v>
      </c>
      <c r="BC71" s="303">
        <v>70.746828100000002</v>
      </c>
      <c r="BD71" s="303">
        <v>60.523946600000002</v>
      </c>
      <c r="BE71" s="303">
        <v>96.756621499999994</v>
      </c>
      <c r="BF71" s="303">
        <v>112.39971490000001</v>
      </c>
      <c r="BG71" s="303">
        <v>94.9937915</v>
      </c>
      <c r="BH71" s="303">
        <v>104.65585780000001</v>
      </c>
      <c r="BI71" s="141">
        <v>103.4660885</v>
      </c>
      <c r="BJ71" s="141">
        <v>115.99383109999999</v>
      </c>
      <c r="BK71" s="141">
        <v>105.4591722</v>
      </c>
      <c r="BL71" s="303">
        <v>128.48540819999999</v>
      </c>
      <c r="BM71" s="303">
        <v>131.05987870000001</v>
      </c>
      <c r="BN71" s="303">
        <v>129.41333230000001</v>
      </c>
      <c r="BO71" s="303">
        <v>144.9533678</v>
      </c>
      <c r="BP71" s="303">
        <v>154.05915680000001</v>
      </c>
      <c r="BQ71" s="303">
        <v>173.88865620000001</v>
      </c>
      <c r="BR71" s="303">
        <v>177.94953509999999</v>
      </c>
      <c r="BS71" s="141">
        <v>185.9993887</v>
      </c>
      <c r="BT71" s="141">
        <v>193.57948730000001</v>
      </c>
      <c r="BU71" s="140">
        <v>194.6868527</v>
      </c>
    </row>
    <row r="72" spans="1:73" x14ac:dyDescent="0.2">
      <c r="C72" s="25" t="s">
        <v>126</v>
      </c>
      <c r="D72" s="258">
        <v>5</v>
      </c>
      <c r="E72" s="258">
        <v>5</v>
      </c>
      <c r="F72" s="258">
        <v>7</v>
      </c>
      <c r="G72" s="258">
        <v>8</v>
      </c>
      <c r="H72" s="258">
        <v>8</v>
      </c>
      <c r="I72" s="258">
        <v>10</v>
      </c>
      <c r="J72" s="258">
        <v>10</v>
      </c>
      <c r="K72" s="258">
        <v>9</v>
      </c>
      <c r="L72" s="258">
        <v>9</v>
      </c>
      <c r="M72" s="258">
        <v>9</v>
      </c>
      <c r="N72" s="258">
        <v>94</v>
      </c>
      <c r="O72" s="258">
        <v>82</v>
      </c>
      <c r="P72" s="258">
        <v>113</v>
      </c>
      <c r="Q72" s="258">
        <v>122</v>
      </c>
      <c r="R72" s="258">
        <v>129</v>
      </c>
      <c r="S72" s="258">
        <v>147</v>
      </c>
      <c r="T72" s="258">
        <v>138</v>
      </c>
      <c r="U72" s="258">
        <v>129</v>
      </c>
      <c r="V72" s="28">
        <v>122</v>
      </c>
      <c r="W72" s="28">
        <v>150</v>
      </c>
      <c r="X72" s="258">
        <v>39</v>
      </c>
      <c r="Y72" s="258">
        <v>32</v>
      </c>
      <c r="Z72" s="258">
        <v>41</v>
      </c>
      <c r="AA72" s="258">
        <v>47</v>
      </c>
      <c r="AB72" s="258">
        <v>50</v>
      </c>
      <c r="AC72" s="258">
        <v>62</v>
      </c>
      <c r="AD72" s="258">
        <v>56</v>
      </c>
      <c r="AE72" s="258">
        <v>56</v>
      </c>
      <c r="AF72" s="28">
        <v>56</v>
      </c>
      <c r="AG72" s="28">
        <v>67</v>
      </c>
      <c r="AH72" s="258">
        <v>55</v>
      </c>
      <c r="AI72" s="258">
        <v>50</v>
      </c>
      <c r="AJ72" s="258">
        <v>72</v>
      </c>
      <c r="AK72" s="258">
        <v>75</v>
      </c>
      <c r="AL72" s="258">
        <v>79</v>
      </c>
      <c r="AM72" s="258">
        <v>85</v>
      </c>
      <c r="AN72" s="258">
        <v>82</v>
      </c>
      <c r="AO72" s="258">
        <v>73</v>
      </c>
      <c r="AP72" s="28">
        <v>66</v>
      </c>
      <c r="AQ72" s="28">
        <v>83</v>
      </c>
      <c r="AR72" s="258">
        <v>67.172019000000006</v>
      </c>
      <c r="AS72" s="258">
        <v>57.265260599999998</v>
      </c>
      <c r="AT72" s="258">
        <v>83.465679199999997</v>
      </c>
      <c r="AU72" s="258">
        <v>94.038528999999997</v>
      </c>
      <c r="AV72" s="258">
        <v>98.900098999999997</v>
      </c>
      <c r="AW72" s="258">
        <v>107.79904639999999</v>
      </c>
      <c r="AX72" s="258">
        <v>99.200041799999994</v>
      </c>
      <c r="AY72" s="255">
        <v>87.724604299999996</v>
      </c>
      <c r="AZ72" s="62">
        <v>83.3586308</v>
      </c>
      <c r="BA72" s="62">
        <v>106.51890539999999</v>
      </c>
      <c r="BB72" s="303">
        <v>26.325189000000002</v>
      </c>
      <c r="BC72" s="303">
        <v>20.314625299999999</v>
      </c>
      <c r="BD72" s="303">
        <v>28.003322199999999</v>
      </c>
      <c r="BE72" s="303">
        <v>33.656939199999997</v>
      </c>
      <c r="BF72" s="303">
        <v>34.178116199999998</v>
      </c>
      <c r="BG72" s="303">
        <v>40.412699699999997</v>
      </c>
      <c r="BH72" s="303">
        <v>33.689346299999997</v>
      </c>
      <c r="BI72" s="141">
        <v>33.458410700000002</v>
      </c>
      <c r="BJ72" s="141">
        <v>33.121516</v>
      </c>
      <c r="BK72" s="141">
        <v>40.457123099999997</v>
      </c>
      <c r="BL72" s="303">
        <v>40.846829999999997</v>
      </c>
      <c r="BM72" s="303">
        <v>36.950635300000002</v>
      </c>
      <c r="BN72" s="303">
        <v>55.462356999999997</v>
      </c>
      <c r="BO72" s="303">
        <v>60.3815898</v>
      </c>
      <c r="BP72" s="303">
        <v>64.721982800000006</v>
      </c>
      <c r="BQ72" s="303">
        <v>67.386346700000004</v>
      </c>
      <c r="BR72" s="303">
        <v>65.510695499999997</v>
      </c>
      <c r="BS72" s="141">
        <v>54.266193600000001</v>
      </c>
      <c r="BT72" s="141">
        <v>50.237114800000001</v>
      </c>
      <c r="BU72" s="140">
        <v>66.061782300000004</v>
      </c>
    </row>
    <row r="73" spans="1:73" x14ac:dyDescent="0.2">
      <c r="C73" s="25" t="s">
        <v>127</v>
      </c>
      <c r="D73" s="258">
        <v>57</v>
      </c>
      <c r="E73" s="258">
        <v>56</v>
      </c>
      <c r="F73" s="258">
        <v>59</v>
      </c>
      <c r="G73" s="258">
        <v>63</v>
      </c>
      <c r="H73" s="258">
        <v>57</v>
      </c>
      <c r="I73" s="258">
        <v>56</v>
      </c>
      <c r="J73" s="258">
        <v>60</v>
      </c>
      <c r="K73" s="258">
        <v>56</v>
      </c>
      <c r="L73" s="258">
        <v>62</v>
      </c>
      <c r="M73" s="258">
        <v>59</v>
      </c>
      <c r="N73" s="258">
        <v>511</v>
      </c>
      <c r="O73" s="258">
        <v>505</v>
      </c>
      <c r="P73" s="258">
        <v>512</v>
      </c>
      <c r="Q73" s="258">
        <v>570</v>
      </c>
      <c r="R73" s="258">
        <v>547</v>
      </c>
      <c r="S73" s="258">
        <v>573</v>
      </c>
      <c r="T73" s="258">
        <v>722</v>
      </c>
      <c r="U73" s="258">
        <v>798</v>
      </c>
      <c r="V73" s="28">
        <v>684</v>
      </c>
      <c r="W73" s="28">
        <v>658</v>
      </c>
      <c r="X73" s="258">
        <v>191</v>
      </c>
      <c r="Y73" s="258">
        <v>188</v>
      </c>
      <c r="Z73" s="258">
        <v>185</v>
      </c>
      <c r="AA73" s="258">
        <v>212</v>
      </c>
      <c r="AB73" s="258">
        <v>193</v>
      </c>
      <c r="AC73" s="258">
        <v>184</v>
      </c>
      <c r="AD73" s="258">
        <v>223</v>
      </c>
      <c r="AE73" s="258">
        <v>221</v>
      </c>
      <c r="AF73" s="28">
        <v>164</v>
      </c>
      <c r="AG73" s="28">
        <v>158</v>
      </c>
      <c r="AH73" s="258">
        <v>320</v>
      </c>
      <c r="AI73" s="258">
        <v>317</v>
      </c>
      <c r="AJ73" s="258">
        <v>327</v>
      </c>
      <c r="AK73" s="258">
        <v>358</v>
      </c>
      <c r="AL73" s="258">
        <v>354</v>
      </c>
      <c r="AM73" s="258">
        <v>389</v>
      </c>
      <c r="AN73" s="258">
        <v>499</v>
      </c>
      <c r="AO73" s="258">
        <v>577</v>
      </c>
      <c r="AP73" s="28">
        <v>520</v>
      </c>
      <c r="AQ73" s="28">
        <v>500</v>
      </c>
      <c r="AR73" s="258">
        <v>444.28779950000001</v>
      </c>
      <c r="AS73" s="258">
        <v>411.46948220000002</v>
      </c>
      <c r="AT73" s="258">
        <v>456.59483130000001</v>
      </c>
      <c r="AU73" s="258">
        <v>467.3503048</v>
      </c>
      <c r="AV73" s="258">
        <v>457.45065149999999</v>
      </c>
      <c r="AW73" s="258">
        <v>505.07787760000002</v>
      </c>
      <c r="AX73" s="258">
        <v>585.05904129999999</v>
      </c>
      <c r="AY73" s="255">
        <v>719.37211660000003</v>
      </c>
      <c r="AZ73" s="62">
        <v>598.45674289999999</v>
      </c>
      <c r="BA73" s="62">
        <v>570.10819909999998</v>
      </c>
      <c r="BB73" s="303">
        <v>159.51855509999999</v>
      </c>
      <c r="BC73" s="303">
        <v>129.73428620000001</v>
      </c>
      <c r="BD73" s="303">
        <v>149.06125270000001</v>
      </c>
      <c r="BE73" s="303">
        <v>145.46667540000001</v>
      </c>
      <c r="BF73" s="303">
        <v>141.11325410000001</v>
      </c>
      <c r="BG73" s="303">
        <v>144.27000469999999</v>
      </c>
      <c r="BH73" s="303">
        <v>156.77750660000001</v>
      </c>
      <c r="BI73" s="141">
        <v>184.6486878</v>
      </c>
      <c r="BJ73" s="141">
        <v>117.23380880000001</v>
      </c>
      <c r="BK73" s="141">
        <v>116.0437233</v>
      </c>
      <c r="BL73" s="303">
        <v>284.76924439999999</v>
      </c>
      <c r="BM73" s="303">
        <v>281.73519599999997</v>
      </c>
      <c r="BN73" s="303">
        <v>307.5335786</v>
      </c>
      <c r="BO73" s="303">
        <v>321.88362940000002</v>
      </c>
      <c r="BP73" s="303">
        <v>316.33739739999999</v>
      </c>
      <c r="BQ73" s="303">
        <v>360.80787290000001</v>
      </c>
      <c r="BR73" s="303">
        <v>428.28153470000001</v>
      </c>
      <c r="BS73" s="141">
        <v>534.72342879999997</v>
      </c>
      <c r="BT73" s="141">
        <v>481.22293409999997</v>
      </c>
      <c r="BU73" s="140">
        <v>454.06447580000003</v>
      </c>
    </row>
    <row r="74" spans="1:73" x14ac:dyDescent="0.2">
      <c r="C74" s="25" t="s">
        <v>128</v>
      </c>
      <c r="D74" s="258">
        <v>1031</v>
      </c>
      <c r="E74" s="258">
        <v>1036</v>
      </c>
      <c r="F74" s="258">
        <v>1051</v>
      </c>
      <c r="G74" s="258">
        <v>1079</v>
      </c>
      <c r="H74" s="258">
        <v>1111</v>
      </c>
      <c r="I74" s="258">
        <v>1126</v>
      </c>
      <c r="J74" s="258">
        <v>1134</v>
      </c>
      <c r="K74" s="258">
        <v>1101</v>
      </c>
      <c r="L74" s="258">
        <v>1162</v>
      </c>
      <c r="M74" s="258">
        <v>1174</v>
      </c>
      <c r="N74" s="258">
        <v>5033</v>
      </c>
      <c r="O74" s="258">
        <v>5138</v>
      </c>
      <c r="P74" s="258">
        <v>5017</v>
      </c>
      <c r="Q74" s="258">
        <v>5138</v>
      </c>
      <c r="R74" s="258">
        <v>5128</v>
      </c>
      <c r="S74" s="258">
        <v>5030</v>
      </c>
      <c r="T74" s="258">
        <v>5128</v>
      </c>
      <c r="U74" s="258">
        <v>5210</v>
      </c>
      <c r="V74" s="28">
        <v>5579</v>
      </c>
      <c r="W74" s="28">
        <v>5750</v>
      </c>
      <c r="X74" s="258">
        <v>1128</v>
      </c>
      <c r="Y74" s="258">
        <v>1113</v>
      </c>
      <c r="Z74" s="258">
        <v>1085</v>
      </c>
      <c r="AA74" s="258">
        <v>1119</v>
      </c>
      <c r="AB74" s="258">
        <v>1115</v>
      </c>
      <c r="AC74" s="258">
        <v>1118</v>
      </c>
      <c r="AD74" s="258">
        <v>1142</v>
      </c>
      <c r="AE74" s="258">
        <v>1145</v>
      </c>
      <c r="AF74" s="28">
        <v>1191</v>
      </c>
      <c r="AG74" s="28">
        <v>1229</v>
      </c>
      <c r="AH74" s="258">
        <v>3905</v>
      </c>
      <c r="AI74" s="258">
        <v>4025</v>
      </c>
      <c r="AJ74" s="258">
        <v>3932</v>
      </c>
      <c r="AK74" s="258">
        <v>4019</v>
      </c>
      <c r="AL74" s="258">
        <v>4013</v>
      </c>
      <c r="AM74" s="258">
        <v>3912</v>
      </c>
      <c r="AN74" s="258">
        <v>3986</v>
      </c>
      <c r="AO74" s="258">
        <v>4065</v>
      </c>
      <c r="AP74" s="28">
        <v>4388</v>
      </c>
      <c r="AQ74" s="28">
        <v>4521</v>
      </c>
      <c r="AR74" s="258">
        <v>4187.1874598000004</v>
      </c>
      <c r="AS74" s="258">
        <v>4293.0409239000001</v>
      </c>
      <c r="AT74" s="258">
        <v>4335.5206158999999</v>
      </c>
      <c r="AU74" s="258">
        <v>4428.9365613999998</v>
      </c>
      <c r="AV74" s="258">
        <v>4371.2918325999999</v>
      </c>
      <c r="AW74" s="258">
        <v>4317.0114862</v>
      </c>
      <c r="AX74" s="258">
        <v>4360.1699258999997</v>
      </c>
      <c r="AY74" s="255">
        <v>4404.2332889999998</v>
      </c>
      <c r="AZ74" s="62">
        <v>4811.3138904999996</v>
      </c>
      <c r="BA74" s="62">
        <v>4867.1800685999997</v>
      </c>
      <c r="BB74" s="303">
        <v>721.15402410000002</v>
      </c>
      <c r="BC74" s="303">
        <v>717.80597909999994</v>
      </c>
      <c r="BD74" s="303">
        <v>728.52441339999996</v>
      </c>
      <c r="BE74" s="303">
        <v>758.69290739999997</v>
      </c>
      <c r="BF74" s="303">
        <v>743.22408770000004</v>
      </c>
      <c r="BG74" s="303">
        <v>751.14105289999998</v>
      </c>
      <c r="BH74" s="303">
        <v>761.68548299999998</v>
      </c>
      <c r="BI74" s="141">
        <v>759.47982000000002</v>
      </c>
      <c r="BJ74" s="141">
        <v>822.04472169999997</v>
      </c>
      <c r="BK74" s="141">
        <v>851.88171239999997</v>
      </c>
      <c r="BL74" s="303">
        <v>3466.0334357000002</v>
      </c>
      <c r="BM74" s="303">
        <v>3575.2349448</v>
      </c>
      <c r="BN74" s="303">
        <v>3606.9962025</v>
      </c>
      <c r="BO74" s="303">
        <v>3670.2436539999999</v>
      </c>
      <c r="BP74" s="303">
        <v>3628.0677449</v>
      </c>
      <c r="BQ74" s="303">
        <v>3565.8704333000001</v>
      </c>
      <c r="BR74" s="303">
        <v>3598.4844429</v>
      </c>
      <c r="BS74" s="141">
        <v>3644.7534690000002</v>
      </c>
      <c r="BT74" s="141">
        <v>3989.2691688</v>
      </c>
      <c r="BU74" s="140">
        <v>4015.2983561999999</v>
      </c>
    </row>
    <row r="75" spans="1:73" x14ac:dyDescent="0.2">
      <c r="C75" s="25" t="s">
        <v>129</v>
      </c>
      <c r="D75" s="258">
        <v>33</v>
      </c>
      <c r="E75" s="258">
        <v>33</v>
      </c>
      <c r="F75" s="258">
        <v>37</v>
      </c>
      <c r="G75" s="258">
        <v>47</v>
      </c>
      <c r="H75" s="258">
        <v>49</v>
      </c>
      <c r="I75" s="258">
        <v>47</v>
      </c>
      <c r="J75" s="258">
        <v>55</v>
      </c>
      <c r="K75" s="258">
        <v>53</v>
      </c>
      <c r="L75" s="258">
        <v>56</v>
      </c>
      <c r="M75" s="258">
        <v>55</v>
      </c>
      <c r="N75" s="258">
        <v>191</v>
      </c>
      <c r="O75" s="258">
        <v>116</v>
      </c>
      <c r="P75" s="258">
        <v>131</v>
      </c>
      <c r="Q75" s="258">
        <v>157</v>
      </c>
      <c r="R75" s="258">
        <v>158</v>
      </c>
      <c r="S75" s="258">
        <v>140</v>
      </c>
      <c r="T75" s="258">
        <v>158</v>
      </c>
      <c r="U75" s="258">
        <v>168</v>
      </c>
      <c r="V75" s="28">
        <v>228</v>
      </c>
      <c r="W75" s="28">
        <v>248</v>
      </c>
      <c r="X75" s="258">
        <v>56</v>
      </c>
      <c r="Y75" s="258">
        <v>46</v>
      </c>
      <c r="Z75" s="258">
        <v>45</v>
      </c>
      <c r="AA75" s="258">
        <v>63</v>
      </c>
      <c r="AB75" s="258">
        <v>52</v>
      </c>
      <c r="AC75" s="258">
        <v>44</v>
      </c>
      <c r="AD75" s="258">
        <v>46</v>
      </c>
      <c r="AE75" s="258">
        <v>41</v>
      </c>
      <c r="AF75" s="28">
        <v>42</v>
      </c>
      <c r="AG75" s="28">
        <v>54</v>
      </c>
      <c r="AH75" s="258">
        <v>135</v>
      </c>
      <c r="AI75" s="258">
        <v>70</v>
      </c>
      <c r="AJ75" s="258">
        <v>86</v>
      </c>
      <c r="AK75" s="258">
        <v>94</v>
      </c>
      <c r="AL75" s="258">
        <v>106</v>
      </c>
      <c r="AM75" s="258">
        <v>96</v>
      </c>
      <c r="AN75" s="258">
        <v>112</v>
      </c>
      <c r="AO75" s="258">
        <v>127</v>
      </c>
      <c r="AP75" s="28">
        <v>186</v>
      </c>
      <c r="AQ75" s="28">
        <v>194</v>
      </c>
      <c r="AR75" s="258">
        <v>149.0522924</v>
      </c>
      <c r="AS75" s="258">
        <v>84.239398300000005</v>
      </c>
      <c r="AT75" s="258">
        <v>103.33402220000001</v>
      </c>
      <c r="AU75" s="258">
        <v>120.931606</v>
      </c>
      <c r="AV75" s="258">
        <v>111.8613522</v>
      </c>
      <c r="AW75" s="258">
        <v>107.142325</v>
      </c>
      <c r="AX75" s="258">
        <v>125.0230526</v>
      </c>
      <c r="AY75" s="255">
        <v>131.96578410000001</v>
      </c>
      <c r="AZ75" s="62">
        <v>186.7679626</v>
      </c>
      <c r="BA75" s="62">
        <v>202.85541169999999</v>
      </c>
      <c r="BB75" s="303">
        <v>33.947577500000001</v>
      </c>
      <c r="BC75" s="303">
        <v>29.792966199999999</v>
      </c>
      <c r="BD75" s="303">
        <v>31.928360900000001</v>
      </c>
      <c r="BE75" s="303">
        <v>42.036991700000002</v>
      </c>
      <c r="BF75" s="303">
        <v>27.756877500000002</v>
      </c>
      <c r="BG75" s="303">
        <v>24.737710700000001</v>
      </c>
      <c r="BH75" s="303">
        <v>27.938891399999999</v>
      </c>
      <c r="BI75" s="141">
        <v>24.021111399999999</v>
      </c>
      <c r="BJ75" s="141">
        <v>28.060447100000001</v>
      </c>
      <c r="BK75" s="141">
        <v>36.793948100000001</v>
      </c>
      <c r="BL75" s="303">
        <v>115.1047149</v>
      </c>
      <c r="BM75" s="303">
        <v>54.446432100000003</v>
      </c>
      <c r="BN75" s="303">
        <v>71.405661300000006</v>
      </c>
      <c r="BO75" s="303">
        <v>78.894614300000001</v>
      </c>
      <c r="BP75" s="303">
        <v>84.104474699999997</v>
      </c>
      <c r="BQ75" s="303">
        <v>82.404614300000006</v>
      </c>
      <c r="BR75" s="303">
        <v>97.084161199999997</v>
      </c>
      <c r="BS75" s="141">
        <v>107.9446727</v>
      </c>
      <c r="BT75" s="141">
        <v>158.7075155</v>
      </c>
      <c r="BU75" s="140">
        <v>166.0614636</v>
      </c>
    </row>
    <row r="76" spans="1:73" x14ac:dyDescent="0.2">
      <c r="B76" s="25" t="s">
        <v>130</v>
      </c>
      <c r="C76" s="25" t="s">
        <v>131</v>
      </c>
      <c r="D76" s="258">
        <v>877</v>
      </c>
      <c r="E76" s="258">
        <v>892</v>
      </c>
      <c r="F76" s="258">
        <v>890</v>
      </c>
      <c r="G76" s="258">
        <v>909</v>
      </c>
      <c r="H76" s="258">
        <v>902</v>
      </c>
      <c r="I76" s="258">
        <v>909</v>
      </c>
      <c r="J76" s="258">
        <v>892</v>
      </c>
      <c r="K76" s="258">
        <v>876</v>
      </c>
      <c r="L76" s="258">
        <v>851</v>
      </c>
      <c r="M76" s="258">
        <v>830</v>
      </c>
      <c r="N76" s="258">
        <v>8331</v>
      </c>
      <c r="O76" s="258">
        <v>8356</v>
      </c>
      <c r="P76" s="258">
        <v>8274</v>
      </c>
      <c r="Q76" s="258">
        <v>8349</v>
      </c>
      <c r="R76" s="258">
        <v>8380</v>
      </c>
      <c r="S76" s="258">
        <v>8271</v>
      </c>
      <c r="T76" s="258">
        <v>8241</v>
      </c>
      <c r="U76" s="258">
        <v>8355</v>
      </c>
      <c r="V76" s="28">
        <v>8208</v>
      </c>
      <c r="W76" s="28">
        <v>8325</v>
      </c>
      <c r="X76" s="258">
        <v>3908</v>
      </c>
      <c r="Y76" s="258">
        <v>3859</v>
      </c>
      <c r="Z76" s="258">
        <v>3807</v>
      </c>
      <c r="AA76" s="258">
        <v>3829</v>
      </c>
      <c r="AB76" s="258">
        <v>3824</v>
      </c>
      <c r="AC76" s="258">
        <v>3816</v>
      </c>
      <c r="AD76" s="258">
        <v>3774</v>
      </c>
      <c r="AE76" s="258">
        <v>3849</v>
      </c>
      <c r="AF76" s="28">
        <v>3754</v>
      </c>
      <c r="AG76" s="28">
        <v>3839</v>
      </c>
      <c r="AH76" s="258">
        <v>4423</v>
      </c>
      <c r="AI76" s="258">
        <v>4497</v>
      </c>
      <c r="AJ76" s="258">
        <v>4467</v>
      </c>
      <c r="AK76" s="258">
        <v>4520</v>
      </c>
      <c r="AL76" s="258">
        <v>4556</v>
      </c>
      <c r="AM76" s="258">
        <v>4455</v>
      </c>
      <c r="AN76" s="258">
        <v>4467</v>
      </c>
      <c r="AO76" s="258">
        <v>4506</v>
      </c>
      <c r="AP76" s="28">
        <v>4454</v>
      </c>
      <c r="AQ76" s="28">
        <v>4486</v>
      </c>
      <c r="AR76" s="258">
        <v>6850.0480355999998</v>
      </c>
      <c r="AS76" s="258">
        <v>6868.8827149999997</v>
      </c>
      <c r="AT76" s="258">
        <v>6839.2007323999997</v>
      </c>
      <c r="AU76" s="258">
        <v>6917.8658845999998</v>
      </c>
      <c r="AV76" s="258">
        <v>6965.0237986000002</v>
      </c>
      <c r="AW76" s="258">
        <v>6770.7900718000001</v>
      </c>
      <c r="AX76" s="258">
        <v>6775.5088553999994</v>
      </c>
      <c r="AY76" s="255">
        <v>6830.9553980999999</v>
      </c>
      <c r="AZ76" s="62">
        <v>6574.4274144999999</v>
      </c>
      <c r="BA76" s="62">
        <v>6753.2348129000002</v>
      </c>
      <c r="BB76" s="303">
        <v>2917.7316176999998</v>
      </c>
      <c r="BC76" s="303">
        <v>2887.0892024</v>
      </c>
      <c r="BD76" s="303">
        <v>2843.0077270000002</v>
      </c>
      <c r="BE76" s="303">
        <v>2867.2877781000002</v>
      </c>
      <c r="BF76" s="303">
        <v>2892.0491427999996</v>
      </c>
      <c r="BG76" s="303">
        <v>2840.1434526000003</v>
      </c>
      <c r="BH76" s="303">
        <v>2832.3401558</v>
      </c>
      <c r="BI76" s="141">
        <v>2900.8022355000003</v>
      </c>
      <c r="BJ76" s="141">
        <v>2738.9671518</v>
      </c>
      <c r="BK76" s="141">
        <v>2889.1911872000001</v>
      </c>
      <c r="BL76" s="303">
        <v>3932.3164178999996</v>
      </c>
      <c r="BM76" s="303">
        <v>3981.7935125999998</v>
      </c>
      <c r="BN76" s="303">
        <v>3996.1930053999995</v>
      </c>
      <c r="BO76" s="303">
        <v>4050.5781065000001</v>
      </c>
      <c r="BP76" s="303">
        <v>4072.9746557999997</v>
      </c>
      <c r="BQ76" s="303">
        <v>3930.6466191999998</v>
      </c>
      <c r="BR76" s="303">
        <v>3943.1686995999999</v>
      </c>
      <c r="BS76" s="141">
        <v>3930.1531626000001</v>
      </c>
      <c r="BT76" s="141">
        <v>3835.4602627000004</v>
      </c>
      <c r="BU76" s="140">
        <v>3864.0436257000001</v>
      </c>
    </row>
    <row r="77" spans="1:73" x14ac:dyDescent="0.2">
      <c r="C77" s="25" t="s">
        <v>132</v>
      </c>
      <c r="D77" s="258">
        <v>369</v>
      </c>
      <c r="E77" s="258">
        <v>374</v>
      </c>
      <c r="F77" s="258">
        <v>369</v>
      </c>
      <c r="G77" s="258">
        <v>366</v>
      </c>
      <c r="H77" s="258">
        <v>367</v>
      </c>
      <c r="I77" s="258">
        <v>376</v>
      </c>
      <c r="J77" s="258">
        <v>374</v>
      </c>
      <c r="K77" s="258">
        <v>359</v>
      </c>
      <c r="L77" s="258">
        <v>346</v>
      </c>
      <c r="M77" s="258">
        <v>339</v>
      </c>
      <c r="N77" s="258">
        <v>4504</v>
      </c>
      <c r="O77" s="258">
        <v>4413</v>
      </c>
      <c r="P77" s="258">
        <v>4269</v>
      </c>
      <c r="Q77" s="258">
        <v>4268</v>
      </c>
      <c r="R77" s="258">
        <v>4256</v>
      </c>
      <c r="S77" s="258">
        <v>4245</v>
      </c>
      <c r="T77" s="258">
        <v>4229</v>
      </c>
      <c r="U77" s="258">
        <v>4339</v>
      </c>
      <c r="V77" s="28">
        <v>4141</v>
      </c>
      <c r="W77" s="28">
        <v>4096</v>
      </c>
      <c r="X77" s="258">
        <v>2161</v>
      </c>
      <c r="Y77" s="258">
        <v>2093</v>
      </c>
      <c r="Z77" s="258">
        <v>1997</v>
      </c>
      <c r="AA77" s="258">
        <v>1985</v>
      </c>
      <c r="AB77" s="258">
        <v>1988</v>
      </c>
      <c r="AC77" s="258">
        <v>2004</v>
      </c>
      <c r="AD77" s="258">
        <v>1962</v>
      </c>
      <c r="AE77" s="258">
        <v>2046</v>
      </c>
      <c r="AF77" s="28">
        <v>1928</v>
      </c>
      <c r="AG77" s="28">
        <v>1912</v>
      </c>
      <c r="AH77" s="258">
        <v>2343</v>
      </c>
      <c r="AI77" s="258">
        <v>2320</v>
      </c>
      <c r="AJ77" s="258">
        <v>2272</v>
      </c>
      <c r="AK77" s="258">
        <v>2283</v>
      </c>
      <c r="AL77" s="258">
        <v>2268</v>
      </c>
      <c r="AM77" s="258">
        <v>2241</v>
      </c>
      <c r="AN77" s="258">
        <v>2267</v>
      </c>
      <c r="AO77" s="258">
        <v>2293</v>
      </c>
      <c r="AP77" s="28">
        <v>2213</v>
      </c>
      <c r="AQ77" s="28">
        <v>2184</v>
      </c>
      <c r="AR77" s="258">
        <v>3734.5523798999998</v>
      </c>
      <c r="AS77" s="258">
        <v>3671.6256795999998</v>
      </c>
      <c r="AT77" s="258">
        <v>3576.0595739999999</v>
      </c>
      <c r="AU77" s="258">
        <v>3570.2041432000001</v>
      </c>
      <c r="AV77" s="258">
        <v>3570.1608556000001</v>
      </c>
      <c r="AW77" s="258">
        <v>3518.6328343</v>
      </c>
      <c r="AX77" s="258">
        <v>3532.5852279999999</v>
      </c>
      <c r="AY77" s="255">
        <v>3615.3422866999999</v>
      </c>
      <c r="AZ77" s="62">
        <v>3399.0333793999998</v>
      </c>
      <c r="BA77" s="62">
        <v>3391.3068443000002</v>
      </c>
      <c r="BB77" s="303">
        <v>1608.1307379</v>
      </c>
      <c r="BC77" s="303">
        <v>1566.7518738000001</v>
      </c>
      <c r="BD77" s="303">
        <v>1503.4241535000001</v>
      </c>
      <c r="BE77" s="303">
        <v>1488.5832277</v>
      </c>
      <c r="BF77" s="303">
        <v>1498.0463987999999</v>
      </c>
      <c r="BG77" s="303">
        <v>1492.8116970000001</v>
      </c>
      <c r="BH77" s="303">
        <v>1482.6008624999999</v>
      </c>
      <c r="BI77" s="141">
        <v>1559.6724852</v>
      </c>
      <c r="BJ77" s="141">
        <v>1437.0227170999999</v>
      </c>
      <c r="BK77" s="141">
        <v>1455.6042857</v>
      </c>
      <c r="BL77" s="303">
        <v>2126.4216419999998</v>
      </c>
      <c r="BM77" s="303">
        <v>2104.8738057999999</v>
      </c>
      <c r="BN77" s="303">
        <v>2072.6354204999998</v>
      </c>
      <c r="BO77" s="303">
        <v>2081.6209155000001</v>
      </c>
      <c r="BP77" s="303">
        <v>2072.1144568</v>
      </c>
      <c r="BQ77" s="303">
        <v>2025.8211372999999</v>
      </c>
      <c r="BR77" s="303">
        <v>2049.9843655</v>
      </c>
      <c r="BS77" s="141">
        <v>2055.6698015000002</v>
      </c>
      <c r="BT77" s="141">
        <v>1962.0106622999999</v>
      </c>
      <c r="BU77" s="140">
        <v>1935.7025586</v>
      </c>
    </row>
    <row r="78" spans="1:73" x14ac:dyDescent="0.2">
      <c r="C78" s="25" t="s">
        <v>133</v>
      </c>
      <c r="D78" s="258">
        <v>95</v>
      </c>
      <c r="E78" s="258">
        <v>95</v>
      </c>
      <c r="F78" s="258">
        <v>98</v>
      </c>
      <c r="G78" s="258">
        <v>92</v>
      </c>
      <c r="H78" s="258">
        <v>88</v>
      </c>
      <c r="I78" s="258">
        <v>87</v>
      </c>
      <c r="J78" s="258">
        <v>81</v>
      </c>
      <c r="K78" s="258">
        <v>77</v>
      </c>
      <c r="L78" s="258">
        <v>74</v>
      </c>
      <c r="M78" s="258">
        <v>77</v>
      </c>
      <c r="N78" s="258">
        <v>1218</v>
      </c>
      <c r="O78" s="258">
        <v>1306</v>
      </c>
      <c r="P78" s="258">
        <v>1326</v>
      </c>
      <c r="Q78" s="258">
        <v>1356</v>
      </c>
      <c r="R78" s="258">
        <v>1355</v>
      </c>
      <c r="S78" s="258">
        <v>1400</v>
      </c>
      <c r="T78" s="258">
        <v>1409</v>
      </c>
      <c r="U78" s="258">
        <v>1379</v>
      </c>
      <c r="V78" s="28">
        <v>1426</v>
      </c>
      <c r="W78" s="28">
        <v>1446</v>
      </c>
      <c r="X78" s="258">
        <v>678</v>
      </c>
      <c r="Y78" s="258">
        <v>717</v>
      </c>
      <c r="Z78" s="258">
        <v>730</v>
      </c>
      <c r="AA78" s="258">
        <v>736</v>
      </c>
      <c r="AB78" s="258">
        <v>729</v>
      </c>
      <c r="AC78" s="258">
        <v>761</v>
      </c>
      <c r="AD78" s="258">
        <v>759</v>
      </c>
      <c r="AE78" s="258">
        <v>759</v>
      </c>
      <c r="AF78" s="28">
        <v>783</v>
      </c>
      <c r="AG78" s="28">
        <v>800</v>
      </c>
      <c r="AH78" s="258">
        <v>540</v>
      </c>
      <c r="AI78" s="258">
        <v>589</v>
      </c>
      <c r="AJ78" s="258">
        <v>596</v>
      </c>
      <c r="AK78" s="258">
        <v>620</v>
      </c>
      <c r="AL78" s="258">
        <v>626</v>
      </c>
      <c r="AM78" s="258">
        <v>639</v>
      </c>
      <c r="AN78" s="258">
        <v>650</v>
      </c>
      <c r="AO78" s="258">
        <v>620</v>
      </c>
      <c r="AP78" s="28">
        <v>643</v>
      </c>
      <c r="AQ78" s="28">
        <v>646</v>
      </c>
      <c r="AR78" s="258">
        <v>941.15455480000003</v>
      </c>
      <c r="AS78" s="258">
        <v>1023.8000165</v>
      </c>
      <c r="AT78" s="258">
        <v>1058.3164810999999</v>
      </c>
      <c r="AU78" s="258">
        <v>1099.995267</v>
      </c>
      <c r="AV78" s="258">
        <v>1104.3056053</v>
      </c>
      <c r="AW78" s="258">
        <v>1102.7067843</v>
      </c>
      <c r="AX78" s="258">
        <v>1109.2428162000001</v>
      </c>
      <c r="AY78" s="255">
        <v>1064.5769548000001</v>
      </c>
      <c r="AZ78" s="62">
        <v>1092.8780153</v>
      </c>
      <c r="BA78" s="62">
        <v>1118.3896863</v>
      </c>
      <c r="BB78" s="303">
        <v>510.32604830000002</v>
      </c>
      <c r="BC78" s="303">
        <v>548.81756399999995</v>
      </c>
      <c r="BD78" s="303">
        <v>559.18514719999996</v>
      </c>
      <c r="BE78" s="303">
        <v>575.36892160000002</v>
      </c>
      <c r="BF78" s="303">
        <v>575.48833649999995</v>
      </c>
      <c r="BG78" s="303">
        <v>585.2675213</v>
      </c>
      <c r="BH78" s="303">
        <v>585.74244269999997</v>
      </c>
      <c r="BI78" s="141">
        <v>575.68730689999995</v>
      </c>
      <c r="BJ78" s="141">
        <v>587.62598609999998</v>
      </c>
      <c r="BK78" s="141">
        <v>601.05226189999996</v>
      </c>
      <c r="BL78" s="303">
        <v>430.8285065</v>
      </c>
      <c r="BM78" s="303">
        <v>474.98245250000002</v>
      </c>
      <c r="BN78" s="303">
        <v>499.13133390000002</v>
      </c>
      <c r="BO78" s="303">
        <v>524.62634539999999</v>
      </c>
      <c r="BP78" s="303">
        <v>528.81726879999997</v>
      </c>
      <c r="BQ78" s="303">
        <v>517.43926299999998</v>
      </c>
      <c r="BR78" s="303">
        <v>523.50037350000002</v>
      </c>
      <c r="BS78" s="141">
        <v>488.8896479</v>
      </c>
      <c r="BT78" s="141">
        <v>505.25202919999998</v>
      </c>
      <c r="BU78" s="140">
        <v>517.33742440000003</v>
      </c>
    </row>
    <row r="79" spans="1:73" x14ac:dyDescent="0.2">
      <c r="C79" s="25" t="s">
        <v>134</v>
      </c>
      <c r="D79" s="258">
        <v>413</v>
      </c>
      <c r="E79" s="258">
        <v>423</v>
      </c>
      <c r="F79" s="258">
        <v>423</v>
      </c>
      <c r="G79" s="258">
        <v>451</v>
      </c>
      <c r="H79" s="258">
        <v>447</v>
      </c>
      <c r="I79" s="258">
        <v>446</v>
      </c>
      <c r="J79" s="258">
        <v>437</v>
      </c>
      <c r="K79" s="258">
        <v>440</v>
      </c>
      <c r="L79" s="258">
        <v>431</v>
      </c>
      <c r="M79" s="258">
        <v>414</v>
      </c>
      <c r="N79" s="258">
        <v>2609</v>
      </c>
      <c r="O79" s="258">
        <v>2637</v>
      </c>
      <c r="P79" s="258">
        <v>2679</v>
      </c>
      <c r="Q79" s="258">
        <v>2725</v>
      </c>
      <c r="R79" s="258">
        <v>2769</v>
      </c>
      <c r="S79" s="258">
        <v>2626</v>
      </c>
      <c r="T79" s="258">
        <v>2603</v>
      </c>
      <c r="U79" s="258">
        <v>2637</v>
      </c>
      <c r="V79" s="28">
        <v>2641</v>
      </c>
      <c r="W79" s="28">
        <v>2783</v>
      </c>
      <c r="X79" s="258">
        <v>1069</v>
      </c>
      <c r="Y79" s="258">
        <v>1049</v>
      </c>
      <c r="Z79" s="258">
        <v>1080</v>
      </c>
      <c r="AA79" s="258">
        <v>1108</v>
      </c>
      <c r="AB79" s="258">
        <v>1107</v>
      </c>
      <c r="AC79" s="258">
        <v>1051</v>
      </c>
      <c r="AD79" s="258">
        <v>1053</v>
      </c>
      <c r="AE79" s="258">
        <v>1044</v>
      </c>
      <c r="AF79" s="28">
        <v>1043</v>
      </c>
      <c r="AG79" s="28">
        <v>1127</v>
      </c>
      <c r="AH79" s="258">
        <v>1540</v>
      </c>
      <c r="AI79" s="258">
        <v>1588</v>
      </c>
      <c r="AJ79" s="258">
        <v>1599</v>
      </c>
      <c r="AK79" s="258">
        <v>1617</v>
      </c>
      <c r="AL79" s="258">
        <v>1662</v>
      </c>
      <c r="AM79" s="258">
        <v>1575</v>
      </c>
      <c r="AN79" s="258">
        <v>1550</v>
      </c>
      <c r="AO79" s="258">
        <v>1593</v>
      </c>
      <c r="AP79" s="28">
        <v>1598</v>
      </c>
      <c r="AQ79" s="28">
        <v>1656</v>
      </c>
      <c r="AR79" s="258">
        <v>2174.3411009000001</v>
      </c>
      <c r="AS79" s="258">
        <v>2173.4570189000001</v>
      </c>
      <c r="AT79" s="258">
        <v>2204.8246773000001</v>
      </c>
      <c r="AU79" s="258">
        <v>2247.6664744</v>
      </c>
      <c r="AV79" s="258">
        <v>2290.5573377000001</v>
      </c>
      <c r="AW79" s="258">
        <v>2149.4504532000001</v>
      </c>
      <c r="AX79" s="258">
        <v>2133.6808111999999</v>
      </c>
      <c r="AY79" s="255">
        <v>2151.0361566000001</v>
      </c>
      <c r="AZ79" s="62">
        <v>2082.5160197999999</v>
      </c>
      <c r="BA79" s="62">
        <v>2243.5382823</v>
      </c>
      <c r="BB79" s="303">
        <v>799.2748315</v>
      </c>
      <c r="BC79" s="303">
        <v>771.51976460000003</v>
      </c>
      <c r="BD79" s="303">
        <v>780.39842629999998</v>
      </c>
      <c r="BE79" s="303">
        <v>803.33562879999999</v>
      </c>
      <c r="BF79" s="303">
        <v>818.51440749999995</v>
      </c>
      <c r="BG79" s="303">
        <v>762.06423429999995</v>
      </c>
      <c r="BH79" s="303">
        <v>763.99685060000002</v>
      </c>
      <c r="BI79" s="141">
        <v>765.4424434</v>
      </c>
      <c r="BJ79" s="141">
        <v>714.31844860000001</v>
      </c>
      <c r="BK79" s="141">
        <v>832.53463959999999</v>
      </c>
      <c r="BL79" s="303">
        <v>1375.0662694</v>
      </c>
      <c r="BM79" s="303">
        <v>1401.9372542999999</v>
      </c>
      <c r="BN79" s="303">
        <v>1424.4262510000001</v>
      </c>
      <c r="BO79" s="303">
        <v>1444.3308456</v>
      </c>
      <c r="BP79" s="303">
        <v>1472.0429302</v>
      </c>
      <c r="BQ79" s="303">
        <v>1387.3862188999999</v>
      </c>
      <c r="BR79" s="303">
        <v>1369.6839606000001</v>
      </c>
      <c r="BS79" s="141">
        <v>1385.5937131999999</v>
      </c>
      <c r="BT79" s="141">
        <v>1368.1975712000001</v>
      </c>
      <c r="BU79" s="140">
        <v>1411.0036427</v>
      </c>
    </row>
    <row r="80" spans="1:73" x14ac:dyDescent="0.2">
      <c r="B80" s="25" t="s">
        <v>135</v>
      </c>
      <c r="C80" s="25" t="s">
        <v>136</v>
      </c>
      <c r="D80" s="258">
        <v>1100</v>
      </c>
      <c r="E80" s="258">
        <v>1132</v>
      </c>
      <c r="F80" s="258">
        <v>1147</v>
      </c>
      <c r="G80" s="258">
        <v>1161</v>
      </c>
      <c r="H80" s="258">
        <v>1206</v>
      </c>
      <c r="I80" s="258">
        <v>1297</v>
      </c>
      <c r="J80" s="258">
        <v>1349</v>
      </c>
      <c r="K80" s="258">
        <v>1316</v>
      </c>
      <c r="L80" s="258">
        <v>1336</v>
      </c>
      <c r="M80" s="258">
        <v>1340</v>
      </c>
      <c r="N80" s="258">
        <v>3456</v>
      </c>
      <c r="O80" s="258">
        <v>3506</v>
      </c>
      <c r="P80" s="258">
        <v>3587</v>
      </c>
      <c r="Q80" s="258">
        <v>3629</v>
      </c>
      <c r="R80" s="258">
        <v>3694</v>
      </c>
      <c r="S80" s="258">
        <v>3880</v>
      </c>
      <c r="T80" s="258">
        <v>4042</v>
      </c>
      <c r="U80" s="258">
        <v>3843</v>
      </c>
      <c r="V80" s="28">
        <v>3923</v>
      </c>
      <c r="W80" s="28">
        <v>3848</v>
      </c>
      <c r="X80" s="258">
        <v>1611</v>
      </c>
      <c r="Y80" s="258">
        <v>1679</v>
      </c>
      <c r="Z80" s="258">
        <v>1718</v>
      </c>
      <c r="AA80" s="258">
        <v>1752</v>
      </c>
      <c r="AB80" s="258">
        <v>1805</v>
      </c>
      <c r="AC80" s="258">
        <v>1916</v>
      </c>
      <c r="AD80" s="258">
        <v>1985</v>
      </c>
      <c r="AE80" s="258">
        <v>1904</v>
      </c>
      <c r="AF80" s="28">
        <v>1936</v>
      </c>
      <c r="AG80" s="28">
        <v>1915</v>
      </c>
      <c r="AH80" s="258">
        <v>1845</v>
      </c>
      <c r="AI80" s="258">
        <v>1827</v>
      </c>
      <c r="AJ80" s="258">
        <v>1869</v>
      </c>
      <c r="AK80" s="258">
        <v>1877</v>
      </c>
      <c r="AL80" s="258">
        <v>1889</v>
      </c>
      <c r="AM80" s="258">
        <v>1964</v>
      </c>
      <c r="AN80" s="258">
        <v>2057</v>
      </c>
      <c r="AO80" s="258">
        <v>1939</v>
      </c>
      <c r="AP80" s="28">
        <v>1987</v>
      </c>
      <c r="AQ80" s="28">
        <v>1933</v>
      </c>
      <c r="AR80" s="258">
        <v>2003.6552561000001</v>
      </c>
      <c r="AS80" s="258">
        <v>2003.2323598999999</v>
      </c>
      <c r="AT80" s="258">
        <v>2086.1857243999998</v>
      </c>
      <c r="AU80" s="258">
        <v>2130.0126512000002</v>
      </c>
      <c r="AV80" s="258">
        <v>2178.4010969999999</v>
      </c>
      <c r="AW80" s="258">
        <v>2265.3864681</v>
      </c>
      <c r="AX80" s="258">
        <v>2398.3154881</v>
      </c>
      <c r="AY80" s="255">
        <v>2304.3050082</v>
      </c>
      <c r="AZ80" s="62">
        <v>2395.1368289000002</v>
      </c>
      <c r="BA80" s="62">
        <v>2291.5179352</v>
      </c>
      <c r="BB80" s="303">
        <v>747.02379680000001</v>
      </c>
      <c r="BC80" s="303">
        <v>781.5854339</v>
      </c>
      <c r="BD80" s="303">
        <v>826.63577629999997</v>
      </c>
      <c r="BE80" s="303">
        <v>850.81349260000002</v>
      </c>
      <c r="BF80" s="303">
        <v>892.44729970000003</v>
      </c>
      <c r="BG80" s="303">
        <v>987.53456889999995</v>
      </c>
      <c r="BH80" s="303">
        <v>1029.5509728</v>
      </c>
      <c r="BI80" s="141">
        <v>1034.5485266999999</v>
      </c>
      <c r="BJ80" s="141">
        <v>1035.7900497999999</v>
      </c>
      <c r="BK80" s="141">
        <v>1008.9133389</v>
      </c>
      <c r="BL80" s="303">
        <v>1256.6314593</v>
      </c>
      <c r="BM80" s="303">
        <v>1221.6469259999999</v>
      </c>
      <c r="BN80" s="303">
        <v>1259.5499480999999</v>
      </c>
      <c r="BO80" s="303">
        <v>1279.1991585999999</v>
      </c>
      <c r="BP80" s="303">
        <v>1285.9537972999999</v>
      </c>
      <c r="BQ80" s="303">
        <v>1277.8518991999999</v>
      </c>
      <c r="BR80" s="303">
        <v>1368.7645153000001</v>
      </c>
      <c r="BS80" s="141">
        <v>1269.7564815000001</v>
      </c>
      <c r="BT80" s="141">
        <v>1359.3467791</v>
      </c>
      <c r="BU80" s="140">
        <v>1282.6045962999999</v>
      </c>
    </row>
    <row r="81" spans="2:73" x14ac:dyDescent="0.2">
      <c r="C81" s="25" t="s">
        <v>137</v>
      </c>
      <c r="D81" s="258">
        <v>1100</v>
      </c>
      <c r="E81" s="258">
        <v>1132</v>
      </c>
      <c r="F81" s="258">
        <v>1147</v>
      </c>
      <c r="G81" s="258">
        <v>1161</v>
      </c>
      <c r="H81" s="258">
        <v>1206</v>
      </c>
      <c r="I81" s="258">
        <v>1297</v>
      </c>
      <c r="J81" s="258">
        <v>1349</v>
      </c>
      <c r="K81" s="258">
        <v>1316</v>
      </c>
      <c r="L81" s="258">
        <v>1336</v>
      </c>
      <c r="M81" s="258">
        <v>1340</v>
      </c>
      <c r="N81" s="258">
        <v>3456</v>
      </c>
      <c r="O81" s="258">
        <v>3506</v>
      </c>
      <c r="P81" s="258">
        <v>3587</v>
      </c>
      <c r="Q81" s="258">
        <v>3629</v>
      </c>
      <c r="R81" s="258">
        <v>3694</v>
      </c>
      <c r="S81" s="258">
        <v>3880</v>
      </c>
      <c r="T81" s="258">
        <v>4042</v>
      </c>
      <c r="U81" s="258">
        <v>3843</v>
      </c>
      <c r="V81" s="28">
        <v>3923</v>
      </c>
      <c r="W81" s="28">
        <v>3848</v>
      </c>
      <c r="X81" s="258">
        <v>1611</v>
      </c>
      <c r="Y81" s="258">
        <v>1679</v>
      </c>
      <c r="Z81" s="258">
        <v>1718</v>
      </c>
      <c r="AA81" s="258">
        <v>1752</v>
      </c>
      <c r="AB81" s="258">
        <v>1805</v>
      </c>
      <c r="AC81" s="258">
        <v>1916</v>
      </c>
      <c r="AD81" s="258">
        <v>1985</v>
      </c>
      <c r="AE81" s="258">
        <v>1904</v>
      </c>
      <c r="AF81" s="28">
        <v>1936</v>
      </c>
      <c r="AG81" s="28">
        <v>1915</v>
      </c>
      <c r="AH81" s="258">
        <v>1845</v>
      </c>
      <c r="AI81" s="258">
        <v>1827</v>
      </c>
      <c r="AJ81" s="258">
        <v>1869</v>
      </c>
      <c r="AK81" s="258">
        <v>1877</v>
      </c>
      <c r="AL81" s="258">
        <v>1889</v>
      </c>
      <c r="AM81" s="258">
        <v>1964</v>
      </c>
      <c r="AN81" s="258">
        <v>2057</v>
      </c>
      <c r="AO81" s="258">
        <v>1939</v>
      </c>
      <c r="AP81" s="28">
        <v>1987</v>
      </c>
      <c r="AQ81" s="28">
        <v>1933</v>
      </c>
      <c r="AR81" s="258">
        <v>2003.6552561000001</v>
      </c>
      <c r="AS81" s="258">
        <v>2003.2323598999999</v>
      </c>
      <c r="AT81" s="258">
        <v>2086.1857243999998</v>
      </c>
      <c r="AU81" s="258">
        <v>2130.0126512000002</v>
      </c>
      <c r="AV81" s="258">
        <v>2178.4010969999999</v>
      </c>
      <c r="AW81" s="258">
        <v>2265.3864681</v>
      </c>
      <c r="AX81" s="258">
        <v>2398.3154881</v>
      </c>
      <c r="AY81" s="255">
        <v>2304.3050082</v>
      </c>
      <c r="AZ81" s="62">
        <v>2395.1368289000002</v>
      </c>
      <c r="BA81" s="62">
        <v>2291.5179352</v>
      </c>
      <c r="BB81" s="303">
        <v>747.02379680000001</v>
      </c>
      <c r="BC81" s="303">
        <v>781.5854339</v>
      </c>
      <c r="BD81" s="303">
        <v>826.63577629999997</v>
      </c>
      <c r="BE81" s="303">
        <v>850.81349260000002</v>
      </c>
      <c r="BF81" s="303">
        <v>892.44729970000003</v>
      </c>
      <c r="BG81" s="303">
        <v>987.53456889999995</v>
      </c>
      <c r="BH81" s="303">
        <v>1029.5509728</v>
      </c>
      <c r="BI81" s="141">
        <v>1034.5485266999999</v>
      </c>
      <c r="BJ81" s="141">
        <v>1035.7900497999999</v>
      </c>
      <c r="BK81" s="141">
        <v>1008.9133389</v>
      </c>
      <c r="BL81" s="303">
        <v>1256.6314593</v>
      </c>
      <c r="BM81" s="303">
        <v>1221.6469259999999</v>
      </c>
      <c r="BN81" s="303">
        <v>1259.5499480999999</v>
      </c>
      <c r="BO81" s="303">
        <v>1279.1991585999999</v>
      </c>
      <c r="BP81" s="303">
        <v>1285.9537972999999</v>
      </c>
      <c r="BQ81" s="303">
        <v>1277.8518991999999</v>
      </c>
      <c r="BR81" s="303">
        <v>1368.7645153000001</v>
      </c>
      <c r="BS81" s="141">
        <v>1269.7564815000001</v>
      </c>
      <c r="BT81" s="141">
        <v>1359.3467791</v>
      </c>
      <c r="BU81" s="140">
        <v>1282.6045962999999</v>
      </c>
    </row>
    <row r="82" spans="2:73" x14ac:dyDescent="0.2">
      <c r="B82" s="25" t="s">
        <v>138</v>
      </c>
      <c r="C82" s="25" t="s">
        <v>139</v>
      </c>
      <c r="D82" s="258">
        <v>5249</v>
      </c>
      <c r="E82" s="258">
        <v>5441</v>
      </c>
      <c r="F82" s="258">
        <v>5527</v>
      </c>
      <c r="G82" s="258">
        <v>5720</v>
      </c>
      <c r="H82" s="258">
        <v>5782</v>
      </c>
      <c r="I82" s="258">
        <v>5864</v>
      </c>
      <c r="J82" s="258">
        <v>5925</v>
      </c>
      <c r="K82" s="258">
        <v>5858</v>
      </c>
      <c r="L82" s="258">
        <v>5906</v>
      </c>
      <c r="M82" s="258">
        <v>5877</v>
      </c>
      <c r="N82" s="258">
        <v>21123</v>
      </c>
      <c r="O82" s="258">
        <v>22145</v>
      </c>
      <c r="P82" s="258">
        <v>22296</v>
      </c>
      <c r="Q82" s="258">
        <v>23100</v>
      </c>
      <c r="R82" s="258">
        <v>23490</v>
      </c>
      <c r="S82" s="258">
        <v>23849</v>
      </c>
      <c r="T82" s="258">
        <v>24014</v>
      </c>
      <c r="U82" s="258">
        <v>24181</v>
      </c>
      <c r="V82" s="28">
        <v>24635</v>
      </c>
      <c r="W82" s="28">
        <v>24181</v>
      </c>
      <c r="X82" s="258">
        <v>8220</v>
      </c>
      <c r="Y82" s="258">
        <v>8691</v>
      </c>
      <c r="Z82" s="258">
        <v>8822</v>
      </c>
      <c r="AA82" s="258">
        <v>9148</v>
      </c>
      <c r="AB82" s="258">
        <v>9365</v>
      </c>
      <c r="AC82" s="258">
        <v>9552</v>
      </c>
      <c r="AD82" s="258">
        <v>9644</v>
      </c>
      <c r="AE82" s="258">
        <v>9715</v>
      </c>
      <c r="AF82" s="28">
        <v>9952</v>
      </c>
      <c r="AG82" s="28">
        <v>9888</v>
      </c>
      <c r="AH82" s="258">
        <v>12903</v>
      </c>
      <c r="AI82" s="258">
        <v>13454</v>
      </c>
      <c r="AJ82" s="258">
        <v>13474</v>
      </c>
      <c r="AK82" s="258">
        <v>13952</v>
      </c>
      <c r="AL82" s="258">
        <v>14125</v>
      </c>
      <c r="AM82" s="258">
        <v>14297</v>
      </c>
      <c r="AN82" s="258">
        <v>14370</v>
      </c>
      <c r="AO82" s="258">
        <v>14466</v>
      </c>
      <c r="AP82" s="28">
        <v>14683</v>
      </c>
      <c r="AQ82" s="28">
        <v>14293</v>
      </c>
      <c r="AR82" s="258">
        <v>16743.615520300002</v>
      </c>
      <c r="AS82" s="258">
        <v>17770.381940800002</v>
      </c>
      <c r="AT82" s="258">
        <v>17921.918630199998</v>
      </c>
      <c r="AU82" s="258">
        <v>18521.660868299998</v>
      </c>
      <c r="AV82" s="258">
        <v>18867.873494900003</v>
      </c>
      <c r="AW82" s="258">
        <v>19161.924320199996</v>
      </c>
      <c r="AX82" s="258">
        <v>19258.3600444</v>
      </c>
      <c r="AY82" s="255">
        <v>19376.369865299999</v>
      </c>
      <c r="AZ82" s="62">
        <v>20010.532121499997</v>
      </c>
      <c r="BA82" s="62">
        <v>19440.083470500005</v>
      </c>
      <c r="BB82" s="303">
        <v>5363.4557694000005</v>
      </c>
      <c r="BC82" s="303">
        <v>5780.5737709000005</v>
      </c>
      <c r="BD82" s="303">
        <v>5912.8257301999993</v>
      </c>
      <c r="BE82" s="303">
        <v>6156.9854255999999</v>
      </c>
      <c r="BF82" s="303">
        <v>6290.3571838000007</v>
      </c>
      <c r="BG82" s="303">
        <v>6461.4083825999996</v>
      </c>
      <c r="BH82" s="303">
        <v>6564.0555628000002</v>
      </c>
      <c r="BI82" s="141">
        <v>6616.9715731999986</v>
      </c>
      <c r="BJ82" s="141">
        <v>6954.9522980000011</v>
      </c>
      <c r="BK82" s="141">
        <v>6862.3037608000004</v>
      </c>
      <c r="BL82" s="303">
        <v>11380.1597509</v>
      </c>
      <c r="BM82" s="303">
        <v>11989.808169899999</v>
      </c>
      <c r="BN82" s="303">
        <v>12009.092900000001</v>
      </c>
      <c r="BO82" s="303">
        <v>12364.6754427</v>
      </c>
      <c r="BP82" s="303">
        <v>12577.5163111</v>
      </c>
      <c r="BQ82" s="303">
        <v>12700.515937600003</v>
      </c>
      <c r="BR82" s="303">
        <v>12694.304481600002</v>
      </c>
      <c r="BS82" s="141">
        <v>12759.398292099999</v>
      </c>
      <c r="BT82" s="141">
        <v>13055.5798235</v>
      </c>
      <c r="BU82" s="140">
        <v>12577.7797097</v>
      </c>
    </row>
    <row r="83" spans="2:73" x14ac:dyDescent="0.2">
      <c r="C83" s="25" t="s">
        <v>140</v>
      </c>
      <c r="D83" s="258">
        <v>1234</v>
      </c>
      <c r="E83" s="258">
        <v>1312</v>
      </c>
      <c r="F83" s="258">
        <v>1302</v>
      </c>
      <c r="G83" s="258">
        <v>1323</v>
      </c>
      <c r="H83" s="258">
        <v>1338</v>
      </c>
      <c r="I83" s="258">
        <v>1334</v>
      </c>
      <c r="J83" s="258">
        <v>1333</v>
      </c>
      <c r="K83" s="258">
        <v>1313</v>
      </c>
      <c r="L83" s="258">
        <v>1295</v>
      </c>
      <c r="M83" s="258">
        <v>1284</v>
      </c>
      <c r="N83" s="258">
        <v>3480</v>
      </c>
      <c r="O83" s="258">
        <v>3567</v>
      </c>
      <c r="P83" s="258">
        <v>3558</v>
      </c>
      <c r="Q83" s="258">
        <v>3582</v>
      </c>
      <c r="R83" s="258">
        <v>3635</v>
      </c>
      <c r="S83" s="258">
        <v>3620</v>
      </c>
      <c r="T83" s="258">
        <v>3660</v>
      </c>
      <c r="U83" s="258">
        <v>3660</v>
      </c>
      <c r="V83" s="28">
        <v>3640</v>
      </c>
      <c r="W83" s="28">
        <v>3624</v>
      </c>
      <c r="X83" s="258">
        <v>2035</v>
      </c>
      <c r="Y83" s="258">
        <v>2092</v>
      </c>
      <c r="Z83" s="258">
        <v>2102</v>
      </c>
      <c r="AA83" s="258">
        <v>2115</v>
      </c>
      <c r="AB83" s="258">
        <v>2139</v>
      </c>
      <c r="AC83" s="258">
        <v>2142</v>
      </c>
      <c r="AD83" s="258">
        <v>2167</v>
      </c>
      <c r="AE83" s="258">
        <v>2169</v>
      </c>
      <c r="AF83" s="28">
        <v>2200</v>
      </c>
      <c r="AG83" s="28">
        <v>2190</v>
      </c>
      <c r="AH83" s="258">
        <v>1445</v>
      </c>
      <c r="AI83" s="258">
        <v>1475</v>
      </c>
      <c r="AJ83" s="258">
        <v>1456</v>
      </c>
      <c r="AK83" s="258">
        <v>1467</v>
      </c>
      <c r="AL83" s="258">
        <v>1496</v>
      </c>
      <c r="AM83" s="258">
        <v>1478</v>
      </c>
      <c r="AN83" s="258">
        <v>1493</v>
      </c>
      <c r="AO83" s="258">
        <v>1491</v>
      </c>
      <c r="AP83" s="28">
        <v>1440</v>
      </c>
      <c r="AQ83" s="28">
        <v>1434</v>
      </c>
      <c r="AR83" s="258">
        <v>2431.2809296999999</v>
      </c>
      <c r="AS83" s="258">
        <v>2499.2028948000002</v>
      </c>
      <c r="AT83" s="258">
        <v>2512.4388660999998</v>
      </c>
      <c r="AU83" s="258">
        <v>2536.0906043999998</v>
      </c>
      <c r="AV83" s="258">
        <v>2579.7553834999999</v>
      </c>
      <c r="AW83" s="258">
        <v>2565.7385334999999</v>
      </c>
      <c r="AX83" s="258">
        <v>2608.1096474999999</v>
      </c>
      <c r="AY83" s="255">
        <v>2608.8804742000002</v>
      </c>
      <c r="AZ83" s="62">
        <v>2637.4597073999998</v>
      </c>
      <c r="BA83" s="62">
        <v>2595.3004209000001</v>
      </c>
      <c r="BB83" s="303">
        <v>1239.8951214000001</v>
      </c>
      <c r="BC83" s="303">
        <v>1282.6497462</v>
      </c>
      <c r="BD83" s="303">
        <v>1295.3162001999999</v>
      </c>
      <c r="BE83" s="303">
        <v>1310.7951926999999</v>
      </c>
      <c r="BF83" s="303">
        <v>1335.2038282000001</v>
      </c>
      <c r="BG83" s="303">
        <v>1337.8632164000001</v>
      </c>
      <c r="BH83" s="303">
        <v>1373.3665834999999</v>
      </c>
      <c r="BI83" s="141">
        <v>1374.6115875999999</v>
      </c>
      <c r="BJ83" s="141">
        <v>1433.7691364</v>
      </c>
      <c r="BK83" s="141">
        <v>1408.4734694000001</v>
      </c>
      <c r="BL83" s="303">
        <v>1191.3858083</v>
      </c>
      <c r="BM83" s="303">
        <v>1216.5531486</v>
      </c>
      <c r="BN83" s="303">
        <v>1217.1226658999999</v>
      </c>
      <c r="BO83" s="303">
        <v>1225.2954116999999</v>
      </c>
      <c r="BP83" s="303">
        <v>1244.5515553</v>
      </c>
      <c r="BQ83" s="303">
        <v>1227.8753171000001</v>
      </c>
      <c r="BR83" s="303">
        <v>1234.743064</v>
      </c>
      <c r="BS83" s="141">
        <v>1234.2688866000001</v>
      </c>
      <c r="BT83" s="141">
        <v>1203.6905710000001</v>
      </c>
      <c r="BU83" s="140">
        <v>1186.8269515</v>
      </c>
    </row>
    <row r="84" spans="2:73" x14ac:dyDescent="0.2">
      <c r="C84" s="25" t="s">
        <v>141</v>
      </c>
      <c r="D84" s="258">
        <v>1013</v>
      </c>
      <c r="E84" s="258">
        <v>1045</v>
      </c>
      <c r="F84" s="258">
        <v>1111</v>
      </c>
      <c r="G84" s="258">
        <v>1137</v>
      </c>
      <c r="H84" s="258">
        <v>1183</v>
      </c>
      <c r="I84" s="258">
        <v>1251</v>
      </c>
      <c r="J84" s="258">
        <v>1293</v>
      </c>
      <c r="K84" s="258">
        <v>1307</v>
      </c>
      <c r="L84" s="258">
        <v>1354</v>
      </c>
      <c r="M84" s="258">
        <v>1364</v>
      </c>
      <c r="N84" s="258">
        <v>3391</v>
      </c>
      <c r="O84" s="258">
        <v>3963</v>
      </c>
      <c r="P84" s="258">
        <v>4194</v>
      </c>
      <c r="Q84" s="258">
        <v>4580</v>
      </c>
      <c r="R84" s="258">
        <v>4763</v>
      </c>
      <c r="S84" s="258">
        <v>5039</v>
      </c>
      <c r="T84" s="258">
        <v>4986</v>
      </c>
      <c r="U84" s="258">
        <v>5061</v>
      </c>
      <c r="V84" s="28">
        <v>5399</v>
      </c>
      <c r="W84" s="28">
        <v>5348</v>
      </c>
      <c r="X84" s="258">
        <v>1416</v>
      </c>
      <c r="Y84" s="258">
        <v>1656</v>
      </c>
      <c r="Z84" s="258">
        <v>1739</v>
      </c>
      <c r="AA84" s="258">
        <v>1899</v>
      </c>
      <c r="AB84" s="258">
        <v>2017</v>
      </c>
      <c r="AC84" s="258">
        <v>2148</v>
      </c>
      <c r="AD84" s="258">
        <v>2130</v>
      </c>
      <c r="AE84" s="258">
        <v>2142</v>
      </c>
      <c r="AF84" s="28">
        <v>2278</v>
      </c>
      <c r="AG84" s="28">
        <v>2278</v>
      </c>
      <c r="AH84" s="258">
        <v>1975</v>
      </c>
      <c r="AI84" s="258">
        <v>2307</v>
      </c>
      <c r="AJ84" s="258">
        <v>2455</v>
      </c>
      <c r="AK84" s="258">
        <v>2681</v>
      </c>
      <c r="AL84" s="258">
        <v>2746</v>
      </c>
      <c r="AM84" s="258">
        <v>2891</v>
      </c>
      <c r="AN84" s="258">
        <v>2856</v>
      </c>
      <c r="AO84" s="258">
        <v>2919</v>
      </c>
      <c r="AP84" s="28">
        <v>3121</v>
      </c>
      <c r="AQ84" s="28">
        <v>3070</v>
      </c>
      <c r="AR84" s="258">
        <v>2699.1848653000002</v>
      </c>
      <c r="AS84" s="258">
        <v>3200.7452794000001</v>
      </c>
      <c r="AT84" s="258">
        <v>3390.8889583</v>
      </c>
      <c r="AU84" s="258">
        <v>3713.504058</v>
      </c>
      <c r="AV84" s="258">
        <v>3853.9069932000002</v>
      </c>
      <c r="AW84" s="258">
        <v>4060.5516816999998</v>
      </c>
      <c r="AX84" s="258">
        <v>3981.1478375000002</v>
      </c>
      <c r="AY84" s="255">
        <v>4039.0456727999999</v>
      </c>
      <c r="AZ84" s="62">
        <v>4428.0846449999999</v>
      </c>
      <c r="BA84" s="62">
        <v>4318.5182224</v>
      </c>
      <c r="BB84" s="303">
        <v>975.49194209999996</v>
      </c>
      <c r="BC84" s="303">
        <v>1164.5621196</v>
      </c>
      <c r="BD84" s="303">
        <v>1222.3855415</v>
      </c>
      <c r="BE84" s="303">
        <v>1342.7028522000001</v>
      </c>
      <c r="BF84" s="303">
        <v>1419.7183031</v>
      </c>
      <c r="BG84" s="303">
        <v>1503.9871958000001</v>
      </c>
      <c r="BH84" s="303">
        <v>1476.7725150000001</v>
      </c>
      <c r="BI84" s="141">
        <v>1493.7578473999999</v>
      </c>
      <c r="BJ84" s="141">
        <v>1666.7264602</v>
      </c>
      <c r="BK84" s="141">
        <v>1649.0733941999999</v>
      </c>
      <c r="BL84" s="303">
        <v>1723.6929232</v>
      </c>
      <c r="BM84" s="303">
        <v>2036.1831598000001</v>
      </c>
      <c r="BN84" s="303">
        <v>2168.5034168000002</v>
      </c>
      <c r="BO84" s="303">
        <v>2370.8012057999999</v>
      </c>
      <c r="BP84" s="303">
        <v>2434.1886900999998</v>
      </c>
      <c r="BQ84" s="303">
        <v>2556.5644858999999</v>
      </c>
      <c r="BR84" s="303">
        <v>2504.3753225</v>
      </c>
      <c r="BS84" s="141">
        <v>2545.2878254000002</v>
      </c>
      <c r="BT84" s="141">
        <v>2761.3581847999999</v>
      </c>
      <c r="BU84" s="140">
        <v>2669.4448281999998</v>
      </c>
    </row>
    <row r="85" spans="2:73" x14ac:dyDescent="0.2">
      <c r="C85" s="25" t="s">
        <v>142</v>
      </c>
      <c r="D85" s="258">
        <v>1792</v>
      </c>
      <c r="E85" s="258">
        <v>1838</v>
      </c>
      <c r="F85" s="258">
        <v>1815</v>
      </c>
      <c r="G85" s="258">
        <v>1841</v>
      </c>
      <c r="H85" s="258">
        <v>1823</v>
      </c>
      <c r="I85" s="258">
        <v>1828</v>
      </c>
      <c r="J85" s="258">
        <v>1809</v>
      </c>
      <c r="K85" s="258">
        <v>1751</v>
      </c>
      <c r="L85" s="258">
        <v>1730</v>
      </c>
      <c r="M85" s="258">
        <v>1715</v>
      </c>
      <c r="N85" s="258">
        <v>8261</v>
      </c>
      <c r="O85" s="258">
        <v>8571</v>
      </c>
      <c r="P85" s="258">
        <v>8449</v>
      </c>
      <c r="Q85" s="258">
        <v>8615</v>
      </c>
      <c r="R85" s="258">
        <v>8668</v>
      </c>
      <c r="S85" s="258">
        <v>8626</v>
      </c>
      <c r="T85" s="258">
        <v>8675</v>
      </c>
      <c r="U85" s="258">
        <v>8651</v>
      </c>
      <c r="V85" s="28">
        <v>8660</v>
      </c>
      <c r="W85" s="28">
        <v>8486</v>
      </c>
      <c r="X85" s="258">
        <v>2406</v>
      </c>
      <c r="Y85" s="258">
        <v>2527</v>
      </c>
      <c r="Z85" s="258">
        <v>2530</v>
      </c>
      <c r="AA85" s="258">
        <v>2607</v>
      </c>
      <c r="AB85" s="258">
        <v>2603</v>
      </c>
      <c r="AC85" s="258">
        <v>2579</v>
      </c>
      <c r="AD85" s="258">
        <v>2586</v>
      </c>
      <c r="AE85" s="258">
        <v>2567</v>
      </c>
      <c r="AF85" s="28">
        <v>2542</v>
      </c>
      <c r="AG85" s="28">
        <v>2530</v>
      </c>
      <c r="AH85" s="258">
        <v>5855</v>
      </c>
      <c r="AI85" s="258">
        <v>6044</v>
      </c>
      <c r="AJ85" s="258">
        <v>5919</v>
      </c>
      <c r="AK85" s="258">
        <v>6008</v>
      </c>
      <c r="AL85" s="258">
        <v>6065</v>
      </c>
      <c r="AM85" s="258">
        <v>6047</v>
      </c>
      <c r="AN85" s="258">
        <v>6089</v>
      </c>
      <c r="AO85" s="258">
        <v>6084</v>
      </c>
      <c r="AP85" s="28">
        <v>6118</v>
      </c>
      <c r="AQ85" s="28">
        <v>5956</v>
      </c>
      <c r="AR85" s="258">
        <v>6732.4850403</v>
      </c>
      <c r="AS85" s="258">
        <v>7092.2953531000003</v>
      </c>
      <c r="AT85" s="258">
        <v>7030.7869571000001</v>
      </c>
      <c r="AU85" s="258">
        <v>7166.3978889</v>
      </c>
      <c r="AV85" s="258">
        <v>7180.3192531000004</v>
      </c>
      <c r="AW85" s="258">
        <v>7132.8285748999997</v>
      </c>
      <c r="AX85" s="258">
        <v>7199.030479</v>
      </c>
      <c r="AY85" s="255">
        <v>7187.3224405999999</v>
      </c>
      <c r="AZ85" s="62">
        <v>7262.8578860999996</v>
      </c>
      <c r="BA85" s="62">
        <v>7031.3182377000003</v>
      </c>
      <c r="BB85" s="303">
        <v>1551.4636473</v>
      </c>
      <c r="BC85" s="303">
        <v>1663.0463823</v>
      </c>
      <c r="BD85" s="303">
        <v>1710.2576057000001</v>
      </c>
      <c r="BE85" s="303">
        <v>1751.8116230999999</v>
      </c>
      <c r="BF85" s="303">
        <v>1716.494682</v>
      </c>
      <c r="BG85" s="303">
        <v>1717.7382485999999</v>
      </c>
      <c r="BH85" s="303">
        <v>1744.1891977</v>
      </c>
      <c r="BI85" s="141">
        <v>1732.9982990999999</v>
      </c>
      <c r="BJ85" s="141">
        <v>1759.8264856000001</v>
      </c>
      <c r="BK85" s="141">
        <v>1731.0040727999999</v>
      </c>
      <c r="BL85" s="303">
        <v>5181.021393</v>
      </c>
      <c r="BM85" s="303">
        <v>5429.2489708000003</v>
      </c>
      <c r="BN85" s="303">
        <v>5320.5293514000005</v>
      </c>
      <c r="BO85" s="303">
        <v>5414.5862657999996</v>
      </c>
      <c r="BP85" s="303">
        <v>5463.8245711</v>
      </c>
      <c r="BQ85" s="303">
        <v>5415.0903263</v>
      </c>
      <c r="BR85" s="303">
        <v>5454.8412813000004</v>
      </c>
      <c r="BS85" s="141">
        <v>5454.3241415000002</v>
      </c>
      <c r="BT85" s="141">
        <v>5503.0314005</v>
      </c>
      <c r="BU85" s="140">
        <v>5300.3141648999999</v>
      </c>
    </row>
    <row r="86" spans="2:73" x14ac:dyDescent="0.2">
      <c r="C86" s="25" t="s">
        <v>143</v>
      </c>
      <c r="D86" s="258">
        <v>57</v>
      </c>
      <c r="E86" s="258">
        <v>48</v>
      </c>
      <c r="F86" s="258">
        <v>54</v>
      </c>
      <c r="G86" s="258">
        <v>55</v>
      </c>
      <c r="H86" s="258">
        <v>64</v>
      </c>
      <c r="I86" s="258">
        <v>64</v>
      </c>
      <c r="J86" s="258">
        <v>66</v>
      </c>
      <c r="K86" s="258">
        <v>69</v>
      </c>
      <c r="L86" s="258">
        <v>70</v>
      </c>
      <c r="M86" s="258">
        <v>74</v>
      </c>
      <c r="N86" s="258">
        <v>3031</v>
      </c>
      <c r="O86" s="258">
        <v>3024</v>
      </c>
      <c r="P86" s="258">
        <v>3061</v>
      </c>
      <c r="Q86" s="258">
        <v>3249</v>
      </c>
      <c r="R86" s="258">
        <v>3290</v>
      </c>
      <c r="S86" s="258">
        <v>3442</v>
      </c>
      <c r="T86" s="258">
        <v>3515</v>
      </c>
      <c r="U86" s="258">
        <v>3570</v>
      </c>
      <c r="V86" s="28">
        <v>3648</v>
      </c>
      <c r="W86" s="28">
        <v>3508</v>
      </c>
      <c r="X86" s="258">
        <v>865</v>
      </c>
      <c r="Y86" s="258">
        <v>858</v>
      </c>
      <c r="Z86" s="258">
        <v>891</v>
      </c>
      <c r="AA86" s="258">
        <v>980</v>
      </c>
      <c r="AB86" s="258">
        <v>1001</v>
      </c>
      <c r="AC86" s="258">
        <v>1058</v>
      </c>
      <c r="AD86" s="258">
        <v>1118</v>
      </c>
      <c r="AE86" s="258">
        <v>1132</v>
      </c>
      <c r="AF86" s="28">
        <v>1191</v>
      </c>
      <c r="AG86" s="28">
        <v>1182</v>
      </c>
      <c r="AH86" s="258">
        <v>2166</v>
      </c>
      <c r="AI86" s="258">
        <v>2166</v>
      </c>
      <c r="AJ86" s="258">
        <v>2170</v>
      </c>
      <c r="AK86" s="258">
        <v>2269</v>
      </c>
      <c r="AL86" s="258">
        <v>2289</v>
      </c>
      <c r="AM86" s="258">
        <v>2384</v>
      </c>
      <c r="AN86" s="258">
        <v>2397</v>
      </c>
      <c r="AO86" s="258">
        <v>2438</v>
      </c>
      <c r="AP86" s="28">
        <v>2457</v>
      </c>
      <c r="AQ86" s="28">
        <v>2326</v>
      </c>
      <c r="AR86" s="258">
        <v>2794.8558953000002</v>
      </c>
      <c r="AS86" s="258">
        <v>2798.3053504999998</v>
      </c>
      <c r="AT86" s="258">
        <v>2817.1692320000002</v>
      </c>
      <c r="AU86" s="258">
        <v>2927.0926121000002</v>
      </c>
      <c r="AV86" s="258">
        <v>3036.0053051</v>
      </c>
      <c r="AW86" s="258">
        <v>3169.4452001999998</v>
      </c>
      <c r="AX86" s="258">
        <v>3210.4365812999999</v>
      </c>
      <c r="AY86" s="255">
        <v>3255.9380366</v>
      </c>
      <c r="AZ86" s="62">
        <v>3346.3952859999999</v>
      </c>
      <c r="BA86" s="62">
        <v>3217.8174511000002</v>
      </c>
      <c r="BB86" s="303">
        <v>701.81793289999996</v>
      </c>
      <c r="BC86" s="303">
        <v>702.36987069999998</v>
      </c>
      <c r="BD86" s="303">
        <v>725.98211849999996</v>
      </c>
      <c r="BE86" s="303">
        <v>798.75707910000006</v>
      </c>
      <c r="BF86" s="303">
        <v>832.5748049</v>
      </c>
      <c r="BG86" s="303">
        <v>879.8586067</v>
      </c>
      <c r="BH86" s="303">
        <v>923.38900479999995</v>
      </c>
      <c r="BI86" s="141">
        <v>941.80054099999995</v>
      </c>
      <c r="BJ86" s="141">
        <v>997.85147500000005</v>
      </c>
      <c r="BK86" s="141">
        <v>997.4627653</v>
      </c>
      <c r="BL86" s="303">
        <v>2093.0379624000002</v>
      </c>
      <c r="BM86" s="303">
        <v>2095.9354797999999</v>
      </c>
      <c r="BN86" s="303">
        <v>2091.1871135000001</v>
      </c>
      <c r="BO86" s="303">
        <v>2128.3355329999999</v>
      </c>
      <c r="BP86" s="303">
        <v>2203.4305002000001</v>
      </c>
      <c r="BQ86" s="303">
        <v>2289.5865935000002</v>
      </c>
      <c r="BR86" s="303">
        <v>2287.0475765000001</v>
      </c>
      <c r="BS86" s="141">
        <v>2314.1374956</v>
      </c>
      <c r="BT86" s="141">
        <v>2348.543811</v>
      </c>
      <c r="BU86" s="140">
        <v>2220.3546858</v>
      </c>
    </row>
    <row r="87" spans="2:73" x14ac:dyDescent="0.2">
      <c r="C87" s="25" t="s">
        <v>144</v>
      </c>
      <c r="D87" s="258">
        <v>287</v>
      </c>
      <c r="E87" s="258">
        <v>300</v>
      </c>
      <c r="F87" s="258">
        <v>297</v>
      </c>
      <c r="G87" s="258">
        <v>308</v>
      </c>
      <c r="H87" s="258">
        <v>285</v>
      </c>
      <c r="I87" s="258">
        <v>291</v>
      </c>
      <c r="J87" s="258">
        <v>295</v>
      </c>
      <c r="K87" s="258">
        <v>290</v>
      </c>
      <c r="L87" s="258">
        <v>288</v>
      </c>
      <c r="M87" s="258">
        <v>287</v>
      </c>
      <c r="N87" s="258">
        <v>1072</v>
      </c>
      <c r="O87" s="258">
        <v>1057</v>
      </c>
      <c r="P87" s="258">
        <v>1045</v>
      </c>
      <c r="Q87" s="258">
        <v>929</v>
      </c>
      <c r="R87" s="258">
        <v>914</v>
      </c>
      <c r="S87" s="258">
        <v>874</v>
      </c>
      <c r="T87" s="258">
        <v>871</v>
      </c>
      <c r="U87" s="258">
        <v>864</v>
      </c>
      <c r="V87" s="28">
        <v>852</v>
      </c>
      <c r="W87" s="28">
        <v>797</v>
      </c>
      <c r="X87" s="258">
        <v>575</v>
      </c>
      <c r="Y87" s="258">
        <v>558</v>
      </c>
      <c r="Z87" s="258">
        <v>543</v>
      </c>
      <c r="AA87" s="258">
        <v>445</v>
      </c>
      <c r="AB87" s="258">
        <v>441</v>
      </c>
      <c r="AC87" s="258">
        <v>423</v>
      </c>
      <c r="AD87" s="258">
        <v>389</v>
      </c>
      <c r="AE87" s="258">
        <v>401</v>
      </c>
      <c r="AF87" s="28">
        <v>397</v>
      </c>
      <c r="AG87" s="28">
        <v>360</v>
      </c>
      <c r="AH87" s="258">
        <v>497</v>
      </c>
      <c r="AI87" s="258">
        <v>499</v>
      </c>
      <c r="AJ87" s="258">
        <v>502</v>
      </c>
      <c r="AK87" s="258">
        <v>484</v>
      </c>
      <c r="AL87" s="258">
        <v>473</v>
      </c>
      <c r="AM87" s="258">
        <v>451</v>
      </c>
      <c r="AN87" s="258">
        <v>482</v>
      </c>
      <c r="AO87" s="258">
        <v>463</v>
      </c>
      <c r="AP87" s="28">
        <v>455</v>
      </c>
      <c r="AQ87" s="28">
        <v>437</v>
      </c>
      <c r="AR87" s="258">
        <v>750.45718420000003</v>
      </c>
      <c r="AS87" s="258">
        <v>762.95606769999995</v>
      </c>
      <c r="AT87" s="258">
        <v>755.81192850000002</v>
      </c>
      <c r="AU87" s="258">
        <v>698.28351269999996</v>
      </c>
      <c r="AV87" s="258">
        <v>692.40156230000002</v>
      </c>
      <c r="AW87" s="258">
        <v>669.73796489999995</v>
      </c>
      <c r="AX87" s="258">
        <v>665.59341040000004</v>
      </c>
      <c r="AY87" s="255">
        <v>656.70730630000003</v>
      </c>
      <c r="AZ87" s="62">
        <v>645.32963319999999</v>
      </c>
      <c r="BA87" s="62">
        <v>592.36564310000006</v>
      </c>
      <c r="BB87" s="303">
        <v>339.52802009999999</v>
      </c>
      <c r="BC87" s="303">
        <v>345.82784859999998</v>
      </c>
      <c r="BD87" s="303">
        <v>331.38042990000002</v>
      </c>
      <c r="BE87" s="303">
        <v>293.60918880000003</v>
      </c>
      <c r="BF87" s="303">
        <v>296.02645469999999</v>
      </c>
      <c r="BG87" s="303">
        <v>283.77510760000001</v>
      </c>
      <c r="BH87" s="303">
        <v>261.85797550000001</v>
      </c>
      <c r="BI87" s="141">
        <v>272.74961869999998</v>
      </c>
      <c r="BJ87" s="141">
        <v>263.56157560000003</v>
      </c>
      <c r="BK87" s="141">
        <v>230.8191684</v>
      </c>
      <c r="BL87" s="303">
        <v>410.92916409999998</v>
      </c>
      <c r="BM87" s="303">
        <v>417.12821910000002</v>
      </c>
      <c r="BN87" s="303">
        <v>424.4314986</v>
      </c>
      <c r="BO87" s="303">
        <v>404.67432389999999</v>
      </c>
      <c r="BP87" s="303">
        <v>396.37510759999998</v>
      </c>
      <c r="BQ87" s="303">
        <v>385.9628573</v>
      </c>
      <c r="BR87" s="303">
        <v>403.73543489999997</v>
      </c>
      <c r="BS87" s="141">
        <v>383.95768759999999</v>
      </c>
      <c r="BT87" s="141">
        <v>381.76805760000002</v>
      </c>
      <c r="BU87" s="140">
        <v>361.54647469999998</v>
      </c>
    </row>
    <row r="88" spans="2:73" x14ac:dyDescent="0.2">
      <c r="C88" s="25" t="s">
        <v>145</v>
      </c>
      <c r="D88" s="258">
        <v>770</v>
      </c>
      <c r="E88" s="258">
        <v>804</v>
      </c>
      <c r="F88" s="258">
        <v>847</v>
      </c>
      <c r="G88" s="258">
        <v>957</v>
      </c>
      <c r="H88" s="258">
        <v>993</v>
      </c>
      <c r="I88" s="258">
        <v>1003</v>
      </c>
      <c r="J88" s="258">
        <v>1032</v>
      </c>
      <c r="K88" s="258">
        <v>1028</v>
      </c>
      <c r="L88" s="258">
        <v>1070</v>
      </c>
      <c r="M88" s="258">
        <v>1051</v>
      </c>
      <c r="N88" s="258">
        <v>1480</v>
      </c>
      <c r="O88" s="258">
        <v>1542</v>
      </c>
      <c r="P88" s="258">
        <v>1536</v>
      </c>
      <c r="Q88" s="258">
        <v>1678</v>
      </c>
      <c r="R88" s="258">
        <v>1739</v>
      </c>
      <c r="S88" s="258">
        <v>1734</v>
      </c>
      <c r="T88" s="258">
        <v>1750</v>
      </c>
      <c r="U88" s="258">
        <v>1776</v>
      </c>
      <c r="V88" s="28">
        <v>1821</v>
      </c>
      <c r="W88" s="28">
        <v>1777</v>
      </c>
      <c r="X88" s="258">
        <v>617</v>
      </c>
      <c r="Y88" s="258">
        <v>675</v>
      </c>
      <c r="Z88" s="258">
        <v>665</v>
      </c>
      <c r="AA88" s="258">
        <v>735</v>
      </c>
      <c r="AB88" s="258">
        <v>780</v>
      </c>
      <c r="AC88" s="258">
        <v>784</v>
      </c>
      <c r="AD88" s="258">
        <v>802</v>
      </c>
      <c r="AE88" s="258">
        <v>811</v>
      </c>
      <c r="AF88" s="28">
        <v>841</v>
      </c>
      <c r="AG88" s="28">
        <v>817</v>
      </c>
      <c r="AH88" s="258">
        <v>863</v>
      </c>
      <c r="AI88" s="258">
        <v>867</v>
      </c>
      <c r="AJ88" s="258">
        <v>871</v>
      </c>
      <c r="AK88" s="258">
        <v>943</v>
      </c>
      <c r="AL88" s="258">
        <v>959</v>
      </c>
      <c r="AM88" s="258">
        <v>950</v>
      </c>
      <c r="AN88" s="258">
        <v>948</v>
      </c>
      <c r="AO88" s="258">
        <v>965</v>
      </c>
      <c r="AP88" s="28">
        <v>980</v>
      </c>
      <c r="AQ88" s="28">
        <v>960</v>
      </c>
      <c r="AR88" s="258">
        <v>1045.34915</v>
      </c>
      <c r="AS88" s="258">
        <v>1108.9334088000001</v>
      </c>
      <c r="AT88" s="258">
        <v>1081.9573727</v>
      </c>
      <c r="AU88" s="258">
        <v>1144.9067726999999</v>
      </c>
      <c r="AV88" s="258">
        <v>1177.1202496000001</v>
      </c>
      <c r="AW88" s="258">
        <v>1187.9565130999999</v>
      </c>
      <c r="AX88" s="258">
        <v>1185.1626308</v>
      </c>
      <c r="AY88" s="255">
        <v>1192.9579239</v>
      </c>
      <c r="AZ88" s="62">
        <v>1248.3212438</v>
      </c>
      <c r="BA88" s="62">
        <v>1209.2133077999999</v>
      </c>
      <c r="BB88" s="303">
        <v>351.82431960000002</v>
      </c>
      <c r="BC88" s="303">
        <v>396.43464490000002</v>
      </c>
      <c r="BD88" s="303">
        <v>382.78374819999999</v>
      </c>
      <c r="BE88" s="303">
        <v>406.54565509999998</v>
      </c>
      <c r="BF88" s="303">
        <v>421.78108909999997</v>
      </c>
      <c r="BG88" s="303">
        <v>441.21357330000001</v>
      </c>
      <c r="BH88" s="303">
        <v>462.14361839999998</v>
      </c>
      <c r="BI88" s="141">
        <v>453.20409269999999</v>
      </c>
      <c r="BJ88" s="141">
        <v>483.14055230000002</v>
      </c>
      <c r="BK88" s="141">
        <v>462.88537589999999</v>
      </c>
      <c r="BL88" s="303">
        <v>693.52483040000004</v>
      </c>
      <c r="BM88" s="303">
        <v>712.49876389999997</v>
      </c>
      <c r="BN88" s="303">
        <v>699.17362449999996</v>
      </c>
      <c r="BO88" s="303">
        <v>738.36111759999994</v>
      </c>
      <c r="BP88" s="303">
        <v>755.33916050000005</v>
      </c>
      <c r="BQ88" s="303">
        <v>746.74293980000004</v>
      </c>
      <c r="BR88" s="303">
        <v>723.01901239999995</v>
      </c>
      <c r="BS88" s="141">
        <v>739.75383120000004</v>
      </c>
      <c r="BT88" s="141">
        <v>765.18069149999997</v>
      </c>
      <c r="BU88" s="140">
        <v>746.32793189999995</v>
      </c>
    </row>
    <row r="89" spans="2:73" x14ac:dyDescent="0.2">
      <c r="C89" s="25" t="s">
        <v>146</v>
      </c>
      <c r="D89" s="258">
        <v>96</v>
      </c>
      <c r="E89" s="258">
        <v>94</v>
      </c>
      <c r="F89" s="258">
        <v>101</v>
      </c>
      <c r="G89" s="258">
        <v>99</v>
      </c>
      <c r="H89" s="258">
        <v>96</v>
      </c>
      <c r="I89" s="258">
        <v>93</v>
      </c>
      <c r="J89" s="258">
        <v>97</v>
      </c>
      <c r="K89" s="258">
        <v>100</v>
      </c>
      <c r="L89" s="258">
        <v>99</v>
      </c>
      <c r="M89" s="258">
        <v>102</v>
      </c>
      <c r="N89" s="258">
        <v>408</v>
      </c>
      <c r="O89" s="258">
        <v>421</v>
      </c>
      <c r="P89" s="258">
        <v>453</v>
      </c>
      <c r="Q89" s="258">
        <v>467</v>
      </c>
      <c r="R89" s="258">
        <v>481</v>
      </c>
      <c r="S89" s="258">
        <v>514</v>
      </c>
      <c r="T89" s="258">
        <v>557</v>
      </c>
      <c r="U89" s="258">
        <v>599</v>
      </c>
      <c r="V89" s="28">
        <v>615</v>
      </c>
      <c r="W89" s="28">
        <v>641</v>
      </c>
      <c r="X89" s="258">
        <v>306</v>
      </c>
      <c r="Y89" s="258">
        <v>325</v>
      </c>
      <c r="Z89" s="258">
        <v>352</v>
      </c>
      <c r="AA89" s="258">
        <v>367</v>
      </c>
      <c r="AB89" s="258">
        <v>384</v>
      </c>
      <c r="AC89" s="258">
        <v>418</v>
      </c>
      <c r="AD89" s="258">
        <v>452</v>
      </c>
      <c r="AE89" s="258">
        <v>493</v>
      </c>
      <c r="AF89" s="28">
        <v>503</v>
      </c>
      <c r="AG89" s="28">
        <v>531</v>
      </c>
      <c r="AH89" s="258">
        <v>102</v>
      </c>
      <c r="AI89" s="258">
        <v>96</v>
      </c>
      <c r="AJ89" s="258">
        <v>101</v>
      </c>
      <c r="AK89" s="258">
        <v>100</v>
      </c>
      <c r="AL89" s="258">
        <v>97</v>
      </c>
      <c r="AM89" s="258">
        <v>96</v>
      </c>
      <c r="AN89" s="258">
        <v>105</v>
      </c>
      <c r="AO89" s="258">
        <v>106</v>
      </c>
      <c r="AP89" s="28">
        <v>112</v>
      </c>
      <c r="AQ89" s="28">
        <v>110</v>
      </c>
      <c r="AR89" s="258">
        <v>290.0024555</v>
      </c>
      <c r="AS89" s="258">
        <v>307.94358649999998</v>
      </c>
      <c r="AT89" s="258">
        <v>332.86531550000001</v>
      </c>
      <c r="AU89" s="258">
        <v>335.38541950000001</v>
      </c>
      <c r="AV89" s="258">
        <v>348.36474809999999</v>
      </c>
      <c r="AW89" s="258">
        <v>375.66585190000001</v>
      </c>
      <c r="AX89" s="258">
        <v>408.87945789999998</v>
      </c>
      <c r="AY89" s="255">
        <v>435.51801089999998</v>
      </c>
      <c r="AZ89" s="62">
        <v>442.08372000000003</v>
      </c>
      <c r="BA89" s="62">
        <v>475.55018749999999</v>
      </c>
      <c r="BB89" s="303">
        <v>203.434786</v>
      </c>
      <c r="BC89" s="303">
        <v>225.68315860000001</v>
      </c>
      <c r="BD89" s="303">
        <v>244.7200862</v>
      </c>
      <c r="BE89" s="303">
        <v>252.7638346</v>
      </c>
      <c r="BF89" s="303">
        <v>268.55802180000001</v>
      </c>
      <c r="BG89" s="303">
        <v>296.97243420000001</v>
      </c>
      <c r="BH89" s="303">
        <v>322.33666790000001</v>
      </c>
      <c r="BI89" s="141">
        <v>347.84958669999997</v>
      </c>
      <c r="BJ89" s="141">
        <v>350.07661289999999</v>
      </c>
      <c r="BK89" s="141">
        <v>382.5855148</v>
      </c>
      <c r="BL89" s="303">
        <v>86.567669499999994</v>
      </c>
      <c r="BM89" s="303">
        <v>82.260427899999996</v>
      </c>
      <c r="BN89" s="303">
        <v>88.145229299999997</v>
      </c>
      <c r="BO89" s="303">
        <v>82.621584900000002</v>
      </c>
      <c r="BP89" s="303">
        <v>79.806726299999994</v>
      </c>
      <c r="BQ89" s="303">
        <v>78.693417699999998</v>
      </c>
      <c r="BR89" s="303">
        <v>86.542789999999997</v>
      </c>
      <c r="BS89" s="141">
        <v>87.668424200000004</v>
      </c>
      <c r="BT89" s="141">
        <v>92.007107099999999</v>
      </c>
      <c r="BU89" s="140">
        <v>92.964672699999994</v>
      </c>
    </row>
    <row r="90" spans="2:73" x14ac:dyDescent="0.2">
      <c r="B90" s="25" t="s">
        <v>147</v>
      </c>
      <c r="C90" s="25" t="s">
        <v>520</v>
      </c>
      <c r="D90" s="258">
        <v>1846</v>
      </c>
      <c r="E90" s="258">
        <v>1897</v>
      </c>
      <c r="F90" s="258">
        <v>1973</v>
      </c>
      <c r="G90" s="258">
        <v>2052</v>
      </c>
      <c r="H90" s="258">
        <v>2073</v>
      </c>
      <c r="I90" s="258">
        <v>2110</v>
      </c>
      <c r="J90" s="258">
        <v>2135</v>
      </c>
      <c r="K90" s="258">
        <v>2144</v>
      </c>
      <c r="L90" s="258">
        <v>2219</v>
      </c>
      <c r="M90" s="258">
        <v>2258</v>
      </c>
      <c r="N90" s="258">
        <v>16775</v>
      </c>
      <c r="O90" s="258">
        <v>17247</v>
      </c>
      <c r="P90" s="258">
        <v>18336</v>
      </c>
      <c r="Q90" s="258">
        <v>18620</v>
      </c>
      <c r="R90" s="258">
        <v>18705</v>
      </c>
      <c r="S90" s="258">
        <v>19865</v>
      </c>
      <c r="T90" s="258">
        <v>20941</v>
      </c>
      <c r="U90" s="258">
        <v>21291</v>
      </c>
      <c r="V90" s="28">
        <v>21351</v>
      </c>
      <c r="W90" s="28">
        <v>20850</v>
      </c>
      <c r="X90" s="258">
        <v>6476</v>
      </c>
      <c r="Y90" s="258">
        <v>6830</v>
      </c>
      <c r="Z90" s="258">
        <v>6987</v>
      </c>
      <c r="AA90" s="258">
        <v>7443</v>
      </c>
      <c r="AB90" s="258">
        <v>7522</v>
      </c>
      <c r="AC90" s="258">
        <v>7783</v>
      </c>
      <c r="AD90" s="258">
        <v>8195</v>
      </c>
      <c r="AE90" s="258">
        <v>8704</v>
      </c>
      <c r="AF90" s="28">
        <v>8957</v>
      </c>
      <c r="AG90" s="28">
        <v>8846</v>
      </c>
      <c r="AH90" s="258">
        <v>10299</v>
      </c>
      <c r="AI90" s="258">
        <v>10417</v>
      </c>
      <c r="AJ90" s="258">
        <v>11349</v>
      </c>
      <c r="AK90" s="258">
        <v>11177</v>
      </c>
      <c r="AL90" s="258">
        <v>11183</v>
      </c>
      <c r="AM90" s="258">
        <v>12082</v>
      </c>
      <c r="AN90" s="258">
        <v>12746</v>
      </c>
      <c r="AO90" s="258">
        <v>12587</v>
      </c>
      <c r="AP90" s="28">
        <v>12394</v>
      </c>
      <c r="AQ90" s="28">
        <v>12004</v>
      </c>
      <c r="AR90" s="258">
        <v>11850.8844083</v>
      </c>
      <c r="AS90" s="258">
        <v>12168.140287700002</v>
      </c>
      <c r="AT90" s="258">
        <v>13178.7582702</v>
      </c>
      <c r="AU90" s="258">
        <v>13270.854923899999</v>
      </c>
      <c r="AV90" s="258">
        <v>13281.119651199999</v>
      </c>
      <c r="AW90" s="258">
        <v>14293.629946300001</v>
      </c>
      <c r="AX90" s="258">
        <v>15243.018581599999</v>
      </c>
      <c r="AY90" s="255">
        <v>15304.9430082</v>
      </c>
      <c r="AZ90" s="62">
        <v>15112.812680199999</v>
      </c>
      <c r="BA90" s="62">
        <v>14470.833054499999</v>
      </c>
      <c r="BB90" s="303">
        <v>3305.626647</v>
      </c>
      <c r="BC90" s="303">
        <v>3483.5617712999997</v>
      </c>
      <c r="BD90" s="303">
        <v>3649.5687084000001</v>
      </c>
      <c r="BE90" s="303">
        <v>3888.9529581999996</v>
      </c>
      <c r="BF90" s="303">
        <v>3882.8760981999999</v>
      </c>
      <c r="BG90" s="303">
        <v>4063.6733393</v>
      </c>
      <c r="BH90" s="303">
        <v>4457.7748872000002</v>
      </c>
      <c r="BI90" s="141">
        <v>4656.9063655999998</v>
      </c>
      <c r="BJ90" s="141">
        <v>4740.5282623000003</v>
      </c>
      <c r="BK90" s="141">
        <v>4589.9609840000003</v>
      </c>
      <c r="BL90" s="303">
        <v>8545.2577612999994</v>
      </c>
      <c r="BM90" s="303">
        <v>8684.578516399999</v>
      </c>
      <c r="BN90" s="303">
        <v>9529.1895618000017</v>
      </c>
      <c r="BO90" s="303">
        <v>9381.901965699999</v>
      </c>
      <c r="BP90" s="303">
        <v>9398.2435529999984</v>
      </c>
      <c r="BQ90" s="303">
        <v>10229.956607</v>
      </c>
      <c r="BR90" s="303">
        <v>10785.243694399998</v>
      </c>
      <c r="BS90" s="141">
        <v>10648.036642600002</v>
      </c>
      <c r="BT90" s="141">
        <v>10372.2844179</v>
      </c>
      <c r="BU90" s="140">
        <v>9880.8720704999996</v>
      </c>
    </row>
    <row r="91" spans="2:73" x14ac:dyDescent="0.2">
      <c r="C91" s="25" t="s">
        <v>148</v>
      </c>
      <c r="D91" s="258">
        <v>98</v>
      </c>
      <c r="E91" s="258">
        <v>100</v>
      </c>
      <c r="F91" s="258">
        <v>105</v>
      </c>
      <c r="G91" s="258">
        <v>111</v>
      </c>
      <c r="H91" s="258">
        <v>113</v>
      </c>
      <c r="I91" s="258">
        <v>124</v>
      </c>
      <c r="J91" s="258">
        <v>131</v>
      </c>
      <c r="K91" s="258">
        <v>131</v>
      </c>
      <c r="L91" s="258">
        <v>137</v>
      </c>
      <c r="M91" s="258">
        <v>135</v>
      </c>
      <c r="N91" s="258">
        <v>519</v>
      </c>
      <c r="O91" s="258">
        <v>529</v>
      </c>
      <c r="P91" s="258">
        <v>520</v>
      </c>
      <c r="Q91" s="258">
        <v>564</v>
      </c>
      <c r="R91" s="257">
        <v>546</v>
      </c>
      <c r="S91" s="258">
        <v>576</v>
      </c>
      <c r="T91" s="258">
        <v>832</v>
      </c>
      <c r="U91" s="258">
        <v>814</v>
      </c>
      <c r="V91" s="28">
        <v>738</v>
      </c>
      <c r="W91" s="28">
        <v>636</v>
      </c>
      <c r="X91" s="258">
        <v>117</v>
      </c>
      <c r="Y91" s="258">
        <v>125</v>
      </c>
      <c r="Z91" s="258">
        <v>125</v>
      </c>
      <c r="AA91" s="258">
        <v>132</v>
      </c>
      <c r="AB91" s="258">
        <v>126</v>
      </c>
      <c r="AC91" s="258">
        <v>127</v>
      </c>
      <c r="AD91" s="258">
        <v>142</v>
      </c>
      <c r="AE91" s="258">
        <v>139</v>
      </c>
      <c r="AF91" s="28">
        <v>123</v>
      </c>
      <c r="AG91" s="28">
        <v>109</v>
      </c>
      <c r="AH91" s="258">
        <v>402</v>
      </c>
      <c r="AI91" s="258">
        <v>404</v>
      </c>
      <c r="AJ91" s="258">
        <v>395</v>
      </c>
      <c r="AK91" s="258">
        <v>432</v>
      </c>
      <c r="AL91" s="258">
        <v>420</v>
      </c>
      <c r="AM91" s="258">
        <v>449</v>
      </c>
      <c r="AN91" s="258">
        <v>690</v>
      </c>
      <c r="AO91" s="258">
        <v>675</v>
      </c>
      <c r="AP91" s="28">
        <v>615</v>
      </c>
      <c r="AQ91" s="28">
        <v>527</v>
      </c>
      <c r="AR91" s="258">
        <v>400.34669109999999</v>
      </c>
      <c r="AS91" s="258">
        <v>403.73079619999999</v>
      </c>
      <c r="AT91" s="258">
        <v>411.7104898</v>
      </c>
      <c r="AU91" s="258">
        <v>444.14753469999999</v>
      </c>
      <c r="AV91" s="258">
        <v>438.33486790000001</v>
      </c>
      <c r="AW91" s="258">
        <v>453.14382799999998</v>
      </c>
      <c r="AX91" s="258">
        <v>708.8472663</v>
      </c>
      <c r="AY91" s="255">
        <v>675.16744189999997</v>
      </c>
      <c r="AZ91" s="62">
        <v>616.89677640000002</v>
      </c>
      <c r="BA91" s="62">
        <v>532.84977040000001</v>
      </c>
      <c r="BB91" s="303">
        <v>70.418315699999994</v>
      </c>
      <c r="BC91" s="303">
        <v>75.444665599999993</v>
      </c>
      <c r="BD91" s="303">
        <v>82.024254799999994</v>
      </c>
      <c r="BE91" s="303">
        <v>86.904289199999994</v>
      </c>
      <c r="BF91" s="303">
        <v>81.242024900000004</v>
      </c>
      <c r="BG91" s="303">
        <v>83.168529000000007</v>
      </c>
      <c r="BH91" s="303">
        <v>100.2775401</v>
      </c>
      <c r="BI91" s="141">
        <v>97.796094400000001</v>
      </c>
      <c r="BJ91" s="141">
        <v>86.676088800000002</v>
      </c>
      <c r="BK91" s="141">
        <v>74.699108100000004</v>
      </c>
      <c r="BL91" s="303">
        <v>329.92837539999999</v>
      </c>
      <c r="BM91" s="303">
        <v>328.28613059999998</v>
      </c>
      <c r="BN91" s="303">
        <v>329.68623500000001</v>
      </c>
      <c r="BO91" s="303">
        <v>357.2432455</v>
      </c>
      <c r="BP91" s="303">
        <v>357.09284300000002</v>
      </c>
      <c r="BQ91" s="303">
        <v>369.97529900000001</v>
      </c>
      <c r="BR91" s="303">
        <v>608.56972619999999</v>
      </c>
      <c r="BS91" s="141">
        <v>577.37134749999996</v>
      </c>
      <c r="BT91" s="141">
        <v>530.22068760000002</v>
      </c>
      <c r="BU91" s="140">
        <v>458.15066230000002</v>
      </c>
    </row>
    <row r="92" spans="2:73" x14ac:dyDescent="0.2">
      <c r="C92" s="25" t="s">
        <v>149</v>
      </c>
      <c r="D92" s="258">
        <v>158</v>
      </c>
      <c r="E92" s="258">
        <v>164</v>
      </c>
      <c r="F92" s="258">
        <v>178</v>
      </c>
      <c r="G92" s="258">
        <v>181</v>
      </c>
      <c r="H92" s="258">
        <v>169</v>
      </c>
      <c r="I92" s="258">
        <v>169</v>
      </c>
      <c r="J92" s="258">
        <v>162</v>
      </c>
      <c r="K92" s="258">
        <v>163</v>
      </c>
      <c r="L92" s="258">
        <v>168</v>
      </c>
      <c r="M92" s="258">
        <v>168</v>
      </c>
      <c r="N92" s="258">
        <v>6684</v>
      </c>
      <c r="O92" s="258">
        <v>6728</v>
      </c>
      <c r="P92" s="258">
        <v>7456</v>
      </c>
      <c r="Q92" s="258">
        <v>7216</v>
      </c>
      <c r="R92" s="257">
        <v>6851</v>
      </c>
      <c r="S92" s="258">
        <v>7833</v>
      </c>
      <c r="T92" s="258">
        <v>8317</v>
      </c>
      <c r="U92" s="258">
        <v>8389</v>
      </c>
      <c r="V92" s="28">
        <v>7920</v>
      </c>
      <c r="W92" s="28">
        <v>7566</v>
      </c>
      <c r="X92" s="258">
        <v>1566</v>
      </c>
      <c r="Y92" s="258">
        <v>1630</v>
      </c>
      <c r="Z92" s="258">
        <v>1671</v>
      </c>
      <c r="AA92" s="258">
        <v>1845</v>
      </c>
      <c r="AB92" s="258">
        <v>1588</v>
      </c>
      <c r="AC92" s="258">
        <v>1764</v>
      </c>
      <c r="AD92" s="258">
        <v>1959</v>
      </c>
      <c r="AE92" s="258">
        <v>2193</v>
      </c>
      <c r="AF92" s="28">
        <v>2115</v>
      </c>
      <c r="AG92" s="28">
        <v>2099</v>
      </c>
      <c r="AH92" s="258">
        <v>5118</v>
      </c>
      <c r="AI92" s="258">
        <v>5098</v>
      </c>
      <c r="AJ92" s="258">
        <v>5785</v>
      </c>
      <c r="AK92" s="258">
        <v>5371</v>
      </c>
      <c r="AL92" s="258">
        <v>5263</v>
      </c>
      <c r="AM92" s="258">
        <v>6069</v>
      </c>
      <c r="AN92" s="258">
        <v>6358</v>
      </c>
      <c r="AO92" s="258">
        <v>6196</v>
      </c>
      <c r="AP92" s="28">
        <v>5805</v>
      </c>
      <c r="AQ92" s="28">
        <v>5467</v>
      </c>
      <c r="AR92" s="258">
        <v>5424.7412688000004</v>
      </c>
      <c r="AS92" s="258">
        <v>5432.9371332000001</v>
      </c>
      <c r="AT92" s="258">
        <v>6124.5398237999998</v>
      </c>
      <c r="AU92" s="258">
        <v>5859.0835426000003</v>
      </c>
      <c r="AV92" s="258">
        <v>5606.9516680999996</v>
      </c>
      <c r="AW92" s="258">
        <v>6451.5858852000001</v>
      </c>
      <c r="AX92" s="258">
        <v>6824.7093539999996</v>
      </c>
      <c r="AY92" s="255">
        <v>6835.8130842999999</v>
      </c>
      <c r="AZ92" s="62">
        <v>6352.9934518</v>
      </c>
      <c r="BA92" s="62">
        <v>5966.3870293</v>
      </c>
      <c r="BB92" s="303">
        <v>1008.2974771</v>
      </c>
      <c r="BC92" s="303">
        <v>1040.3156899999999</v>
      </c>
      <c r="BD92" s="303">
        <v>1085.7579974</v>
      </c>
      <c r="BE92" s="303">
        <v>1199.049593</v>
      </c>
      <c r="BF92" s="303">
        <v>1032.1760618999999</v>
      </c>
      <c r="BG92" s="303">
        <v>1172.0106526</v>
      </c>
      <c r="BH92" s="303">
        <v>1321.9689046000001</v>
      </c>
      <c r="BI92" s="141">
        <v>1440.8502094999999</v>
      </c>
      <c r="BJ92" s="141">
        <v>1330.1006520999999</v>
      </c>
      <c r="BK92" s="141">
        <v>1362.0972756000001</v>
      </c>
      <c r="BL92" s="303">
        <v>4416.4437916999996</v>
      </c>
      <c r="BM92" s="303">
        <v>4392.6214431999997</v>
      </c>
      <c r="BN92" s="303">
        <v>5038.7818263999998</v>
      </c>
      <c r="BO92" s="303">
        <v>4660.0339495999997</v>
      </c>
      <c r="BP92" s="303">
        <v>4574.7756061999999</v>
      </c>
      <c r="BQ92" s="303">
        <v>5279.5752326000002</v>
      </c>
      <c r="BR92" s="303">
        <v>5502.7404494000002</v>
      </c>
      <c r="BS92" s="141">
        <v>5394.9628747999996</v>
      </c>
      <c r="BT92" s="141">
        <v>5022.8927997000001</v>
      </c>
      <c r="BU92" s="140">
        <v>4604.2897536999999</v>
      </c>
    </row>
    <row r="93" spans="2:73" x14ac:dyDescent="0.2">
      <c r="C93" s="25" t="s">
        <v>150</v>
      </c>
      <c r="D93" s="258">
        <v>137</v>
      </c>
      <c r="E93" s="258">
        <v>141</v>
      </c>
      <c r="F93" s="258">
        <v>142</v>
      </c>
      <c r="G93" s="258">
        <v>143</v>
      </c>
      <c r="H93" s="258">
        <v>152</v>
      </c>
      <c r="I93" s="258">
        <v>151</v>
      </c>
      <c r="J93" s="258">
        <v>146</v>
      </c>
      <c r="K93" s="258">
        <v>148</v>
      </c>
      <c r="L93" s="258">
        <v>151</v>
      </c>
      <c r="M93" s="258">
        <v>134</v>
      </c>
      <c r="N93" s="258">
        <v>921</v>
      </c>
      <c r="O93" s="258">
        <v>890</v>
      </c>
      <c r="P93" s="258">
        <v>897</v>
      </c>
      <c r="Q93" s="258">
        <v>935</v>
      </c>
      <c r="R93" s="257">
        <v>940</v>
      </c>
      <c r="S93" s="258">
        <v>971</v>
      </c>
      <c r="T93" s="258">
        <v>982</v>
      </c>
      <c r="U93" s="258">
        <v>993</v>
      </c>
      <c r="V93" s="28">
        <v>997</v>
      </c>
      <c r="W93" s="28">
        <v>784</v>
      </c>
      <c r="X93" s="258">
        <v>566</v>
      </c>
      <c r="Y93" s="258">
        <v>529</v>
      </c>
      <c r="Z93" s="258">
        <v>519</v>
      </c>
      <c r="AA93" s="258">
        <v>560</v>
      </c>
      <c r="AB93" s="258">
        <v>565</v>
      </c>
      <c r="AC93" s="258">
        <v>601</v>
      </c>
      <c r="AD93" s="258">
        <v>604</v>
      </c>
      <c r="AE93" s="258">
        <v>623</v>
      </c>
      <c r="AF93" s="28">
        <v>609</v>
      </c>
      <c r="AG93" s="28">
        <v>478</v>
      </c>
      <c r="AH93" s="258">
        <v>355</v>
      </c>
      <c r="AI93" s="258">
        <v>361</v>
      </c>
      <c r="AJ93" s="258">
        <v>378</v>
      </c>
      <c r="AK93" s="258">
        <v>375</v>
      </c>
      <c r="AL93" s="258">
        <v>375</v>
      </c>
      <c r="AM93" s="258">
        <v>370</v>
      </c>
      <c r="AN93" s="258">
        <v>378</v>
      </c>
      <c r="AO93" s="258">
        <v>370</v>
      </c>
      <c r="AP93" s="28">
        <v>388</v>
      </c>
      <c r="AQ93" s="28">
        <v>306</v>
      </c>
      <c r="AR93" s="258">
        <v>634.01362940000001</v>
      </c>
      <c r="AS93" s="258">
        <v>621.66547030000004</v>
      </c>
      <c r="AT93" s="258">
        <v>639.56712860000005</v>
      </c>
      <c r="AU93" s="258">
        <v>670.83509289999995</v>
      </c>
      <c r="AV93" s="258">
        <v>660.64149810000004</v>
      </c>
      <c r="AW93" s="258">
        <v>680.01450169999998</v>
      </c>
      <c r="AX93" s="258">
        <v>719.77517720000003</v>
      </c>
      <c r="AY93" s="255">
        <v>728.45197889999997</v>
      </c>
      <c r="AZ93" s="62">
        <v>719.10803959999998</v>
      </c>
      <c r="BA93" s="62">
        <v>559.98985459999994</v>
      </c>
      <c r="BB93" s="303">
        <v>385.96826299999998</v>
      </c>
      <c r="BC93" s="303">
        <v>364.12128080000002</v>
      </c>
      <c r="BD93" s="303">
        <v>364.38307989999998</v>
      </c>
      <c r="BE93" s="303">
        <v>393.51511499999998</v>
      </c>
      <c r="BF93" s="303">
        <v>388.51507079999999</v>
      </c>
      <c r="BG93" s="303">
        <v>394.89116180000002</v>
      </c>
      <c r="BH93" s="303">
        <v>425.6741571</v>
      </c>
      <c r="BI93" s="141">
        <v>438.37029100000001</v>
      </c>
      <c r="BJ93" s="141">
        <v>430.95950979999998</v>
      </c>
      <c r="BK93" s="141">
        <v>328.3087448</v>
      </c>
      <c r="BL93" s="303">
        <v>248.04536640000001</v>
      </c>
      <c r="BM93" s="303">
        <v>257.54418950000002</v>
      </c>
      <c r="BN93" s="303">
        <v>275.18404870000001</v>
      </c>
      <c r="BO93" s="303">
        <v>277.31997790000003</v>
      </c>
      <c r="BP93" s="303">
        <v>272.12642729999999</v>
      </c>
      <c r="BQ93" s="303">
        <v>285.12333990000002</v>
      </c>
      <c r="BR93" s="303">
        <v>294.10102010000003</v>
      </c>
      <c r="BS93" s="141">
        <v>290.08168790000002</v>
      </c>
      <c r="BT93" s="141">
        <v>288.14852980000001</v>
      </c>
      <c r="BU93" s="140">
        <v>231.6811098</v>
      </c>
    </row>
    <row r="94" spans="2:73" x14ac:dyDescent="0.2">
      <c r="C94" s="25" t="s">
        <v>151</v>
      </c>
      <c r="D94" s="258">
        <v>49</v>
      </c>
      <c r="E94" s="258">
        <v>44</v>
      </c>
      <c r="F94" s="258">
        <v>45</v>
      </c>
      <c r="G94" s="258">
        <v>46</v>
      </c>
      <c r="H94" s="258">
        <v>48</v>
      </c>
      <c r="I94" s="258">
        <v>49</v>
      </c>
      <c r="J94" s="258">
        <v>48</v>
      </c>
      <c r="K94" s="258">
        <v>47</v>
      </c>
      <c r="L94" s="258">
        <v>48</v>
      </c>
      <c r="M94" s="258">
        <v>45</v>
      </c>
      <c r="N94" s="258">
        <v>314</v>
      </c>
      <c r="O94" s="258">
        <v>262</v>
      </c>
      <c r="P94" s="258">
        <v>318</v>
      </c>
      <c r="Q94" s="258">
        <v>320</v>
      </c>
      <c r="R94" s="257">
        <v>331</v>
      </c>
      <c r="S94" s="258">
        <v>343</v>
      </c>
      <c r="T94" s="258">
        <v>364</v>
      </c>
      <c r="U94" s="258">
        <v>367</v>
      </c>
      <c r="V94" s="28">
        <v>456</v>
      </c>
      <c r="W94" s="28">
        <v>447</v>
      </c>
      <c r="X94" s="258">
        <v>73</v>
      </c>
      <c r="Y94" s="258">
        <v>60</v>
      </c>
      <c r="Z94" s="258">
        <v>67</v>
      </c>
      <c r="AA94" s="258">
        <v>84</v>
      </c>
      <c r="AB94" s="258">
        <v>80</v>
      </c>
      <c r="AC94" s="258">
        <v>62</v>
      </c>
      <c r="AD94" s="258">
        <v>78</v>
      </c>
      <c r="AE94" s="258">
        <v>81</v>
      </c>
      <c r="AF94" s="28">
        <v>99</v>
      </c>
      <c r="AG94" s="28">
        <v>107</v>
      </c>
      <c r="AH94" s="258">
        <v>241</v>
      </c>
      <c r="AI94" s="258">
        <v>202</v>
      </c>
      <c r="AJ94" s="258">
        <v>251</v>
      </c>
      <c r="AK94" s="258">
        <v>236</v>
      </c>
      <c r="AL94" s="258">
        <v>251</v>
      </c>
      <c r="AM94" s="258">
        <v>281</v>
      </c>
      <c r="AN94" s="258">
        <v>286</v>
      </c>
      <c r="AO94" s="258">
        <v>286</v>
      </c>
      <c r="AP94" s="28">
        <v>357</v>
      </c>
      <c r="AQ94" s="28">
        <v>340</v>
      </c>
      <c r="AR94" s="258">
        <v>170.8795021</v>
      </c>
      <c r="AS94" s="258">
        <v>153.5662146</v>
      </c>
      <c r="AT94" s="258">
        <v>172.3555858</v>
      </c>
      <c r="AU94" s="258">
        <v>174.6195448</v>
      </c>
      <c r="AV94" s="258">
        <v>181.7739703</v>
      </c>
      <c r="AW94" s="258">
        <v>204.04862069999999</v>
      </c>
      <c r="AX94" s="258">
        <v>214.50643500000001</v>
      </c>
      <c r="AY94" s="255">
        <v>197.6537089</v>
      </c>
      <c r="AZ94" s="62">
        <v>259.57953309999999</v>
      </c>
      <c r="BA94" s="62">
        <v>245.06412119999999</v>
      </c>
      <c r="BB94" s="303">
        <v>34.946205399999997</v>
      </c>
      <c r="BC94" s="303">
        <v>31.7121016</v>
      </c>
      <c r="BD94" s="303">
        <v>36.548565699999997</v>
      </c>
      <c r="BE94" s="303">
        <v>37.471025900000001</v>
      </c>
      <c r="BF94" s="303">
        <v>39.968885299999997</v>
      </c>
      <c r="BG94" s="303">
        <v>29.738309300000001</v>
      </c>
      <c r="BH94" s="303">
        <v>39.589544500000002</v>
      </c>
      <c r="BI94" s="141">
        <v>40.240128499999997</v>
      </c>
      <c r="BJ94" s="141">
        <v>53.101760300000002</v>
      </c>
      <c r="BK94" s="141">
        <v>53.3501233</v>
      </c>
      <c r="BL94" s="303">
        <v>135.9332967</v>
      </c>
      <c r="BM94" s="303">
        <v>121.854113</v>
      </c>
      <c r="BN94" s="303">
        <v>135.80702009999999</v>
      </c>
      <c r="BO94" s="303">
        <v>137.1485189</v>
      </c>
      <c r="BP94" s="303">
        <v>141.80508499999999</v>
      </c>
      <c r="BQ94" s="303">
        <v>174.31031139999999</v>
      </c>
      <c r="BR94" s="303">
        <v>174.91689049999999</v>
      </c>
      <c r="BS94" s="141">
        <v>157.4135804</v>
      </c>
      <c r="BT94" s="141">
        <v>206.4777728</v>
      </c>
      <c r="BU94" s="140">
        <v>191.71399790000001</v>
      </c>
    </row>
    <row r="95" spans="2:73" x14ac:dyDescent="0.2">
      <c r="C95" s="25" t="s">
        <v>152</v>
      </c>
      <c r="D95" s="258">
        <v>1134</v>
      </c>
      <c r="E95" s="258">
        <v>1171</v>
      </c>
      <c r="F95" s="258">
        <v>1232</v>
      </c>
      <c r="G95" s="258">
        <v>1282</v>
      </c>
      <c r="H95" s="258">
        <v>1317</v>
      </c>
      <c r="I95" s="258">
        <v>1356</v>
      </c>
      <c r="J95" s="258">
        <v>1393</v>
      </c>
      <c r="K95" s="258">
        <v>1418</v>
      </c>
      <c r="L95" s="258">
        <v>1462</v>
      </c>
      <c r="M95" s="258">
        <v>1505</v>
      </c>
      <c r="N95" s="258">
        <v>7492</v>
      </c>
      <c r="O95" s="258">
        <v>7843</v>
      </c>
      <c r="P95" s="258">
        <v>8181</v>
      </c>
      <c r="Q95" s="258">
        <v>8564</v>
      </c>
      <c r="R95" s="257">
        <v>9048</v>
      </c>
      <c r="S95" s="258">
        <v>9136</v>
      </c>
      <c r="T95" s="258">
        <v>9394</v>
      </c>
      <c r="U95" s="258">
        <v>9698</v>
      </c>
      <c r="V95" s="28">
        <v>10117</v>
      </c>
      <c r="W95" s="28">
        <v>10365</v>
      </c>
      <c r="X95" s="258">
        <v>3691</v>
      </c>
      <c r="Y95" s="258">
        <v>3920</v>
      </c>
      <c r="Z95" s="258">
        <v>4065</v>
      </c>
      <c r="AA95" s="258">
        <v>4248</v>
      </c>
      <c r="AB95" s="258">
        <v>4583</v>
      </c>
      <c r="AC95" s="258">
        <v>4645</v>
      </c>
      <c r="AD95" s="258">
        <v>4811</v>
      </c>
      <c r="AE95" s="258">
        <v>5083</v>
      </c>
      <c r="AF95" s="28">
        <v>5361</v>
      </c>
      <c r="AG95" s="28">
        <v>5458</v>
      </c>
      <c r="AH95" s="258">
        <v>3801</v>
      </c>
      <c r="AI95" s="258">
        <v>3923</v>
      </c>
      <c r="AJ95" s="258">
        <v>4116</v>
      </c>
      <c r="AK95" s="258">
        <v>4316</v>
      </c>
      <c r="AL95" s="258">
        <v>4465</v>
      </c>
      <c r="AM95" s="258">
        <v>4491</v>
      </c>
      <c r="AN95" s="258">
        <v>4583</v>
      </c>
      <c r="AO95" s="258">
        <v>4615</v>
      </c>
      <c r="AP95" s="28">
        <v>4756</v>
      </c>
      <c r="AQ95" s="28">
        <v>4907</v>
      </c>
      <c r="AR95" s="258">
        <v>4651.5118143999998</v>
      </c>
      <c r="AS95" s="258">
        <v>4911.9831413000002</v>
      </c>
      <c r="AT95" s="258">
        <v>5213.3194958000004</v>
      </c>
      <c r="AU95" s="258">
        <v>5462.4057887999998</v>
      </c>
      <c r="AV95" s="258">
        <v>5755.4241304999996</v>
      </c>
      <c r="AW95" s="258">
        <v>5866.7977068</v>
      </c>
      <c r="AX95" s="258">
        <v>6104.5165028000001</v>
      </c>
      <c r="AY95" s="255">
        <v>6185.3697216999999</v>
      </c>
      <c r="AZ95" s="62">
        <v>6431.4189342999998</v>
      </c>
      <c r="BA95" s="62">
        <v>6512.3941383000001</v>
      </c>
      <c r="BB95" s="303">
        <v>1536.3694943999999</v>
      </c>
      <c r="BC95" s="303">
        <v>1657.6210294</v>
      </c>
      <c r="BD95" s="303">
        <v>1785.9887569</v>
      </c>
      <c r="BE95" s="303">
        <v>1853.6093149000001</v>
      </c>
      <c r="BF95" s="303">
        <v>2019.9039593</v>
      </c>
      <c r="BG95" s="303">
        <v>2075.4495689</v>
      </c>
      <c r="BH95" s="303">
        <v>2242.1317500999999</v>
      </c>
      <c r="BI95" s="141">
        <v>2302.0614986999999</v>
      </c>
      <c r="BJ95" s="141">
        <v>2462.2918656000002</v>
      </c>
      <c r="BK95" s="141">
        <v>2441.8125700999999</v>
      </c>
      <c r="BL95" s="303">
        <v>3115.1423199999999</v>
      </c>
      <c r="BM95" s="303">
        <v>3254.3621118999999</v>
      </c>
      <c r="BN95" s="303">
        <v>3427.3307389000001</v>
      </c>
      <c r="BO95" s="303">
        <v>3608.7964738999999</v>
      </c>
      <c r="BP95" s="303">
        <v>3735.5201711999998</v>
      </c>
      <c r="BQ95" s="303">
        <v>3791.3481379</v>
      </c>
      <c r="BR95" s="303">
        <v>3862.3847526999998</v>
      </c>
      <c r="BS95" s="141">
        <v>3883.308223</v>
      </c>
      <c r="BT95" s="141">
        <v>3969.1270687000001</v>
      </c>
      <c r="BU95" s="140">
        <v>4070.5815682000002</v>
      </c>
    </row>
    <row r="96" spans="2:73" x14ac:dyDescent="0.2">
      <c r="C96" s="25" t="s">
        <v>153</v>
      </c>
      <c r="D96" s="258">
        <v>270</v>
      </c>
      <c r="E96" s="258">
        <v>277</v>
      </c>
      <c r="F96" s="258">
        <v>271</v>
      </c>
      <c r="G96" s="258">
        <v>289</v>
      </c>
      <c r="H96" s="258">
        <v>274</v>
      </c>
      <c r="I96" s="258">
        <v>261</v>
      </c>
      <c r="J96" s="258">
        <v>255</v>
      </c>
      <c r="K96" s="258">
        <v>237</v>
      </c>
      <c r="L96" s="258">
        <v>253</v>
      </c>
      <c r="M96" s="258">
        <v>271</v>
      </c>
      <c r="N96" s="258">
        <v>845</v>
      </c>
      <c r="O96" s="258">
        <v>995</v>
      </c>
      <c r="P96" s="258">
        <v>964</v>
      </c>
      <c r="Q96" s="258">
        <v>1021</v>
      </c>
      <c r="R96" s="258">
        <v>989</v>
      </c>
      <c r="S96" s="258">
        <v>1006</v>
      </c>
      <c r="T96" s="258">
        <v>1052</v>
      </c>
      <c r="U96" s="258">
        <v>1030</v>
      </c>
      <c r="V96" s="28">
        <v>1123</v>
      </c>
      <c r="W96" s="28">
        <v>1052</v>
      </c>
      <c r="X96" s="258">
        <v>463</v>
      </c>
      <c r="Y96" s="258">
        <v>566</v>
      </c>
      <c r="Z96" s="258">
        <v>540</v>
      </c>
      <c r="AA96" s="258">
        <v>574</v>
      </c>
      <c r="AB96" s="258">
        <v>580</v>
      </c>
      <c r="AC96" s="258">
        <v>584</v>
      </c>
      <c r="AD96" s="258">
        <v>601</v>
      </c>
      <c r="AE96" s="258">
        <v>585</v>
      </c>
      <c r="AF96" s="28">
        <v>650</v>
      </c>
      <c r="AG96" s="28">
        <v>595</v>
      </c>
      <c r="AH96" s="258">
        <v>382</v>
      </c>
      <c r="AI96" s="258">
        <v>429</v>
      </c>
      <c r="AJ96" s="258">
        <v>424</v>
      </c>
      <c r="AK96" s="258">
        <v>447</v>
      </c>
      <c r="AL96" s="258">
        <v>409</v>
      </c>
      <c r="AM96" s="258">
        <v>422</v>
      </c>
      <c r="AN96" s="258">
        <v>451</v>
      </c>
      <c r="AO96" s="258">
        <v>445</v>
      </c>
      <c r="AP96" s="28">
        <v>473</v>
      </c>
      <c r="AQ96" s="28">
        <v>457</v>
      </c>
      <c r="AR96" s="258">
        <v>569.3915025</v>
      </c>
      <c r="AS96" s="258">
        <v>644.25753210000005</v>
      </c>
      <c r="AT96" s="258">
        <v>617.26574640000001</v>
      </c>
      <c r="AU96" s="258">
        <v>659.76342009999996</v>
      </c>
      <c r="AV96" s="258">
        <v>637.99351630000001</v>
      </c>
      <c r="AW96" s="258">
        <v>638.03940390000002</v>
      </c>
      <c r="AX96" s="258">
        <v>670.66384630000005</v>
      </c>
      <c r="AY96" s="255">
        <v>682.48707249999995</v>
      </c>
      <c r="AZ96" s="62">
        <v>732.81594500000006</v>
      </c>
      <c r="BA96" s="62">
        <v>654.1481407</v>
      </c>
      <c r="BB96" s="303">
        <v>269.62689139999998</v>
      </c>
      <c r="BC96" s="303">
        <v>314.3470039</v>
      </c>
      <c r="BD96" s="303">
        <v>294.86605370000001</v>
      </c>
      <c r="BE96" s="303">
        <v>318.40362019999998</v>
      </c>
      <c r="BF96" s="303">
        <v>321.07009599999998</v>
      </c>
      <c r="BG96" s="303">
        <v>308.4151177</v>
      </c>
      <c r="BH96" s="303">
        <v>328.13299080000002</v>
      </c>
      <c r="BI96" s="141">
        <v>337.5881435</v>
      </c>
      <c r="BJ96" s="141">
        <v>377.39838570000001</v>
      </c>
      <c r="BK96" s="141">
        <v>329.6931621</v>
      </c>
      <c r="BL96" s="303">
        <v>299.76461110000002</v>
      </c>
      <c r="BM96" s="303">
        <v>329.91052819999999</v>
      </c>
      <c r="BN96" s="303">
        <v>322.3996927</v>
      </c>
      <c r="BO96" s="303">
        <v>341.35979989999998</v>
      </c>
      <c r="BP96" s="303">
        <v>316.92342029999998</v>
      </c>
      <c r="BQ96" s="303">
        <v>329.62428619999997</v>
      </c>
      <c r="BR96" s="303">
        <v>342.53085549999997</v>
      </c>
      <c r="BS96" s="141">
        <v>344.89892900000001</v>
      </c>
      <c r="BT96" s="141">
        <v>355.41755929999999</v>
      </c>
      <c r="BU96" s="140">
        <v>324.4549786</v>
      </c>
    </row>
    <row r="97" spans="1:73" x14ac:dyDescent="0.2">
      <c r="B97" s="25" t="s">
        <v>154</v>
      </c>
      <c r="C97" s="25" t="s">
        <v>521</v>
      </c>
      <c r="D97" s="258">
        <v>544</v>
      </c>
      <c r="E97" s="258">
        <v>548</v>
      </c>
      <c r="F97" s="258">
        <v>548</v>
      </c>
      <c r="G97" s="258">
        <v>592</v>
      </c>
      <c r="H97" s="258">
        <v>578</v>
      </c>
      <c r="I97" s="258">
        <v>585</v>
      </c>
      <c r="J97" s="258">
        <v>557</v>
      </c>
      <c r="K97" s="258">
        <v>562</v>
      </c>
      <c r="L97" s="258">
        <v>566</v>
      </c>
      <c r="M97" s="258">
        <v>570</v>
      </c>
      <c r="N97" s="258">
        <v>9204</v>
      </c>
      <c r="O97" s="258">
        <v>9400</v>
      </c>
      <c r="P97" s="258">
        <v>9763</v>
      </c>
      <c r="Q97" s="258">
        <v>9555</v>
      </c>
      <c r="R97" s="258">
        <v>9316</v>
      </c>
      <c r="S97" s="258">
        <v>9376</v>
      </c>
      <c r="T97" s="258">
        <v>9226</v>
      </c>
      <c r="U97" s="258">
        <v>9342</v>
      </c>
      <c r="V97" s="28">
        <v>9629</v>
      </c>
      <c r="W97" s="28">
        <v>9848</v>
      </c>
      <c r="X97" s="258">
        <v>4451</v>
      </c>
      <c r="Y97" s="258">
        <v>4545</v>
      </c>
      <c r="Z97" s="258">
        <v>4783</v>
      </c>
      <c r="AA97" s="258">
        <v>4685</v>
      </c>
      <c r="AB97" s="258">
        <v>4552</v>
      </c>
      <c r="AC97" s="258">
        <v>4625</v>
      </c>
      <c r="AD97" s="258">
        <v>4581</v>
      </c>
      <c r="AE97" s="258">
        <v>4771</v>
      </c>
      <c r="AF97" s="28">
        <v>4987</v>
      </c>
      <c r="AG97" s="28">
        <v>5144</v>
      </c>
      <c r="AH97" s="258">
        <v>4753</v>
      </c>
      <c r="AI97" s="258">
        <v>4855</v>
      </c>
      <c r="AJ97" s="258">
        <v>4980</v>
      </c>
      <c r="AK97" s="258">
        <v>4870</v>
      </c>
      <c r="AL97" s="258">
        <v>4764</v>
      </c>
      <c r="AM97" s="258">
        <v>4751</v>
      </c>
      <c r="AN97" s="258">
        <v>4645</v>
      </c>
      <c r="AO97" s="258">
        <v>4571</v>
      </c>
      <c r="AP97" s="28">
        <v>4642</v>
      </c>
      <c r="AQ97" s="28">
        <v>4704</v>
      </c>
      <c r="AR97" s="258">
        <v>7352.8837129000003</v>
      </c>
      <c r="AS97" s="258">
        <v>7506.5801124999998</v>
      </c>
      <c r="AT97" s="258">
        <v>7765.1797343999997</v>
      </c>
      <c r="AU97" s="258">
        <v>7748.2210419000003</v>
      </c>
      <c r="AV97" s="258">
        <v>7605.5044545999999</v>
      </c>
      <c r="AW97" s="258">
        <v>7634.7527479999999</v>
      </c>
      <c r="AX97" s="258">
        <v>7560.1173649000002</v>
      </c>
      <c r="AY97" s="255">
        <v>7550.1467585</v>
      </c>
      <c r="AZ97" s="62">
        <v>7725.9597798000004</v>
      </c>
      <c r="BA97" s="62">
        <v>7898.0080690000004</v>
      </c>
      <c r="BB97" s="303">
        <v>3125.5998414999999</v>
      </c>
      <c r="BC97" s="303">
        <v>3192.9870451000002</v>
      </c>
      <c r="BD97" s="303">
        <v>3494.4273681</v>
      </c>
      <c r="BE97" s="303">
        <v>3321.2810448</v>
      </c>
      <c r="BF97" s="303">
        <v>3257.3314845</v>
      </c>
      <c r="BG97" s="303">
        <v>3294.9186008000001</v>
      </c>
      <c r="BH97" s="303">
        <v>3286.4654279000001</v>
      </c>
      <c r="BI97" s="141">
        <v>3402.6357984000001</v>
      </c>
      <c r="BJ97" s="141">
        <v>3579.0148687999999</v>
      </c>
      <c r="BK97" s="141">
        <v>3710.1057725000001</v>
      </c>
      <c r="BL97" s="303">
        <v>4227.2838714</v>
      </c>
      <c r="BM97" s="303">
        <v>4313.5930674000001</v>
      </c>
      <c r="BN97" s="303">
        <v>4270.7523663000002</v>
      </c>
      <c r="BO97" s="303">
        <v>4426.9399971000003</v>
      </c>
      <c r="BP97" s="303">
        <v>4348.1729701000004</v>
      </c>
      <c r="BQ97" s="303">
        <v>4339.8341472000002</v>
      </c>
      <c r="BR97" s="303">
        <v>4273.6519369999996</v>
      </c>
      <c r="BS97" s="141">
        <v>4147.5109601000004</v>
      </c>
      <c r="BT97" s="141">
        <v>4146.9449109999996</v>
      </c>
      <c r="BU97" s="140">
        <v>4187.9022965000004</v>
      </c>
    </row>
    <row r="98" spans="1:73" x14ac:dyDescent="0.2">
      <c r="C98" s="25" t="s">
        <v>155</v>
      </c>
      <c r="D98" s="258">
        <v>544</v>
      </c>
      <c r="E98" s="258">
        <v>548</v>
      </c>
      <c r="F98" s="258">
        <v>548</v>
      </c>
      <c r="G98" s="258">
        <v>592</v>
      </c>
      <c r="H98" s="258">
        <v>578</v>
      </c>
      <c r="I98" s="258">
        <v>585</v>
      </c>
      <c r="J98" s="258">
        <v>557</v>
      </c>
      <c r="K98" s="258">
        <v>562</v>
      </c>
      <c r="L98" s="258">
        <v>566</v>
      </c>
      <c r="M98" s="258">
        <v>570</v>
      </c>
      <c r="N98" s="258">
        <v>9204</v>
      </c>
      <c r="O98" s="258">
        <v>9400</v>
      </c>
      <c r="P98" s="258">
        <v>9763</v>
      </c>
      <c r="Q98" s="258">
        <v>9555</v>
      </c>
      <c r="R98" s="257">
        <v>9316</v>
      </c>
      <c r="S98" s="258">
        <v>9376</v>
      </c>
      <c r="T98" s="258">
        <v>9226</v>
      </c>
      <c r="U98" s="258">
        <v>9342</v>
      </c>
      <c r="V98" s="28">
        <v>9629</v>
      </c>
      <c r="W98" s="28">
        <v>9848</v>
      </c>
      <c r="X98" s="258">
        <v>4451</v>
      </c>
      <c r="Y98" s="258">
        <v>4545</v>
      </c>
      <c r="Z98" s="258">
        <v>4783</v>
      </c>
      <c r="AA98" s="258">
        <v>4685</v>
      </c>
      <c r="AB98" s="258">
        <v>4552</v>
      </c>
      <c r="AC98" s="258">
        <v>4625</v>
      </c>
      <c r="AD98" s="258">
        <v>4581</v>
      </c>
      <c r="AE98" s="258">
        <v>4771</v>
      </c>
      <c r="AF98" s="28">
        <v>4987</v>
      </c>
      <c r="AG98" s="28">
        <v>5144</v>
      </c>
      <c r="AH98" s="258">
        <v>4753</v>
      </c>
      <c r="AI98" s="258">
        <v>4855</v>
      </c>
      <c r="AJ98" s="258">
        <v>4980</v>
      </c>
      <c r="AK98" s="258">
        <v>4870</v>
      </c>
      <c r="AL98" s="258">
        <v>4764</v>
      </c>
      <c r="AM98" s="258">
        <v>4751</v>
      </c>
      <c r="AN98" s="258">
        <v>4645</v>
      </c>
      <c r="AO98" s="258">
        <v>4571</v>
      </c>
      <c r="AP98" s="28">
        <v>4642</v>
      </c>
      <c r="AQ98" s="28">
        <v>4704</v>
      </c>
      <c r="AR98" s="258">
        <v>7352.8837129000003</v>
      </c>
      <c r="AS98" s="258">
        <v>7506.5801124999998</v>
      </c>
      <c r="AT98" s="258">
        <v>7765.1797343999997</v>
      </c>
      <c r="AU98" s="258">
        <v>7748.2210419000003</v>
      </c>
      <c r="AV98" s="258">
        <v>7605.5044545999999</v>
      </c>
      <c r="AW98" s="258">
        <v>7634.7527479999999</v>
      </c>
      <c r="AX98" s="258">
        <v>7560.1173649000002</v>
      </c>
      <c r="AY98" s="255">
        <v>7550.1467585</v>
      </c>
      <c r="AZ98" s="62">
        <v>7725.9597798000004</v>
      </c>
      <c r="BA98" s="62">
        <v>7898.0080690000004</v>
      </c>
      <c r="BB98" s="303">
        <v>3125.5998414999999</v>
      </c>
      <c r="BC98" s="303">
        <v>3192.9870451000002</v>
      </c>
      <c r="BD98" s="303">
        <v>3494.4273681</v>
      </c>
      <c r="BE98" s="303">
        <v>3321.2810448</v>
      </c>
      <c r="BF98" s="303">
        <v>3257.3314845</v>
      </c>
      <c r="BG98" s="303">
        <v>3294.9186008000001</v>
      </c>
      <c r="BH98" s="303">
        <v>3286.4654279000001</v>
      </c>
      <c r="BI98" s="141">
        <v>3402.6357984000001</v>
      </c>
      <c r="BJ98" s="141">
        <v>3579.0148687999999</v>
      </c>
      <c r="BK98" s="141">
        <v>3710.1057725000001</v>
      </c>
      <c r="BL98" s="303">
        <v>4227.2838714</v>
      </c>
      <c r="BM98" s="303">
        <v>4313.5930674000001</v>
      </c>
      <c r="BN98" s="303">
        <v>4270.7523663000002</v>
      </c>
      <c r="BO98" s="303">
        <v>4426.9399971000003</v>
      </c>
      <c r="BP98" s="303">
        <v>4348.1729701000004</v>
      </c>
      <c r="BQ98" s="303">
        <v>4339.8341472000002</v>
      </c>
      <c r="BR98" s="303">
        <v>4273.6519369999996</v>
      </c>
      <c r="BS98" s="141">
        <v>4147.5109601000004</v>
      </c>
      <c r="BT98" s="141">
        <v>4146.9449109999996</v>
      </c>
      <c r="BU98" s="140">
        <v>4187.9022965000004</v>
      </c>
    </row>
    <row r="99" spans="1:73" x14ac:dyDescent="0.2">
      <c r="B99" s="25" t="s">
        <v>156</v>
      </c>
      <c r="C99" s="25" t="s">
        <v>157</v>
      </c>
      <c r="D99" s="258">
        <v>2480</v>
      </c>
      <c r="E99" s="258">
        <v>2536</v>
      </c>
      <c r="F99" s="258">
        <v>2491</v>
      </c>
      <c r="G99" s="258">
        <v>2608</v>
      </c>
      <c r="H99" s="258">
        <v>2606</v>
      </c>
      <c r="I99" s="258">
        <v>2683</v>
      </c>
      <c r="J99" s="258">
        <v>2716</v>
      </c>
      <c r="K99" s="258">
        <v>2727</v>
      </c>
      <c r="L99" s="258">
        <v>2734</v>
      </c>
      <c r="M99" s="258">
        <v>2601</v>
      </c>
      <c r="N99" s="258">
        <v>20692</v>
      </c>
      <c r="O99" s="258">
        <v>20953</v>
      </c>
      <c r="P99" s="258">
        <v>20453</v>
      </c>
      <c r="Q99" s="258">
        <v>20850</v>
      </c>
      <c r="R99" s="258">
        <v>21217</v>
      </c>
      <c r="S99" s="258">
        <v>21798</v>
      </c>
      <c r="T99" s="258">
        <v>21671</v>
      </c>
      <c r="U99" s="258">
        <v>22009</v>
      </c>
      <c r="V99" s="28">
        <v>22897</v>
      </c>
      <c r="W99" s="28">
        <v>23529</v>
      </c>
      <c r="X99" s="258">
        <v>13516</v>
      </c>
      <c r="Y99" s="258">
        <v>13566</v>
      </c>
      <c r="Z99" s="258">
        <v>13106</v>
      </c>
      <c r="AA99" s="258">
        <v>13513</v>
      </c>
      <c r="AB99" s="258">
        <v>13820</v>
      </c>
      <c r="AC99" s="258">
        <v>14303</v>
      </c>
      <c r="AD99" s="258">
        <v>14352</v>
      </c>
      <c r="AE99" s="258">
        <v>14484</v>
      </c>
      <c r="AF99" s="28">
        <v>15368</v>
      </c>
      <c r="AG99" s="28">
        <v>15980</v>
      </c>
      <c r="AH99" s="258">
        <v>7176</v>
      </c>
      <c r="AI99" s="258">
        <v>7387</v>
      </c>
      <c r="AJ99" s="258">
        <v>7347</v>
      </c>
      <c r="AK99" s="258">
        <v>7337</v>
      </c>
      <c r="AL99" s="258">
        <v>7397</v>
      </c>
      <c r="AM99" s="258">
        <v>7495</v>
      </c>
      <c r="AN99" s="258">
        <v>7319</v>
      </c>
      <c r="AO99" s="258">
        <v>7525</v>
      </c>
      <c r="AP99" s="28">
        <v>7529</v>
      </c>
      <c r="AQ99" s="28">
        <v>7549</v>
      </c>
      <c r="AR99" s="258">
        <v>11757.154718600001</v>
      </c>
      <c r="AS99" s="258">
        <v>12096.4803696</v>
      </c>
      <c r="AT99" s="258">
        <v>11157.0712721</v>
      </c>
      <c r="AU99" s="258">
        <v>11339.2983152</v>
      </c>
      <c r="AV99" s="258">
        <v>11432.6849009</v>
      </c>
      <c r="AW99" s="258">
        <v>11850.7898406</v>
      </c>
      <c r="AX99" s="258">
        <v>11956.7444185</v>
      </c>
      <c r="AY99" s="255">
        <v>12129.3931631</v>
      </c>
      <c r="AZ99" s="62">
        <v>12544.5329757</v>
      </c>
      <c r="BA99" s="62">
        <v>12559.348455699999</v>
      </c>
      <c r="BB99" s="303">
        <v>7493.2139697000002</v>
      </c>
      <c r="BC99" s="303">
        <v>7547.9557483999997</v>
      </c>
      <c r="BD99" s="303">
        <v>6797.3188926000003</v>
      </c>
      <c r="BE99" s="303">
        <v>7029.7504534999998</v>
      </c>
      <c r="BF99" s="303">
        <v>7103.7361936999996</v>
      </c>
      <c r="BG99" s="303">
        <v>7443.6205035000003</v>
      </c>
      <c r="BH99" s="303">
        <v>7555.6536631999998</v>
      </c>
      <c r="BI99" s="141">
        <v>7611.1735478000001</v>
      </c>
      <c r="BJ99" s="141">
        <v>8029.2253559000001</v>
      </c>
      <c r="BK99" s="141">
        <v>8047.6625115999996</v>
      </c>
      <c r="BL99" s="303">
        <v>4263.9407488999996</v>
      </c>
      <c r="BM99" s="303">
        <v>4548.5246212000002</v>
      </c>
      <c r="BN99" s="303">
        <v>4359.7523794999997</v>
      </c>
      <c r="BO99" s="303">
        <v>4309.5478616999999</v>
      </c>
      <c r="BP99" s="303">
        <v>4328.9487072000002</v>
      </c>
      <c r="BQ99" s="303">
        <v>4407.1693371000001</v>
      </c>
      <c r="BR99" s="303">
        <v>4401.0907552999997</v>
      </c>
      <c r="BS99" s="141">
        <v>4518.2196153000004</v>
      </c>
      <c r="BT99" s="141">
        <v>4515.3076197999999</v>
      </c>
      <c r="BU99" s="140">
        <v>4511.6859440999997</v>
      </c>
    </row>
    <row r="100" spans="1:73" x14ac:dyDescent="0.2">
      <c r="C100" s="25" t="s">
        <v>158</v>
      </c>
      <c r="D100" s="258">
        <v>2480</v>
      </c>
      <c r="E100" s="258">
        <v>2536</v>
      </c>
      <c r="F100" s="258">
        <v>2491</v>
      </c>
      <c r="G100" s="258">
        <v>2608</v>
      </c>
      <c r="H100" s="258">
        <v>2606</v>
      </c>
      <c r="I100" s="258">
        <v>2683</v>
      </c>
      <c r="J100" s="258">
        <v>2716</v>
      </c>
      <c r="K100" s="258">
        <v>2727</v>
      </c>
      <c r="L100" s="258">
        <v>2734</v>
      </c>
      <c r="M100" s="258">
        <v>2601</v>
      </c>
      <c r="N100" s="258">
        <v>20692</v>
      </c>
      <c r="O100" s="258">
        <v>20953</v>
      </c>
      <c r="P100" s="258">
        <v>20453</v>
      </c>
      <c r="Q100" s="258">
        <v>20850</v>
      </c>
      <c r="R100" s="257">
        <v>21217</v>
      </c>
      <c r="S100" s="258">
        <v>21798</v>
      </c>
      <c r="T100" s="258">
        <v>21671</v>
      </c>
      <c r="U100" s="258">
        <v>22009</v>
      </c>
      <c r="V100" s="28">
        <v>22897</v>
      </c>
      <c r="W100" s="28">
        <v>23529</v>
      </c>
      <c r="X100" s="258">
        <v>13516</v>
      </c>
      <c r="Y100" s="258">
        <v>13566</v>
      </c>
      <c r="Z100" s="258">
        <v>13106</v>
      </c>
      <c r="AA100" s="258">
        <v>13513</v>
      </c>
      <c r="AB100" s="258">
        <v>13820</v>
      </c>
      <c r="AC100" s="258">
        <v>14303</v>
      </c>
      <c r="AD100" s="258">
        <v>14352</v>
      </c>
      <c r="AE100" s="258">
        <v>14484</v>
      </c>
      <c r="AF100" s="28">
        <v>15368</v>
      </c>
      <c r="AG100" s="28">
        <v>15980</v>
      </c>
      <c r="AH100" s="258">
        <v>7176</v>
      </c>
      <c r="AI100" s="258">
        <v>7387</v>
      </c>
      <c r="AJ100" s="258">
        <v>7347</v>
      </c>
      <c r="AK100" s="258">
        <v>7337</v>
      </c>
      <c r="AL100" s="258">
        <v>7397</v>
      </c>
      <c r="AM100" s="258">
        <v>7495</v>
      </c>
      <c r="AN100" s="258">
        <v>7319</v>
      </c>
      <c r="AO100" s="258">
        <v>7525</v>
      </c>
      <c r="AP100" s="28">
        <v>7529</v>
      </c>
      <c r="AQ100" s="28">
        <v>7549</v>
      </c>
      <c r="AR100" s="258">
        <v>11757.154718600001</v>
      </c>
      <c r="AS100" s="258">
        <v>12096.4803696</v>
      </c>
      <c r="AT100" s="258">
        <v>11157.0712721</v>
      </c>
      <c r="AU100" s="258">
        <v>11339.2983152</v>
      </c>
      <c r="AV100" s="258">
        <v>11432.6849009</v>
      </c>
      <c r="AW100" s="258">
        <v>11850.7898406</v>
      </c>
      <c r="AX100" s="258">
        <v>11956.7444185</v>
      </c>
      <c r="AY100" s="255">
        <v>12129.3931631</v>
      </c>
      <c r="AZ100" s="62">
        <v>12544.5329757</v>
      </c>
      <c r="BA100" s="62">
        <v>12559.348455699999</v>
      </c>
      <c r="BB100" s="303">
        <v>7493.2139697000002</v>
      </c>
      <c r="BC100" s="303">
        <v>7547.9557483999997</v>
      </c>
      <c r="BD100" s="303">
        <v>6797.3188926000003</v>
      </c>
      <c r="BE100" s="303">
        <v>7029.7504534999998</v>
      </c>
      <c r="BF100" s="303">
        <v>7103.7361936999996</v>
      </c>
      <c r="BG100" s="303">
        <v>7443.6205035000003</v>
      </c>
      <c r="BH100" s="303">
        <v>7555.6536631999998</v>
      </c>
      <c r="BI100" s="141">
        <v>7611.1735478000001</v>
      </c>
      <c r="BJ100" s="141">
        <v>8029.2253559000001</v>
      </c>
      <c r="BK100" s="141">
        <v>8047.6625115999996</v>
      </c>
      <c r="BL100" s="303">
        <v>4263.9407488999996</v>
      </c>
      <c r="BM100" s="303">
        <v>4548.5246212000002</v>
      </c>
      <c r="BN100" s="303">
        <v>4359.7523794999997</v>
      </c>
      <c r="BO100" s="303">
        <v>4309.5478616999999</v>
      </c>
      <c r="BP100" s="303">
        <v>4328.9487072000002</v>
      </c>
      <c r="BQ100" s="303">
        <v>4407.1693371000001</v>
      </c>
      <c r="BR100" s="303">
        <v>4401.0907552999997</v>
      </c>
      <c r="BS100" s="141">
        <v>4518.2196153000004</v>
      </c>
      <c r="BT100" s="141">
        <v>4515.3076197999999</v>
      </c>
      <c r="BU100" s="140">
        <v>4511.6859440999997</v>
      </c>
    </row>
    <row r="101" spans="1:73" x14ac:dyDescent="0.2">
      <c r="B101" s="25" t="s">
        <v>506</v>
      </c>
      <c r="C101" s="25" t="s">
        <v>507</v>
      </c>
      <c r="D101" s="258">
        <v>4094</v>
      </c>
      <c r="E101" s="258">
        <v>4258</v>
      </c>
      <c r="F101" s="258">
        <v>4370</v>
      </c>
      <c r="G101" s="258">
        <v>4559</v>
      </c>
      <c r="H101" s="258">
        <v>4631</v>
      </c>
      <c r="I101" s="258">
        <v>4779</v>
      </c>
      <c r="J101" s="258">
        <v>4858</v>
      </c>
      <c r="K101" s="258">
        <v>4909</v>
      </c>
      <c r="L101" s="258">
        <v>5062</v>
      </c>
      <c r="M101" s="258">
        <v>5023</v>
      </c>
      <c r="N101" s="258">
        <v>37836</v>
      </c>
      <c r="O101" s="258">
        <v>39397</v>
      </c>
      <c r="P101" s="258">
        <v>40845</v>
      </c>
      <c r="Q101" s="258">
        <v>42274</v>
      </c>
      <c r="R101" s="258">
        <v>43395</v>
      </c>
      <c r="S101" s="258">
        <v>44718</v>
      </c>
      <c r="T101" s="258">
        <v>45800</v>
      </c>
      <c r="U101" s="258">
        <v>46988</v>
      </c>
      <c r="V101" s="28">
        <v>48167</v>
      </c>
      <c r="W101" s="28">
        <v>48992</v>
      </c>
      <c r="X101" s="258">
        <v>30082</v>
      </c>
      <c r="Y101" s="258">
        <v>31273</v>
      </c>
      <c r="Z101" s="258">
        <v>32510</v>
      </c>
      <c r="AA101" s="258">
        <v>33598</v>
      </c>
      <c r="AB101" s="258">
        <v>34458</v>
      </c>
      <c r="AC101" s="258">
        <v>35495</v>
      </c>
      <c r="AD101" s="258">
        <v>36331</v>
      </c>
      <c r="AE101" s="258">
        <v>37340</v>
      </c>
      <c r="AF101" s="28">
        <v>38187</v>
      </c>
      <c r="AG101" s="28">
        <v>38829</v>
      </c>
      <c r="AH101" s="258">
        <v>7754</v>
      </c>
      <c r="AI101" s="258">
        <v>8124</v>
      </c>
      <c r="AJ101" s="258">
        <v>8335</v>
      </c>
      <c r="AK101" s="258">
        <v>8676</v>
      </c>
      <c r="AL101" s="258">
        <v>8937</v>
      </c>
      <c r="AM101" s="258">
        <v>9223</v>
      </c>
      <c r="AN101" s="258">
        <v>9469</v>
      </c>
      <c r="AO101" s="258">
        <v>9648</v>
      </c>
      <c r="AP101" s="28">
        <v>9980</v>
      </c>
      <c r="AQ101" s="28">
        <v>10163</v>
      </c>
      <c r="AR101" s="258">
        <v>24550.332297599998</v>
      </c>
      <c r="AS101" s="258">
        <v>26329.214689600001</v>
      </c>
      <c r="AT101" s="258">
        <v>26935.878065099998</v>
      </c>
      <c r="AU101" s="258">
        <v>28111.511475300002</v>
      </c>
      <c r="AV101" s="258">
        <v>29174.683076299996</v>
      </c>
      <c r="AW101" s="258">
        <v>30082.986935600002</v>
      </c>
      <c r="AX101" s="258">
        <v>31097.7522823</v>
      </c>
      <c r="AY101" s="255">
        <v>31634.376030799998</v>
      </c>
      <c r="AZ101" s="62">
        <v>32910.024438100001</v>
      </c>
      <c r="BA101" s="62">
        <v>32913.820350000002</v>
      </c>
      <c r="BB101" s="303">
        <v>18478.970888700002</v>
      </c>
      <c r="BC101" s="303">
        <v>19878.9555464</v>
      </c>
      <c r="BD101" s="303">
        <v>20400.032466500001</v>
      </c>
      <c r="BE101" s="303">
        <v>21265.696695400002</v>
      </c>
      <c r="BF101" s="303">
        <v>22097.506006600001</v>
      </c>
      <c r="BG101" s="303">
        <v>22910.457997999998</v>
      </c>
      <c r="BH101" s="303">
        <v>23814.068664500002</v>
      </c>
      <c r="BI101" s="141">
        <v>24271.987340599997</v>
      </c>
      <c r="BJ101" s="141">
        <v>25192.633382</v>
      </c>
      <c r="BK101" s="141">
        <v>25100.302368299999</v>
      </c>
      <c r="BL101" s="303">
        <v>6071.3614089000002</v>
      </c>
      <c r="BM101" s="303">
        <v>6450.2591431999999</v>
      </c>
      <c r="BN101" s="303">
        <v>6535.8455985999999</v>
      </c>
      <c r="BO101" s="303">
        <v>6845.8147799000008</v>
      </c>
      <c r="BP101" s="303">
        <v>7077.1770696999993</v>
      </c>
      <c r="BQ101" s="303">
        <v>7172.5289376000001</v>
      </c>
      <c r="BR101" s="303">
        <v>7283.6836178000003</v>
      </c>
      <c r="BS101" s="141">
        <v>7362.3886902000004</v>
      </c>
      <c r="BT101" s="141">
        <v>7717.3910561000002</v>
      </c>
      <c r="BU101" s="140">
        <v>7813.5179816999998</v>
      </c>
    </row>
    <row r="102" spans="1:73" x14ac:dyDescent="0.2">
      <c r="C102" s="25" t="s">
        <v>159</v>
      </c>
      <c r="D102" s="258">
        <v>3051</v>
      </c>
      <c r="E102" s="258">
        <v>3143</v>
      </c>
      <c r="F102" s="258">
        <v>3243</v>
      </c>
      <c r="G102" s="258">
        <v>3378</v>
      </c>
      <c r="H102" s="258">
        <v>3449</v>
      </c>
      <c r="I102" s="258">
        <v>3572</v>
      </c>
      <c r="J102" s="258">
        <v>3653</v>
      </c>
      <c r="K102" s="258">
        <v>3675</v>
      </c>
      <c r="L102" s="258">
        <v>3810</v>
      </c>
      <c r="M102" s="258">
        <v>3767</v>
      </c>
      <c r="N102" s="258">
        <v>21732</v>
      </c>
      <c r="O102" s="258">
        <v>22648</v>
      </c>
      <c r="P102" s="258">
        <v>23556</v>
      </c>
      <c r="Q102" s="258">
        <v>24427</v>
      </c>
      <c r="R102" s="258">
        <v>25074</v>
      </c>
      <c r="S102" s="258">
        <v>25728</v>
      </c>
      <c r="T102" s="258">
        <v>26507</v>
      </c>
      <c r="U102" s="258">
        <v>27344</v>
      </c>
      <c r="V102" s="28">
        <v>27935</v>
      </c>
      <c r="W102" s="28">
        <v>28478</v>
      </c>
      <c r="X102" s="258">
        <v>17412</v>
      </c>
      <c r="Y102" s="258">
        <v>18139</v>
      </c>
      <c r="Z102" s="258">
        <v>18883</v>
      </c>
      <c r="AA102" s="258">
        <v>19587</v>
      </c>
      <c r="AB102" s="258">
        <v>20075</v>
      </c>
      <c r="AC102" s="258">
        <v>20565</v>
      </c>
      <c r="AD102" s="258">
        <v>21158</v>
      </c>
      <c r="AE102" s="258">
        <v>21884</v>
      </c>
      <c r="AF102" s="28">
        <v>22361</v>
      </c>
      <c r="AG102" s="28">
        <v>22781</v>
      </c>
      <c r="AH102" s="258">
        <v>4320</v>
      </c>
      <c r="AI102" s="258">
        <v>4509</v>
      </c>
      <c r="AJ102" s="258">
        <v>4673</v>
      </c>
      <c r="AK102" s="258">
        <v>4840</v>
      </c>
      <c r="AL102" s="258">
        <v>4999</v>
      </c>
      <c r="AM102" s="258">
        <v>5163</v>
      </c>
      <c r="AN102" s="258">
        <v>5349</v>
      </c>
      <c r="AO102" s="258">
        <v>5460</v>
      </c>
      <c r="AP102" s="28">
        <v>5574</v>
      </c>
      <c r="AQ102" s="28">
        <v>5697</v>
      </c>
      <c r="AR102" s="258">
        <v>14635.152996000001</v>
      </c>
      <c r="AS102" s="258">
        <v>15815.333423800001</v>
      </c>
      <c r="AT102" s="258">
        <v>16105.9056525</v>
      </c>
      <c r="AU102" s="258">
        <v>16845.586526700001</v>
      </c>
      <c r="AV102" s="258">
        <v>17449.146602199999</v>
      </c>
      <c r="AW102" s="258">
        <v>17903.104416400001</v>
      </c>
      <c r="AX102" s="258">
        <v>18510.847633599999</v>
      </c>
      <c r="AY102" s="255">
        <v>18970.195781499999</v>
      </c>
      <c r="AZ102" s="62">
        <v>19686.9977019</v>
      </c>
      <c r="BA102" s="62">
        <v>19705.507596200001</v>
      </c>
      <c r="BB102" s="303">
        <v>11050.6000645</v>
      </c>
      <c r="BC102" s="303">
        <v>12001.1037509</v>
      </c>
      <c r="BD102" s="303">
        <v>12245.1801213</v>
      </c>
      <c r="BE102" s="303">
        <v>12785.728033199999</v>
      </c>
      <c r="BF102" s="303">
        <v>13250.829157800001</v>
      </c>
      <c r="BG102" s="303">
        <v>13618.1752204</v>
      </c>
      <c r="BH102" s="303">
        <v>14116.012146200001</v>
      </c>
      <c r="BI102" s="141">
        <v>14546.093425999999</v>
      </c>
      <c r="BJ102" s="141">
        <v>15101.0995776</v>
      </c>
      <c r="BK102" s="141">
        <v>15041.9277807</v>
      </c>
      <c r="BL102" s="303">
        <v>3584.5529314999999</v>
      </c>
      <c r="BM102" s="303">
        <v>3814.2296729</v>
      </c>
      <c r="BN102" s="303">
        <v>3860.7255312000002</v>
      </c>
      <c r="BO102" s="303">
        <v>4059.8584934999999</v>
      </c>
      <c r="BP102" s="303">
        <v>4198.3174443999997</v>
      </c>
      <c r="BQ102" s="303">
        <v>4284.929196</v>
      </c>
      <c r="BR102" s="303">
        <v>4394.8354873999997</v>
      </c>
      <c r="BS102" s="141">
        <v>4424.1023555000002</v>
      </c>
      <c r="BT102" s="141">
        <v>4585.8981242999998</v>
      </c>
      <c r="BU102" s="140">
        <v>4663.5798155000002</v>
      </c>
    </row>
    <row r="103" spans="1:73" x14ac:dyDescent="0.2">
      <c r="C103" s="25" t="s">
        <v>160</v>
      </c>
      <c r="D103" s="258">
        <v>236</v>
      </c>
      <c r="E103" s="258">
        <v>232</v>
      </c>
      <c r="F103" s="258">
        <v>233</v>
      </c>
      <c r="G103" s="258">
        <v>238</v>
      </c>
      <c r="H103" s="258">
        <v>232</v>
      </c>
      <c r="I103" s="258">
        <v>226</v>
      </c>
      <c r="J103" s="258">
        <v>226</v>
      </c>
      <c r="K103" s="258">
        <v>225</v>
      </c>
      <c r="L103" s="258">
        <v>217</v>
      </c>
      <c r="M103" s="258">
        <v>217</v>
      </c>
      <c r="N103" s="258">
        <v>10651</v>
      </c>
      <c r="O103" s="258">
        <v>10899</v>
      </c>
      <c r="P103" s="258">
        <v>11148</v>
      </c>
      <c r="Q103" s="258">
        <v>11472</v>
      </c>
      <c r="R103" s="258">
        <v>11702</v>
      </c>
      <c r="S103" s="258">
        <v>12120</v>
      </c>
      <c r="T103" s="258">
        <v>12378</v>
      </c>
      <c r="U103" s="258">
        <v>12602</v>
      </c>
      <c r="V103" s="28">
        <v>12896</v>
      </c>
      <c r="W103" s="28">
        <v>13267</v>
      </c>
      <c r="X103" s="258">
        <v>8422</v>
      </c>
      <c r="Y103" s="258">
        <v>8639</v>
      </c>
      <c r="Z103" s="258">
        <v>8884</v>
      </c>
      <c r="AA103" s="258">
        <v>9067</v>
      </c>
      <c r="AB103" s="258">
        <v>9286</v>
      </c>
      <c r="AC103" s="258">
        <v>9603</v>
      </c>
      <c r="AD103" s="258">
        <v>9775</v>
      </c>
      <c r="AE103" s="258">
        <v>9881</v>
      </c>
      <c r="AF103" s="28">
        <v>9988</v>
      </c>
      <c r="AG103" s="28">
        <v>10265</v>
      </c>
      <c r="AH103" s="258">
        <v>2229</v>
      </c>
      <c r="AI103" s="258">
        <v>2260</v>
      </c>
      <c r="AJ103" s="258">
        <v>2264</v>
      </c>
      <c r="AK103" s="258">
        <v>2405</v>
      </c>
      <c r="AL103" s="258">
        <v>2416</v>
      </c>
      <c r="AM103" s="258">
        <v>2517</v>
      </c>
      <c r="AN103" s="258">
        <v>2603</v>
      </c>
      <c r="AO103" s="258">
        <v>2721</v>
      </c>
      <c r="AP103" s="28">
        <v>2908</v>
      </c>
      <c r="AQ103" s="28">
        <v>3002</v>
      </c>
      <c r="AR103" s="258">
        <v>7012.0191883999996</v>
      </c>
      <c r="AS103" s="258">
        <v>7309.366462</v>
      </c>
      <c r="AT103" s="258">
        <v>7473.6829773999998</v>
      </c>
      <c r="AU103" s="258">
        <v>7797.2432707999997</v>
      </c>
      <c r="AV103" s="258">
        <v>8052.9396067999996</v>
      </c>
      <c r="AW103" s="258">
        <v>8372.6212078000008</v>
      </c>
      <c r="AX103" s="258">
        <v>8630.4989882000009</v>
      </c>
      <c r="AY103" s="255">
        <v>8632.4123890999999</v>
      </c>
      <c r="AZ103" s="62">
        <v>8978.9054935000004</v>
      </c>
      <c r="BA103" s="62">
        <v>9100.6698381000006</v>
      </c>
      <c r="BB103" s="303">
        <v>5333.2943635000001</v>
      </c>
      <c r="BC103" s="303">
        <v>5577.8915273000002</v>
      </c>
      <c r="BD103" s="303">
        <v>5738.8611856999996</v>
      </c>
      <c r="BE103" s="303">
        <v>5961.5123407000001</v>
      </c>
      <c r="BF103" s="303">
        <v>6188.7506432999999</v>
      </c>
      <c r="BG103" s="303">
        <v>6475.0605463000002</v>
      </c>
      <c r="BH103" s="303">
        <v>6713.5822647000005</v>
      </c>
      <c r="BI103" s="141">
        <v>6632.7687120999999</v>
      </c>
      <c r="BJ103" s="141">
        <v>6830.3120207000002</v>
      </c>
      <c r="BK103" s="141">
        <v>6898.8168734999999</v>
      </c>
      <c r="BL103" s="303">
        <v>1678.7248248999999</v>
      </c>
      <c r="BM103" s="303">
        <v>1731.4749346999999</v>
      </c>
      <c r="BN103" s="303">
        <v>1734.8217916999999</v>
      </c>
      <c r="BO103" s="303">
        <v>1835.7309301</v>
      </c>
      <c r="BP103" s="303">
        <v>1864.1889635</v>
      </c>
      <c r="BQ103" s="303">
        <v>1897.5606614999999</v>
      </c>
      <c r="BR103" s="303">
        <v>1916.9167235</v>
      </c>
      <c r="BS103" s="141">
        <v>1999.643677</v>
      </c>
      <c r="BT103" s="141">
        <v>2148.5934728000002</v>
      </c>
      <c r="BU103" s="140">
        <v>2201.8529646000002</v>
      </c>
    </row>
    <row r="104" spans="1:73" x14ac:dyDescent="0.2">
      <c r="C104" s="25" t="s">
        <v>161</v>
      </c>
      <c r="D104" s="258">
        <v>807</v>
      </c>
      <c r="E104" s="258">
        <v>883</v>
      </c>
      <c r="F104" s="258">
        <v>894</v>
      </c>
      <c r="G104" s="258">
        <v>943</v>
      </c>
      <c r="H104" s="258">
        <v>950</v>
      </c>
      <c r="I104" s="258">
        <v>981</v>
      </c>
      <c r="J104" s="258">
        <v>979</v>
      </c>
      <c r="K104" s="258">
        <v>1009</v>
      </c>
      <c r="L104" s="258">
        <v>1035</v>
      </c>
      <c r="M104" s="258">
        <v>1039</v>
      </c>
      <c r="N104" s="258">
        <v>5453</v>
      </c>
      <c r="O104" s="258">
        <v>5850</v>
      </c>
      <c r="P104" s="258">
        <v>6141</v>
      </c>
      <c r="Q104" s="258">
        <v>6375</v>
      </c>
      <c r="R104" s="258">
        <v>6619</v>
      </c>
      <c r="S104" s="258">
        <v>6870</v>
      </c>
      <c r="T104" s="258">
        <v>6915</v>
      </c>
      <c r="U104" s="258">
        <v>7042</v>
      </c>
      <c r="V104" s="28">
        <v>7336</v>
      </c>
      <c r="W104" s="28">
        <v>7247</v>
      </c>
      <c r="X104" s="258">
        <v>4248</v>
      </c>
      <c r="Y104" s="258">
        <v>4495</v>
      </c>
      <c r="Z104" s="258">
        <v>4743</v>
      </c>
      <c r="AA104" s="258">
        <v>4944</v>
      </c>
      <c r="AB104" s="258">
        <v>5097</v>
      </c>
      <c r="AC104" s="258">
        <v>5327</v>
      </c>
      <c r="AD104" s="258">
        <v>5398</v>
      </c>
      <c r="AE104" s="258">
        <v>5575</v>
      </c>
      <c r="AF104" s="28">
        <v>5838</v>
      </c>
      <c r="AG104" s="28">
        <v>5783</v>
      </c>
      <c r="AH104" s="258">
        <v>1205</v>
      </c>
      <c r="AI104" s="258">
        <v>1355</v>
      </c>
      <c r="AJ104" s="258">
        <v>1398</v>
      </c>
      <c r="AK104" s="258">
        <v>1431</v>
      </c>
      <c r="AL104" s="258">
        <v>1522</v>
      </c>
      <c r="AM104" s="258">
        <v>1543</v>
      </c>
      <c r="AN104" s="258">
        <v>1517</v>
      </c>
      <c r="AO104" s="258">
        <v>1467</v>
      </c>
      <c r="AP104" s="28">
        <v>1498</v>
      </c>
      <c r="AQ104" s="28">
        <v>1464</v>
      </c>
      <c r="AR104" s="258">
        <v>2903.1601132000001</v>
      </c>
      <c r="AS104" s="258">
        <v>3204.5148038000002</v>
      </c>
      <c r="AT104" s="258">
        <v>3356.2894351999998</v>
      </c>
      <c r="AU104" s="258">
        <v>3468.6816778000002</v>
      </c>
      <c r="AV104" s="258">
        <v>3672.5968673000002</v>
      </c>
      <c r="AW104" s="258">
        <v>3807.2613114000001</v>
      </c>
      <c r="AX104" s="258">
        <v>3956.4056605000001</v>
      </c>
      <c r="AY104" s="255">
        <v>4031.7678602000001</v>
      </c>
      <c r="AZ104" s="62">
        <v>4244.1212427</v>
      </c>
      <c r="BA104" s="62">
        <v>4107.6429157000002</v>
      </c>
      <c r="BB104" s="303">
        <v>2095.0764607000001</v>
      </c>
      <c r="BC104" s="303">
        <v>2299.9602682</v>
      </c>
      <c r="BD104" s="303">
        <v>2415.9911594999999</v>
      </c>
      <c r="BE104" s="303">
        <v>2518.4563214999998</v>
      </c>
      <c r="BF104" s="303">
        <v>2657.9262054999999</v>
      </c>
      <c r="BG104" s="303">
        <v>2817.2222313000002</v>
      </c>
      <c r="BH104" s="303">
        <v>2984.4742535999999</v>
      </c>
      <c r="BI104" s="141">
        <v>3093.1252024999999</v>
      </c>
      <c r="BJ104" s="141">
        <v>3261.2217836999998</v>
      </c>
      <c r="BK104" s="141">
        <v>3159.5577140999999</v>
      </c>
      <c r="BL104" s="303">
        <v>808.08365249999997</v>
      </c>
      <c r="BM104" s="303">
        <v>904.55453560000001</v>
      </c>
      <c r="BN104" s="303">
        <v>940.29827569999998</v>
      </c>
      <c r="BO104" s="303">
        <v>950.22535630000004</v>
      </c>
      <c r="BP104" s="303">
        <v>1014.6706617999999</v>
      </c>
      <c r="BQ104" s="303">
        <v>990.03908009999998</v>
      </c>
      <c r="BR104" s="303">
        <v>971.93140689999996</v>
      </c>
      <c r="BS104" s="141">
        <v>938.64265769999997</v>
      </c>
      <c r="BT104" s="141">
        <v>982.89945899999998</v>
      </c>
      <c r="BU104" s="140">
        <v>948.0852016</v>
      </c>
    </row>
    <row r="105" spans="1:73" s="4" customFormat="1" x14ac:dyDescent="0.2">
      <c r="A105" s="128"/>
      <c r="B105" s="257" t="s">
        <v>162</v>
      </c>
      <c r="C105" s="257" t="s">
        <v>163</v>
      </c>
      <c r="D105" s="258">
        <v>1331</v>
      </c>
      <c r="E105" s="258">
        <v>1381</v>
      </c>
      <c r="F105" s="258">
        <v>1444</v>
      </c>
      <c r="G105" s="258">
        <v>1506</v>
      </c>
      <c r="H105" s="258">
        <v>1528</v>
      </c>
      <c r="I105" s="258">
        <v>1547</v>
      </c>
      <c r="J105" s="258">
        <v>1561</v>
      </c>
      <c r="K105" s="258">
        <v>1568</v>
      </c>
      <c r="L105" s="258">
        <v>1586</v>
      </c>
      <c r="M105" s="258">
        <v>1523</v>
      </c>
      <c r="N105" s="258">
        <v>4681</v>
      </c>
      <c r="O105" s="258">
        <v>4728</v>
      </c>
      <c r="P105" s="258">
        <v>4897</v>
      </c>
      <c r="Q105" s="258">
        <v>5014</v>
      </c>
      <c r="R105" s="257">
        <v>5149</v>
      </c>
      <c r="S105" s="258">
        <v>5267</v>
      </c>
      <c r="T105" s="258">
        <v>5410</v>
      </c>
      <c r="U105" s="258">
        <v>5488</v>
      </c>
      <c r="V105" s="258">
        <v>5443</v>
      </c>
      <c r="W105" s="258">
        <v>5202</v>
      </c>
      <c r="X105" s="258">
        <v>2396</v>
      </c>
      <c r="Y105" s="258">
        <v>2420</v>
      </c>
      <c r="Z105" s="258">
        <v>2543</v>
      </c>
      <c r="AA105" s="258">
        <v>2608</v>
      </c>
      <c r="AB105" s="258">
        <v>2709</v>
      </c>
      <c r="AC105" s="258">
        <v>2762</v>
      </c>
      <c r="AD105" s="258">
        <v>2814</v>
      </c>
      <c r="AE105" s="258">
        <v>2812</v>
      </c>
      <c r="AF105" s="258">
        <v>2799</v>
      </c>
      <c r="AG105" s="258">
        <v>2646</v>
      </c>
      <c r="AH105" s="258">
        <v>2285</v>
      </c>
      <c r="AI105" s="258">
        <v>2308</v>
      </c>
      <c r="AJ105" s="258">
        <v>2354</v>
      </c>
      <c r="AK105" s="258">
        <v>2406</v>
      </c>
      <c r="AL105" s="258">
        <v>2440</v>
      </c>
      <c r="AM105" s="258">
        <v>2505</v>
      </c>
      <c r="AN105" s="258">
        <v>2596</v>
      </c>
      <c r="AO105" s="258">
        <v>2676</v>
      </c>
      <c r="AP105" s="258">
        <v>2644</v>
      </c>
      <c r="AQ105" s="258">
        <v>2556</v>
      </c>
      <c r="AR105" s="258">
        <v>2316.4190487999999</v>
      </c>
      <c r="AS105" s="258">
        <v>2358.5219744000001</v>
      </c>
      <c r="AT105" s="258">
        <v>2446.3566080000001</v>
      </c>
      <c r="AU105" s="258">
        <v>2519.2070018000004</v>
      </c>
      <c r="AV105" s="258">
        <v>2569.1435060000003</v>
      </c>
      <c r="AW105" s="258">
        <v>2570.7501281999998</v>
      </c>
      <c r="AX105" s="258">
        <v>2650.8290022000001</v>
      </c>
      <c r="AY105" s="255">
        <v>2630.6031687000004</v>
      </c>
      <c r="AZ105" s="255">
        <v>2607.8321624</v>
      </c>
      <c r="BA105" s="255">
        <v>2614.7179152999997</v>
      </c>
      <c r="BB105" s="303">
        <v>955.20716130000005</v>
      </c>
      <c r="BC105" s="303">
        <v>966.58517979999999</v>
      </c>
      <c r="BD105" s="303">
        <v>1043.2722491999998</v>
      </c>
      <c r="BE105" s="303">
        <v>1035.4549686999999</v>
      </c>
      <c r="BF105" s="303">
        <v>1076.2354971</v>
      </c>
      <c r="BG105" s="303">
        <v>1091.6739821000001</v>
      </c>
      <c r="BH105" s="303">
        <v>1110.3480734999998</v>
      </c>
      <c r="BI105" s="141">
        <v>1124.7529925999997</v>
      </c>
      <c r="BJ105" s="141">
        <v>1124.0249014000001</v>
      </c>
      <c r="BK105" s="141">
        <v>1169.0511882000001</v>
      </c>
      <c r="BL105" s="303">
        <v>1361.2118874999999</v>
      </c>
      <c r="BM105" s="303">
        <v>1391.9367945999998</v>
      </c>
      <c r="BN105" s="303">
        <v>1403.0843588000002</v>
      </c>
      <c r="BO105" s="303">
        <v>1483.7520331000001</v>
      </c>
      <c r="BP105" s="303">
        <v>1492.9080088999999</v>
      </c>
      <c r="BQ105" s="303">
        <v>1479.0761461</v>
      </c>
      <c r="BR105" s="303">
        <v>1540.4809286999998</v>
      </c>
      <c r="BS105" s="141">
        <v>1505.8501761</v>
      </c>
      <c r="BT105" s="141">
        <v>1483.8072609999999</v>
      </c>
      <c r="BU105" s="259">
        <v>1445.6667271000001</v>
      </c>
    </row>
    <row r="106" spans="1:73" x14ac:dyDescent="0.2">
      <c r="C106" s="25" t="s">
        <v>164</v>
      </c>
      <c r="D106" s="258">
        <v>860</v>
      </c>
      <c r="E106" s="258">
        <v>900</v>
      </c>
      <c r="F106" s="258">
        <v>940</v>
      </c>
      <c r="G106" s="258">
        <v>982</v>
      </c>
      <c r="H106" s="258">
        <v>996</v>
      </c>
      <c r="I106" s="258">
        <v>982</v>
      </c>
      <c r="J106" s="258">
        <v>976</v>
      </c>
      <c r="K106" s="258">
        <v>971</v>
      </c>
      <c r="L106" s="258">
        <v>955</v>
      </c>
      <c r="M106" s="258">
        <v>906</v>
      </c>
      <c r="N106" s="258">
        <v>1363</v>
      </c>
      <c r="O106" s="258">
        <v>1394</v>
      </c>
      <c r="P106" s="258">
        <v>1507</v>
      </c>
      <c r="Q106" s="258">
        <v>1534</v>
      </c>
      <c r="R106" s="257">
        <v>1625</v>
      </c>
      <c r="S106" s="258">
        <v>1587</v>
      </c>
      <c r="T106" s="258">
        <v>1679</v>
      </c>
      <c r="U106" s="258">
        <v>1669</v>
      </c>
      <c r="V106" s="28">
        <v>1638</v>
      </c>
      <c r="W106" s="28">
        <v>1537</v>
      </c>
      <c r="X106" s="258">
        <v>518</v>
      </c>
      <c r="Y106" s="258">
        <v>516</v>
      </c>
      <c r="Z106" s="258">
        <v>592</v>
      </c>
      <c r="AA106" s="258">
        <v>627</v>
      </c>
      <c r="AB106" s="258">
        <v>686</v>
      </c>
      <c r="AC106" s="258">
        <v>674</v>
      </c>
      <c r="AD106" s="258">
        <v>716</v>
      </c>
      <c r="AE106" s="258">
        <v>711</v>
      </c>
      <c r="AF106" s="28">
        <v>702</v>
      </c>
      <c r="AG106" s="28">
        <v>623</v>
      </c>
      <c r="AH106" s="258">
        <v>845</v>
      </c>
      <c r="AI106" s="258">
        <v>878</v>
      </c>
      <c r="AJ106" s="258">
        <v>915</v>
      </c>
      <c r="AK106" s="258">
        <v>907</v>
      </c>
      <c r="AL106" s="258">
        <v>939</v>
      </c>
      <c r="AM106" s="258">
        <v>913</v>
      </c>
      <c r="AN106" s="258">
        <v>963</v>
      </c>
      <c r="AO106" s="258">
        <v>958</v>
      </c>
      <c r="AP106" s="28">
        <v>936</v>
      </c>
      <c r="AQ106" s="28">
        <v>914</v>
      </c>
      <c r="AR106" s="258">
        <v>611.68608870000003</v>
      </c>
      <c r="AS106" s="258">
        <v>651.47469490000003</v>
      </c>
      <c r="AT106" s="258">
        <v>676.52721199999996</v>
      </c>
      <c r="AU106" s="258">
        <v>721.19348669999999</v>
      </c>
      <c r="AV106" s="258">
        <v>751.67969559999995</v>
      </c>
      <c r="AW106" s="258">
        <v>732.71168829999999</v>
      </c>
      <c r="AX106" s="258">
        <v>771.01471630000003</v>
      </c>
      <c r="AY106" s="255">
        <v>757.32773750000001</v>
      </c>
      <c r="AZ106" s="62">
        <v>750.09739760000002</v>
      </c>
      <c r="BA106" s="62">
        <v>714.17550889999995</v>
      </c>
      <c r="BB106" s="303">
        <v>178.40831130000001</v>
      </c>
      <c r="BC106" s="303">
        <v>188.6152788</v>
      </c>
      <c r="BD106" s="303">
        <v>204.9329875</v>
      </c>
      <c r="BE106" s="303">
        <v>220.35732060000001</v>
      </c>
      <c r="BF106" s="303">
        <v>238.88628890000001</v>
      </c>
      <c r="BG106" s="303">
        <v>246.8402968</v>
      </c>
      <c r="BH106" s="303">
        <v>256.55311549999999</v>
      </c>
      <c r="BI106" s="141">
        <v>264.04365919999998</v>
      </c>
      <c r="BJ106" s="141">
        <v>268.96895590000003</v>
      </c>
      <c r="BK106" s="141">
        <v>262.01456489999998</v>
      </c>
      <c r="BL106" s="303">
        <v>433.27777739999999</v>
      </c>
      <c r="BM106" s="303">
        <v>462.85941609999998</v>
      </c>
      <c r="BN106" s="303">
        <v>471.5942245</v>
      </c>
      <c r="BO106" s="303">
        <v>500.83616610000001</v>
      </c>
      <c r="BP106" s="303">
        <v>512.79340669999999</v>
      </c>
      <c r="BQ106" s="303">
        <v>485.87139150000002</v>
      </c>
      <c r="BR106" s="303">
        <v>514.46160080000004</v>
      </c>
      <c r="BS106" s="141">
        <v>493.28407829999998</v>
      </c>
      <c r="BT106" s="141">
        <v>481.1284417</v>
      </c>
      <c r="BU106" s="140">
        <v>452.16094399999997</v>
      </c>
    </row>
    <row r="107" spans="1:73" x14ac:dyDescent="0.2">
      <c r="C107" s="25" t="s">
        <v>165</v>
      </c>
      <c r="D107" s="258">
        <v>49</v>
      </c>
      <c r="E107" s="258">
        <v>51</v>
      </c>
      <c r="F107" s="258">
        <v>51</v>
      </c>
      <c r="G107" s="258">
        <v>60</v>
      </c>
      <c r="H107" s="258">
        <v>60</v>
      </c>
      <c r="I107" s="258">
        <v>58</v>
      </c>
      <c r="J107" s="258">
        <v>64</v>
      </c>
      <c r="K107" s="258">
        <v>64</v>
      </c>
      <c r="L107" s="258">
        <v>66</v>
      </c>
      <c r="M107" s="258">
        <v>70</v>
      </c>
      <c r="N107" s="258">
        <v>667</v>
      </c>
      <c r="O107" s="258">
        <v>660</v>
      </c>
      <c r="P107" s="258">
        <v>694</v>
      </c>
      <c r="Q107" s="258">
        <v>708</v>
      </c>
      <c r="R107" s="257">
        <v>705</v>
      </c>
      <c r="S107" s="258">
        <v>695</v>
      </c>
      <c r="T107" s="258">
        <v>667</v>
      </c>
      <c r="U107" s="258">
        <v>672</v>
      </c>
      <c r="V107" s="28">
        <v>662</v>
      </c>
      <c r="W107" s="28">
        <v>704</v>
      </c>
      <c r="X107" s="258">
        <v>435</v>
      </c>
      <c r="Y107" s="258">
        <v>434</v>
      </c>
      <c r="Z107" s="258">
        <v>481</v>
      </c>
      <c r="AA107" s="258">
        <v>499</v>
      </c>
      <c r="AB107" s="258">
        <v>496</v>
      </c>
      <c r="AC107" s="258">
        <v>489</v>
      </c>
      <c r="AD107" s="258">
        <v>465</v>
      </c>
      <c r="AE107" s="258">
        <v>485</v>
      </c>
      <c r="AF107" s="28">
        <v>474</v>
      </c>
      <c r="AG107" s="28">
        <v>496</v>
      </c>
      <c r="AH107" s="258">
        <v>232</v>
      </c>
      <c r="AI107" s="258">
        <v>226</v>
      </c>
      <c r="AJ107" s="258">
        <v>213</v>
      </c>
      <c r="AK107" s="258">
        <v>209</v>
      </c>
      <c r="AL107" s="258">
        <v>209</v>
      </c>
      <c r="AM107" s="258">
        <v>206</v>
      </c>
      <c r="AN107" s="258">
        <v>202</v>
      </c>
      <c r="AO107" s="258">
        <v>187</v>
      </c>
      <c r="AP107" s="28">
        <v>188</v>
      </c>
      <c r="AQ107" s="28">
        <v>208</v>
      </c>
      <c r="AR107" s="258">
        <v>348.81424429999998</v>
      </c>
      <c r="AS107" s="258">
        <v>345.63758150000001</v>
      </c>
      <c r="AT107" s="258">
        <v>375.75060539999998</v>
      </c>
      <c r="AU107" s="258">
        <v>357.71529140000001</v>
      </c>
      <c r="AV107" s="258">
        <v>344.2674083</v>
      </c>
      <c r="AW107" s="258">
        <v>329.87636020000002</v>
      </c>
      <c r="AX107" s="258">
        <v>337.0702513</v>
      </c>
      <c r="AY107" s="255">
        <v>329.9322009</v>
      </c>
      <c r="AZ107" s="62">
        <v>319.17309799999998</v>
      </c>
      <c r="BA107" s="62">
        <v>352.62798500000002</v>
      </c>
      <c r="BB107" s="303">
        <v>193.7524694</v>
      </c>
      <c r="BC107" s="303">
        <v>194.05297340000001</v>
      </c>
      <c r="BD107" s="303">
        <v>244.7735256</v>
      </c>
      <c r="BE107" s="303">
        <v>215.2103927</v>
      </c>
      <c r="BF107" s="303">
        <v>205.6520969</v>
      </c>
      <c r="BG107" s="303">
        <v>199.98208539999999</v>
      </c>
      <c r="BH107" s="303">
        <v>203.827382</v>
      </c>
      <c r="BI107" s="141">
        <v>205.4023794</v>
      </c>
      <c r="BJ107" s="141">
        <v>195.55971550000001</v>
      </c>
      <c r="BK107" s="141">
        <v>211.4746189</v>
      </c>
      <c r="BL107" s="303">
        <v>155.06177489999999</v>
      </c>
      <c r="BM107" s="303">
        <v>151.5846081</v>
      </c>
      <c r="BN107" s="303">
        <v>130.97707980000001</v>
      </c>
      <c r="BO107" s="303">
        <v>142.50489870000001</v>
      </c>
      <c r="BP107" s="303">
        <v>138.6153114</v>
      </c>
      <c r="BQ107" s="303">
        <v>129.89427480000001</v>
      </c>
      <c r="BR107" s="303">
        <v>133.2428693</v>
      </c>
      <c r="BS107" s="141">
        <v>124.5298215</v>
      </c>
      <c r="BT107" s="141">
        <v>123.6133825</v>
      </c>
      <c r="BU107" s="140">
        <v>141.1533661</v>
      </c>
    </row>
    <row r="108" spans="1:73" s="4" customFormat="1" x14ac:dyDescent="0.2">
      <c r="A108" s="128"/>
      <c r="B108" s="257"/>
      <c r="C108" s="257" t="s">
        <v>166</v>
      </c>
      <c r="D108" s="255">
        <v>2</v>
      </c>
      <c r="E108" s="255">
        <v>2</v>
      </c>
      <c r="F108" s="255">
        <v>3</v>
      </c>
      <c r="G108" s="255">
        <v>3</v>
      </c>
      <c r="H108" s="258">
        <v>4</v>
      </c>
      <c r="I108" s="255">
        <v>3</v>
      </c>
      <c r="J108" s="255">
        <v>4</v>
      </c>
      <c r="K108" s="255">
        <v>4</v>
      </c>
      <c r="L108" s="255">
        <v>5</v>
      </c>
      <c r="M108" s="255">
        <v>3</v>
      </c>
      <c r="N108" s="258">
        <v>240</v>
      </c>
      <c r="O108" s="258">
        <v>222</v>
      </c>
      <c r="P108" s="258">
        <v>226</v>
      </c>
      <c r="Q108" s="258">
        <v>222</v>
      </c>
      <c r="R108" s="257">
        <v>313</v>
      </c>
      <c r="S108" s="258">
        <v>312</v>
      </c>
      <c r="T108" s="258">
        <v>309</v>
      </c>
      <c r="U108" s="258">
        <v>306</v>
      </c>
      <c r="V108" s="258">
        <v>331</v>
      </c>
      <c r="W108" s="258">
        <v>331</v>
      </c>
      <c r="X108" s="255">
        <v>113</v>
      </c>
      <c r="Y108" s="255">
        <v>101</v>
      </c>
      <c r="Z108" s="255">
        <v>103</v>
      </c>
      <c r="AA108" s="255">
        <v>97</v>
      </c>
      <c r="AB108" s="258">
        <v>142</v>
      </c>
      <c r="AC108" s="258">
        <v>141</v>
      </c>
      <c r="AD108" s="258">
        <v>141</v>
      </c>
      <c r="AE108" s="258">
        <v>139</v>
      </c>
      <c r="AF108" s="258">
        <v>160</v>
      </c>
      <c r="AG108" s="258">
        <v>151</v>
      </c>
      <c r="AH108" s="258">
        <v>127</v>
      </c>
      <c r="AI108" s="258">
        <v>121</v>
      </c>
      <c r="AJ108" s="258">
        <v>123</v>
      </c>
      <c r="AK108" s="258">
        <v>125</v>
      </c>
      <c r="AL108" s="258">
        <v>171</v>
      </c>
      <c r="AM108" s="258">
        <v>171</v>
      </c>
      <c r="AN108" s="258">
        <v>168</v>
      </c>
      <c r="AO108" s="258">
        <v>167</v>
      </c>
      <c r="AP108" s="258">
        <v>171</v>
      </c>
      <c r="AQ108" s="258">
        <v>180</v>
      </c>
      <c r="AR108" s="255" t="s">
        <v>511</v>
      </c>
      <c r="AS108" s="255" t="s">
        <v>511</v>
      </c>
      <c r="AT108" s="255" t="s">
        <v>511</v>
      </c>
      <c r="AU108" s="255" t="s">
        <v>511</v>
      </c>
      <c r="AV108" s="255">
        <v>231.64532850000001</v>
      </c>
      <c r="AW108" s="255" t="s">
        <v>511</v>
      </c>
      <c r="AX108" s="255">
        <v>231.6776102</v>
      </c>
      <c r="AY108" s="255">
        <v>228.80120400000001</v>
      </c>
      <c r="AZ108" s="255">
        <v>232.9242223</v>
      </c>
      <c r="BA108" s="255" t="s">
        <v>511</v>
      </c>
      <c r="BB108" s="141" t="s">
        <v>511</v>
      </c>
      <c r="BC108" s="141" t="s">
        <v>511</v>
      </c>
      <c r="BD108" s="141" t="s">
        <v>511</v>
      </c>
      <c r="BE108" s="141" t="s">
        <v>511</v>
      </c>
      <c r="BF108" s="141">
        <v>93.478167299999996</v>
      </c>
      <c r="BG108" s="141" t="s">
        <v>511</v>
      </c>
      <c r="BH108" s="141">
        <v>95.806494999999998</v>
      </c>
      <c r="BI108" s="141">
        <v>95.323455699999997</v>
      </c>
      <c r="BJ108" s="141">
        <v>103.6917838</v>
      </c>
      <c r="BK108" s="141" t="s">
        <v>511</v>
      </c>
      <c r="BL108" s="141" t="s">
        <v>511</v>
      </c>
      <c r="BM108" s="141" t="s">
        <v>511</v>
      </c>
      <c r="BN108" s="141" t="s">
        <v>511</v>
      </c>
      <c r="BO108" s="141" t="s">
        <v>511</v>
      </c>
      <c r="BP108" s="141">
        <v>138.16716120000001</v>
      </c>
      <c r="BQ108" s="141" t="s">
        <v>511</v>
      </c>
      <c r="BR108" s="141">
        <v>135.87111519999999</v>
      </c>
      <c r="BS108" s="141">
        <v>133.4777483</v>
      </c>
      <c r="BT108" s="141">
        <v>129.2324385</v>
      </c>
      <c r="BU108" s="281" t="s">
        <v>511</v>
      </c>
    </row>
    <row r="109" spans="1:73" x14ac:dyDescent="0.2">
      <c r="C109" s="25" t="s">
        <v>167</v>
      </c>
      <c r="D109" s="258">
        <v>420</v>
      </c>
      <c r="E109" s="258">
        <v>428</v>
      </c>
      <c r="F109" s="258">
        <v>450</v>
      </c>
      <c r="G109" s="258">
        <v>461</v>
      </c>
      <c r="H109" s="258">
        <v>468</v>
      </c>
      <c r="I109" s="258">
        <v>504</v>
      </c>
      <c r="J109" s="258">
        <v>517</v>
      </c>
      <c r="K109" s="258">
        <v>529</v>
      </c>
      <c r="L109" s="258">
        <v>560</v>
      </c>
      <c r="M109" s="258">
        <v>544</v>
      </c>
      <c r="N109" s="258">
        <v>2411</v>
      </c>
      <c r="O109" s="258">
        <v>2452</v>
      </c>
      <c r="P109" s="258">
        <v>2470</v>
      </c>
      <c r="Q109" s="258">
        <v>2550</v>
      </c>
      <c r="R109" s="258">
        <v>2506</v>
      </c>
      <c r="S109" s="258">
        <v>2673</v>
      </c>
      <c r="T109" s="258">
        <v>2755</v>
      </c>
      <c r="U109" s="258">
        <v>2841</v>
      </c>
      <c r="V109" s="28">
        <v>2812</v>
      </c>
      <c r="W109" s="28">
        <v>2630</v>
      </c>
      <c r="X109" s="258">
        <v>1330</v>
      </c>
      <c r="Y109" s="258">
        <v>1369</v>
      </c>
      <c r="Z109" s="258">
        <v>1367</v>
      </c>
      <c r="AA109" s="258">
        <v>1385</v>
      </c>
      <c r="AB109" s="258">
        <v>1385</v>
      </c>
      <c r="AC109" s="258">
        <v>1458</v>
      </c>
      <c r="AD109" s="258">
        <v>1492</v>
      </c>
      <c r="AE109" s="258">
        <v>1477</v>
      </c>
      <c r="AF109" s="28">
        <v>1463</v>
      </c>
      <c r="AG109" s="28">
        <v>1376</v>
      </c>
      <c r="AH109" s="258">
        <v>1081</v>
      </c>
      <c r="AI109" s="258">
        <v>1083</v>
      </c>
      <c r="AJ109" s="258">
        <v>1103</v>
      </c>
      <c r="AK109" s="258">
        <v>1165</v>
      </c>
      <c r="AL109" s="258">
        <v>1121</v>
      </c>
      <c r="AM109" s="258">
        <v>1215</v>
      </c>
      <c r="AN109" s="258">
        <v>1263</v>
      </c>
      <c r="AO109" s="258">
        <v>1364</v>
      </c>
      <c r="AP109" s="28">
        <v>1349</v>
      </c>
      <c r="AQ109" s="28">
        <v>1254</v>
      </c>
      <c r="AR109" s="258">
        <v>1161.8635512000001</v>
      </c>
      <c r="AS109" s="258">
        <v>1199.9663880000001</v>
      </c>
      <c r="AT109" s="258">
        <v>1226.8397467</v>
      </c>
      <c r="AU109" s="258">
        <v>1267.8544084</v>
      </c>
      <c r="AV109" s="258">
        <v>1241.5510736000001</v>
      </c>
      <c r="AW109" s="258">
        <v>1275.8107620999999</v>
      </c>
      <c r="AX109" s="258">
        <v>1311.0664244</v>
      </c>
      <c r="AY109" s="255">
        <v>1314.5420263000001</v>
      </c>
      <c r="AZ109" s="62">
        <v>1305.6374444999999</v>
      </c>
      <c r="BA109" s="62">
        <v>1310.1041797</v>
      </c>
      <c r="BB109" s="303">
        <v>499.93609079999999</v>
      </c>
      <c r="BC109" s="303">
        <v>517.30663779999998</v>
      </c>
      <c r="BD109" s="303">
        <v>522.28141489999996</v>
      </c>
      <c r="BE109" s="303">
        <v>530.38079059999995</v>
      </c>
      <c r="BF109" s="303">
        <v>538.21894399999996</v>
      </c>
      <c r="BG109" s="303">
        <v>548.77928199999997</v>
      </c>
      <c r="BH109" s="303">
        <v>554.16108099999997</v>
      </c>
      <c r="BI109" s="141">
        <v>559.98349829999995</v>
      </c>
      <c r="BJ109" s="141">
        <v>555.80444620000003</v>
      </c>
      <c r="BK109" s="141">
        <v>595.87776029999998</v>
      </c>
      <c r="BL109" s="303">
        <v>661.92746039999997</v>
      </c>
      <c r="BM109" s="303">
        <v>682.65975019999996</v>
      </c>
      <c r="BN109" s="303">
        <v>704.55833180000002</v>
      </c>
      <c r="BO109" s="303">
        <v>737.47361780000006</v>
      </c>
      <c r="BP109" s="303">
        <v>703.33212960000003</v>
      </c>
      <c r="BQ109" s="303">
        <v>727.03148009999995</v>
      </c>
      <c r="BR109" s="303">
        <v>756.90534339999999</v>
      </c>
      <c r="BS109" s="141">
        <v>754.55852800000002</v>
      </c>
      <c r="BT109" s="141">
        <v>749.83299829999999</v>
      </c>
      <c r="BU109" s="140">
        <v>714.22641940000005</v>
      </c>
    </row>
    <row r="110" spans="1:73" x14ac:dyDescent="0.2">
      <c r="B110" s="25" t="s">
        <v>168</v>
      </c>
      <c r="C110" s="25" t="s">
        <v>519</v>
      </c>
      <c r="D110" s="258">
        <v>3435</v>
      </c>
      <c r="E110" s="258">
        <v>3487</v>
      </c>
      <c r="F110" s="258">
        <v>3573</v>
      </c>
      <c r="G110" s="258">
        <v>3755</v>
      </c>
      <c r="H110" s="258">
        <v>3820</v>
      </c>
      <c r="I110" s="258">
        <v>3882</v>
      </c>
      <c r="J110" s="258">
        <v>3949</v>
      </c>
      <c r="K110" s="258">
        <v>3935</v>
      </c>
      <c r="L110" s="258">
        <v>3992</v>
      </c>
      <c r="M110" s="258">
        <v>4008</v>
      </c>
      <c r="N110" s="258">
        <v>10203</v>
      </c>
      <c r="O110" s="258">
        <v>10434</v>
      </c>
      <c r="P110" s="258">
        <v>10773</v>
      </c>
      <c r="Q110" s="258">
        <v>11123</v>
      </c>
      <c r="R110" s="258">
        <v>11389</v>
      </c>
      <c r="S110" s="258">
        <v>11592</v>
      </c>
      <c r="T110" s="258">
        <v>11738</v>
      </c>
      <c r="U110" s="258">
        <v>11795</v>
      </c>
      <c r="V110" s="28">
        <v>11978</v>
      </c>
      <c r="W110" s="28">
        <v>11940</v>
      </c>
      <c r="X110" s="258">
        <v>6988</v>
      </c>
      <c r="Y110" s="258">
        <v>7166</v>
      </c>
      <c r="Z110" s="258">
        <v>7429</v>
      </c>
      <c r="AA110" s="258">
        <v>7692</v>
      </c>
      <c r="AB110" s="258">
        <v>7869</v>
      </c>
      <c r="AC110" s="258">
        <v>8063</v>
      </c>
      <c r="AD110" s="258">
        <v>8135</v>
      </c>
      <c r="AE110" s="258">
        <v>8153</v>
      </c>
      <c r="AF110" s="28">
        <v>8260</v>
      </c>
      <c r="AG110" s="28">
        <v>8212</v>
      </c>
      <c r="AH110" s="258">
        <v>3215</v>
      </c>
      <c r="AI110" s="258">
        <v>3268</v>
      </c>
      <c r="AJ110" s="258">
        <v>3344</v>
      </c>
      <c r="AK110" s="258">
        <v>3431</v>
      </c>
      <c r="AL110" s="258">
        <v>3520</v>
      </c>
      <c r="AM110" s="258">
        <v>3529</v>
      </c>
      <c r="AN110" s="258">
        <v>3603</v>
      </c>
      <c r="AO110" s="258">
        <v>3642</v>
      </c>
      <c r="AP110" s="28">
        <v>3718</v>
      </c>
      <c r="AQ110" s="28">
        <v>3728</v>
      </c>
      <c r="AR110" s="258">
        <v>6465.8512909999999</v>
      </c>
      <c r="AS110" s="258">
        <v>6610.8909936</v>
      </c>
      <c r="AT110" s="258">
        <v>6782.3086874000001</v>
      </c>
      <c r="AU110" s="258">
        <v>6937.2353287999995</v>
      </c>
      <c r="AV110" s="258">
        <v>7072.1816423</v>
      </c>
      <c r="AW110" s="258">
        <v>7236.0970567999993</v>
      </c>
      <c r="AX110" s="258">
        <v>7255.9605312000003</v>
      </c>
      <c r="AY110" s="255">
        <v>7381.0141530000001</v>
      </c>
      <c r="AZ110" s="62">
        <v>7602.8233985000006</v>
      </c>
      <c r="BA110" s="62">
        <v>7311.5311452999995</v>
      </c>
      <c r="BB110" s="303">
        <v>4287.0422773999999</v>
      </c>
      <c r="BC110" s="303">
        <v>4412.3813627999998</v>
      </c>
      <c r="BD110" s="303">
        <v>4543.3419590000003</v>
      </c>
      <c r="BE110" s="303">
        <v>4651.8244683000003</v>
      </c>
      <c r="BF110" s="303">
        <v>4761.9717505999997</v>
      </c>
      <c r="BG110" s="303">
        <v>4824.3770537</v>
      </c>
      <c r="BH110" s="303">
        <v>4886.7500909</v>
      </c>
      <c r="BI110" s="141">
        <v>4939.5292937000004</v>
      </c>
      <c r="BJ110" s="141">
        <v>5129.1704594000003</v>
      </c>
      <c r="BK110" s="141">
        <v>4910.3464673999997</v>
      </c>
      <c r="BL110" s="303">
        <v>2178.8090136000001</v>
      </c>
      <c r="BM110" s="303">
        <v>2198.5096308000002</v>
      </c>
      <c r="BN110" s="303">
        <v>2238.9667284000002</v>
      </c>
      <c r="BO110" s="303">
        <v>2285.4108605000001</v>
      </c>
      <c r="BP110" s="303">
        <v>2310.2098917000003</v>
      </c>
      <c r="BQ110" s="303">
        <v>2411.7200031000002</v>
      </c>
      <c r="BR110" s="303">
        <v>2369.2104402999998</v>
      </c>
      <c r="BS110" s="141">
        <v>2441.4848593000002</v>
      </c>
      <c r="BT110" s="141">
        <v>2473.6529390999999</v>
      </c>
      <c r="BU110" s="140">
        <v>2401.1846779000002</v>
      </c>
    </row>
    <row r="111" spans="1:73" x14ac:dyDescent="0.2">
      <c r="C111" s="25" t="s">
        <v>169</v>
      </c>
      <c r="D111" s="258">
        <v>685</v>
      </c>
      <c r="E111" s="258">
        <v>673</v>
      </c>
      <c r="F111" s="258">
        <v>691</v>
      </c>
      <c r="G111" s="258">
        <v>698</v>
      </c>
      <c r="H111" s="258">
        <v>711</v>
      </c>
      <c r="I111" s="258">
        <v>726</v>
      </c>
      <c r="J111" s="258">
        <v>726</v>
      </c>
      <c r="K111" s="258">
        <v>727</v>
      </c>
      <c r="L111" s="258">
        <v>717</v>
      </c>
      <c r="M111" s="258">
        <v>686</v>
      </c>
      <c r="N111" s="258">
        <v>4777</v>
      </c>
      <c r="O111" s="258">
        <v>4916</v>
      </c>
      <c r="P111" s="258">
        <v>5095</v>
      </c>
      <c r="Q111" s="258">
        <v>5183</v>
      </c>
      <c r="R111" s="257">
        <v>5354</v>
      </c>
      <c r="S111" s="258">
        <v>5460</v>
      </c>
      <c r="T111" s="258">
        <v>5546</v>
      </c>
      <c r="U111" s="258">
        <v>5588</v>
      </c>
      <c r="V111" s="28">
        <v>5686</v>
      </c>
      <c r="W111" s="28">
        <v>5694</v>
      </c>
      <c r="X111" s="258">
        <v>2713</v>
      </c>
      <c r="Y111" s="258">
        <v>2818</v>
      </c>
      <c r="Z111" s="258">
        <v>2925</v>
      </c>
      <c r="AA111" s="258">
        <v>3000</v>
      </c>
      <c r="AB111" s="258">
        <v>3068</v>
      </c>
      <c r="AC111" s="258">
        <v>3185</v>
      </c>
      <c r="AD111" s="258">
        <v>3198</v>
      </c>
      <c r="AE111" s="258">
        <v>3224</v>
      </c>
      <c r="AF111" s="28">
        <v>3300</v>
      </c>
      <c r="AG111" s="28">
        <v>3330</v>
      </c>
      <c r="AH111" s="258">
        <v>2064</v>
      </c>
      <c r="AI111" s="258">
        <v>2098</v>
      </c>
      <c r="AJ111" s="258">
        <v>2170</v>
      </c>
      <c r="AK111" s="258">
        <v>2183</v>
      </c>
      <c r="AL111" s="258">
        <v>2286</v>
      </c>
      <c r="AM111" s="258">
        <v>2275</v>
      </c>
      <c r="AN111" s="258">
        <v>2348</v>
      </c>
      <c r="AO111" s="258">
        <v>2364</v>
      </c>
      <c r="AP111" s="28">
        <v>2386</v>
      </c>
      <c r="AQ111" s="28">
        <v>2364</v>
      </c>
      <c r="AR111" s="258">
        <v>2881.1701810999998</v>
      </c>
      <c r="AS111" s="258">
        <v>2946.8590758</v>
      </c>
      <c r="AT111" s="258">
        <v>3007.8962412999999</v>
      </c>
      <c r="AU111" s="258">
        <v>3065.8360459</v>
      </c>
      <c r="AV111" s="258">
        <v>3148.4680647</v>
      </c>
      <c r="AW111" s="258">
        <v>3233.9377202000001</v>
      </c>
      <c r="AX111" s="258">
        <v>3202.6034046</v>
      </c>
      <c r="AY111" s="255">
        <v>3257.0052279000001</v>
      </c>
      <c r="AZ111" s="62">
        <v>3353.4907323000002</v>
      </c>
      <c r="BA111" s="62">
        <v>3248.8905851999998</v>
      </c>
      <c r="BB111" s="303">
        <v>1582.2468447000001</v>
      </c>
      <c r="BC111" s="303">
        <v>1647.0242254</v>
      </c>
      <c r="BD111" s="303">
        <v>1682.2181379000001</v>
      </c>
      <c r="BE111" s="303">
        <v>1735.9863513</v>
      </c>
      <c r="BF111" s="303">
        <v>1777.5749745999999</v>
      </c>
      <c r="BG111" s="303">
        <v>1783.6598573000001</v>
      </c>
      <c r="BH111" s="303">
        <v>1773.1926232000001</v>
      </c>
      <c r="BI111" s="141">
        <v>1810.0356380000001</v>
      </c>
      <c r="BJ111" s="141">
        <v>1905.7871580999999</v>
      </c>
      <c r="BK111" s="141">
        <v>1872.4352845999999</v>
      </c>
      <c r="BL111" s="303">
        <v>1298.9233363999999</v>
      </c>
      <c r="BM111" s="303">
        <v>1299.8348504000001</v>
      </c>
      <c r="BN111" s="303">
        <v>1325.6781034000001</v>
      </c>
      <c r="BO111" s="303">
        <v>1329.8496946</v>
      </c>
      <c r="BP111" s="303">
        <v>1370.8930901000001</v>
      </c>
      <c r="BQ111" s="303">
        <v>1450.2778628999999</v>
      </c>
      <c r="BR111" s="303">
        <v>1429.4107813999999</v>
      </c>
      <c r="BS111" s="141">
        <v>1446.9695899000001</v>
      </c>
      <c r="BT111" s="141">
        <v>1447.7035742</v>
      </c>
      <c r="BU111" s="140">
        <v>1376.4553006000001</v>
      </c>
    </row>
    <row r="112" spans="1:73" x14ac:dyDescent="0.2">
      <c r="B112" s="27"/>
      <c r="C112" s="27" t="s">
        <v>170</v>
      </c>
      <c r="D112" s="266">
        <v>191</v>
      </c>
      <c r="E112" s="266">
        <v>187</v>
      </c>
      <c r="F112" s="266">
        <v>183</v>
      </c>
      <c r="G112" s="266">
        <v>197</v>
      </c>
      <c r="H112" s="266">
        <v>196</v>
      </c>
      <c r="I112" s="266">
        <v>184</v>
      </c>
      <c r="J112" s="266">
        <v>190</v>
      </c>
      <c r="K112" s="266">
        <v>182</v>
      </c>
      <c r="L112" s="266">
        <v>184</v>
      </c>
      <c r="M112" s="266">
        <v>183</v>
      </c>
      <c r="N112" s="266">
        <v>620</v>
      </c>
      <c r="O112" s="266">
        <v>620</v>
      </c>
      <c r="P112" s="266">
        <v>612</v>
      </c>
      <c r="Q112" s="266">
        <v>662</v>
      </c>
      <c r="R112" s="266">
        <v>651</v>
      </c>
      <c r="S112" s="266">
        <v>625</v>
      </c>
      <c r="T112" s="266">
        <v>591</v>
      </c>
      <c r="U112" s="266">
        <v>581</v>
      </c>
      <c r="V112" s="174">
        <v>567</v>
      </c>
      <c r="W112" s="174">
        <v>588</v>
      </c>
      <c r="X112" s="266">
        <v>172</v>
      </c>
      <c r="Y112" s="266">
        <v>161</v>
      </c>
      <c r="Z112" s="266">
        <v>158</v>
      </c>
      <c r="AA112" s="266">
        <v>175</v>
      </c>
      <c r="AB112" s="266">
        <v>184</v>
      </c>
      <c r="AC112" s="266">
        <v>180</v>
      </c>
      <c r="AD112" s="266">
        <v>166</v>
      </c>
      <c r="AE112" s="266">
        <v>166</v>
      </c>
      <c r="AF112" s="174">
        <v>155</v>
      </c>
      <c r="AG112" s="174">
        <v>169</v>
      </c>
      <c r="AH112" s="266">
        <v>448</v>
      </c>
      <c r="AI112" s="266">
        <v>459</v>
      </c>
      <c r="AJ112" s="266">
        <v>454</v>
      </c>
      <c r="AK112" s="266">
        <v>487</v>
      </c>
      <c r="AL112" s="266">
        <v>467</v>
      </c>
      <c r="AM112" s="266">
        <v>445</v>
      </c>
      <c r="AN112" s="266">
        <v>425</v>
      </c>
      <c r="AO112" s="266">
        <v>415</v>
      </c>
      <c r="AP112" s="174">
        <v>412</v>
      </c>
      <c r="AQ112" s="174">
        <v>419</v>
      </c>
      <c r="AR112" s="266">
        <v>478.709766</v>
      </c>
      <c r="AS112" s="266">
        <v>485.87289529999998</v>
      </c>
      <c r="AT112" s="266">
        <v>489.52144029999999</v>
      </c>
      <c r="AU112" s="266">
        <v>518.39958899999999</v>
      </c>
      <c r="AV112" s="266">
        <v>509.87723779999999</v>
      </c>
      <c r="AW112" s="266">
        <v>479.70385520000002</v>
      </c>
      <c r="AX112" s="266">
        <v>444.59128829999997</v>
      </c>
      <c r="AY112" s="300">
        <v>444.32602420000001</v>
      </c>
      <c r="AZ112" s="250">
        <v>458.39848439999997</v>
      </c>
      <c r="BA112" s="250">
        <v>444.89035819999998</v>
      </c>
      <c r="BB112" s="305">
        <v>117.6681313</v>
      </c>
      <c r="BC112" s="305">
        <v>108.16405589999999</v>
      </c>
      <c r="BD112" s="305">
        <v>110.4201724</v>
      </c>
      <c r="BE112" s="305">
        <v>117.9375958</v>
      </c>
      <c r="BF112" s="305">
        <v>122.2911909</v>
      </c>
      <c r="BG112" s="305">
        <v>123.85027049999999</v>
      </c>
      <c r="BH112" s="305">
        <v>113.38533630000001</v>
      </c>
      <c r="BI112" s="252">
        <v>111.1685159</v>
      </c>
      <c r="BJ112" s="252">
        <v>108.8639821</v>
      </c>
      <c r="BK112" s="252">
        <v>114.8235095</v>
      </c>
      <c r="BL112" s="305">
        <v>361.04163469999997</v>
      </c>
      <c r="BM112" s="305">
        <v>377.70883939999999</v>
      </c>
      <c r="BN112" s="305">
        <v>379.10126789999998</v>
      </c>
      <c r="BO112" s="305">
        <v>400.46199319999999</v>
      </c>
      <c r="BP112" s="305">
        <v>387.58604689999999</v>
      </c>
      <c r="BQ112" s="305">
        <v>355.8535847</v>
      </c>
      <c r="BR112" s="305">
        <v>331.20595200000002</v>
      </c>
      <c r="BS112" s="252">
        <v>333.15750830000002</v>
      </c>
      <c r="BT112" s="252">
        <v>349.53450229999999</v>
      </c>
      <c r="BU112" s="140">
        <v>330.06684869999998</v>
      </c>
    </row>
    <row r="113" spans="2:73" ht="13.5" thickBot="1" x14ac:dyDescent="0.25">
      <c r="B113" s="175"/>
      <c r="C113" s="175" t="s">
        <v>171</v>
      </c>
      <c r="D113" s="267">
        <v>2559</v>
      </c>
      <c r="E113" s="267">
        <v>2627</v>
      </c>
      <c r="F113" s="267">
        <v>2699</v>
      </c>
      <c r="G113" s="267">
        <v>2860</v>
      </c>
      <c r="H113" s="267">
        <v>2913</v>
      </c>
      <c r="I113" s="267">
        <v>2972</v>
      </c>
      <c r="J113" s="267">
        <v>3033</v>
      </c>
      <c r="K113" s="267">
        <v>3026</v>
      </c>
      <c r="L113" s="267">
        <v>3091</v>
      </c>
      <c r="M113" s="267">
        <v>3139</v>
      </c>
      <c r="N113" s="267">
        <v>4806</v>
      </c>
      <c r="O113" s="267">
        <v>4898</v>
      </c>
      <c r="P113" s="267">
        <v>5066</v>
      </c>
      <c r="Q113" s="267">
        <v>5278</v>
      </c>
      <c r="R113" s="267">
        <v>5384</v>
      </c>
      <c r="S113" s="267">
        <v>5507</v>
      </c>
      <c r="T113" s="267">
        <v>5601</v>
      </c>
      <c r="U113" s="267">
        <v>5626</v>
      </c>
      <c r="V113" s="176">
        <v>5725</v>
      </c>
      <c r="W113" s="176">
        <v>5658</v>
      </c>
      <c r="X113" s="267">
        <v>4103</v>
      </c>
      <c r="Y113" s="267">
        <v>4187</v>
      </c>
      <c r="Z113" s="267">
        <v>4346</v>
      </c>
      <c r="AA113" s="267">
        <v>4517</v>
      </c>
      <c r="AB113" s="267">
        <v>4617</v>
      </c>
      <c r="AC113" s="267">
        <v>4698</v>
      </c>
      <c r="AD113" s="267">
        <v>4771</v>
      </c>
      <c r="AE113" s="267">
        <v>4763</v>
      </c>
      <c r="AF113" s="176">
        <v>4805</v>
      </c>
      <c r="AG113" s="176">
        <v>4713</v>
      </c>
      <c r="AH113" s="267">
        <v>703</v>
      </c>
      <c r="AI113" s="267">
        <v>711</v>
      </c>
      <c r="AJ113" s="267">
        <v>720</v>
      </c>
      <c r="AK113" s="267">
        <v>761</v>
      </c>
      <c r="AL113" s="267">
        <v>767</v>
      </c>
      <c r="AM113" s="267">
        <v>809</v>
      </c>
      <c r="AN113" s="267">
        <v>830</v>
      </c>
      <c r="AO113" s="267">
        <v>863</v>
      </c>
      <c r="AP113" s="176">
        <v>920</v>
      </c>
      <c r="AQ113" s="176">
        <v>945</v>
      </c>
      <c r="AR113" s="267">
        <v>3105.9713439000002</v>
      </c>
      <c r="AS113" s="267">
        <v>3178.1590225</v>
      </c>
      <c r="AT113" s="267">
        <v>3284.8910058000001</v>
      </c>
      <c r="AU113" s="267">
        <v>3352.9996938999998</v>
      </c>
      <c r="AV113" s="267">
        <v>3413.8363398000001</v>
      </c>
      <c r="AW113" s="267">
        <v>3522.4554813999998</v>
      </c>
      <c r="AX113" s="267">
        <v>3608.7658382999998</v>
      </c>
      <c r="AY113" s="301">
        <v>3679.6829008999998</v>
      </c>
      <c r="AZ113" s="251">
        <v>3790.9341817999998</v>
      </c>
      <c r="BA113" s="251">
        <v>3617.7502018999999</v>
      </c>
      <c r="BB113" s="306">
        <v>2587.1273013999999</v>
      </c>
      <c r="BC113" s="306">
        <v>2657.1930815000001</v>
      </c>
      <c r="BD113" s="306">
        <v>2750.7036487</v>
      </c>
      <c r="BE113" s="306">
        <v>2797.9005212000002</v>
      </c>
      <c r="BF113" s="306">
        <v>2862.1055851000001</v>
      </c>
      <c r="BG113" s="306">
        <v>2916.8669258999998</v>
      </c>
      <c r="BH113" s="306">
        <v>3000.1721314000001</v>
      </c>
      <c r="BI113" s="253">
        <v>3018.3251398000002</v>
      </c>
      <c r="BJ113" s="253">
        <v>3114.5193192000002</v>
      </c>
      <c r="BK113" s="253">
        <v>2923.0876733</v>
      </c>
      <c r="BL113" s="306">
        <v>518.8440425</v>
      </c>
      <c r="BM113" s="306">
        <v>520.96594100000004</v>
      </c>
      <c r="BN113" s="306">
        <v>534.18735709999999</v>
      </c>
      <c r="BO113" s="306">
        <v>555.09917270000005</v>
      </c>
      <c r="BP113" s="306">
        <v>551.73075470000003</v>
      </c>
      <c r="BQ113" s="306">
        <v>605.58855549999998</v>
      </c>
      <c r="BR113" s="306">
        <v>608.59370690000003</v>
      </c>
      <c r="BS113" s="253">
        <v>661.35776109999995</v>
      </c>
      <c r="BT113" s="253">
        <v>676.41486259999999</v>
      </c>
      <c r="BU113" s="295">
        <v>694.66252859999997</v>
      </c>
    </row>
    <row r="114" spans="2:73" ht="8.1" customHeight="1" x14ac:dyDescent="0.2"/>
    <row r="115" spans="2:73" x14ac:dyDescent="0.2">
      <c r="B115" s="231" t="s">
        <v>551</v>
      </c>
      <c r="C115" s="234"/>
      <c r="AV115" s="25"/>
      <c r="AW115" s="25"/>
      <c r="AX115" s="25"/>
      <c r="AY115" s="25"/>
      <c r="AZ115" s="25"/>
      <c r="BA115" s="25"/>
      <c r="BB115" s="25"/>
      <c r="BC115" s="25"/>
      <c r="BD115" s="25"/>
      <c r="BE115" s="25"/>
      <c r="BF115" s="25"/>
      <c r="BG115" s="25"/>
      <c r="BH115" s="25"/>
      <c r="BI115" s="25"/>
      <c r="BJ115" s="25"/>
      <c r="BK115" s="25"/>
      <c r="BL115" s="4"/>
      <c r="BM115" s="4"/>
      <c r="BN115" s="4"/>
      <c r="BO115" s="4"/>
      <c r="BP115" s="4"/>
      <c r="BS115" s="4"/>
      <c r="BT115" s="4"/>
    </row>
    <row r="116" spans="2:73" x14ac:dyDescent="0.2">
      <c r="B116" s="233" t="s">
        <v>549</v>
      </c>
      <c r="C116" s="234"/>
      <c r="AX116" s="25"/>
      <c r="AY116" s="25"/>
      <c r="AZ116" s="25"/>
      <c r="BA116" s="25"/>
      <c r="BS116" s="4"/>
      <c r="BT116" s="4"/>
    </row>
    <row r="117" spans="2:73" x14ac:dyDescent="0.2">
      <c r="B117" s="233"/>
      <c r="C117" s="234"/>
      <c r="AX117" s="25"/>
      <c r="AY117" s="25"/>
      <c r="AZ117" s="25"/>
      <c r="BA117" s="25"/>
      <c r="BS117" s="4"/>
      <c r="BT117" s="4"/>
    </row>
    <row r="118" spans="2:73" x14ac:dyDescent="0.2">
      <c r="B118" s="234"/>
      <c r="C118" s="234"/>
      <c r="AX118" s="25"/>
      <c r="AY118" s="25"/>
      <c r="AZ118" s="25"/>
      <c r="BA118" s="25"/>
      <c r="BS118" s="4"/>
      <c r="BT118" s="4"/>
    </row>
    <row r="119" spans="2:73" x14ac:dyDescent="0.2">
      <c r="AX119" s="25"/>
      <c r="AY119" s="25"/>
      <c r="AZ119" s="25"/>
      <c r="BA119" s="25"/>
      <c r="BS119" s="4"/>
      <c r="BT119" s="4"/>
    </row>
    <row r="120" spans="2:73" x14ac:dyDescent="0.2">
      <c r="AX120" s="25"/>
      <c r="AY120" s="25"/>
      <c r="AZ120" s="25"/>
      <c r="BA120" s="25"/>
      <c r="BS120" s="4"/>
      <c r="BT120" s="4"/>
    </row>
    <row r="121" spans="2:73" x14ac:dyDescent="0.2">
      <c r="AX121" s="25"/>
      <c r="AY121" s="25"/>
      <c r="AZ121" s="25"/>
      <c r="BA121" s="25"/>
      <c r="BS121" s="4"/>
      <c r="BT121" s="4"/>
    </row>
    <row r="122" spans="2:73" x14ac:dyDescent="0.2">
      <c r="AX122" s="25"/>
      <c r="AY122" s="25"/>
      <c r="AZ122" s="25"/>
      <c r="BA122" s="25"/>
      <c r="BS122" s="4"/>
      <c r="BT122" s="4"/>
    </row>
    <row r="123" spans="2:73" x14ac:dyDescent="0.2">
      <c r="AX123" s="25"/>
      <c r="AY123" s="25"/>
      <c r="AZ123" s="25"/>
      <c r="BA123" s="25"/>
      <c r="BS123" s="4"/>
      <c r="BT123" s="4"/>
    </row>
    <row r="124" spans="2:73" x14ac:dyDescent="0.2">
      <c r="AX124" s="25"/>
      <c r="AY124" s="25"/>
      <c r="AZ124" s="25"/>
      <c r="BA124" s="25"/>
      <c r="BS124" s="4"/>
      <c r="BT124" s="4"/>
    </row>
    <row r="125" spans="2:73" x14ac:dyDescent="0.2">
      <c r="AX125" s="25"/>
      <c r="AY125" s="25"/>
      <c r="AZ125" s="25"/>
      <c r="BA125" s="25"/>
      <c r="BS125" s="4"/>
      <c r="BT125" s="4"/>
    </row>
    <row r="126" spans="2:73" x14ac:dyDescent="0.2">
      <c r="AX126" s="25"/>
      <c r="AY126" s="25"/>
      <c r="AZ126" s="25"/>
      <c r="BA126" s="25"/>
      <c r="BS126" s="4"/>
      <c r="BT126" s="4"/>
    </row>
    <row r="127" spans="2:73" x14ac:dyDescent="0.2">
      <c r="AX127" s="25"/>
      <c r="AY127" s="25"/>
      <c r="AZ127" s="25"/>
      <c r="BA127" s="25"/>
      <c r="BS127" s="4"/>
      <c r="BT127" s="4"/>
    </row>
    <row r="128" spans="2:73" x14ac:dyDescent="0.2">
      <c r="AX128" s="25"/>
      <c r="AY128" s="25"/>
      <c r="AZ128" s="25"/>
      <c r="BA128" s="25"/>
      <c r="BS128" s="4"/>
      <c r="BT128" s="4"/>
    </row>
    <row r="129" spans="50:72" x14ac:dyDescent="0.2">
      <c r="AX129" s="25"/>
      <c r="AY129" s="25"/>
      <c r="AZ129" s="25"/>
      <c r="BA129" s="25"/>
      <c r="BS129" s="4"/>
      <c r="BT129" s="4"/>
    </row>
    <row r="130" spans="50:72" x14ac:dyDescent="0.2">
      <c r="AX130" s="25"/>
      <c r="AY130" s="25"/>
      <c r="AZ130" s="25"/>
      <c r="BA130" s="25"/>
      <c r="BS130" s="4"/>
      <c r="BT130" s="4"/>
    </row>
    <row r="131" spans="50:72" x14ac:dyDescent="0.2">
      <c r="AX131" s="25"/>
      <c r="AY131" s="25"/>
      <c r="AZ131" s="25"/>
      <c r="BA131" s="25"/>
      <c r="BS131" s="4"/>
      <c r="BT131" s="4"/>
    </row>
    <row r="132" spans="50:72" x14ac:dyDescent="0.2">
      <c r="AX132" s="25"/>
      <c r="AY132" s="25"/>
      <c r="AZ132" s="25"/>
      <c r="BA132" s="25"/>
      <c r="BS132" s="4"/>
      <c r="BT132" s="4"/>
    </row>
    <row r="133" spans="50:72" x14ac:dyDescent="0.2">
      <c r="AX133" s="25"/>
      <c r="AY133" s="25"/>
      <c r="AZ133" s="25"/>
      <c r="BA133" s="25"/>
      <c r="BS133" s="4"/>
      <c r="BT133" s="4"/>
    </row>
    <row r="134" spans="50:72" x14ac:dyDescent="0.2">
      <c r="AX134" s="25"/>
      <c r="AY134" s="25"/>
      <c r="AZ134" s="25"/>
      <c r="BA134" s="25"/>
      <c r="BS134" s="4"/>
      <c r="BT134" s="4"/>
    </row>
    <row r="135" spans="50:72" x14ac:dyDescent="0.2">
      <c r="AX135" s="25"/>
      <c r="AY135" s="25"/>
      <c r="AZ135" s="25"/>
      <c r="BA135" s="25"/>
      <c r="BS135" s="4"/>
      <c r="BT135" s="4"/>
    </row>
    <row r="136" spans="50:72" x14ac:dyDescent="0.2">
      <c r="AX136" s="25"/>
      <c r="AY136" s="25"/>
      <c r="AZ136" s="25"/>
      <c r="BA136" s="25"/>
      <c r="BS136" s="4"/>
      <c r="BT136" s="4"/>
    </row>
    <row r="137" spans="50:72" x14ac:dyDescent="0.2">
      <c r="AX137" s="25"/>
      <c r="AY137" s="25"/>
      <c r="AZ137" s="25"/>
      <c r="BA137" s="25"/>
      <c r="BS137" s="4"/>
      <c r="BT137" s="4"/>
    </row>
    <row r="138" spans="50:72" x14ac:dyDescent="0.2">
      <c r="AX138" s="25"/>
      <c r="AY138" s="25"/>
      <c r="AZ138" s="25"/>
      <c r="BA138" s="25"/>
      <c r="BS138" s="4"/>
      <c r="BT138" s="4"/>
    </row>
    <row r="139" spans="50:72" x14ac:dyDescent="0.2">
      <c r="AX139" s="25"/>
      <c r="AY139" s="25"/>
      <c r="AZ139" s="25"/>
      <c r="BA139" s="25"/>
      <c r="BS139" s="4"/>
      <c r="BT139" s="4"/>
    </row>
    <row r="140" spans="50:72" x14ac:dyDescent="0.2">
      <c r="AX140" s="25"/>
      <c r="AY140" s="25"/>
      <c r="AZ140" s="25"/>
      <c r="BA140" s="25"/>
      <c r="BS140" s="4"/>
      <c r="BT140" s="4"/>
    </row>
    <row r="141" spans="50:72" x14ac:dyDescent="0.2">
      <c r="AX141" s="25"/>
      <c r="AY141" s="25"/>
      <c r="AZ141" s="25"/>
      <c r="BA141" s="25"/>
      <c r="BS141" s="4"/>
      <c r="BT141" s="4"/>
    </row>
    <row r="142" spans="50:72" x14ac:dyDescent="0.2">
      <c r="AX142" s="25"/>
      <c r="AY142" s="25"/>
      <c r="AZ142" s="25"/>
      <c r="BA142" s="25"/>
      <c r="BS142" s="4"/>
      <c r="BT142" s="4"/>
    </row>
    <row r="143" spans="50:72" x14ac:dyDescent="0.2">
      <c r="AX143" s="25"/>
      <c r="AY143" s="25"/>
      <c r="AZ143" s="25"/>
      <c r="BA143" s="25"/>
      <c r="BS143" s="4"/>
      <c r="BT143" s="4"/>
    </row>
    <row r="144" spans="50:72" x14ac:dyDescent="0.2">
      <c r="AX144" s="25"/>
      <c r="AY144" s="25"/>
      <c r="AZ144" s="25"/>
      <c r="BA144" s="25"/>
      <c r="BS144" s="4"/>
      <c r="BT144" s="4"/>
    </row>
    <row r="145" spans="50:72" x14ac:dyDescent="0.2">
      <c r="AX145" s="25"/>
      <c r="AY145" s="25"/>
      <c r="AZ145" s="25"/>
      <c r="BA145" s="25"/>
      <c r="BS145" s="4"/>
      <c r="BT145" s="4"/>
    </row>
    <row r="146" spans="50:72" x14ac:dyDescent="0.2">
      <c r="AX146" s="25"/>
      <c r="AY146" s="25"/>
      <c r="AZ146" s="25"/>
      <c r="BA146" s="25"/>
      <c r="BS146" s="4"/>
      <c r="BT146" s="4"/>
    </row>
    <row r="147" spans="50:72" x14ac:dyDescent="0.2">
      <c r="AX147" s="25"/>
      <c r="AY147" s="25"/>
      <c r="AZ147" s="25"/>
      <c r="BA147" s="25"/>
      <c r="BS147" s="4"/>
      <c r="BT147" s="4"/>
    </row>
    <row r="148" spans="50:72" x14ac:dyDescent="0.2">
      <c r="AX148" s="25"/>
      <c r="AY148" s="25"/>
      <c r="AZ148" s="25"/>
      <c r="BA148" s="25"/>
      <c r="BS148" s="4"/>
      <c r="BT148" s="4"/>
    </row>
    <row r="149" spans="50:72" x14ac:dyDescent="0.2">
      <c r="AX149" s="25"/>
      <c r="AY149" s="25"/>
      <c r="AZ149" s="25"/>
      <c r="BA149" s="25"/>
      <c r="BS149" s="4"/>
      <c r="BT149" s="4"/>
    </row>
    <row r="150" spans="50:72" x14ac:dyDescent="0.2">
      <c r="AX150" s="25"/>
      <c r="AY150" s="25"/>
      <c r="AZ150" s="25"/>
      <c r="BA150" s="25"/>
      <c r="BS150" s="4"/>
      <c r="BT150" s="4"/>
    </row>
    <row r="151" spans="50:72" x14ac:dyDescent="0.2">
      <c r="AX151" s="25"/>
      <c r="AY151" s="25"/>
      <c r="AZ151" s="25"/>
      <c r="BA151" s="25"/>
      <c r="BS151" s="4"/>
      <c r="BT151" s="4"/>
    </row>
    <row r="152" spans="50:72" x14ac:dyDescent="0.2">
      <c r="AX152" s="25"/>
      <c r="AY152" s="25"/>
      <c r="AZ152" s="25"/>
      <c r="BA152" s="25"/>
      <c r="BS152" s="4"/>
      <c r="BT152" s="4"/>
    </row>
    <row r="153" spans="50:72" x14ac:dyDescent="0.2">
      <c r="AX153" s="25"/>
      <c r="AY153" s="25"/>
      <c r="AZ153" s="25"/>
      <c r="BA153" s="25"/>
      <c r="BS153" s="4"/>
      <c r="BT153" s="4"/>
    </row>
    <row r="154" spans="50:72" x14ac:dyDescent="0.2">
      <c r="AX154" s="25"/>
      <c r="AY154" s="25"/>
      <c r="AZ154" s="25"/>
      <c r="BA154" s="25"/>
      <c r="BS154" s="4"/>
      <c r="BT154" s="4"/>
    </row>
    <row r="155" spans="50:72" x14ac:dyDescent="0.2">
      <c r="AX155" s="25"/>
      <c r="AY155" s="25"/>
      <c r="AZ155" s="25"/>
      <c r="BA155" s="25"/>
      <c r="BS155" s="4"/>
      <c r="BT155" s="4"/>
    </row>
    <row r="156" spans="50:72" x14ac:dyDescent="0.2">
      <c r="AX156" s="25"/>
      <c r="AY156" s="25"/>
      <c r="AZ156" s="25"/>
      <c r="BA156" s="25"/>
      <c r="BS156" s="4"/>
      <c r="BT156" s="4"/>
    </row>
    <row r="157" spans="50:72" x14ac:dyDescent="0.2">
      <c r="AX157" s="25"/>
      <c r="AY157" s="25"/>
      <c r="AZ157" s="25"/>
      <c r="BA157" s="25"/>
      <c r="BS157" s="4"/>
      <c r="BT157" s="4"/>
    </row>
    <row r="158" spans="50:72" x14ac:dyDescent="0.2">
      <c r="AX158" s="25"/>
      <c r="AY158" s="25"/>
      <c r="AZ158" s="25"/>
      <c r="BA158" s="25"/>
      <c r="BS158" s="4"/>
      <c r="BT158" s="4"/>
    </row>
    <row r="159" spans="50:72" x14ac:dyDescent="0.2">
      <c r="AX159" s="25"/>
      <c r="AY159" s="25"/>
      <c r="AZ159" s="25"/>
      <c r="BA159" s="25"/>
      <c r="BS159" s="4"/>
      <c r="BT159" s="4"/>
    </row>
    <row r="160" spans="50:72" x14ac:dyDescent="0.2">
      <c r="AX160" s="25"/>
      <c r="AY160" s="25"/>
      <c r="AZ160" s="25"/>
      <c r="BA160" s="25"/>
      <c r="BS160" s="4"/>
      <c r="BT160" s="4"/>
    </row>
    <row r="161" spans="50:72" x14ac:dyDescent="0.2">
      <c r="AX161" s="25"/>
      <c r="AY161" s="25"/>
      <c r="AZ161" s="25"/>
      <c r="BA161" s="25"/>
      <c r="BS161" s="4"/>
      <c r="BT161" s="4"/>
    </row>
    <row r="162" spans="50:72" x14ac:dyDescent="0.2">
      <c r="AX162" s="25"/>
      <c r="AY162" s="25"/>
      <c r="AZ162" s="25"/>
      <c r="BA162" s="25"/>
      <c r="BS162" s="4"/>
      <c r="BT162" s="4"/>
    </row>
    <row r="163" spans="50:72" x14ac:dyDescent="0.2">
      <c r="AX163" s="25"/>
      <c r="AY163" s="25"/>
      <c r="AZ163" s="25"/>
      <c r="BA163" s="25"/>
      <c r="BS163" s="4"/>
      <c r="BT163" s="4"/>
    </row>
    <row r="164" spans="50:72" x14ac:dyDescent="0.2">
      <c r="AX164" s="25"/>
      <c r="AY164" s="25"/>
      <c r="AZ164" s="25"/>
      <c r="BA164" s="25"/>
      <c r="BS164" s="4"/>
      <c r="BT164" s="4"/>
    </row>
    <row r="165" spans="50:72" x14ac:dyDescent="0.2">
      <c r="AX165" s="25"/>
      <c r="AY165" s="25"/>
      <c r="AZ165" s="25"/>
      <c r="BA165" s="25"/>
      <c r="BS165" s="4"/>
      <c r="BT165" s="4"/>
    </row>
    <row r="166" spans="50:72" x14ac:dyDescent="0.2">
      <c r="AX166" s="25"/>
      <c r="AY166" s="25"/>
      <c r="AZ166" s="25"/>
      <c r="BA166" s="25"/>
      <c r="BS166" s="4"/>
      <c r="BT166" s="4"/>
    </row>
    <row r="167" spans="50:72" x14ac:dyDescent="0.2">
      <c r="AX167" s="25"/>
      <c r="AY167" s="25"/>
      <c r="AZ167" s="25"/>
      <c r="BA167" s="25"/>
      <c r="BS167" s="4"/>
      <c r="BT167" s="4"/>
    </row>
    <row r="168" spans="50:72" x14ac:dyDescent="0.2">
      <c r="AX168" s="25"/>
      <c r="AY168" s="25"/>
      <c r="AZ168" s="25"/>
      <c r="BA168" s="25"/>
      <c r="BS168" s="4"/>
      <c r="BT168" s="4"/>
    </row>
    <row r="169" spans="50:72" x14ac:dyDescent="0.2">
      <c r="AX169" s="25"/>
      <c r="AY169" s="25"/>
      <c r="AZ169" s="25"/>
      <c r="BA169" s="25"/>
      <c r="BS169" s="4"/>
      <c r="BT169" s="4"/>
    </row>
    <row r="170" spans="50:72" x14ac:dyDescent="0.2">
      <c r="AX170" s="25"/>
      <c r="AY170" s="25"/>
      <c r="AZ170" s="25"/>
      <c r="BA170" s="25"/>
      <c r="BS170" s="4"/>
      <c r="BT170" s="4"/>
    </row>
    <row r="171" spans="50:72" x14ac:dyDescent="0.2">
      <c r="AX171" s="25"/>
      <c r="AY171" s="25"/>
      <c r="AZ171" s="25"/>
      <c r="BA171" s="25"/>
      <c r="BS171" s="4"/>
      <c r="BT171" s="4"/>
    </row>
    <row r="172" spans="50:72" x14ac:dyDescent="0.2">
      <c r="AX172" s="25"/>
      <c r="AY172" s="25"/>
      <c r="AZ172" s="25"/>
      <c r="BA172" s="25"/>
      <c r="BS172" s="4"/>
      <c r="BT172" s="4"/>
    </row>
    <row r="173" spans="50:72" x14ac:dyDescent="0.2">
      <c r="AX173" s="25"/>
      <c r="AY173" s="25"/>
      <c r="AZ173" s="25"/>
      <c r="BA173" s="25"/>
      <c r="BS173" s="4"/>
      <c r="BT173" s="4"/>
    </row>
    <row r="174" spans="50:72" x14ac:dyDescent="0.2">
      <c r="AX174" s="25"/>
      <c r="AY174" s="25"/>
      <c r="AZ174" s="25"/>
      <c r="BA174" s="25"/>
      <c r="BS174" s="4"/>
      <c r="BT174" s="4"/>
    </row>
    <row r="175" spans="50:72" x14ac:dyDescent="0.2">
      <c r="AX175" s="25"/>
      <c r="AY175" s="25"/>
      <c r="AZ175" s="25"/>
      <c r="BA175" s="25"/>
      <c r="BS175" s="4"/>
      <c r="BT175" s="4"/>
    </row>
    <row r="176" spans="50:72" x14ac:dyDescent="0.2">
      <c r="AX176" s="25"/>
      <c r="AY176" s="25"/>
      <c r="AZ176" s="25"/>
      <c r="BA176" s="25"/>
      <c r="BS176" s="4"/>
      <c r="BT176" s="4"/>
    </row>
    <row r="177" spans="50:72" x14ac:dyDescent="0.2">
      <c r="AX177" s="25"/>
      <c r="AY177" s="25"/>
      <c r="AZ177" s="25"/>
      <c r="BA177" s="25"/>
      <c r="BS177" s="4"/>
      <c r="BT177" s="4"/>
    </row>
    <row r="178" spans="50:72" x14ac:dyDescent="0.2">
      <c r="AX178" s="25"/>
      <c r="AY178" s="25"/>
      <c r="AZ178" s="25"/>
      <c r="BA178" s="25"/>
      <c r="BS178" s="4"/>
      <c r="BT178" s="4"/>
    </row>
    <row r="179" spans="50:72" x14ac:dyDescent="0.2">
      <c r="AX179" s="25"/>
      <c r="AY179" s="25"/>
      <c r="AZ179" s="25"/>
      <c r="BA179" s="25"/>
      <c r="BS179" s="4"/>
      <c r="BT179" s="4"/>
    </row>
    <row r="180" spans="50:72" x14ac:dyDescent="0.2">
      <c r="AX180" s="25"/>
      <c r="AY180" s="25"/>
      <c r="AZ180" s="25"/>
      <c r="BA180" s="25"/>
      <c r="BS180" s="4"/>
      <c r="BT180" s="4"/>
    </row>
    <row r="181" spans="50:72" x14ac:dyDescent="0.2">
      <c r="AX181" s="25"/>
      <c r="AY181" s="25"/>
      <c r="AZ181" s="25"/>
      <c r="BA181" s="25"/>
      <c r="BS181" s="4"/>
      <c r="BT181" s="4"/>
    </row>
    <row r="182" spans="50:72" x14ac:dyDescent="0.2">
      <c r="AX182" s="25"/>
      <c r="AY182" s="25"/>
      <c r="AZ182" s="25"/>
      <c r="BA182" s="25"/>
      <c r="BS182" s="4"/>
      <c r="BT182" s="4"/>
    </row>
    <row r="183" spans="50:72" x14ac:dyDescent="0.2">
      <c r="AX183" s="25"/>
      <c r="AY183" s="25"/>
      <c r="AZ183" s="25"/>
      <c r="BA183" s="25"/>
      <c r="BS183" s="4"/>
      <c r="BT183" s="4"/>
    </row>
    <row r="184" spans="50:72" x14ac:dyDescent="0.2">
      <c r="AX184" s="25"/>
      <c r="AY184" s="25"/>
      <c r="AZ184" s="25"/>
      <c r="BA184" s="25"/>
      <c r="BS184" s="4"/>
      <c r="BT184" s="4"/>
    </row>
    <row r="185" spans="50:72" x14ac:dyDescent="0.2">
      <c r="AX185" s="25"/>
      <c r="AY185" s="25"/>
      <c r="AZ185" s="25"/>
      <c r="BA185" s="25"/>
      <c r="BS185" s="4"/>
      <c r="BT185" s="4"/>
    </row>
    <row r="186" spans="50:72" x14ac:dyDescent="0.2">
      <c r="AX186" s="25"/>
      <c r="AY186" s="25"/>
      <c r="AZ186" s="25"/>
      <c r="BA186" s="25"/>
      <c r="BS186" s="4"/>
      <c r="BT186" s="4"/>
    </row>
    <row r="187" spans="50:72" x14ac:dyDescent="0.2">
      <c r="AX187" s="25"/>
      <c r="AY187" s="25"/>
      <c r="AZ187" s="25"/>
      <c r="BA187" s="25"/>
      <c r="BS187" s="4"/>
      <c r="BT187" s="4"/>
    </row>
    <row r="188" spans="50:72" x14ac:dyDescent="0.2">
      <c r="AX188" s="25"/>
      <c r="AY188" s="25"/>
      <c r="AZ188" s="25"/>
      <c r="BA188" s="25"/>
      <c r="BS188" s="4"/>
      <c r="BT188" s="4"/>
    </row>
    <row r="189" spans="50:72" x14ac:dyDescent="0.2">
      <c r="AX189" s="25"/>
      <c r="AY189" s="25"/>
      <c r="AZ189" s="25"/>
      <c r="BA189" s="25"/>
      <c r="BS189" s="4"/>
      <c r="BT189" s="4"/>
    </row>
    <row r="190" spans="50:72" x14ac:dyDescent="0.2">
      <c r="AX190" s="25"/>
      <c r="AY190" s="25"/>
      <c r="AZ190" s="25"/>
      <c r="BA190" s="25"/>
      <c r="BS190" s="4"/>
      <c r="BT190" s="4"/>
    </row>
    <row r="191" spans="50:72" x14ac:dyDescent="0.2">
      <c r="AX191" s="25"/>
      <c r="AY191" s="25"/>
      <c r="AZ191" s="25"/>
      <c r="BA191" s="25"/>
      <c r="BS191" s="4"/>
      <c r="BT191" s="4"/>
    </row>
    <row r="192" spans="50:72" x14ac:dyDescent="0.2">
      <c r="AX192" s="25"/>
      <c r="AY192" s="25"/>
      <c r="AZ192" s="25"/>
      <c r="BA192" s="25"/>
      <c r="BS192" s="4"/>
      <c r="BT192" s="4"/>
    </row>
    <row r="193" spans="50:72" x14ac:dyDescent="0.2">
      <c r="AX193" s="25"/>
      <c r="AY193" s="25"/>
      <c r="AZ193" s="25"/>
      <c r="BA193" s="25"/>
      <c r="BS193" s="4"/>
      <c r="BT193" s="4"/>
    </row>
    <row r="194" spans="50:72" x14ac:dyDescent="0.2">
      <c r="AX194" s="25"/>
      <c r="AY194" s="25"/>
      <c r="AZ194" s="25"/>
      <c r="BA194" s="25"/>
      <c r="BS194" s="4"/>
      <c r="BT194" s="4"/>
    </row>
    <row r="195" spans="50:72" x14ac:dyDescent="0.2">
      <c r="AX195" s="25"/>
      <c r="AY195" s="25"/>
      <c r="AZ195" s="25"/>
      <c r="BA195" s="25"/>
      <c r="BS195" s="4"/>
      <c r="BT195" s="4"/>
    </row>
    <row r="196" spans="50:72" x14ac:dyDescent="0.2">
      <c r="AX196" s="25"/>
      <c r="AY196" s="25"/>
      <c r="AZ196" s="25"/>
      <c r="BA196" s="25"/>
      <c r="BS196" s="4"/>
      <c r="BT196" s="4"/>
    </row>
    <row r="197" spans="50:72" x14ac:dyDescent="0.2">
      <c r="AX197" s="25"/>
      <c r="AY197" s="25"/>
      <c r="AZ197" s="25"/>
      <c r="BA197" s="25"/>
      <c r="BS197" s="4"/>
      <c r="BT197" s="4"/>
    </row>
    <row r="198" spans="50:72" x14ac:dyDescent="0.2">
      <c r="AX198" s="25"/>
      <c r="AY198" s="25"/>
      <c r="AZ198" s="25"/>
      <c r="BA198" s="25"/>
      <c r="BS198" s="4"/>
      <c r="BT198" s="4"/>
    </row>
    <row r="199" spans="50:72" x14ac:dyDescent="0.2">
      <c r="AX199" s="25"/>
      <c r="AY199" s="25"/>
      <c r="AZ199" s="25"/>
      <c r="BA199" s="25"/>
      <c r="BS199" s="4"/>
      <c r="BT199" s="4"/>
    </row>
    <row r="200" spans="50:72" x14ac:dyDescent="0.2">
      <c r="AX200" s="25"/>
      <c r="AY200" s="25"/>
      <c r="AZ200" s="25"/>
      <c r="BA200" s="25"/>
      <c r="BS200" s="4"/>
      <c r="BT200" s="4"/>
    </row>
    <row r="201" spans="50:72" x14ac:dyDescent="0.2">
      <c r="AX201" s="25"/>
      <c r="AY201" s="25"/>
      <c r="AZ201" s="25"/>
      <c r="BA201" s="25"/>
      <c r="BS201" s="4"/>
      <c r="BT201" s="4"/>
    </row>
    <row r="202" spans="50:72" x14ac:dyDescent="0.2">
      <c r="AX202" s="25"/>
      <c r="AY202" s="25"/>
      <c r="AZ202" s="25"/>
      <c r="BA202" s="25"/>
      <c r="BS202" s="4"/>
      <c r="BT202" s="4"/>
    </row>
    <row r="203" spans="50:72" x14ac:dyDescent="0.2">
      <c r="AX203" s="25"/>
      <c r="AY203" s="25"/>
      <c r="AZ203" s="25"/>
      <c r="BA203" s="25"/>
      <c r="BS203" s="4"/>
      <c r="BT203" s="4"/>
    </row>
    <row r="204" spans="50:72" x14ac:dyDescent="0.2">
      <c r="AX204" s="25"/>
      <c r="AY204" s="25"/>
      <c r="AZ204" s="25"/>
      <c r="BA204" s="25"/>
      <c r="BS204" s="4"/>
      <c r="BT204" s="4"/>
    </row>
    <row r="205" spans="50:72" x14ac:dyDescent="0.2">
      <c r="AX205" s="25"/>
      <c r="AY205" s="25"/>
      <c r="AZ205" s="25"/>
      <c r="BA205" s="25"/>
      <c r="BS205" s="4"/>
      <c r="BT205" s="4"/>
    </row>
    <row r="206" spans="50:72" x14ac:dyDescent="0.2">
      <c r="AX206" s="25"/>
      <c r="AY206" s="25"/>
      <c r="AZ206" s="25"/>
      <c r="BA206" s="25"/>
      <c r="BS206" s="4"/>
      <c r="BT206" s="4"/>
    </row>
    <row r="207" spans="50:72" x14ac:dyDescent="0.2">
      <c r="AX207" s="25"/>
      <c r="AY207" s="25"/>
      <c r="AZ207" s="25"/>
      <c r="BA207" s="25"/>
      <c r="BS207" s="4"/>
      <c r="BT207" s="4"/>
    </row>
    <row r="208" spans="50:72" x14ac:dyDescent="0.2">
      <c r="AX208" s="25"/>
      <c r="AY208" s="25"/>
      <c r="AZ208" s="25"/>
      <c r="BA208" s="25"/>
      <c r="BS208" s="4"/>
      <c r="BT208" s="4"/>
    </row>
    <row r="209" spans="50:72" x14ac:dyDescent="0.2">
      <c r="AX209" s="25"/>
      <c r="AY209" s="25"/>
      <c r="AZ209" s="25"/>
      <c r="BA209" s="25"/>
      <c r="BS209" s="4"/>
      <c r="BT209" s="4"/>
    </row>
    <row r="210" spans="50:72" x14ac:dyDescent="0.2">
      <c r="AX210" s="25"/>
      <c r="AY210" s="25"/>
      <c r="AZ210" s="25"/>
      <c r="BA210" s="25"/>
      <c r="BS210" s="4"/>
      <c r="BT210" s="4"/>
    </row>
    <row r="211" spans="50:72" x14ac:dyDescent="0.2">
      <c r="AX211" s="25"/>
      <c r="AY211" s="25"/>
      <c r="AZ211" s="25"/>
      <c r="BA211" s="25"/>
      <c r="BS211" s="4"/>
      <c r="BT211" s="4"/>
    </row>
    <row r="212" spans="50:72" x14ac:dyDescent="0.2">
      <c r="AX212" s="25"/>
      <c r="AY212" s="25"/>
      <c r="AZ212" s="25"/>
      <c r="BA212" s="25"/>
      <c r="BS212" s="4"/>
      <c r="BT212" s="4"/>
    </row>
    <row r="213" spans="50:72" x14ac:dyDescent="0.2">
      <c r="AX213" s="25"/>
      <c r="AY213" s="25"/>
      <c r="AZ213" s="25"/>
      <c r="BA213" s="25"/>
      <c r="BS213" s="4"/>
      <c r="BT213" s="4"/>
    </row>
    <row r="214" spans="50:72" x14ac:dyDescent="0.2">
      <c r="AX214" s="25"/>
      <c r="AY214" s="25"/>
      <c r="AZ214" s="25"/>
      <c r="BA214" s="25"/>
      <c r="BS214" s="4"/>
      <c r="BT214" s="4"/>
    </row>
    <row r="215" spans="50:72" x14ac:dyDescent="0.2">
      <c r="AX215" s="25"/>
      <c r="AY215" s="25"/>
      <c r="AZ215" s="25"/>
      <c r="BA215" s="25"/>
      <c r="BS215" s="4"/>
      <c r="BT215" s="4"/>
    </row>
    <row r="216" spans="50:72" x14ac:dyDescent="0.2">
      <c r="AX216" s="25"/>
      <c r="AY216" s="25"/>
      <c r="AZ216" s="25"/>
      <c r="BA216" s="25"/>
      <c r="BS216" s="4"/>
      <c r="BT216" s="4"/>
    </row>
    <row r="217" spans="50:72" x14ac:dyDescent="0.2">
      <c r="AX217" s="25"/>
      <c r="AY217" s="25"/>
      <c r="AZ217" s="25"/>
      <c r="BA217" s="25"/>
      <c r="BS217" s="4"/>
      <c r="BT217" s="4"/>
    </row>
    <row r="218" spans="50:72" x14ac:dyDescent="0.2">
      <c r="AX218" s="25"/>
      <c r="AY218" s="25"/>
      <c r="AZ218" s="25"/>
      <c r="BA218" s="25"/>
      <c r="BS218" s="4"/>
      <c r="BT218" s="4"/>
    </row>
    <row r="219" spans="50:72" x14ac:dyDescent="0.2">
      <c r="AX219" s="25"/>
      <c r="AY219" s="25"/>
      <c r="AZ219" s="25"/>
      <c r="BA219" s="25"/>
      <c r="BS219" s="4"/>
      <c r="BT219" s="4"/>
    </row>
    <row r="220" spans="50:72" x14ac:dyDescent="0.2">
      <c r="AX220" s="25"/>
      <c r="AY220" s="25"/>
      <c r="AZ220" s="25"/>
      <c r="BA220" s="25"/>
      <c r="BS220" s="4"/>
      <c r="BT220" s="4"/>
    </row>
    <row r="221" spans="50:72" x14ac:dyDescent="0.2">
      <c r="AX221" s="25"/>
      <c r="AY221" s="25"/>
      <c r="AZ221" s="25"/>
      <c r="BA221" s="25"/>
      <c r="BS221" s="4"/>
      <c r="BT221" s="4"/>
    </row>
  </sheetData>
  <mergeCells count="8">
    <mergeCell ref="BL4:BU4"/>
    <mergeCell ref="B4:C5"/>
    <mergeCell ref="D4:M4"/>
    <mergeCell ref="N4:W4"/>
    <mergeCell ref="X4:AG4"/>
    <mergeCell ref="AH4:AQ4"/>
    <mergeCell ref="AR4:BA4"/>
    <mergeCell ref="BB4:BK4"/>
  </mergeCells>
  <pageMargins left="0.70866141732283472" right="0.70866141732283472" top="0.78740157480314965" bottom="0.78740157480314965"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2AB"/>
  </sheetPr>
  <dimension ref="A1:P224"/>
  <sheetViews>
    <sheetView showGridLines="0" zoomScaleNormal="100" workbookViewId="0">
      <pane xSplit="3" ySplit="5" topLeftCell="D6" activePane="bottomRight" state="frozen"/>
      <selection activeCell="C102" sqref="C102"/>
      <selection pane="topRight" activeCell="C102" sqref="C102"/>
      <selection pane="bottomLeft" activeCell="C102" sqref="C102"/>
      <selection pane="bottomRight"/>
    </sheetView>
  </sheetViews>
  <sheetFormatPr baseColWidth="10" defaultColWidth="11.42578125" defaultRowHeight="12.75" x14ac:dyDescent="0.2"/>
  <cols>
    <col min="1" max="1" width="2.7109375" style="128" customWidth="1"/>
    <col min="2" max="2" width="6.42578125" style="73" customWidth="1"/>
    <col min="3" max="3" width="105.7109375" style="25" customWidth="1"/>
    <col min="4" max="7" width="10.7109375" style="134" customWidth="1"/>
    <col min="8" max="17" width="11" style="73" customWidth="1"/>
    <col min="18" max="16384" width="11.42578125" style="73"/>
  </cols>
  <sheetData>
    <row r="1" spans="1:16" ht="15.75" x14ac:dyDescent="0.2">
      <c r="A1" s="126"/>
      <c r="B1" s="21" t="str">
        <f>Inhaltsverzeichnis!B23&amp; " " &amp;Inhaltsverzeichnis!D23</f>
        <v>Tabelle 6: Arbeitsstätten nach Grössenklasse in Vollzeitäquivalenten und Wirtschaftsabteilung (NOGA 2008), Kanton Aargau, 2018–2020</v>
      </c>
      <c r="C1" s="23"/>
    </row>
    <row r="2" spans="1:16" x14ac:dyDescent="0.2">
      <c r="A2" s="73"/>
      <c r="B2" s="317"/>
      <c r="C2" s="23"/>
    </row>
    <row r="3" spans="1:16" x14ac:dyDescent="0.2">
      <c r="A3" s="17"/>
      <c r="B3" s="33"/>
    </row>
    <row r="4" spans="1:16" s="133" customFormat="1" ht="14.25" x14ac:dyDescent="0.2">
      <c r="A4" s="127"/>
      <c r="B4" s="396" t="s">
        <v>566</v>
      </c>
      <c r="C4" s="397"/>
      <c r="D4" s="400" t="s">
        <v>554</v>
      </c>
      <c r="E4" s="401"/>
      <c r="F4" s="401"/>
      <c r="G4" s="402"/>
      <c r="H4" s="400" t="s">
        <v>555</v>
      </c>
      <c r="I4" s="401"/>
      <c r="J4" s="401"/>
      <c r="K4" s="402"/>
      <c r="L4" s="400" t="s">
        <v>574</v>
      </c>
      <c r="M4" s="401"/>
      <c r="N4" s="401"/>
      <c r="O4" s="402"/>
    </row>
    <row r="5" spans="1:16" s="127" customFormat="1" ht="66" customHeight="1" x14ac:dyDescent="0.2">
      <c r="B5" s="398"/>
      <c r="C5" s="399"/>
      <c r="D5" s="330" t="s">
        <v>527</v>
      </c>
      <c r="E5" s="330" t="s">
        <v>524</v>
      </c>
      <c r="F5" s="330" t="s">
        <v>525</v>
      </c>
      <c r="G5" s="330" t="s">
        <v>526</v>
      </c>
      <c r="H5" s="330" t="s">
        <v>527</v>
      </c>
      <c r="I5" s="330" t="s">
        <v>524</v>
      </c>
      <c r="J5" s="330" t="s">
        <v>525</v>
      </c>
      <c r="K5" s="330" t="s">
        <v>526</v>
      </c>
      <c r="L5" s="330" t="s">
        <v>527</v>
      </c>
      <c r="M5" s="330" t="s">
        <v>524</v>
      </c>
      <c r="N5" s="330" t="s">
        <v>525</v>
      </c>
      <c r="O5" s="330" t="s">
        <v>526</v>
      </c>
    </row>
    <row r="6" spans="1:16" s="105" customFormat="1" x14ac:dyDescent="0.2">
      <c r="B6" s="30" t="s">
        <v>0</v>
      </c>
      <c r="C6" s="30"/>
      <c r="D6" s="135">
        <v>40899</v>
      </c>
      <c r="E6" s="135">
        <v>3565</v>
      </c>
      <c r="F6" s="135">
        <v>709</v>
      </c>
      <c r="G6" s="135">
        <v>89</v>
      </c>
      <c r="H6" s="135">
        <v>41223</v>
      </c>
      <c r="I6" s="135">
        <v>3583</v>
      </c>
      <c r="J6" s="135">
        <v>732</v>
      </c>
      <c r="K6" s="135">
        <v>91</v>
      </c>
      <c r="L6" s="139">
        <v>40831</v>
      </c>
      <c r="M6" s="139">
        <v>3589</v>
      </c>
      <c r="N6" s="139">
        <v>694</v>
      </c>
      <c r="O6" s="139">
        <v>90</v>
      </c>
    </row>
    <row r="7" spans="1:16" s="106" customFormat="1" x14ac:dyDescent="0.2">
      <c r="A7" s="127"/>
      <c r="B7" s="205" t="s">
        <v>39</v>
      </c>
      <c r="C7" s="206"/>
      <c r="D7" s="207">
        <v>3373</v>
      </c>
      <c r="E7" s="207">
        <v>48</v>
      </c>
      <c r="F7" s="207">
        <v>1</v>
      </c>
      <c r="G7" s="207">
        <v>0</v>
      </c>
      <c r="H7" s="207">
        <v>3291</v>
      </c>
      <c r="I7" s="207">
        <v>42</v>
      </c>
      <c r="J7" s="207">
        <v>1</v>
      </c>
      <c r="K7" s="207">
        <v>0</v>
      </c>
      <c r="L7" s="294">
        <v>3203</v>
      </c>
      <c r="M7" s="294">
        <v>39</v>
      </c>
      <c r="N7" s="294">
        <v>1</v>
      </c>
      <c r="O7" s="294">
        <v>0</v>
      </c>
      <c r="P7" s="105"/>
    </row>
    <row r="8" spans="1:16" s="17" customFormat="1" x14ac:dyDescent="0.2">
      <c r="B8" s="25" t="s">
        <v>57</v>
      </c>
      <c r="C8" s="27" t="s">
        <v>58</v>
      </c>
      <c r="D8" s="136">
        <v>3373</v>
      </c>
      <c r="E8" s="136">
        <v>48</v>
      </c>
      <c r="F8" s="136">
        <v>1</v>
      </c>
      <c r="G8" s="136">
        <v>0</v>
      </c>
      <c r="H8" s="136">
        <v>3291</v>
      </c>
      <c r="I8" s="136">
        <v>42</v>
      </c>
      <c r="J8" s="136">
        <v>1</v>
      </c>
      <c r="K8" s="136">
        <v>0</v>
      </c>
      <c r="L8" s="140">
        <v>3203</v>
      </c>
      <c r="M8" s="140">
        <v>39</v>
      </c>
      <c r="N8" s="140">
        <v>1</v>
      </c>
      <c r="O8" s="140">
        <v>0</v>
      </c>
      <c r="P8" s="105"/>
    </row>
    <row r="9" spans="1:16" x14ac:dyDescent="0.2">
      <c r="A9" s="17"/>
      <c r="C9" s="25" t="s">
        <v>59</v>
      </c>
      <c r="D9" s="63">
        <v>3268</v>
      </c>
      <c r="E9" s="63">
        <v>40</v>
      </c>
      <c r="F9" s="63">
        <v>1</v>
      </c>
      <c r="G9" s="63">
        <v>0</v>
      </c>
      <c r="H9" s="63">
        <v>3185</v>
      </c>
      <c r="I9" s="63">
        <v>33</v>
      </c>
      <c r="J9" s="63">
        <v>1</v>
      </c>
      <c r="K9" s="63">
        <v>0</v>
      </c>
      <c r="L9" s="140">
        <v>3097</v>
      </c>
      <c r="M9" s="140">
        <v>32</v>
      </c>
      <c r="N9" s="140">
        <v>1</v>
      </c>
      <c r="O9" s="140">
        <v>0</v>
      </c>
      <c r="P9" s="105"/>
    </row>
    <row r="10" spans="1:16" x14ac:dyDescent="0.2">
      <c r="A10" s="17"/>
      <c r="C10" s="25" t="s">
        <v>60</v>
      </c>
      <c r="D10" s="63">
        <v>101</v>
      </c>
      <c r="E10" s="63">
        <v>7</v>
      </c>
      <c r="F10" s="63">
        <v>0</v>
      </c>
      <c r="G10" s="63">
        <v>0</v>
      </c>
      <c r="H10" s="63">
        <v>102</v>
      </c>
      <c r="I10" s="63">
        <v>8</v>
      </c>
      <c r="J10" s="63">
        <v>0</v>
      </c>
      <c r="K10" s="63">
        <v>0</v>
      </c>
      <c r="L10" s="140">
        <v>102</v>
      </c>
      <c r="M10" s="140">
        <v>7</v>
      </c>
      <c r="N10" s="140">
        <v>0</v>
      </c>
      <c r="O10" s="140">
        <v>0</v>
      </c>
      <c r="P10" s="105"/>
    </row>
    <row r="11" spans="1:16" x14ac:dyDescent="0.2">
      <c r="A11" s="17"/>
      <c r="C11" s="25" t="s">
        <v>61</v>
      </c>
      <c r="D11" s="63">
        <v>4</v>
      </c>
      <c r="E11" s="63">
        <v>1</v>
      </c>
      <c r="F11" s="63">
        <v>0</v>
      </c>
      <c r="G11" s="63">
        <v>0</v>
      </c>
      <c r="H11" s="63">
        <v>4</v>
      </c>
      <c r="I11" s="63">
        <v>1</v>
      </c>
      <c r="J11" s="63">
        <v>0</v>
      </c>
      <c r="K11" s="63">
        <v>0</v>
      </c>
      <c r="L11" s="140">
        <v>4</v>
      </c>
      <c r="M11" s="140">
        <v>0</v>
      </c>
      <c r="N11" s="140">
        <v>0</v>
      </c>
      <c r="O11" s="140">
        <v>0</v>
      </c>
      <c r="P11" s="105"/>
    </row>
    <row r="12" spans="1:16" s="133" customFormat="1" x14ac:dyDescent="0.2">
      <c r="A12" s="127"/>
      <c r="B12" s="208" t="s">
        <v>40</v>
      </c>
      <c r="C12" s="209"/>
      <c r="D12" s="307">
        <v>5816</v>
      </c>
      <c r="E12" s="307">
        <v>1050</v>
      </c>
      <c r="F12" s="307">
        <v>267</v>
      </c>
      <c r="G12" s="307">
        <v>43</v>
      </c>
      <c r="H12" s="307">
        <v>5857</v>
      </c>
      <c r="I12" s="307">
        <v>1031</v>
      </c>
      <c r="J12" s="307">
        <v>275</v>
      </c>
      <c r="K12" s="307">
        <v>43</v>
      </c>
      <c r="L12" s="294">
        <v>5863</v>
      </c>
      <c r="M12" s="294">
        <v>1046</v>
      </c>
      <c r="N12" s="294">
        <v>254</v>
      </c>
      <c r="O12" s="294">
        <v>40</v>
      </c>
      <c r="P12" s="105"/>
    </row>
    <row r="13" spans="1:16" x14ac:dyDescent="0.2">
      <c r="A13" s="17"/>
      <c r="B13" s="32" t="s">
        <v>63</v>
      </c>
      <c r="C13" s="32" t="s">
        <v>64</v>
      </c>
      <c r="D13" s="63">
        <v>16</v>
      </c>
      <c r="E13" s="63">
        <v>17</v>
      </c>
      <c r="F13" s="63">
        <v>0</v>
      </c>
      <c r="G13" s="63">
        <v>0</v>
      </c>
      <c r="H13" s="63">
        <v>15</v>
      </c>
      <c r="I13" s="63">
        <v>17</v>
      </c>
      <c r="J13" s="63">
        <v>0</v>
      </c>
      <c r="K13" s="63">
        <v>0</v>
      </c>
      <c r="L13" s="140">
        <v>14</v>
      </c>
      <c r="M13" s="140">
        <v>17</v>
      </c>
      <c r="N13" s="140">
        <v>0</v>
      </c>
      <c r="O13" s="140">
        <v>0</v>
      </c>
      <c r="P13" s="105"/>
    </row>
    <row r="14" spans="1:16" x14ac:dyDescent="0.2">
      <c r="A14" s="17"/>
      <c r="B14" s="32"/>
      <c r="C14" s="32" t="s">
        <v>536</v>
      </c>
      <c r="D14" s="63">
        <v>0</v>
      </c>
      <c r="E14" s="63">
        <v>0</v>
      </c>
      <c r="F14" s="63">
        <v>0</v>
      </c>
      <c r="G14" s="63">
        <v>0</v>
      </c>
      <c r="H14" s="63">
        <v>0</v>
      </c>
      <c r="I14" s="63">
        <v>0</v>
      </c>
      <c r="J14" s="63">
        <v>0</v>
      </c>
      <c r="K14" s="63">
        <v>0</v>
      </c>
      <c r="L14" s="140">
        <v>0</v>
      </c>
      <c r="M14" s="140">
        <v>0</v>
      </c>
      <c r="N14" s="140">
        <v>0</v>
      </c>
      <c r="O14" s="140">
        <v>0</v>
      </c>
      <c r="P14" s="105"/>
    </row>
    <row r="15" spans="1:16" x14ac:dyDescent="0.2">
      <c r="A15" s="17"/>
      <c r="B15" s="32"/>
      <c r="C15" s="32" t="s">
        <v>65</v>
      </c>
      <c r="D15" s="63">
        <v>0</v>
      </c>
      <c r="E15" s="63">
        <v>0</v>
      </c>
      <c r="F15" s="63">
        <v>0</v>
      </c>
      <c r="G15" s="63">
        <v>0</v>
      </c>
      <c r="H15" s="63">
        <v>0</v>
      </c>
      <c r="I15" s="63">
        <v>0</v>
      </c>
      <c r="J15" s="63">
        <v>0</v>
      </c>
      <c r="K15" s="63">
        <v>0</v>
      </c>
      <c r="L15" s="140">
        <v>0</v>
      </c>
      <c r="M15" s="140">
        <v>0</v>
      </c>
      <c r="N15" s="140">
        <v>0</v>
      </c>
      <c r="O15" s="140">
        <v>0</v>
      </c>
      <c r="P15" s="105"/>
    </row>
    <row r="16" spans="1:16" x14ac:dyDescent="0.2">
      <c r="A16" s="17"/>
      <c r="C16" s="25" t="s">
        <v>66</v>
      </c>
      <c r="D16" s="63">
        <v>0</v>
      </c>
      <c r="E16" s="63">
        <v>0</v>
      </c>
      <c r="F16" s="63">
        <v>0</v>
      </c>
      <c r="G16" s="63">
        <v>0</v>
      </c>
      <c r="H16" s="63">
        <v>0</v>
      </c>
      <c r="I16" s="63">
        <v>0</v>
      </c>
      <c r="J16" s="63">
        <v>0</v>
      </c>
      <c r="K16" s="63">
        <v>0</v>
      </c>
      <c r="L16" s="140">
        <v>0</v>
      </c>
      <c r="M16" s="140">
        <v>0</v>
      </c>
      <c r="N16" s="140">
        <v>0</v>
      </c>
      <c r="O16" s="140">
        <v>0</v>
      </c>
      <c r="P16" s="105"/>
    </row>
    <row r="17" spans="1:16" x14ac:dyDescent="0.2">
      <c r="A17" s="17"/>
      <c r="C17" s="25" t="s">
        <v>67</v>
      </c>
      <c r="D17" s="63">
        <v>15</v>
      </c>
      <c r="E17" s="63">
        <v>16</v>
      </c>
      <c r="F17" s="63">
        <v>0</v>
      </c>
      <c r="G17" s="63">
        <v>0</v>
      </c>
      <c r="H17" s="63">
        <v>15</v>
      </c>
      <c r="I17" s="63">
        <v>15</v>
      </c>
      <c r="J17" s="63">
        <v>0</v>
      </c>
      <c r="K17" s="63">
        <v>0</v>
      </c>
      <c r="L17" s="140">
        <v>14</v>
      </c>
      <c r="M17" s="140">
        <v>16</v>
      </c>
      <c r="N17" s="140">
        <v>0</v>
      </c>
      <c r="O17" s="140">
        <v>0</v>
      </c>
      <c r="P17" s="105"/>
    </row>
    <row r="18" spans="1:16" x14ac:dyDescent="0.2">
      <c r="A18" s="17"/>
      <c r="C18" s="25" t="s">
        <v>68</v>
      </c>
      <c r="D18" s="63">
        <v>1</v>
      </c>
      <c r="E18" s="63">
        <v>1</v>
      </c>
      <c r="F18" s="63">
        <v>0</v>
      </c>
      <c r="G18" s="63">
        <v>0</v>
      </c>
      <c r="H18" s="63">
        <v>0</v>
      </c>
      <c r="I18" s="63">
        <v>2</v>
      </c>
      <c r="J18" s="63">
        <v>0</v>
      </c>
      <c r="K18" s="63">
        <v>0</v>
      </c>
      <c r="L18" s="140">
        <v>0</v>
      </c>
      <c r="M18" s="140">
        <v>1</v>
      </c>
      <c r="N18" s="140">
        <v>0</v>
      </c>
      <c r="O18" s="140">
        <v>0</v>
      </c>
      <c r="P18" s="105"/>
    </row>
    <row r="19" spans="1:16" x14ac:dyDescent="0.2">
      <c r="A19" s="17"/>
      <c r="B19" s="25" t="s">
        <v>69</v>
      </c>
      <c r="C19" s="32" t="s">
        <v>541</v>
      </c>
      <c r="D19" s="63">
        <v>2398</v>
      </c>
      <c r="E19" s="63">
        <v>498</v>
      </c>
      <c r="F19" s="63">
        <v>183</v>
      </c>
      <c r="G19" s="63">
        <v>37</v>
      </c>
      <c r="H19" s="63">
        <v>2379</v>
      </c>
      <c r="I19" s="63">
        <v>499</v>
      </c>
      <c r="J19" s="63">
        <v>190</v>
      </c>
      <c r="K19" s="63">
        <v>36</v>
      </c>
      <c r="L19" s="140">
        <v>2338</v>
      </c>
      <c r="M19" s="140">
        <v>510</v>
      </c>
      <c r="N19" s="140">
        <v>179</v>
      </c>
      <c r="O19" s="140">
        <v>33</v>
      </c>
      <c r="P19" s="105"/>
    </row>
    <row r="20" spans="1:16" x14ac:dyDescent="0.2">
      <c r="A20" s="17"/>
      <c r="C20" s="25" t="s">
        <v>70</v>
      </c>
      <c r="D20" s="63">
        <v>204</v>
      </c>
      <c r="E20" s="63">
        <v>76</v>
      </c>
      <c r="F20" s="63">
        <v>14</v>
      </c>
      <c r="G20" s="63">
        <v>3</v>
      </c>
      <c r="H20" s="63">
        <v>202</v>
      </c>
      <c r="I20" s="63">
        <v>78</v>
      </c>
      <c r="J20" s="63">
        <v>15</v>
      </c>
      <c r="K20" s="63">
        <v>3</v>
      </c>
      <c r="L20" s="140">
        <v>203</v>
      </c>
      <c r="M20" s="140">
        <v>77</v>
      </c>
      <c r="N20" s="140">
        <v>14</v>
      </c>
      <c r="O20" s="140">
        <v>3</v>
      </c>
      <c r="P20" s="105"/>
    </row>
    <row r="21" spans="1:16" x14ac:dyDescent="0.2">
      <c r="A21" s="17"/>
      <c r="C21" s="25" t="s">
        <v>71</v>
      </c>
      <c r="D21" s="63">
        <v>28</v>
      </c>
      <c r="E21" s="63">
        <v>2</v>
      </c>
      <c r="F21" s="63">
        <v>2</v>
      </c>
      <c r="G21" s="63">
        <v>1</v>
      </c>
      <c r="H21" s="63">
        <v>28</v>
      </c>
      <c r="I21" s="63">
        <v>4</v>
      </c>
      <c r="J21" s="63">
        <v>2</v>
      </c>
      <c r="K21" s="63">
        <v>1</v>
      </c>
      <c r="L21" s="140">
        <v>30</v>
      </c>
      <c r="M21" s="140">
        <v>4</v>
      </c>
      <c r="N21" s="140">
        <v>3</v>
      </c>
      <c r="O21" s="140">
        <v>0</v>
      </c>
      <c r="P21" s="105"/>
    </row>
    <row r="22" spans="1:16" x14ac:dyDescent="0.2">
      <c r="A22" s="17"/>
      <c r="C22" s="25" t="s">
        <v>72</v>
      </c>
      <c r="D22" s="63">
        <v>1</v>
      </c>
      <c r="E22" s="63">
        <v>2</v>
      </c>
      <c r="F22" s="63">
        <v>0</v>
      </c>
      <c r="G22" s="63">
        <v>0</v>
      </c>
      <c r="H22" s="63">
        <v>1</v>
      </c>
      <c r="I22" s="63">
        <v>2</v>
      </c>
      <c r="J22" s="63">
        <v>0</v>
      </c>
      <c r="K22" s="63">
        <v>0</v>
      </c>
      <c r="L22" s="140">
        <v>1</v>
      </c>
      <c r="M22" s="140">
        <v>2</v>
      </c>
      <c r="N22" s="140">
        <v>0</v>
      </c>
      <c r="O22" s="140">
        <v>0</v>
      </c>
      <c r="P22" s="105"/>
    </row>
    <row r="23" spans="1:16" x14ac:dyDescent="0.2">
      <c r="A23" s="17"/>
      <c r="C23" s="25" t="s">
        <v>73</v>
      </c>
      <c r="D23" s="63">
        <v>62</v>
      </c>
      <c r="E23" s="63">
        <v>8</v>
      </c>
      <c r="F23" s="63">
        <v>2</v>
      </c>
      <c r="G23" s="63">
        <v>0</v>
      </c>
      <c r="H23" s="63">
        <v>52</v>
      </c>
      <c r="I23" s="63">
        <v>9</v>
      </c>
      <c r="J23" s="63">
        <v>2</v>
      </c>
      <c r="K23" s="63">
        <v>0</v>
      </c>
      <c r="L23" s="140">
        <v>54</v>
      </c>
      <c r="M23" s="140">
        <v>9</v>
      </c>
      <c r="N23" s="140">
        <v>2</v>
      </c>
      <c r="O23" s="140">
        <v>0</v>
      </c>
      <c r="P23" s="105"/>
    </row>
    <row r="24" spans="1:16" x14ac:dyDescent="0.2">
      <c r="A24" s="17"/>
      <c r="C24" s="25" t="s">
        <v>74</v>
      </c>
      <c r="D24" s="63">
        <v>115</v>
      </c>
      <c r="E24" s="63">
        <v>6</v>
      </c>
      <c r="F24" s="63">
        <v>0</v>
      </c>
      <c r="G24" s="63">
        <v>0</v>
      </c>
      <c r="H24" s="63">
        <v>117</v>
      </c>
      <c r="I24" s="63">
        <v>6</v>
      </c>
      <c r="J24" s="63">
        <v>0</v>
      </c>
      <c r="K24" s="63">
        <v>0</v>
      </c>
      <c r="L24" s="140">
        <v>116</v>
      </c>
      <c r="M24" s="140">
        <v>5</v>
      </c>
      <c r="N24" s="140">
        <v>0</v>
      </c>
      <c r="O24" s="140">
        <v>0</v>
      </c>
      <c r="P24" s="105"/>
    </row>
    <row r="25" spans="1:16" x14ac:dyDescent="0.2">
      <c r="A25" s="17"/>
      <c r="C25" s="25" t="s">
        <v>75</v>
      </c>
      <c r="D25" s="63">
        <v>18</v>
      </c>
      <c r="E25" s="63">
        <v>2</v>
      </c>
      <c r="F25" s="63">
        <v>1</v>
      </c>
      <c r="G25" s="63">
        <v>0</v>
      </c>
      <c r="H25" s="63">
        <v>16</v>
      </c>
      <c r="I25" s="63">
        <v>3</v>
      </c>
      <c r="J25" s="63">
        <v>0</v>
      </c>
      <c r="K25" s="63">
        <v>0</v>
      </c>
      <c r="L25" s="140">
        <v>17</v>
      </c>
      <c r="M25" s="140">
        <v>2</v>
      </c>
      <c r="N25" s="140">
        <v>0</v>
      </c>
      <c r="O25" s="140">
        <v>0</v>
      </c>
      <c r="P25" s="105"/>
    </row>
    <row r="26" spans="1:16" x14ac:dyDescent="0.2">
      <c r="A26" s="17"/>
      <c r="C26" s="25" t="s">
        <v>76</v>
      </c>
      <c r="D26" s="63">
        <v>408</v>
      </c>
      <c r="E26" s="63">
        <v>53</v>
      </c>
      <c r="F26" s="63">
        <v>6</v>
      </c>
      <c r="G26" s="63">
        <v>0</v>
      </c>
      <c r="H26" s="63">
        <v>404</v>
      </c>
      <c r="I26" s="63">
        <v>55</v>
      </c>
      <c r="J26" s="63">
        <v>5</v>
      </c>
      <c r="K26" s="63">
        <v>0</v>
      </c>
      <c r="L26" s="140">
        <v>397</v>
      </c>
      <c r="M26" s="140">
        <v>51</v>
      </c>
      <c r="N26" s="140">
        <v>5</v>
      </c>
      <c r="O26" s="140">
        <v>0</v>
      </c>
      <c r="P26" s="105"/>
    </row>
    <row r="27" spans="1:16" x14ac:dyDescent="0.2">
      <c r="A27" s="17"/>
      <c r="C27" s="25" t="s">
        <v>77</v>
      </c>
      <c r="D27" s="63">
        <v>8</v>
      </c>
      <c r="E27" s="63">
        <v>4</v>
      </c>
      <c r="F27" s="63">
        <v>10</v>
      </c>
      <c r="G27" s="63">
        <v>0</v>
      </c>
      <c r="H27" s="63">
        <v>7</v>
      </c>
      <c r="I27" s="63">
        <v>4</v>
      </c>
      <c r="J27" s="63">
        <v>10</v>
      </c>
      <c r="K27" s="63">
        <v>0</v>
      </c>
      <c r="L27" s="140">
        <v>8</v>
      </c>
      <c r="M27" s="140">
        <v>6</v>
      </c>
      <c r="N27" s="140">
        <v>7</v>
      </c>
      <c r="O27" s="140">
        <v>0</v>
      </c>
      <c r="P27" s="105"/>
    </row>
    <row r="28" spans="1:16" x14ac:dyDescent="0.2">
      <c r="A28" s="17"/>
      <c r="C28" s="25" t="s">
        <v>78</v>
      </c>
      <c r="D28" s="63">
        <v>143</v>
      </c>
      <c r="E28" s="63">
        <v>23</v>
      </c>
      <c r="F28" s="63">
        <v>8</v>
      </c>
      <c r="G28" s="63">
        <v>0</v>
      </c>
      <c r="H28" s="63">
        <v>140</v>
      </c>
      <c r="I28" s="63">
        <v>25</v>
      </c>
      <c r="J28" s="63">
        <v>7</v>
      </c>
      <c r="K28" s="63">
        <v>0</v>
      </c>
      <c r="L28" s="140">
        <v>135</v>
      </c>
      <c r="M28" s="140">
        <v>24</v>
      </c>
      <c r="N28" s="140">
        <v>7</v>
      </c>
      <c r="O28" s="140">
        <v>0</v>
      </c>
      <c r="P28" s="105"/>
    </row>
    <row r="29" spans="1:16" x14ac:dyDescent="0.2">
      <c r="A29" s="17"/>
      <c r="C29" s="25" t="s">
        <v>79</v>
      </c>
      <c r="D29" s="63">
        <v>1</v>
      </c>
      <c r="E29" s="63">
        <v>1</v>
      </c>
      <c r="F29" s="63">
        <v>0</v>
      </c>
      <c r="G29" s="63">
        <v>0</v>
      </c>
      <c r="H29" s="63">
        <v>1</v>
      </c>
      <c r="I29" s="63">
        <v>1</v>
      </c>
      <c r="J29" s="63">
        <v>0</v>
      </c>
      <c r="K29" s="63">
        <v>0</v>
      </c>
      <c r="L29" s="140">
        <v>1</v>
      </c>
      <c r="M29" s="140">
        <v>1</v>
      </c>
      <c r="N29" s="140">
        <v>0</v>
      </c>
      <c r="O29" s="140">
        <v>0</v>
      </c>
      <c r="P29" s="105"/>
    </row>
    <row r="30" spans="1:16" x14ac:dyDescent="0.2">
      <c r="A30" s="17"/>
      <c r="C30" s="25" t="s">
        <v>80</v>
      </c>
      <c r="D30" s="63">
        <v>33</v>
      </c>
      <c r="E30" s="63">
        <v>15</v>
      </c>
      <c r="F30" s="63">
        <v>8</v>
      </c>
      <c r="G30" s="63">
        <v>4</v>
      </c>
      <c r="H30" s="63">
        <v>33</v>
      </c>
      <c r="I30" s="63">
        <v>17</v>
      </c>
      <c r="J30" s="63">
        <v>8</v>
      </c>
      <c r="K30" s="63">
        <v>3</v>
      </c>
      <c r="L30" s="140">
        <v>36</v>
      </c>
      <c r="M30" s="140">
        <v>18</v>
      </c>
      <c r="N30" s="140">
        <v>7</v>
      </c>
      <c r="O30" s="140">
        <v>3</v>
      </c>
      <c r="P30" s="105"/>
    </row>
    <row r="31" spans="1:16" x14ac:dyDescent="0.2">
      <c r="A31" s="17"/>
      <c r="C31" s="25" t="s">
        <v>81</v>
      </c>
      <c r="D31" s="63">
        <v>3</v>
      </c>
      <c r="E31" s="63">
        <v>4</v>
      </c>
      <c r="F31" s="63">
        <v>5</v>
      </c>
      <c r="G31" s="63">
        <v>6</v>
      </c>
      <c r="H31" s="63">
        <v>5</v>
      </c>
      <c r="I31" s="63">
        <v>3</v>
      </c>
      <c r="J31" s="63">
        <v>6</v>
      </c>
      <c r="K31" s="63">
        <v>6</v>
      </c>
      <c r="L31" s="140">
        <v>4</v>
      </c>
      <c r="M31" s="140">
        <v>4</v>
      </c>
      <c r="N31" s="140">
        <v>5</v>
      </c>
      <c r="O31" s="140">
        <v>6</v>
      </c>
      <c r="P31" s="105"/>
    </row>
    <row r="32" spans="1:16" x14ac:dyDescent="0.2">
      <c r="A32" s="17"/>
      <c r="C32" s="25" t="s">
        <v>82</v>
      </c>
      <c r="D32" s="63">
        <v>45</v>
      </c>
      <c r="E32" s="63">
        <v>26</v>
      </c>
      <c r="F32" s="63">
        <v>18</v>
      </c>
      <c r="G32" s="63">
        <v>3</v>
      </c>
      <c r="H32" s="63">
        <v>43</v>
      </c>
      <c r="I32" s="63">
        <v>22</v>
      </c>
      <c r="J32" s="63">
        <v>18</v>
      </c>
      <c r="K32" s="63">
        <v>3</v>
      </c>
      <c r="L32" s="140">
        <v>44</v>
      </c>
      <c r="M32" s="140">
        <v>24</v>
      </c>
      <c r="N32" s="140">
        <v>17</v>
      </c>
      <c r="O32" s="140">
        <v>3</v>
      </c>
      <c r="P32" s="105"/>
    </row>
    <row r="33" spans="1:16" x14ac:dyDescent="0.2">
      <c r="A33" s="17"/>
      <c r="C33" s="25" t="s">
        <v>83</v>
      </c>
      <c r="D33" s="63">
        <v>90</v>
      </c>
      <c r="E33" s="63">
        <v>12</v>
      </c>
      <c r="F33" s="63">
        <v>12</v>
      </c>
      <c r="G33" s="63">
        <v>0</v>
      </c>
      <c r="H33" s="63">
        <v>86</v>
      </c>
      <c r="I33" s="63">
        <v>13</v>
      </c>
      <c r="J33" s="63">
        <v>12</v>
      </c>
      <c r="K33" s="63">
        <v>0</v>
      </c>
      <c r="L33" s="140">
        <v>84</v>
      </c>
      <c r="M33" s="140">
        <v>11</v>
      </c>
      <c r="N33" s="140">
        <v>12</v>
      </c>
      <c r="O33" s="140">
        <v>0</v>
      </c>
      <c r="P33" s="105"/>
    </row>
    <row r="34" spans="1:16" x14ac:dyDescent="0.2">
      <c r="A34" s="17"/>
      <c r="C34" s="25" t="s">
        <v>84</v>
      </c>
      <c r="D34" s="63">
        <v>6</v>
      </c>
      <c r="E34" s="63">
        <v>5</v>
      </c>
      <c r="F34" s="63">
        <v>4</v>
      </c>
      <c r="G34" s="63">
        <v>1</v>
      </c>
      <c r="H34" s="63">
        <v>5</v>
      </c>
      <c r="I34" s="63">
        <v>5</v>
      </c>
      <c r="J34" s="63">
        <v>4</v>
      </c>
      <c r="K34" s="63">
        <v>1</v>
      </c>
      <c r="L34" s="140">
        <v>4</v>
      </c>
      <c r="M34" s="140">
        <v>6</v>
      </c>
      <c r="N34" s="140">
        <v>4</v>
      </c>
      <c r="O34" s="140">
        <v>1</v>
      </c>
      <c r="P34" s="105"/>
    </row>
    <row r="35" spans="1:16" x14ac:dyDescent="0.2">
      <c r="A35" s="17"/>
      <c r="C35" s="25" t="s">
        <v>85</v>
      </c>
      <c r="D35" s="63">
        <v>484</v>
      </c>
      <c r="E35" s="63">
        <v>98</v>
      </c>
      <c r="F35" s="63">
        <v>28</v>
      </c>
      <c r="G35" s="63">
        <v>1</v>
      </c>
      <c r="H35" s="63">
        <v>483</v>
      </c>
      <c r="I35" s="63">
        <v>94</v>
      </c>
      <c r="J35" s="63">
        <v>28</v>
      </c>
      <c r="K35" s="63">
        <v>1</v>
      </c>
      <c r="L35" s="140">
        <v>473</v>
      </c>
      <c r="M35" s="140">
        <v>103</v>
      </c>
      <c r="N35" s="140">
        <v>21</v>
      </c>
      <c r="O35" s="140">
        <v>1</v>
      </c>
      <c r="P35" s="105"/>
    </row>
    <row r="36" spans="1:16" x14ac:dyDescent="0.2">
      <c r="A36" s="17"/>
      <c r="C36" s="25" t="s">
        <v>86</v>
      </c>
      <c r="D36" s="63">
        <v>61</v>
      </c>
      <c r="E36" s="63">
        <v>22</v>
      </c>
      <c r="F36" s="63">
        <v>17</v>
      </c>
      <c r="G36" s="63">
        <v>6</v>
      </c>
      <c r="H36" s="63">
        <v>61</v>
      </c>
      <c r="I36" s="63">
        <v>28</v>
      </c>
      <c r="J36" s="63">
        <v>18</v>
      </c>
      <c r="K36" s="63">
        <v>6</v>
      </c>
      <c r="L36" s="140">
        <v>60</v>
      </c>
      <c r="M36" s="140">
        <v>26</v>
      </c>
      <c r="N36" s="140">
        <v>19</v>
      </c>
      <c r="O36" s="140">
        <v>6</v>
      </c>
      <c r="P36" s="105"/>
    </row>
    <row r="37" spans="1:16" x14ac:dyDescent="0.2">
      <c r="A37" s="17"/>
      <c r="C37" s="25" t="s">
        <v>87</v>
      </c>
      <c r="D37" s="63">
        <v>46</v>
      </c>
      <c r="E37" s="63">
        <v>27</v>
      </c>
      <c r="F37" s="63">
        <v>12</v>
      </c>
      <c r="G37" s="63">
        <v>7</v>
      </c>
      <c r="H37" s="63">
        <v>52</v>
      </c>
      <c r="I37" s="63">
        <v>23</v>
      </c>
      <c r="J37" s="63">
        <v>12</v>
      </c>
      <c r="K37" s="63">
        <v>7</v>
      </c>
      <c r="L37" s="140">
        <v>48</v>
      </c>
      <c r="M37" s="140">
        <v>26</v>
      </c>
      <c r="N37" s="140">
        <v>12</v>
      </c>
      <c r="O37" s="140">
        <v>6</v>
      </c>
      <c r="P37" s="105"/>
    </row>
    <row r="38" spans="1:16" x14ac:dyDescent="0.2">
      <c r="C38" s="25" t="s">
        <v>88</v>
      </c>
      <c r="D38" s="63">
        <v>118</v>
      </c>
      <c r="E38" s="63">
        <v>61</v>
      </c>
      <c r="F38" s="63">
        <v>25</v>
      </c>
      <c r="G38" s="63">
        <v>5</v>
      </c>
      <c r="H38" s="63">
        <v>110</v>
      </c>
      <c r="I38" s="63">
        <v>59</v>
      </c>
      <c r="J38" s="63">
        <v>30</v>
      </c>
      <c r="K38" s="63">
        <v>5</v>
      </c>
      <c r="L38" s="140">
        <v>114</v>
      </c>
      <c r="M38" s="140">
        <v>57</v>
      </c>
      <c r="N38" s="140">
        <v>33</v>
      </c>
      <c r="O38" s="140">
        <v>4</v>
      </c>
      <c r="P38" s="105"/>
    </row>
    <row r="39" spans="1:16" x14ac:dyDescent="0.2">
      <c r="C39" s="25" t="s">
        <v>89</v>
      </c>
      <c r="D39" s="63">
        <v>12</v>
      </c>
      <c r="E39" s="63">
        <v>3</v>
      </c>
      <c r="F39" s="63">
        <v>0</v>
      </c>
      <c r="G39" s="63">
        <v>0</v>
      </c>
      <c r="H39" s="63">
        <v>13</v>
      </c>
      <c r="I39" s="63">
        <v>2</v>
      </c>
      <c r="J39" s="63">
        <v>0</v>
      </c>
      <c r="K39" s="63">
        <v>0</v>
      </c>
      <c r="L39" s="140">
        <v>10</v>
      </c>
      <c r="M39" s="140">
        <v>3</v>
      </c>
      <c r="N39" s="140">
        <v>0</v>
      </c>
      <c r="O39" s="140">
        <v>0</v>
      </c>
      <c r="P39" s="105"/>
    </row>
    <row r="40" spans="1:16" x14ac:dyDescent="0.2">
      <c r="C40" s="25" t="s">
        <v>90</v>
      </c>
      <c r="D40" s="63">
        <v>6</v>
      </c>
      <c r="E40" s="63">
        <v>2</v>
      </c>
      <c r="F40" s="63">
        <v>0</v>
      </c>
      <c r="G40" s="63">
        <v>0</v>
      </c>
      <c r="H40" s="63">
        <v>8</v>
      </c>
      <c r="I40" s="63">
        <v>2</v>
      </c>
      <c r="J40" s="63">
        <v>0</v>
      </c>
      <c r="K40" s="63">
        <v>0</v>
      </c>
      <c r="L40" s="140">
        <v>7</v>
      </c>
      <c r="M40" s="140">
        <v>2</v>
      </c>
      <c r="N40" s="140">
        <v>0</v>
      </c>
      <c r="O40" s="140">
        <v>0</v>
      </c>
      <c r="P40" s="105"/>
    </row>
    <row r="41" spans="1:16" x14ac:dyDescent="0.2">
      <c r="C41" s="25" t="s">
        <v>91</v>
      </c>
      <c r="D41" s="63">
        <v>53</v>
      </c>
      <c r="E41" s="63">
        <v>11</v>
      </c>
      <c r="F41" s="63">
        <v>6</v>
      </c>
      <c r="G41" s="63">
        <v>0</v>
      </c>
      <c r="H41" s="63">
        <v>52</v>
      </c>
      <c r="I41" s="63">
        <v>12</v>
      </c>
      <c r="J41" s="63">
        <v>6</v>
      </c>
      <c r="K41" s="63">
        <v>0</v>
      </c>
      <c r="L41" s="140">
        <v>51</v>
      </c>
      <c r="M41" s="140">
        <v>13</v>
      </c>
      <c r="N41" s="140">
        <v>5</v>
      </c>
      <c r="O41" s="140">
        <v>0</v>
      </c>
      <c r="P41" s="105"/>
    </row>
    <row r="42" spans="1:16" x14ac:dyDescent="0.2">
      <c r="C42" s="25" t="s">
        <v>92</v>
      </c>
      <c r="D42" s="63">
        <v>244</v>
      </c>
      <c r="E42" s="63">
        <v>14</v>
      </c>
      <c r="F42" s="63">
        <v>3</v>
      </c>
      <c r="G42" s="63">
        <v>0</v>
      </c>
      <c r="H42" s="63">
        <v>246</v>
      </c>
      <c r="I42" s="63">
        <v>12</v>
      </c>
      <c r="J42" s="63">
        <v>4</v>
      </c>
      <c r="K42" s="63">
        <v>0</v>
      </c>
      <c r="L42" s="140">
        <v>240</v>
      </c>
      <c r="M42" s="140">
        <v>13</v>
      </c>
      <c r="N42" s="140">
        <v>3</v>
      </c>
      <c r="O42" s="140">
        <v>0</v>
      </c>
      <c r="P42" s="105"/>
    </row>
    <row r="43" spans="1:16" x14ac:dyDescent="0.2">
      <c r="C43" s="25" t="s">
        <v>93</v>
      </c>
      <c r="D43" s="63">
        <v>209</v>
      </c>
      <c r="E43" s="63">
        <v>21</v>
      </c>
      <c r="F43" s="63">
        <v>2</v>
      </c>
      <c r="G43" s="63">
        <v>0</v>
      </c>
      <c r="H43" s="63">
        <v>214</v>
      </c>
      <c r="I43" s="63">
        <v>20</v>
      </c>
      <c r="J43" s="63">
        <v>3</v>
      </c>
      <c r="K43" s="63">
        <v>0</v>
      </c>
      <c r="L43" s="140">
        <v>201</v>
      </c>
      <c r="M43" s="140">
        <v>23</v>
      </c>
      <c r="N43" s="140">
        <v>3</v>
      </c>
      <c r="O43" s="140">
        <v>0</v>
      </c>
      <c r="P43" s="105"/>
    </row>
    <row r="44" spans="1:16" x14ac:dyDescent="0.2">
      <c r="B44" s="25" t="s">
        <v>94</v>
      </c>
      <c r="C44" s="25" t="s">
        <v>95</v>
      </c>
      <c r="D44" s="63">
        <v>73</v>
      </c>
      <c r="E44" s="63">
        <v>20</v>
      </c>
      <c r="F44" s="63">
        <v>7</v>
      </c>
      <c r="G44" s="63">
        <v>5</v>
      </c>
      <c r="H44" s="63">
        <v>75</v>
      </c>
      <c r="I44" s="63">
        <v>20</v>
      </c>
      <c r="J44" s="63">
        <v>6</v>
      </c>
      <c r="K44" s="63">
        <v>6</v>
      </c>
      <c r="L44" s="140">
        <v>76</v>
      </c>
      <c r="M44" s="140">
        <v>21</v>
      </c>
      <c r="N44" s="140">
        <v>6</v>
      </c>
      <c r="O44" s="140">
        <v>6</v>
      </c>
      <c r="P44" s="105"/>
    </row>
    <row r="45" spans="1:16" x14ac:dyDescent="0.2">
      <c r="C45" s="25" t="s">
        <v>96</v>
      </c>
      <c r="D45" s="63">
        <v>73</v>
      </c>
      <c r="E45" s="63">
        <v>20</v>
      </c>
      <c r="F45" s="63">
        <v>7</v>
      </c>
      <c r="G45" s="63">
        <v>5</v>
      </c>
      <c r="H45" s="63">
        <v>75</v>
      </c>
      <c r="I45" s="63">
        <v>20</v>
      </c>
      <c r="J45" s="63">
        <v>6</v>
      </c>
      <c r="K45" s="63">
        <v>6</v>
      </c>
      <c r="L45" s="140">
        <v>76</v>
      </c>
      <c r="M45" s="140">
        <v>21</v>
      </c>
      <c r="N45" s="140">
        <v>6</v>
      </c>
      <c r="O45" s="140">
        <v>6</v>
      </c>
      <c r="P45" s="105"/>
    </row>
    <row r="46" spans="1:16" ht="25.5" x14ac:dyDescent="0.2">
      <c r="B46" s="25" t="s">
        <v>97</v>
      </c>
      <c r="C46" s="25" t="s">
        <v>98</v>
      </c>
      <c r="D46" s="63">
        <v>125</v>
      </c>
      <c r="E46" s="63">
        <v>27</v>
      </c>
      <c r="F46" s="63">
        <v>7</v>
      </c>
      <c r="G46" s="63">
        <v>0</v>
      </c>
      <c r="H46" s="63">
        <v>125</v>
      </c>
      <c r="I46" s="63">
        <v>29</v>
      </c>
      <c r="J46" s="63">
        <v>7</v>
      </c>
      <c r="K46" s="63">
        <v>0</v>
      </c>
      <c r="L46" s="140">
        <v>118</v>
      </c>
      <c r="M46" s="140">
        <v>31</v>
      </c>
      <c r="N46" s="140">
        <v>6</v>
      </c>
      <c r="O46" s="140">
        <v>0</v>
      </c>
      <c r="P46" s="105"/>
    </row>
    <row r="47" spans="1:16" x14ac:dyDescent="0.2">
      <c r="C47" s="25" t="s">
        <v>99</v>
      </c>
      <c r="D47" s="63">
        <v>25</v>
      </c>
      <c r="E47" s="63">
        <v>0</v>
      </c>
      <c r="F47" s="63">
        <v>0</v>
      </c>
      <c r="G47" s="63">
        <v>0</v>
      </c>
      <c r="H47" s="63">
        <v>26</v>
      </c>
      <c r="I47" s="63">
        <v>0</v>
      </c>
      <c r="J47" s="63">
        <v>0</v>
      </c>
      <c r="K47" s="63">
        <v>0</v>
      </c>
      <c r="L47" s="140">
        <v>24</v>
      </c>
      <c r="M47" s="140">
        <v>0</v>
      </c>
      <c r="N47" s="140">
        <v>0</v>
      </c>
      <c r="O47" s="140">
        <v>0</v>
      </c>
      <c r="P47" s="105"/>
    </row>
    <row r="48" spans="1:16" x14ac:dyDescent="0.2">
      <c r="C48" s="25" t="s">
        <v>100</v>
      </c>
      <c r="D48" s="63">
        <v>50</v>
      </c>
      <c r="E48" s="63">
        <v>7</v>
      </c>
      <c r="F48" s="63">
        <v>1</v>
      </c>
      <c r="G48" s="63">
        <v>0</v>
      </c>
      <c r="H48" s="63">
        <v>43</v>
      </c>
      <c r="I48" s="63">
        <v>8</v>
      </c>
      <c r="J48" s="63">
        <v>1</v>
      </c>
      <c r="K48" s="63">
        <v>0</v>
      </c>
      <c r="L48" s="140">
        <v>43</v>
      </c>
      <c r="M48" s="140">
        <v>8</v>
      </c>
      <c r="N48" s="140">
        <v>1</v>
      </c>
      <c r="O48" s="140">
        <v>0</v>
      </c>
      <c r="P48" s="105"/>
    </row>
    <row r="49" spans="1:16" x14ac:dyDescent="0.2">
      <c r="C49" s="25" t="s">
        <v>101</v>
      </c>
      <c r="D49" s="63">
        <v>48</v>
      </c>
      <c r="E49" s="63">
        <v>19</v>
      </c>
      <c r="F49" s="63">
        <v>6</v>
      </c>
      <c r="G49" s="63">
        <v>0</v>
      </c>
      <c r="H49" s="63">
        <v>53</v>
      </c>
      <c r="I49" s="63">
        <v>21</v>
      </c>
      <c r="J49" s="63">
        <v>6</v>
      </c>
      <c r="K49" s="63">
        <v>0</v>
      </c>
      <c r="L49" s="140">
        <v>48</v>
      </c>
      <c r="M49" s="140">
        <v>23</v>
      </c>
      <c r="N49" s="140">
        <v>5</v>
      </c>
      <c r="O49" s="140">
        <v>0</v>
      </c>
      <c r="P49" s="105"/>
    </row>
    <row r="50" spans="1:16" x14ac:dyDescent="0.2">
      <c r="C50" s="25" t="s">
        <v>102</v>
      </c>
      <c r="D50" s="63">
        <v>2</v>
      </c>
      <c r="E50" s="63">
        <v>1</v>
      </c>
      <c r="F50" s="63">
        <v>0</v>
      </c>
      <c r="G50" s="63">
        <v>0</v>
      </c>
      <c r="H50" s="63">
        <v>3</v>
      </c>
      <c r="I50" s="63">
        <v>0</v>
      </c>
      <c r="J50" s="63">
        <v>0</v>
      </c>
      <c r="K50" s="63">
        <v>0</v>
      </c>
      <c r="L50" s="140">
        <v>3</v>
      </c>
      <c r="M50" s="140">
        <v>0</v>
      </c>
      <c r="N50" s="140">
        <v>0</v>
      </c>
      <c r="O50" s="140">
        <v>0</v>
      </c>
      <c r="P50" s="105"/>
    </row>
    <row r="51" spans="1:16" x14ac:dyDescent="0.2">
      <c r="B51" s="25" t="s">
        <v>103</v>
      </c>
      <c r="C51" s="25" t="s">
        <v>542</v>
      </c>
      <c r="D51" s="63">
        <v>3204</v>
      </c>
      <c r="E51" s="63">
        <v>488</v>
      </c>
      <c r="F51" s="63">
        <v>70</v>
      </c>
      <c r="G51" s="63">
        <v>1</v>
      </c>
      <c r="H51" s="63">
        <v>3263</v>
      </c>
      <c r="I51" s="63">
        <v>466</v>
      </c>
      <c r="J51" s="63">
        <v>72</v>
      </c>
      <c r="K51" s="63">
        <v>1</v>
      </c>
      <c r="L51" s="140">
        <v>3317</v>
      </c>
      <c r="M51" s="140">
        <v>467</v>
      </c>
      <c r="N51" s="140">
        <v>63</v>
      </c>
      <c r="O51" s="140">
        <v>1</v>
      </c>
      <c r="P51" s="105"/>
    </row>
    <row r="52" spans="1:16" x14ac:dyDescent="0.2">
      <c r="C52" s="25" t="s">
        <v>104</v>
      </c>
      <c r="D52" s="63">
        <v>429</v>
      </c>
      <c r="E52" s="63">
        <v>73</v>
      </c>
      <c r="F52" s="63">
        <v>27</v>
      </c>
      <c r="G52" s="63">
        <v>1</v>
      </c>
      <c r="H52" s="63">
        <v>438</v>
      </c>
      <c r="I52" s="63">
        <v>73</v>
      </c>
      <c r="J52" s="63">
        <v>23</v>
      </c>
      <c r="K52" s="63">
        <v>1</v>
      </c>
      <c r="L52" s="140">
        <v>450</v>
      </c>
      <c r="M52" s="140">
        <v>70</v>
      </c>
      <c r="N52" s="140">
        <v>23</v>
      </c>
      <c r="O52" s="140">
        <v>1</v>
      </c>
      <c r="P52" s="105"/>
    </row>
    <row r="53" spans="1:16" x14ac:dyDescent="0.2">
      <c r="C53" s="25" t="s">
        <v>105</v>
      </c>
      <c r="D53" s="63">
        <v>65</v>
      </c>
      <c r="E53" s="63">
        <v>30</v>
      </c>
      <c r="F53" s="63">
        <v>11</v>
      </c>
      <c r="G53" s="63">
        <v>0</v>
      </c>
      <c r="H53" s="63">
        <v>67</v>
      </c>
      <c r="I53" s="63">
        <v>29</v>
      </c>
      <c r="J53" s="63">
        <v>12</v>
      </c>
      <c r="K53" s="63">
        <v>0</v>
      </c>
      <c r="L53" s="140">
        <v>65</v>
      </c>
      <c r="M53" s="140">
        <v>32</v>
      </c>
      <c r="N53" s="140">
        <v>11</v>
      </c>
      <c r="O53" s="140">
        <v>0</v>
      </c>
      <c r="P53" s="105"/>
    </row>
    <row r="54" spans="1:16" x14ac:dyDescent="0.2">
      <c r="C54" s="25" t="s">
        <v>106</v>
      </c>
      <c r="D54" s="63">
        <v>2710</v>
      </c>
      <c r="E54" s="63">
        <v>385</v>
      </c>
      <c r="F54" s="63">
        <v>32</v>
      </c>
      <c r="G54" s="63">
        <v>0</v>
      </c>
      <c r="H54" s="63">
        <v>2758</v>
      </c>
      <c r="I54" s="63">
        <v>364</v>
      </c>
      <c r="J54" s="63">
        <v>37</v>
      </c>
      <c r="K54" s="63">
        <v>0</v>
      </c>
      <c r="L54" s="140">
        <v>2802</v>
      </c>
      <c r="M54" s="140">
        <v>365</v>
      </c>
      <c r="N54" s="140">
        <v>29</v>
      </c>
      <c r="O54" s="140">
        <v>0</v>
      </c>
      <c r="P54" s="105"/>
    </row>
    <row r="55" spans="1:16" s="133" customFormat="1" x14ac:dyDescent="0.2">
      <c r="A55" s="129"/>
      <c r="B55" s="208" t="s">
        <v>41</v>
      </c>
      <c r="C55" s="210"/>
      <c r="D55" s="307">
        <v>31710</v>
      </c>
      <c r="E55" s="307">
        <v>2467</v>
      </c>
      <c r="F55" s="307">
        <v>441</v>
      </c>
      <c r="G55" s="307">
        <v>46</v>
      </c>
      <c r="H55" s="307">
        <v>32075</v>
      </c>
      <c r="I55" s="307">
        <v>2510</v>
      </c>
      <c r="J55" s="307">
        <v>456</v>
      </c>
      <c r="K55" s="307">
        <v>48</v>
      </c>
      <c r="L55" s="294">
        <v>31765</v>
      </c>
      <c r="M55" s="294">
        <v>2504</v>
      </c>
      <c r="N55" s="294">
        <v>439</v>
      </c>
      <c r="O55" s="294">
        <v>50</v>
      </c>
      <c r="P55" s="105"/>
    </row>
    <row r="56" spans="1:16" x14ac:dyDescent="0.2">
      <c r="B56" s="25" t="s">
        <v>107</v>
      </c>
      <c r="C56" s="25" t="s">
        <v>108</v>
      </c>
      <c r="D56" s="63">
        <v>5726</v>
      </c>
      <c r="E56" s="63">
        <v>664</v>
      </c>
      <c r="F56" s="63">
        <v>99</v>
      </c>
      <c r="G56" s="63">
        <v>7</v>
      </c>
      <c r="H56" s="63">
        <v>5752</v>
      </c>
      <c r="I56" s="63">
        <v>662</v>
      </c>
      <c r="J56" s="63">
        <v>101</v>
      </c>
      <c r="K56" s="63">
        <v>6</v>
      </c>
      <c r="L56" s="140">
        <v>5698</v>
      </c>
      <c r="M56" s="140">
        <v>668</v>
      </c>
      <c r="N56" s="140">
        <v>97</v>
      </c>
      <c r="O56" s="140">
        <v>9</v>
      </c>
      <c r="P56" s="105"/>
    </row>
    <row r="57" spans="1:16" x14ac:dyDescent="0.2">
      <c r="C57" s="25" t="s">
        <v>109</v>
      </c>
      <c r="D57" s="63">
        <v>1271</v>
      </c>
      <c r="E57" s="63">
        <v>138</v>
      </c>
      <c r="F57" s="63">
        <v>9</v>
      </c>
      <c r="G57" s="63">
        <v>1</v>
      </c>
      <c r="H57" s="63">
        <v>1302</v>
      </c>
      <c r="I57" s="63">
        <v>139</v>
      </c>
      <c r="J57" s="63">
        <v>10</v>
      </c>
      <c r="K57" s="63">
        <v>0</v>
      </c>
      <c r="L57" s="140">
        <v>1285</v>
      </c>
      <c r="M57" s="140">
        <v>133</v>
      </c>
      <c r="N57" s="140">
        <v>9</v>
      </c>
      <c r="O57" s="140">
        <v>0</v>
      </c>
      <c r="P57" s="105"/>
    </row>
    <row r="58" spans="1:16" x14ac:dyDescent="0.2">
      <c r="C58" s="25" t="s">
        <v>110</v>
      </c>
      <c r="D58" s="63">
        <v>1425</v>
      </c>
      <c r="E58" s="63">
        <v>242</v>
      </c>
      <c r="F58" s="63">
        <v>61</v>
      </c>
      <c r="G58" s="63">
        <v>5</v>
      </c>
      <c r="H58" s="63">
        <v>1430</v>
      </c>
      <c r="I58" s="63">
        <v>241</v>
      </c>
      <c r="J58" s="63">
        <v>61</v>
      </c>
      <c r="K58" s="63">
        <v>5</v>
      </c>
      <c r="L58" s="140">
        <v>1404</v>
      </c>
      <c r="M58" s="140">
        <v>236</v>
      </c>
      <c r="N58" s="140">
        <v>61</v>
      </c>
      <c r="O58" s="140">
        <v>6</v>
      </c>
      <c r="P58" s="105"/>
    </row>
    <row r="59" spans="1:16" x14ac:dyDescent="0.2">
      <c r="C59" s="25" t="s">
        <v>111</v>
      </c>
      <c r="D59" s="63">
        <v>3030</v>
      </c>
      <c r="E59" s="63">
        <v>284</v>
      </c>
      <c r="F59" s="63">
        <v>29</v>
      </c>
      <c r="G59" s="63">
        <v>1</v>
      </c>
      <c r="H59" s="63">
        <v>3020</v>
      </c>
      <c r="I59" s="63">
        <v>282</v>
      </c>
      <c r="J59" s="63">
        <v>30</v>
      </c>
      <c r="K59" s="63">
        <v>1</v>
      </c>
      <c r="L59" s="140">
        <v>3009</v>
      </c>
      <c r="M59" s="140">
        <v>299</v>
      </c>
      <c r="N59" s="140">
        <v>27</v>
      </c>
      <c r="O59" s="140">
        <v>3</v>
      </c>
      <c r="P59" s="105"/>
    </row>
    <row r="60" spans="1:16" x14ac:dyDescent="0.2">
      <c r="B60" s="25" t="s">
        <v>112</v>
      </c>
      <c r="C60" s="25" t="s">
        <v>113</v>
      </c>
      <c r="D60" s="63">
        <v>918</v>
      </c>
      <c r="E60" s="63">
        <v>175</v>
      </c>
      <c r="F60" s="63">
        <v>52</v>
      </c>
      <c r="G60" s="63">
        <v>10</v>
      </c>
      <c r="H60" s="63">
        <v>902</v>
      </c>
      <c r="I60" s="63">
        <v>177</v>
      </c>
      <c r="J60" s="63">
        <v>52</v>
      </c>
      <c r="K60" s="63">
        <v>10</v>
      </c>
      <c r="L60" s="140">
        <v>850</v>
      </c>
      <c r="M60" s="140">
        <v>179</v>
      </c>
      <c r="N60" s="140">
        <v>52</v>
      </c>
      <c r="O60" s="140">
        <v>11</v>
      </c>
      <c r="P60" s="105"/>
    </row>
    <row r="61" spans="1:16" x14ac:dyDescent="0.2">
      <c r="C61" s="25" t="s">
        <v>114</v>
      </c>
      <c r="D61" s="63">
        <v>635</v>
      </c>
      <c r="E61" s="63">
        <v>106</v>
      </c>
      <c r="F61" s="63">
        <v>27</v>
      </c>
      <c r="G61" s="63">
        <v>2</v>
      </c>
      <c r="H61" s="63">
        <v>645</v>
      </c>
      <c r="I61" s="63">
        <v>105</v>
      </c>
      <c r="J61" s="63">
        <v>26</v>
      </c>
      <c r="K61" s="63">
        <v>2</v>
      </c>
      <c r="L61" s="140">
        <v>610</v>
      </c>
      <c r="M61" s="140">
        <v>110</v>
      </c>
      <c r="N61" s="140">
        <v>26</v>
      </c>
      <c r="O61" s="140">
        <v>2</v>
      </c>
      <c r="P61" s="105"/>
    </row>
    <row r="62" spans="1:16" x14ac:dyDescent="0.2">
      <c r="C62" s="25" t="s">
        <v>115</v>
      </c>
      <c r="D62" s="63">
        <v>6</v>
      </c>
      <c r="E62" s="63">
        <v>1</v>
      </c>
      <c r="F62" s="63">
        <v>0</v>
      </c>
      <c r="G62" s="63">
        <v>1</v>
      </c>
      <c r="H62" s="63">
        <v>6</v>
      </c>
      <c r="I62" s="63">
        <v>1</v>
      </c>
      <c r="J62" s="63">
        <v>0</v>
      </c>
      <c r="K62" s="63">
        <v>1</v>
      </c>
      <c r="L62" s="140">
        <v>6</v>
      </c>
      <c r="M62" s="140">
        <v>2</v>
      </c>
      <c r="N62" s="140">
        <v>0</v>
      </c>
      <c r="O62" s="140">
        <v>1</v>
      </c>
      <c r="P62" s="105"/>
    </row>
    <row r="63" spans="1:16" x14ac:dyDescent="0.2">
      <c r="C63" s="25" t="s">
        <v>116</v>
      </c>
      <c r="D63" s="63">
        <v>6</v>
      </c>
      <c r="E63" s="63">
        <v>0</v>
      </c>
      <c r="F63" s="63">
        <v>0</v>
      </c>
      <c r="G63" s="63">
        <v>0</v>
      </c>
      <c r="H63" s="63">
        <v>6</v>
      </c>
      <c r="I63" s="63">
        <v>0</v>
      </c>
      <c r="J63" s="63">
        <v>0</v>
      </c>
      <c r="K63" s="63">
        <v>0</v>
      </c>
      <c r="L63" s="140">
        <v>7</v>
      </c>
      <c r="M63" s="140">
        <v>0</v>
      </c>
      <c r="N63" s="140">
        <v>0</v>
      </c>
      <c r="O63" s="140">
        <v>0</v>
      </c>
      <c r="P63" s="105"/>
    </row>
    <row r="64" spans="1:16" x14ac:dyDescent="0.2">
      <c r="C64" s="25" t="s">
        <v>117</v>
      </c>
      <c r="D64" s="63">
        <v>101</v>
      </c>
      <c r="E64" s="63">
        <v>30</v>
      </c>
      <c r="F64" s="63">
        <v>20</v>
      </c>
      <c r="G64" s="63">
        <v>6</v>
      </c>
      <c r="H64" s="63">
        <v>99</v>
      </c>
      <c r="I64" s="63">
        <v>29</v>
      </c>
      <c r="J64" s="63">
        <v>21</v>
      </c>
      <c r="K64" s="63">
        <v>6</v>
      </c>
      <c r="L64" s="140">
        <v>97</v>
      </c>
      <c r="M64" s="140">
        <v>26</v>
      </c>
      <c r="N64" s="140">
        <v>23</v>
      </c>
      <c r="O64" s="140">
        <v>6</v>
      </c>
      <c r="P64" s="105"/>
    </row>
    <row r="65" spans="2:16" x14ac:dyDescent="0.2">
      <c r="C65" s="25" t="s">
        <v>118</v>
      </c>
      <c r="D65" s="63">
        <v>170</v>
      </c>
      <c r="E65" s="63">
        <v>38</v>
      </c>
      <c r="F65" s="63">
        <v>5</v>
      </c>
      <c r="G65" s="63">
        <v>1</v>
      </c>
      <c r="H65" s="63">
        <v>146</v>
      </c>
      <c r="I65" s="63">
        <v>42</v>
      </c>
      <c r="J65" s="63">
        <v>5</v>
      </c>
      <c r="K65" s="63">
        <v>1</v>
      </c>
      <c r="L65" s="140">
        <v>130</v>
      </c>
      <c r="M65" s="140">
        <v>41</v>
      </c>
      <c r="N65" s="140">
        <v>3</v>
      </c>
      <c r="O65" s="140">
        <v>2</v>
      </c>
      <c r="P65" s="105"/>
    </row>
    <row r="66" spans="2:16" x14ac:dyDescent="0.2">
      <c r="B66" s="25" t="s">
        <v>119</v>
      </c>
      <c r="C66" s="25" t="s">
        <v>543</v>
      </c>
      <c r="D66" s="63">
        <v>1514</v>
      </c>
      <c r="E66" s="63">
        <v>146</v>
      </c>
      <c r="F66" s="63">
        <v>9</v>
      </c>
      <c r="G66" s="63">
        <v>0</v>
      </c>
      <c r="H66" s="63">
        <v>1506</v>
      </c>
      <c r="I66" s="63">
        <v>147</v>
      </c>
      <c r="J66" s="63">
        <v>9</v>
      </c>
      <c r="K66" s="63">
        <v>0</v>
      </c>
      <c r="L66" s="140">
        <v>1496</v>
      </c>
      <c r="M66" s="140">
        <v>130</v>
      </c>
      <c r="N66" s="140">
        <v>10</v>
      </c>
      <c r="O66" s="140">
        <v>0</v>
      </c>
      <c r="P66" s="105"/>
    </row>
    <row r="67" spans="2:16" x14ac:dyDescent="0.2">
      <c r="C67" s="25" t="s">
        <v>120</v>
      </c>
      <c r="D67" s="63">
        <v>138</v>
      </c>
      <c r="E67" s="63">
        <v>36</v>
      </c>
      <c r="F67" s="63">
        <v>6</v>
      </c>
      <c r="G67" s="63">
        <v>0</v>
      </c>
      <c r="H67" s="63">
        <v>119</v>
      </c>
      <c r="I67" s="63">
        <v>40</v>
      </c>
      <c r="J67" s="63">
        <v>5</v>
      </c>
      <c r="K67" s="63">
        <v>0</v>
      </c>
      <c r="L67" s="140">
        <v>127</v>
      </c>
      <c r="M67" s="140">
        <v>34</v>
      </c>
      <c r="N67" s="140">
        <v>6</v>
      </c>
      <c r="O67" s="140">
        <v>0</v>
      </c>
      <c r="P67" s="105"/>
    </row>
    <row r="68" spans="2:16" x14ac:dyDescent="0.2">
      <c r="C68" s="25" t="s">
        <v>121</v>
      </c>
      <c r="D68" s="63">
        <v>1376</v>
      </c>
      <c r="E68" s="63">
        <v>110</v>
      </c>
      <c r="F68" s="63">
        <v>3</v>
      </c>
      <c r="G68" s="63">
        <v>0</v>
      </c>
      <c r="H68" s="63">
        <v>1387</v>
      </c>
      <c r="I68" s="63">
        <v>107</v>
      </c>
      <c r="J68" s="63">
        <v>4</v>
      </c>
      <c r="K68" s="63">
        <v>0</v>
      </c>
      <c r="L68" s="140">
        <v>1369</v>
      </c>
      <c r="M68" s="140">
        <v>96</v>
      </c>
      <c r="N68" s="140">
        <v>4</v>
      </c>
      <c r="O68" s="140">
        <v>0</v>
      </c>
      <c r="P68" s="105"/>
    </row>
    <row r="69" spans="2:16" x14ac:dyDescent="0.2">
      <c r="B69" s="25" t="s">
        <v>122</v>
      </c>
      <c r="C69" s="25" t="s">
        <v>123</v>
      </c>
      <c r="D69" s="63">
        <v>1343</v>
      </c>
      <c r="E69" s="63">
        <v>84</v>
      </c>
      <c r="F69" s="63">
        <v>20</v>
      </c>
      <c r="G69" s="63">
        <v>2</v>
      </c>
      <c r="H69" s="63">
        <v>1396</v>
      </c>
      <c r="I69" s="63">
        <v>90</v>
      </c>
      <c r="J69" s="63">
        <v>25</v>
      </c>
      <c r="K69" s="63">
        <v>2</v>
      </c>
      <c r="L69" s="140">
        <v>1418</v>
      </c>
      <c r="M69" s="140">
        <v>88</v>
      </c>
      <c r="N69" s="140">
        <v>20</v>
      </c>
      <c r="O69" s="140">
        <v>2</v>
      </c>
      <c r="P69" s="105"/>
    </row>
    <row r="70" spans="2:16" x14ac:dyDescent="0.2">
      <c r="C70" s="25" t="s">
        <v>124</v>
      </c>
      <c r="D70" s="63">
        <v>74</v>
      </c>
      <c r="E70" s="63">
        <v>11</v>
      </c>
      <c r="F70" s="63">
        <v>3</v>
      </c>
      <c r="G70" s="63">
        <v>0</v>
      </c>
      <c r="H70" s="63">
        <v>69</v>
      </c>
      <c r="I70" s="63">
        <v>13</v>
      </c>
      <c r="J70" s="63">
        <v>3</v>
      </c>
      <c r="K70" s="63">
        <v>0</v>
      </c>
      <c r="L70" s="140">
        <v>66</v>
      </c>
      <c r="M70" s="140">
        <v>13</v>
      </c>
      <c r="N70" s="140">
        <v>1</v>
      </c>
      <c r="O70" s="140">
        <v>0</v>
      </c>
      <c r="P70" s="105"/>
    </row>
    <row r="71" spans="2:16" x14ac:dyDescent="0.2">
      <c r="C71" s="25" t="s">
        <v>125</v>
      </c>
      <c r="D71" s="63">
        <v>138</v>
      </c>
      <c r="E71" s="63">
        <v>3</v>
      </c>
      <c r="F71" s="63">
        <v>1</v>
      </c>
      <c r="G71" s="63">
        <v>0</v>
      </c>
      <c r="H71" s="63">
        <v>132</v>
      </c>
      <c r="I71" s="63">
        <v>6</v>
      </c>
      <c r="J71" s="63">
        <v>1</v>
      </c>
      <c r="K71" s="63">
        <v>0</v>
      </c>
      <c r="L71" s="140">
        <v>144</v>
      </c>
      <c r="M71" s="140">
        <v>6</v>
      </c>
      <c r="N71" s="140">
        <v>1</v>
      </c>
      <c r="O71" s="140">
        <v>0</v>
      </c>
      <c r="P71" s="105"/>
    </row>
    <row r="72" spans="2:16" x14ac:dyDescent="0.2">
      <c r="C72" s="25" t="s">
        <v>126</v>
      </c>
      <c r="D72" s="63">
        <v>5</v>
      </c>
      <c r="E72" s="63">
        <v>4</v>
      </c>
      <c r="F72" s="63">
        <v>0</v>
      </c>
      <c r="G72" s="63">
        <v>0</v>
      </c>
      <c r="H72" s="63">
        <v>5</v>
      </c>
      <c r="I72" s="63">
        <v>4</v>
      </c>
      <c r="J72" s="63">
        <v>0</v>
      </c>
      <c r="K72" s="63">
        <v>0</v>
      </c>
      <c r="L72" s="140">
        <v>5</v>
      </c>
      <c r="M72" s="140">
        <v>4</v>
      </c>
      <c r="N72" s="140">
        <v>0</v>
      </c>
      <c r="O72" s="140">
        <v>0</v>
      </c>
      <c r="P72" s="105"/>
    </row>
    <row r="73" spans="2:16" x14ac:dyDescent="0.2">
      <c r="C73" s="25" t="s">
        <v>127</v>
      </c>
      <c r="D73" s="63">
        <v>49</v>
      </c>
      <c r="E73" s="63">
        <v>2</v>
      </c>
      <c r="F73" s="63">
        <v>5</v>
      </c>
      <c r="G73" s="63">
        <v>0</v>
      </c>
      <c r="H73" s="63">
        <v>54</v>
      </c>
      <c r="I73" s="63">
        <v>3</v>
      </c>
      <c r="J73" s="63">
        <v>5</v>
      </c>
      <c r="K73" s="63">
        <v>0</v>
      </c>
      <c r="L73" s="140">
        <v>51</v>
      </c>
      <c r="M73" s="140">
        <v>4</v>
      </c>
      <c r="N73" s="140">
        <v>4</v>
      </c>
      <c r="O73" s="140">
        <v>0</v>
      </c>
      <c r="P73" s="105"/>
    </row>
    <row r="74" spans="2:16" x14ac:dyDescent="0.2">
      <c r="C74" s="25" t="s">
        <v>128</v>
      </c>
      <c r="D74" s="63">
        <v>1026</v>
      </c>
      <c r="E74" s="63">
        <v>62</v>
      </c>
      <c r="F74" s="63">
        <v>11</v>
      </c>
      <c r="G74" s="63">
        <v>2</v>
      </c>
      <c r="H74" s="63">
        <v>1084</v>
      </c>
      <c r="I74" s="63">
        <v>61</v>
      </c>
      <c r="J74" s="63">
        <v>15</v>
      </c>
      <c r="K74" s="63">
        <v>2</v>
      </c>
      <c r="L74" s="140">
        <v>1101</v>
      </c>
      <c r="M74" s="140">
        <v>58</v>
      </c>
      <c r="N74" s="140">
        <v>13</v>
      </c>
      <c r="O74" s="140">
        <v>2</v>
      </c>
      <c r="P74" s="105"/>
    </row>
    <row r="75" spans="2:16" x14ac:dyDescent="0.2">
      <c r="C75" s="25" t="s">
        <v>129</v>
      </c>
      <c r="D75" s="63">
        <v>51</v>
      </c>
      <c r="E75" s="63">
        <v>2</v>
      </c>
      <c r="F75" s="63">
        <v>0</v>
      </c>
      <c r="G75" s="63">
        <v>0</v>
      </c>
      <c r="H75" s="63">
        <v>52</v>
      </c>
      <c r="I75" s="63">
        <v>3</v>
      </c>
      <c r="J75" s="63">
        <v>1</v>
      </c>
      <c r="K75" s="63">
        <v>0</v>
      </c>
      <c r="L75" s="140">
        <v>51</v>
      </c>
      <c r="M75" s="140">
        <v>3</v>
      </c>
      <c r="N75" s="140">
        <v>1</v>
      </c>
      <c r="O75" s="140">
        <v>0</v>
      </c>
      <c r="P75" s="105"/>
    </row>
    <row r="76" spans="2:16" x14ac:dyDescent="0.2">
      <c r="B76" s="25" t="s">
        <v>130</v>
      </c>
      <c r="C76" s="25" t="s">
        <v>131</v>
      </c>
      <c r="D76" s="63">
        <v>740</v>
      </c>
      <c r="E76" s="63">
        <v>118</v>
      </c>
      <c r="F76" s="63">
        <v>16</v>
      </c>
      <c r="G76" s="63">
        <v>2</v>
      </c>
      <c r="H76" s="63">
        <v>725</v>
      </c>
      <c r="I76" s="63">
        <v>110</v>
      </c>
      <c r="J76" s="63">
        <v>14</v>
      </c>
      <c r="K76" s="63">
        <v>2</v>
      </c>
      <c r="L76" s="140">
        <v>708</v>
      </c>
      <c r="M76" s="140">
        <v>103</v>
      </c>
      <c r="N76" s="140">
        <v>17</v>
      </c>
      <c r="O76" s="140">
        <v>2</v>
      </c>
      <c r="P76" s="105"/>
    </row>
    <row r="77" spans="2:16" x14ac:dyDescent="0.2">
      <c r="C77" s="25" t="s">
        <v>132</v>
      </c>
      <c r="D77" s="63">
        <v>286</v>
      </c>
      <c r="E77" s="63">
        <v>64</v>
      </c>
      <c r="F77" s="63">
        <v>8</v>
      </c>
      <c r="G77" s="63">
        <v>1</v>
      </c>
      <c r="H77" s="63">
        <v>282</v>
      </c>
      <c r="I77" s="63">
        <v>57</v>
      </c>
      <c r="J77" s="63">
        <v>6</v>
      </c>
      <c r="K77" s="63">
        <v>1</v>
      </c>
      <c r="L77" s="140">
        <v>280</v>
      </c>
      <c r="M77" s="140">
        <v>50</v>
      </c>
      <c r="N77" s="140">
        <v>8</v>
      </c>
      <c r="O77" s="140">
        <v>1</v>
      </c>
      <c r="P77" s="105"/>
    </row>
    <row r="78" spans="2:16" x14ac:dyDescent="0.2">
      <c r="C78" s="25" t="s">
        <v>133</v>
      </c>
      <c r="D78" s="63">
        <v>62</v>
      </c>
      <c r="E78" s="63">
        <v>8</v>
      </c>
      <c r="F78" s="63">
        <v>7</v>
      </c>
      <c r="G78" s="63">
        <v>0</v>
      </c>
      <c r="H78" s="63">
        <v>58</v>
      </c>
      <c r="I78" s="63">
        <v>9</v>
      </c>
      <c r="J78" s="63">
        <v>7</v>
      </c>
      <c r="K78" s="63">
        <v>0</v>
      </c>
      <c r="L78" s="140">
        <v>61</v>
      </c>
      <c r="M78" s="140">
        <v>8</v>
      </c>
      <c r="N78" s="140">
        <v>8</v>
      </c>
      <c r="O78" s="140">
        <v>0</v>
      </c>
      <c r="P78" s="105"/>
    </row>
    <row r="79" spans="2:16" x14ac:dyDescent="0.2">
      <c r="C79" s="25" t="s">
        <v>134</v>
      </c>
      <c r="D79" s="63">
        <v>392</v>
      </c>
      <c r="E79" s="63">
        <v>46</v>
      </c>
      <c r="F79" s="63">
        <v>1</v>
      </c>
      <c r="G79" s="63">
        <v>1</v>
      </c>
      <c r="H79" s="63">
        <v>385</v>
      </c>
      <c r="I79" s="63">
        <v>44</v>
      </c>
      <c r="J79" s="63">
        <v>1</v>
      </c>
      <c r="K79" s="63">
        <v>1</v>
      </c>
      <c r="L79" s="140">
        <v>367</v>
      </c>
      <c r="M79" s="140">
        <v>45</v>
      </c>
      <c r="N79" s="140">
        <v>1</v>
      </c>
      <c r="O79" s="140">
        <v>1</v>
      </c>
      <c r="P79" s="105"/>
    </row>
    <row r="80" spans="2:16" x14ac:dyDescent="0.2">
      <c r="B80" s="25" t="s">
        <v>135</v>
      </c>
      <c r="C80" s="25" t="s">
        <v>136</v>
      </c>
      <c r="D80" s="63">
        <v>1291</v>
      </c>
      <c r="E80" s="63">
        <v>22</v>
      </c>
      <c r="F80" s="63">
        <v>3</v>
      </c>
      <c r="G80" s="63">
        <v>0</v>
      </c>
      <c r="H80" s="63">
        <v>1310</v>
      </c>
      <c r="I80" s="63">
        <v>23</v>
      </c>
      <c r="J80" s="63">
        <v>3</v>
      </c>
      <c r="K80" s="63">
        <v>0</v>
      </c>
      <c r="L80" s="140">
        <v>1315</v>
      </c>
      <c r="M80" s="140">
        <v>23</v>
      </c>
      <c r="N80" s="140">
        <v>2</v>
      </c>
      <c r="O80" s="140">
        <v>0</v>
      </c>
      <c r="P80" s="105"/>
    </row>
    <row r="81" spans="2:16" x14ac:dyDescent="0.2">
      <c r="C81" s="25" t="s">
        <v>137</v>
      </c>
      <c r="D81" s="63">
        <v>1291</v>
      </c>
      <c r="E81" s="63">
        <v>22</v>
      </c>
      <c r="F81" s="63">
        <v>3</v>
      </c>
      <c r="G81" s="63">
        <v>0</v>
      </c>
      <c r="H81" s="63">
        <v>1310</v>
      </c>
      <c r="I81" s="63">
        <v>23</v>
      </c>
      <c r="J81" s="63">
        <v>3</v>
      </c>
      <c r="K81" s="63">
        <v>0</v>
      </c>
      <c r="L81" s="140">
        <v>1315</v>
      </c>
      <c r="M81" s="140">
        <v>23</v>
      </c>
      <c r="N81" s="140">
        <v>2</v>
      </c>
      <c r="O81" s="140">
        <v>0</v>
      </c>
      <c r="P81" s="105"/>
    </row>
    <row r="82" spans="2:16" x14ac:dyDescent="0.2">
      <c r="B82" s="25" t="s">
        <v>138</v>
      </c>
      <c r="C82" s="25" t="s">
        <v>139</v>
      </c>
      <c r="D82" s="63">
        <v>5591</v>
      </c>
      <c r="E82" s="63">
        <v>225</v>
      </c>
      <c r="F82" s="63">
        <v>35</v>
      </c>
      <c r="G82" s="63">
        <v>7</v>
      </c>
      <c r="H82" s="63">
        <v>5619</v>
      </c>
      <c r="I82" s="63">
        <v>243</v>
      </c>
      <c r="J82" s="63">
        <v>37</v>
      </c>
      <c r="K82" s="63">
        <v>7</v>
      </c>
      <c r="L82" s="140">
        <v>5592</v>
      </c>
      <c r="M82" s="140">
        <v>247</v>
      </c>
      <c r="N82" s="140">
        <v>31</v>
      </c>
      <c r="O82" s="140">
        <v>7</v>
      </c>
      <c r="P82" s="105"/>
    </row>
    <row r="83" spans="2:16" x14ac:dyDescent="0.2">
      <c r="C83" s="25" t="s">
        <v>140</v>
      </c>
      <c r="D83" s="63">
        <v>1281</v>
      </c>
      <c r="E83" s="63">
        <v>31</v>
      </c>
      <c r="F83" s="63">
        <v>1</v>
      </c>
      <c r="G83" s="63">
        <v>0</v>
      </c>
      <c r="H83" s="63">
        <v>1260</v>
      </c>
      <c r="I83" s="63">
        <v>34</v>
      </c>
      <c r="J83" s="63">
        <v>1</v>
      </c>
      <c r="K83" s="63">
        <v>0</v>
      </c>
      <c r="L83" s="140">
        <v>1251</v>
      </c>
      <c r="M83" s="140">
        <v>32</v>
      </c>
      <c r="N83" s="140">
        <v>1</v>
      </c>
      <c r="O83" s="140">
        <v>0</v>
      </c>
      <c r="P83" s="105"/>
    </row>
    <row r="84" spans="2:16" x14ac:dyDescent="0.2">
      <c r="C84" s="25" t="s">
        <v>141</v>
      </c>
      <c r="D84" s="63">
        <v>1257</v>
      </c>
      <c r="E84" s="63">
        <v>35</v>
      </c>
      <c r="F84" s="63">
        <v>13</v>
      </c>
      <c r="G84" s="63">
        <v>2</v>
      </c>
      <c r="H84" s="63">
        <v>1299</v>
      </c>
      <c r="I84" s="63">
        <v>36</v>
      </c>
      <c r="J84" s="63">
        <v>17</v>
      </c>
      <c r="K84" s="63">
        <v>2</v>
      </c>
      <c r="L84" s="140">
        <v>1310</v>
      </c>
      <c r="M84" s="140">
        <v>37</v>
      </c>
      <c r="N84" s="140">
        <v>15</v>
      </c>
      <c r="O84" s="140">
        <v>2</v>
      </c>
      <c r="P84" s="105"/>
    </row>
    <row r="85" spans="2:16" x14ac:dyDescent="0.2">
      <c r="C85" s="25" t="s">
        <v>142</v>
      </c>
      <c r="D85" s="63">
        <v>1611</v>
      </c>
      <c r="E85" s="63">
        <v>126</v>
      </c>
      <c r="F85" s="63">
        <v>13</v>
      </c>
      <c r="G85" s="63">
        <v>1</v>
      </c>
      <c r="H85" s="63">
        <v>1581</v>
      </c>
      <c r="I85" s="63">
        <v>136</v>
      </c>
      <c r="J85" s="63">
        <v>12</v>
      </c>
      <c r="K85" s="63">
        <v>1</v>
      </c>
      <c r="L85" s="140">
        <v>1563</v>
      </c>
      <c r="M85" s="140">
        <v>143</v>
      </c>
      <c r="N85" s="140">
        <v>8</v>
      </c>
      <c r="O85" s="140">
        <v>1</v>
      </c>
      <c r="P85" s="105"/>
    </row>
    <row r="86" spans="2:16" x14ac:dyDescent="0.2">
      <c r="C86" s="25" t="s">
        <v>143</v>
      </c>
      <c r="D86" s="63">
        <v>55</v>
      </c>
      <c r="E86" s="63">
        <v>5</v>
      </c>
      <c r="F86" s="63">
        <v>5</v>
      </c>
      <c r="G86" s="63">
        <v>4</v>
      </c>
      <c r="H86" s="63">
        <v>55</v>
      </c>
      <c r="I86" s="63">
        <v>6</v>
      </c>
      <c r="J86" s="63">
        <v>5</v>
      </c>
      <c r="K86" s="63">
        <v>4</v>
      </c>
      <c r="L86" s="140">
        <v>59</v>
      </c>
      <c r="M86" s="140">
        <v>6</v>
      </c>
      <c r="N86" s="140">
        <v>5</v>
      </c>
      <c r="O86" s="140">
        <v>4</v>
      </c>
      <c r="P86" s="105"/>
    </row>
    <row r="87" spans="2:16" x14ac:dyDescent="0.2">
      <c r="C87" s="25" t="s">
        <v>144</v>
      </c>
      <c r="D87" s="63">
        <v>279</v>
      </c>
      <c r="E87" s="63">
        <v>11</v>
      </c>
      <c r="F87" s="63">
        <v>0</v>
      </c>
      <c r="G87" s="63">
        <v>0</v>
      </c>
      <c r="H87" s="63">
        <v>275</v>
      </c>
      <c r="I87" s="63">
        <v>13</v>
      </c>
      <c r="J87" s="63">
        <v>0</v>
      </c>
      <c r="K87" s="63">
        <v>0</v>
      </c>
      <c r="L87" s="140">
        <v>275</v>
      </c>
      <c r="M87" s="140">
        <v>12</v>
      </c>
      <c r="N87" s="140">
        <v>0</v>
      </c>
      <c r="O87" s="140">
        <v>0</v>
      </c>
      <c r="P87" s="105"/>
    </row>
    <row r="88" spans="2:16" x14ac:dyDescent="0.2">
      <c r="C88" s="25" t="s">
        <v>145</v>
      </c>
      <c r="D88" s="63">
        <v>1017</v>
      </c>
      <c r="E88" s="63">
        <v>9</v>
      </c>
      <c r="F88" s="63">
        <v>2</v>
      </c>
      <c r="G88" s="63">
        <v>0</v>
      </c>
      <c r="H88" s="63">
        <v>1058</v>
      </c>
      <c r="I88" s="63">
        <v>11</v>
      </c>
      <c r="J88" s="63">
        <v>1</v>
      </c>
      <c r="K88" s="63">
        <v>0</v>
      </c>
      <c r="L88" s="140">
        <v>1040</v>
      </c>
      <c r="M88" s="140">
        <v>10</v>
      </c>
      <c r="N88" s="140">
        <v>1</v>
      </c>
      <c r="O88" s="140">
        <v>0</v>
      </c>
      <c r="P88" s="105"/>
    </row>
    <row r="89" spans="2:16" x14ac:dyDescent="0.2">
      <c r="C89" s="25" t="s">
        <v>146</v>
      </c>
      <c r="D89" s="63">
        <v>91</v>
      </c>
      <c r="E89" s="63">
        <v>8</v>
      </c>
      <c r="F89" s="63">
        <v>1</v>
      </c>
      <c r="G89" s="63">
        <v>0</v>
      </c>
      <c r="H89" s="63">
        <v>91</v>
      </c>
      <c r="I89" s="63">
        <v>7</v>
      </c>
      <c r="J89" s="63">
        <v>1</v>
      </c>
      <c r="K89" s="63">
        <v>0</v>
      </c>
      <c r="L89" s="140">
        <v>94</v>
      </c>
      <c r="M89" s="140">
        <v>7</v>
      </c>
      <c r="N89" s="140">
        <v>1</v>
      </c>
      <c r="O89" s="140">
        <v>0</v>
      </c>
      <c r="P89" s="105"/>
    </row>
    <row r="90" spans="2:16" x14ac:dyDescent="0.2">
      <c r="B90" s="25" t="s">
        <v>147</v>
      </c>
      <c r="C90" s="25" t="s">
        <v>520</v>
      </c>
      <c r="D90" s="63">
        <v>1907</v>
      </c>
      <c r="E90" s="63">
        <v>171</v>
      </c>
      <c r="F90" s="63">
        <v>63</v>
      </c>
      <c r="G90" s="63">
        <v>3</v>
      </c>
      <c r="H90" s="63">
        <v>1979</v>
      </c>
      <c r="I90" s="63">
        <v>171</v>
      </c>
      <c r="J90" s="63">
        <v>66</v>
      </c>
      <c r="K90" s="63">
        <v>3</v>
      </c>
      <c r="L90" s="140">
        <v>2016</v>
      </c>
      <c r="M90" s="140">
        <v>183</v>
      </c>
      <c r="N90" s="140">
        <v>57</v>
      </c>
      <c r="O90" s="140">
        <v>2</v>
      </c>
      <c r="P90" s="105"/>
    </row>
    <row r="91" spans="2:16" x14ac:dyDescent="0.2">
      <c r="C91" s="25" t="s">
        <v>148</v>
      </c>
      <c r="D91" s="63">
        <v>123</v>
      </c>
      <c r="E91" s="63">
        <v>5</v>
      </c>
      <c r="F91" s="63">
        <v>3</v>
      </c>
      <c r="G91" s="63">
        <v>0</v>
      </c>
      <c r="H91" s="63">
        <v>128</v>
      </c>
      <c r="I91" s="63">
        <v>6</v>
      </c>
      <c r="J91" s="63">
        <v>3</v>
      </c>
      <c r="K91" s="63">
        <v>0</v>
      </c>
      <c r="L91" s="140">
        <v>129</v>
      </c>
      <c r="M91" s="140">
        <v>4</v>
      </c>
      <c r="N91" s="140">
        <v>2</v>
      </c>
      <c r="O91" s="140">
        <v>0</v>
      </c>
      <c r="P91" s="105"/>
    </row>
    <row r="92" spans="2:16" x14ac:dyDescent="0.2">
      <c r="C92" s="25" t="s">
        <v>149</v>
      </c>
      <c r="D92" s="63">
        <v>71</v>
      </c>
      <c r="E92" s="63">
        <v>45</v>
      </c>
      <c r="F92" s="63">
        <v>45</v>
      </c>
      <c r="G92" s="63">
        <v>2</v>
      </c>
      <c r="H92" s="63">
        <v>82</v>
      </c>
      <c r="I92" s="63">
        <v>40</v>
      </c>
      <c r="J92" s="63">
        <v>44</v>
      </c>
      <c r="K92" s="63">
        <v>2</v>
      </c>
      <c r="L92" s="140">
        <v>83</v>
      </c>
      <c r="M92" s="140">
        <v>44</v>
      </c>
      <c r="N92" s="140">
        <v>40</v>
      </c>
      <c r="O92" s="140">
        <v>1</v>
      </c>
      <c r="P92" s="105"/>
    </row>
    <row r="93" spans="2:16" x14ac:dyDescent="0.2">
      <c r="C93" s="25" t="s">
        <v>150</v>
      </c>
      <c r="D93" s="63">
        <v>138</v>
      </c>
      <c r="E93" s="63">
        <v>6</v>
      </c>
      <c r="F93" s="63">
        <v>4</v>
      </c>
      <c r="G93" s="63">
        <v>0</v>
      </c>
      <c r="H93" s="63">
        <v>142</v>
      </c>
      <c r="I93" s="63">
        <v>5</v>
      </c>
      <c r="J93" s="63">
        <v>4</v>
      </c>
      <c r="K93" s="63">
        <v>0</v>
      </c>
      <c r="L93" s="140">
        <v>128</v>
      </c>
      <c r="M93" s="140">
        <v>4</v>
      </c>
      <c r="N93" s="140">
        <v>2</v>
      </c>
      <c r="O93" s="140">
        <v>0</v>
      </c>
      <c r="P93" s="105"/>
    </row>
    <row r="94" spans="2:16" x14ac:dyDescent="0.2">
      <c r="C94" s="25" t="s">
        <v>151</v>
      </c>
      <c r="D94" s="63">
        <v>42</v>
      </c>
      <c r="E94" s="63">
        <v>5</v>
      </c>
      <c r="F94" s="63">
        <v>0</v>
      </c>
      <c r="G94" s="63">
        <v>0</v>
      </c>
      <c r="H94" s="63">
        <v>40</v>
      </c>
      <c r="I94" s="63">
        <v>8</v>
      </c>
      <c r="J94" s="63">
        <v>0</v>
      </c>
      <c r="K94" s="63">
        <v>0</v>
      </c>
      <c r="L94" s="140">
        <v>37</v>
      </c>
      <c r="M94" s="140">
        <v>8</v>
      </c>
      <c r="N94" s="140">
        <v>0</v>
      </c>
      <c r="O94" s="140">
        <v>0</v>
      </c>
      <c r="P94" s="105"/>
    </row>
    <row r="95" spans="2:16" x14ac:dyDescent="0.2">
      <c r="C95" s="25" t="s">
        <v>152</v>
      </c>
      <c r="D95" s="63">
        <v>1311</v>
      </c>
      <c r="E95" s="63">
        <v>96</v>
      </c>
      <c r="F95" s="63">
        <v>10</v>
      </c>
      <c r="G95" s="63">
        <v>1</v>
      </c>
      <c r="H95" s="63">
        <v>1350</v>
      </c>
      <c r="I95" s="63">
        <v>97</v>
      </c>
      <c r="J95" s="63">
        <v>14</v>
      </c>
      <c r="K95" s="63">
        <v>1</v>
      </c>
      <c r="L95" s="140">
        <v>1383</v>
      </c>
      <c r="M95" s="140">
        <v>109</v>
      </c>
      <c r="N95" s="140">
        <v>12</v>
      </c>
      <c r="O95" s="140">
        <v>1</v>
      </c>
      <c r="P95" s="105"/>
    </row>
    <row r="96" spans="2:16" x14ac:dyDescent="0.2">
      <c r="C96" s="25" t="s">
        <v>153</v>
      </c>
      <c r="D96" s="63">
        <v>222</v>
      </c>
      <c r="E96" s="63">
        <v>14</v>
      </c>
      <c r="F96" s="63">
        <v>1</v>
      </c>
      <c r="G96" s="63">
        <v>0</v>
      </c>
      <c r="H96" s="63">
        <v>237</v>
      </c>
      <c r="I96" s="63">
        <v>15</v>
      </c>
      <c r="J96" s="63">
        <v>1</v>
      </c>
      <c r="K96" s="63">
        <v>0</v>
      </c>
      <c r="L96" s="140">
        <v>256</v>
      </c>
      <c r="M96" s="140">
        <v>14</v>
      </c>
      <c r="N96" s="140">
        <v>1</v>
      </c>
      <c r="O96" s="140">
        <v>0</v>
      </c>
      <c r="P96" s="105"/>
    </row>
    <row r="97" spans="2:16" x14ac:dyDescent="0.2">
      <c r="B97" s="25" t="s">
        <v>154</v>
      </c>
      <c r="C97" s="25" t="s">
        <v>521</v>
      </c>
      <c r="D97" s="63">
        <v>374</v>
      </c>
      <c r="E97" s="63">
        <v>163</v>
      </c>
      <c r="F97" s="63">
        <v>24</v>
      </c>
      <c r="G97" s="63">
        <v>1</v>
      </c>
      <c r="H97" s="63">
        <v>365</v>
      </c>
      <c r="I97" s="63">
        <v>176</v>
      </c>
      <c r="J97" s="63">
        <v>24</v>
      </c>
      <c r="K97" s="63">
        <v>1</v>
      </c>
      <c r="L97" s="140">
        <v>363</v>
      </c>
      <c r="M97" s="140">
        <v>180</v>
      </c>
      <c r="N97" s="140">
        <v>26</v>
      </c>
      <c r="O97" s="140">
        <v>1</v>
      </c>
      <c r="P97" s="105"/>
    </row>
    <row r="98" spans="2:16" x14ac:dyDescent="0.2">
      <c r="C98" s="25" t="s">
        <v>155</v>
      </c>
      <c r="D98" s="63">
        <v>374</v>
      </c>
      <c r="E98" s="63">
        <v>163</v>
      </c>
      <c r="F98" s="63">
        <v>24</v>
      </c>
      <c r="G98" s="63">
        <v>1</v>
      </c>
      <c r="H98" s="63">
        <v>365</v>
      </c>
      <c r="I98" s="63">
        <v>176</v>
      </c>
      <c r="J98" s="63">
        <v>24</v>
      </c>
      <c r="K98" s="63">
        <v>1</v>
      </c>
      <c r="L98" s="140">
        <v>363</v>
      </c>
      <c r="M98" s="140">
        <v>180</v>
      </c>
      <c r="N98" s="140">
        <v>26</v>
      </c>
      <c r="O98" s="140">
        <v>1</v>
      </c>
      <c r="P98" s="105"/>
    </row>
    <row r="99" spans="2:16" x14ac:dyDescent="0.2">
      <c r="B99" s="25" t="s">
        <v>156</v>
      </c>
      <c r="C99" s="25" t="s">
        <v>157</v>
      </c>
      <c r="D99" s="63">
        <v>2427</v>
      </c>
      <c r="E99" s="63">
        <v>283</v>
      </c>
      <c r="F99" s="63">
        <v>15</v>
      </c>
      <c r="G99" s="63">
        <v>2</v>
      </c>
      <c r="H99" s="63">
        <v>2433</v>
      </c>
      <c r="I99" s="63">
        <v>278</v>
      </c>
      <c r="J99" s="63">
        <v>21</v>
      </c>
      <c r="K99" s="63">
        <v>2</v>
      </c>
      <c r="L99" s="140">
        <v>2294</v>
      </c>
      <c r="M99" s="140">
        <v>283</v>
      </c>
      <c r="N99" s="140">
        <v>22</v>
      </c>
      <c r="O99" s="140">
        <v>2</v>
      </c>
      <c r="P99" s="105"/>
    </row>
    <row r="100" spans="2:16" x14ac:dyDescent="0.2">
      <c r="C100" s="25" t="s">
        <v>158</v>
      </c>
      <c r="D100" s="63">
        <v>2427</v>
      </c>
      <c r="E100" s="63">
        <v>283</v>
      </c>
      <c r="F100" s="63">
        <v>15</v>
      </c>
      <c r="G100" s="63">
        <v>2</v>
      </c>
      <c r="H100" s="63">
        <v>2433</v>
      </c>
      <c r="I100" s="63">
        <v>278</v>
      </c>
      <c r="J100" s="63">
        <v>21</v>
      </c>
      <c r="K100" s="63">
        <v>2</v>
      </c>
      <c r="L100" s="140">
        <v>2294</v>
      </c>
      <c r="M100" s="140">
        <v>283</v>
      </c>
      <c r="N100" s="140">
        <v>22</v>
      </c>
      <c r="O100" s="140">
        <v>2</v>
      </c>
      <c r="P100" s="105"/>
    </row>
    <row r="101" spans="2:16" x14ac:dyDescent="0.2">
      <c r="B101" s="73" t="s">
        <v>506</v>
      </c>
      <c r="C101" s="25" t="s">
        <v>507</v>
      </c>
      <c r="D101" s="63">
        <v>4514</v>
      </c>
      <c r="E101" s="63">
        <v>295</v>
      </c>
      <c r="F101" s="63">
        <v>88</v>
      </c>
      <c r="G101" s="63">
        <v>12</v>
      </c>
      <c r="H101" s="63">
        <v>4653</v>
      </c>
      <c r="I101" s="63">
        <v>307</v>
      </c>
      <c r="J101" s="63">
        <v>87</v>
      </c>
      <c r="K101" s="63">
        <v>15</v>
      </c>
      <c r="L101" s="140">
        <v>4615</v>
      </c>
      <c r="M101" s="140">
        <v>305</v>
      </c>
      <c r="N101" s="140">
        <v>89</v>
      </c>
      <c r="O101" s="140">
        <v>14</v>
      </c>
      <c r="P101" s="105"/>
    </row>
    <row r="102" spans="2:16" x14ac:dyDescent="0.2">
      <c r="C102" s="25" t="s">
        <v>159</v>
      </c>
      <c r="D102" s="63">
        <v>3518</v>
      </c>
      <c r="E102" s="63">
        <v>133</v>
      </c>
      <c r="F102" s="63">
        <v>14</v>
      </c>
      <c r="G102" s="63">
        <v>10</v>
      </c>
      <c r="H102" s="63">
        <v>3647</v>
      </c>
      <c r="I102" s="63">
        <v>136</v>
      </c>
      <c r="J102" s="63">
        <v>16</v>
      </c>
      <c r="K102" s="63">
        <v>11</v>
      </c>
      <c r="L102" s="140">
        <v>3601</v>
      </c>
      <c r="M102" s="140">
        <v>141</v>
      </c>
      <c r="N102" s="140">
        <v>14</v>
      </c>
      <c r="O102" s="140">
        <v>11</v>
      </c>
      <c r="P102" s="105"/>
    </row>
    <row r="103" spans="2:16" x14ac:dyDescent="0.2">
      <c r="C103" s="25" t="s">
        <v>160</v>
      </c>
      <c r="D103" s="63">
        <v>77</v>
      </c>
      <c r="E103" s="63">
        <v>82</v>
      </c>
      <c r="F103" s="63">
        <v>65</v>
      </c>
      <c r="G103" s="63">
        <v>1</v>
      </c>
      <c r="H103" s="63">
        <v>65</v>
      </c>
      <c r="I103" s="63">
        <v>87</v>
      </c>
      <c r="J103" s="63">
        <v>62</v>
      </c>
      <c r="K103" s="63">
        <v>3</v>
      </c>
      <c r="L103" s="140">
        <v>68</v>
      </c>
      <c r="M103" s="140">
        <v>80</v>
      </c>
      <c r="N103" s="140">
        <v>67</v>
      </c>
      <c r="O103" s="140">
        <v>2</v>
      </c>
      <c r="P103" s="105"/>
    </row>
    <row r="104" spans="2:16" x14ac:dyDescent="0.2">
      <c r="C104" s="25" t="s">
        <v>161</v>
      </c>
      <c r="D104" s="63">
        <v>919</v>
      </c>
      <c r="E104" s="63">
        <v>80</v>
      </c>
      <c r="F104" s="63">
        <v>9</v>
      </c>
      <c r="G104" s="63">
        <v>1</v>
      </c>
      <c r="H104" s="63">
        <v>941</v>
      </c>
      <c r="I104" s="63">
        <v>84</v>
      </c>
      <c r="J104" s="63">
        <v>9</v>
      </c>
      <c r="K104" s="63">
        <v>1</v>
      </c>
      <c r="L104" s="140">
        <v>946</v>
      </c>
      <c r="M104" s="140">
        <v>84</v>
      </c>
      <c r="N104" s="140">
        <v>8</v>
      </c>
      <c r="O104" s="140">
        <v>1</v>
      </c>
      <c r="P104" s="105"/>
    </row>
    <row r="105" spans="2:16" x14ac:dyDescent="0.2">
      <c r="B105" s="25" t="s">
        <v>162</v>
      </c>
      <c r="C105" s="25" t="s">
        <v>163</v>
      </c>
      <c r="D105" s="63">
        <v>1530</v>
      </c>
      <c r="E105" s="63">
        <v>35</v>
      </c>
      <c r="F105" s="63">
        <v>3</v>
      </c>
      <c r="G105" s="63">
        <v>0</v>
      </c>
      <c r="H105" s="63">
        <v>1550</v>
      </c>
      <c r="I105" s="63">
        <v>32</v>
      </c>
      <c r="J105" s="63">
        <v>4</v>
      </c>
      <c r="K105" s="63">
        <v>0</v>
      </c>
      <c r="L105" s="140">
        <v>1484</v>
      </c>
      <c r="M105" s="140">
        <v>37</v>
      </c>
      <c r="N105" s="140">
        <v>2</v>
      </c>
      <c r="O105" s="140">
        <v>0</v>
      </c>
      <c r="P105" s="105"/>
    </row>
    <row r="106" spans="2:16" x14ac:dyDescent="0.2">
      <c r="C106" s="25" t="s">
        <v>164</v>
      </c>
      <c r="D106" s="63">
        <v>964</v>
      </c>
      <c r="E106" s="63">
        <v>6</v>
      </c>
      <c r="F106" s="63">
        <v>1</v>
      </c>
      <c r="G106" s="63">
        <v>0</v>
      </c>
      <c r="H106" s="63">
        <v>949</v>
      </c>
      <c r="I106" s="63">
        <v>4</v>
      </c>
      <c r="J106" s="63">
        <v>2</v>
      </c>
      <c r="K106" s="63">
        <v>0</v>
      </c>
      <c r="L106" s="140">
        <v>897</v>
      </c>
      <c r="M106" s="140">
        <v>9</v>
      </c>
      <c r="N106" s="140">
        <v>0</v>
      </c>
      <c r="O106" s="140">
        <v>0</v>
      </c>
      <c r="P106" s="105"/>
    </row>
    <row r="107" spans="2:16" x14ac:dyDescent="0.2">
      <c r="C107" s="25" t="s">
        <v>165</v>
      </c>
      <c r="D107" s="63">
        <v>55</v>
      </c>
      <c r="E107" s="63">
        <v>9</v>
      </c>
      <c r="F107" s="63">
        <v>0</v>
      </c>
      <c r="G107" s="63">
        <v>0</v>
      </c>
      <c r="H107" s="63">
        <v>57</v>
      </c>
      <c r="I107" s="63">
        <v>9</v>
      </c>
      <c r="J107" s="63">
        <v>0</v>
      </c>
      <c r="K107" s="63">
        <v>0</v>
      </c>
      <c r="L107" s="140">
        <v>58</v>
      </c>
      <c r="M107" s="140">
        <v>12</v>
      </c>
      <c r="N107" s="140">
        <v>0</v>
      </c>
      <c r="O107" s="140">
        <v>0</v>
      </c>
      <c r="P107" s="105"/>
    </row>
    <row r="108" spans="2:16" x14ac:dyDescent="0.2">
      <c r="C108" s="25" t="s">
        <v>166</v>
      </c>
      <c r="D108" s="63">
        <v>3</v>
      </c>
      <c r="E108" s="63">
        <v>0</v>
      </c>
      <c r="F108" s="63">
        <v>1</v>
      </c>
      <c r="G108" s="63">
        <v>0</v>
      </c>
      <c r="H108" s="63">
        <v>4</v>
      </c>
      <c r="I108" s="63">
        <v>0</v>
      </c>
      <c r="J108" s="63">
        <v>1</v>
      </c>
      <c r="K108" s="63">
        <v>0</v>
      </c>
      <c r="L108" s="140">
        <v>2</v>
      </c>
      <c r="M108" s="140">
        <v>0</v>
      </c>
      <c r="N108" s="140">
        <v>1</v>
      </c>
      <c r="O108" s="140">
        <v>0</v>
      </c>
      <c r="P108" s="105"/>
    </row>
    <row r="109" spans="2:16" x14ac:dyDescent="0.2">
      <c r="C109" s="25" t="s">
        <v>167</v>
      </c>
      <c r="D109" s="63">
        <v>508</v>
      </c>
      <c r="E109" s="63">
        <v>20</v>
      </c>
      <c r="F109" s="63">
        <v>1</v>
      </c>
      <c r="G109" s="63">
        <v>0</v>
      </c>
      <c r="H109" s="63">
        <v>540</v>
      </c>
      <c r="I109" s="63">
        <v>19</v>
      </c>
      <c r="J109" s="63">
        <v>1</v>
      </c>
      <c r="K109" s="63">
        <v>0</v>
      </c>
      <c r="L109" s="140">
        <v>527</v>
      </c>
      <c r="M109" s="140">
        <v>16</v>
      </c>
      <c r="N109" s="140">
        <v>1</v>
      </c>
      <c r="O109" s="140">
        <v>0</v>
      </c>
      <c r="P109" s="105"/>
    </row>
    <row r="110" spans="2:16" x14ac:dyDescent="0.2">
      <c r="B110" s="25" t="s">
        <v>168</v>
      </c>
      <c r="C110" s="25" t="s">
        <v>519</v>
      </c>
      <c r="D110" s="63">
        <v>3835</v>
      </c>
      <c r="E110" s="63">
        <v>86</v>
      </c>
      <c r="F110" s="63">
        <v>14</v>
      </c>
      <c r="G110" s="63">
        <v>0</v>
      </c>
      <c r="H110" s="63">
        <v>3885</v>
      </c>
      <c r="I110" s="63">
        <v>94</v>
      </c>
      <c r="J110" s="63">
        <v>13</v>
      </c>
      <c r="K110" s="63">
        <v>0</v>
      </c>
      <c r="L110" s="140">
        <v>3916</v>
      </c>
      <c r="M110" s="140">
        <v>78</v>
      </c>
      <c r="N110" s="140">
        <v>14</v>
      </c>
      <c r="O110" s="140">
        <v>0</v>
      </c>
      <c r="P110" s="105"/>
    </row>
    <row r="111" spans="2:16" x14ac:dyDescent="0.2">
      <c r="C111" s="25" t="s">
        <v>169</v>
      </c>
      <c r="D111" s="63">
        <v>653</v>
      </c>
      <c r="E111" s="63">
        <v>68</v>
      </c>
      <c r="F111" s="63">
        <v>6</v>
      </c>
      <c r="G111" s="63">
        <v>0</v>
      </c>
      <c r="H111" s="63">
        <v>638</v>
      </c>
      <c r="I111" s="63">
        <v>75</v>
      </c>
      <c r="J111" s="63">
        <v>4</v>
      </c>
      <c r="K111" s="63">
        <v>0</v>
      </c>
      <c r="L111" s="140">
        <v>617</v>
      </c>
      <c r="M111" s="140">
        <v>64</v>
      </c>
      <c r="N111" s="140">
        <v>5</v>
      </c>
      <c r="O111" s="140">
        <v>0</v>
      </c>
      <c r="P111" s="105"/>
    </row>
    <row r="112" spans="2:16" x14ac:dyDescent="0.2">
      <c r="C112" s="25" t="s">
        <v>170</v>
      </c>
      <c r="D112" s="63">
        <v>177</v>
      </c>
      <c r="E112" s="63">
        <v>3</v>
      </c>
      <c r="F112" s="63">
        <v>2</v>
      </c>
      <c r="G112" s="63">
        <v>0</v>
      </c>
      <c r="H112" s="63">
        <v>179</v>
      </c>
      <c r="I112" s="63">
        <v>3</v>
      </c>
      <c r="J112" s="63">
        <v>2</v>
      </c>
      <c r="K112" s="63">
        <v>0</v>
      </c>
      <c r="L112" s="140">
        <v>178</v>
      </c>
      <c r="M112" s="140">
        <v>3</v>
      </c>
      <c r="N112" s="140">
        <v>2</v>
      </c>
      <c r="O112" s="140">
        <v>0</v>
      </c>
      <c r="P112" s="105"/>
    </row>
    <row r="113" spans="2:16" ht="13.5" thickBot="1" x14ac:dyDescent="0.25">
      <c r="B113" s="177"/>
      <c r="C113" s="175" t="s">
        <v>171</v>
      </c>
      <c r="D113" s="308">
        <v>3005</v>
      </c>
      <c r="E113" s="308">
        <v>15</v>
      </c>
      <c r="F113" s="308">
        <v>6</v>
      </c>
      <c r="G113" s="308">
        <v>0</v>
      </c>
      <c r="H113" s="308">
        <v>3068</v>
      </c>
      <c r="I113" s="308">
        <v>16</v>
      </c>
      <c r="J113" s="308">
        <v>7</v>
      </c>
      <c r="K113" s="308">
        <v>0</v>
      </c>
      <c r="L113" s="295">
        <v>3121</v>
      </c>
      <c r="M113" s="295">
        <v>11</v>
      </c>
      <c r="N113" s="295">
        <v>7</v>
      </c>
      <c r="O113" s="295">
        <v>0</v>
      </c>
      <c r="P113" s="105"/>
    </row>
    <row r="114" spans="2:16" ht="8.1" customHeight="1" x14ac:dyDescent="0.2">
      <c r="B114" s="235"/>
      <c r="C114" s="234"/>
      <c r="K114" s="48"/>
    </row>
    <row r="115" spans="2:16" x14ac:dyDescent="0.2">
      <c r="B115" s="231" t="s">
        <v>551</v>
      </c>
      <c r="C115" s="234"/>
    </row>
    <row r="116" spans="2:16" x14ac:dyDescent="0.2">
      <c r="C116" s="234"/>
    </row>
    <row r="117" spans="2:16" x14ac:dyDescent="0.2">
      <c r="B117" s="235"/>
      <c r="C117" s="234"/>
    </row>
    <row r="118" spans="2:16" x14ac:dyDescent="0.2">
      <c r="B118" s="235"/>
      <c r="C118" s="234"/>
      <c r="H118" s="134"/>
      <c r="I118" s="134"/>
      <c r="J118" s="134"/>
      <c r="K118" s="134"/>
    </row>
    <row r="119" spans="2:16" x14ac:dyDescent="0.2">
      <c r="B119" s="235"/>
      <c r="C119" s="234"/>
      <c r="H119" s="134"/>
      <c r="I119" s="134"/>
      <c r="J119" s="134"/>
      <c r="K119" s="134"/>
    </row>
    <row r="120" spans="2:16" x14ac:dyDescent="0.2">
      <c r="H120" s="134"/>
      <c r="I120" s="134"/>
      <c r="J120" s="134"/>
      <c r="K120" s="134"/>
    </row>
    <row r="121" spans="2:16" x14ac:dyDescent="0.2">
      <c r="H121" s="134"/>
      <c r="I121" s="134"/>
      <c r="J121" s="134"/>
      <c r="K121" s="134"/>
    </row>
    <row r="122" spans="2:16" x14ac:dyDescent="0.2">
      <c r="H122" s="134"/>
      <c r="I122" s="134"/>
      <c r="J122" s="134"/>
      <c r="K122" s="134"/>
    </row>
    <row r="123" spans="2:16" x14ac:dyDescent="0.2">
      <c r="H123" s="134"/>
      <c r="I123" s="134"/>
      <c r="J123" s="134"/>
      <c r="K123" s="134"/>
    </row>
    <row r="124" spans="2:16" x14ac:dyDescent="0.2">
      <c r="H124" s="134"/>
      <c r="I124" s="134"/>
      <c r="J124" s="134"/>
      <c r="K124" s="134"/>
    </row>
    <row r="125" spans="2:16" x14ac:dyDescent="0.2">
      <c r="H125" s="134"/>
      <c r="I125" s="134"/>
      <c r="J125" s="134"/>
      <c r="K125" s="134"/>
    </row>
    <row r="126" spans="2:16" x14ac:dyDescent="0.2">
      <c r="H126" s="134"/>
      <c r="I126" s="134"/>
      <c r="J126" s="134"/>
      <c r="K126" s="134"/>
    </row>
    <row r="127" spans="2:16" x14ac:dyDescent="0.2">
      <c r="H127" s="134"/>
      <c r="I127" s="134"/>
      <c r="J127" s="134"/>
      <c r="K127" s="134"/>
    </row>
    <row r="128" spans="2:16" x14ac:dyDescent="0.2">
      <c r="H128" s="134"/>
      <c r="I128" s="134"/>
      <c r="J128" s="134"/>
      <c r="K128" s="134"/>
    </row>
    <row r="129" spans="8:11" x14ac:dyDescent="0.2">
      <c r="H129" s="134"/>
      <c r="I129" s="134"/>
      <c r="J129" s="134"/>
      <c r="K129" s="134"/>
    </row>
    <row r="130" spans="8:11" x14ac:dyDescent="0.2">
      <c r="H130" s="134"/>
      <c r="I130" s="134"/>
      <c r="J130" s="134"/>
      <c r="K130" s="134"/>
    </row>
    <row r="131" spans="8:11" x14ac:dyDescent="0.2">
      <c r="H131" s="134"/>
      <c r="I131" s="134"/>
      <c r="J131" s="134"/>
      <c r="K131" s="134"/>
    </row>
    <row r="132" spans="8:11" x14ac:dyDescent="0.2">
      <c r="H132" s="134"/>
      <c r="I132" s="134"/>
      <c r="J132" s="134"/>
      <c r="K132" s="134"/>
    </row>
    <row r="133" spans="8:11" x14ac:dyDescent="0.2">
      <c r="H133" s="134"/>
      <c r="I133" s="134"/>
      <c r="J133" s="134"/>
      <c r="K133" s="134"/>
    </row>
    <row r="134" spans="8:11" x14ac:dyDescent="0.2">
      <c r="H134" s="134"/>
      <c r="I134" s="134"/>
      <c r="J134" s="134"/>
      <c r="K134" s="134"/>
    </row>
    <row r="135" spans="8:11" x14ac:dyDescent="0.2">
      <c r="H135" s="134"/>
      <c r="I135" s="134"/>
      <c r="J135" s="134"/>
      <c r="K135" s="134"/>
    </row>
    <row r="136" spans="8:11" x14ac:dyDescent="0.2">
      <c r="H136" s="134"/>
      <c r="I136" s="134"/>
      <c r="J136" s="134"/>
      <c r="K136" s="134"/>
    </row>
    <row r="137" spans="8:11" x14ac:dyDescent="0.2">
      <c r="H137" s="134"/>
      <c r="I137" s="134"/>
      <c r="J137" s="134"/>
      <c r="K137" s="134"/>
    </row>
    <row r="138" spans="8:11" x14ac:dyDescent="0.2">
      <c r="H138" s="134"/>
      <c r="I138" s="134"/>
      <c r="J138" s="134"/>
      <c r="K138" s="134"/>
    </row>
    <row r="139" spans="8:11" x14ac:dyDescent="0.2">
      <c r="H139" s="134"/>
      <c r="I139" s="134"/>
      <c r="J139" s="134"/>
      <c r="K139" s="134"/>
    </row>
    <row r="140" spans="8:11" x14ac:dyDescent="0.2">
      <c r="H140" s="134"/>
      <c r="I140" s="134"/>
      <c r="J140" s="134"/>
      <c r="K140" s="134"/>
    </row>
    <row r="141" spans="8:11" x14ac:dyDescent="0.2">
      <c r="H141" s="134"/>
      <c r="I141" s="134"/>
      <c r="J141" s="134"/>
      <c r="K141" s="134"/>
    </row>
    <row r="142" spans="8:11" x14ac:dyDescent="0.2">
      <c r="H142" s="134"/>
      <c r="I142" s="134"/>
      <c r="J142" s="134"/>
      <c r="K142" s="134"/>
    </row>
    <row r="143" spans="8:11" x14ac:dyDescent="0.2">
      <c r="H143" s="134"/>
      <c r="I143" s="134"/>
      <c r="J143" s="134"/>
      <c r="K143" s="134"/>
    </row>
    <row r="144" spans="8:11" x14ac:dyDescent="0.2">
      <c r="H144" s="134"/>
      <c r="I144" s="134"/>
      <c r="J144" s="134"/>
      <c r="K144" s="134"/>
    </row>
    <row r="145" spans="8:11" x14ac:dyDescent="0.2">
      <c r="H145" s="134"/>
      <c r="I145" s="134"/>
      <c r="J145" s="134"/>
      <c r="K145" s="134"/>
    </row>
    <row r="146" spans="8:11" x14ac:dyDescent="0.2">
      <c r="H146" s="134"/>
      <c r="I146" s="134"/>
      <c r="J146" s="134"/>
      <c r="K146" s="134"/>
    </row>
    <row r="147" spans="8:11" x14ac:dyDescent="0.2">
      <c r="H147" s="134"/>
      <c r="I147" s="134"/>
      <c r="J147" s="134"/>
      <c r="K147" s="134"/>
    </row>
    <row r="148" spans="8:11" x14ac:dyDescent="0.2">
      <c r="H148" s="134"/>
      <c r="I148" s="134"/>
      <c r="J148" s="134"/>
      <c r="K148" s="134"/>
    </row>
    <row r="149" spans="8:11" x14ac:dyDescent="0.2">
      <c r="H149" s="134"/>
      <c r="I149" s="134"/>
      <c r="J149" s="134"/>
      <c r="K149" s="134"/>
    </row>
    <row r="150" spans="8:11" x14ac:dyDescent="0.2">
      <c r="H150" s="134"/>
      <c r="I150" s="134"/>
      <c r="J150" s="134"/>
      <c r="K150" s="134"/>
    </row>
    <row r="151" spans="8:11" x14ac:dyDescent="0.2">
      <c r="H151" s="134"/>
      <c r="I151" s="134"/>
      <c r="J151" s="134"/>
      <c r="K151" s="134"/>
    </row>
    <row r="152" spans="8:11" x14ac:dyDescent="0.2">
      <c r="H152" s="134"/>
      <c r="I152" s="134"/>
      <c r="J152" s="134"/>
      <c r="K152" s="134"/>
    </row>
    <row r="153" spans="8:11" x14ac:dyDescent="0.2">
      <c r="H153" s="134"/>
      <c r="I153" s="134"/>
      <c r="J153" s="134"/>
      <c r="K153" s="134"/>
    </row>
    <row r="154" spans="8:11" x14ac:dyDescent="0.2">
      <c r="H154" s="134"/>
      <c r="I154" s="134"/>
      <c r="J154" s="134"/>
      <c r="K154" s="134"/>
    </row>
    <row r="155" spans="8:11" x14ac:dyDescent="0.2">
      <c r="H155" s="134"/>
      <c r="I155" s="134"/>
      <c r="J155" s="134"/>
      <c r="K155" s="134"/>
    </row>
    <row r="156" spans="8:11" x14ac:dyDescent="0.2">
      <c r="H156" s="134"/>
      <c r="I156" s="134"/>
      <c r="J156" s="134"/>
      <c r="K156" s="134"/>
    </row>
    <row r="157" spans="8:11" x14ac:dyDescent="0.2">
      <c r="H157" s="134"/>
      <c r="I157" s="134"/>
      <c r="J157" s="134"/>
      <c r="K157" s="134"/>
    </row>
    <row r="158" spans="8:11" x14ac:dyDescent="0.2">
      <c r="H158" s="134"/>
      <c r="I158" s="134"/>
      <c r="J158" s="134"/>
      <c r="K158" s="134"/>
    </row>
    <row r="159" spans="8:11" x14ac:dyDescent="0.2">
      <c r="H159" s="134"/>
      <c r="I159" s="134"/>
      <c r="J159" s="134"/>
      <c r="K159" s="134"/>
    </row>
    <row r="160" spans="8:11" x14ac:dyDescent="0.2">
      <c r="H160" s="134"/>
      <c r="I160" s="134"/>
      <c r="J160" s="134"/>
      <c r="K160" s="134"/>
    </row>
    <row r="161" spans="8:11" x14ac:dyDescent="0.2">
      <c r="H161" s="134"/>
      <c r="I161" s="134"/>
      <c r="J161" s="134"/>
      <c r="K161" s="134"/>
    </row>
    <row r="162" spans="8:11" x14ac:dyDescent="0.2">
      <c r="H162" s="134"/>
      <c r="I162" s="134"/>
      <c r="J162" s="134"/>
      <c r="K162" s="134"/>
    </row>
    <row r="163" spans="8:11" x14ac:dyDescent="0.2">
      <c r="H163" s="134"/>
      <c r="I163" s="134"/>
      <c r="J163" s="134"/>
      <c r="K163" s="134"/>
    </row>
    <row r="164" spans="8:11" x14ac:dyDescent="0.2">
      <c r="H164" s="134"/>
      <c r="I164" s="134"/>
      <c r="J164" s="134"/>
      <c r="K164" s="134"/>
    </row>
    <row r="165" spans="8:11" x14ac:dyDescent="0.2">
      <c r="H165" s="134"/>
      <c r="I165" s="134"/>
      <c r="J165" s="134"/>
      <c r="K165" s="134"/>
    </row>
    <row r="166" spans="8:11" x14ac:dyDescent="0.2">
      <c r="H166" s="134"/>
      <c r="I166" s="134"/>
      <c r="J166" s="134"/>
      <c r="K166" s="134"/>
    </row>
    <row r="167" spans="8:11" x14ac:dyDescent="0.2">
      <c r="H167" s="134"/>
      <c r="I167" s="134"/>
      <c r="J167" s="134"/>
      <c r="K167" s="134"/>
    </row>
    <row r="168" spans="8:11" x14ac:dyDescent="0.2">
      <c r="H168" s="134"/>
      <c r="I168" s="134"/>
      <c r="J168" s="134"/>
      <c r="K168" s="134"/>
    </row>
    <row r="169" spans="8:11" x14ac:dyDescent="0.2">
      <c r="H169" s="134"/>
      <c r="I169" s="134"/>
      <c r="J169" s="134"/>
      <c r="K169" s="134"/>
    </row>
    <row r="170" spans="8:11" x14ac:dyDescent="0.2">
      <c r="H170" s="134"/>
      <c r="I170" s="134"/>
      <c r="J170" s="134"/>
      <c r="K170" s="134"/>
    </row>
    <row r="171" spans="8:11" x14ac:dyDescent="0.2">
      <c r="H171" s="134"/>
      <c r="I171" s="134"/>
      <c r="J171" s="134"/>
      <c r="K171" s="134"/>
    </row>
    <row r="172" spans="8:11" x14ac:dyDescent="0.2">
      <c r="H172" s="134"/>
      <c r="I172" s="134"/>
      <c r="J172" s="134"/>
      <c r="K172" s="134"/>
    </row>
    <row r="173" spans="8:11" x14ac:dyDescent="0.2">
      <c r="H173" s="134"/>
      <c r="I173" s="134"/>
      <c r="J173" s="134"/>
      <c r="K173" s="134"/>
    </row>
    <row r="174" spans="8:11" x14ac:dyDescent="0.2">
      <c r="H174" s="134"/>
      <c r="I174" s="134"/>
      <c r="J174" s="134"/>
      <c r="K174" s="134"/>
    </row>
    <row r="175" spans="8:11" x14ac:dyDescent="0.2">
      <c r="H175" s="134"/>
      <c r="I175" s="134"/>
      <c r="J175" s="134"/>
      <c r="K175" s="134"/>
    </row>
    <row r="176" spans="8:11" x14ac:dyDescent="0.2">
      <c r="H176" s="134"/>
      <c r="I176" s="134"/>
      <c r="J176" s="134"/>
      <c r="K176" s="134"/>
    </row>
    <row r="177" spans="8:11" x14ac:dyDescent="0.2">
      <c r="H177" s="134"/>
      <c r="I177" s="134"/>
      <c r="J177" s="134"/>
      <c r="K177" s="134"/>
    </row>
    <row r="178" spans="8:11" x14ac:dyDescent="0.2">
      <c r="H178" s="134"/>
      <c r="I178" s="134"/>
      <c r="J178" s="134"/>
      <c r="K178" s="134"/>
    </row>
    <row r="179" spans="8:11" x14ac:dyDescent="0.2">
      <c r="H179" s="134"/>
      <c r="I179" s="134"/>
      <c r="J179" s="134"/>
      <c r="K179" s="134"/>
    </row>
    <row r="180" spans="8:11" x14ac:dyDescent="0.2">
      <c r="H180" s="134"/>
      <c r="I180" s="134"/>
      <c r="J180" s="134"/>
      <c r="K180" s="134"/>
    </row>
    <row r="181" spans="8:11" x14ac:dyDescent="0.2">
      <c r="H181" s="134"/>
      <c r="I181" s="134"/>
      <c r="J181" s="134"/>
      <c r="K181" s="134"/>
    </row>
    <row r="182" spans="8:11" x14ac:dyDescent="0.2">
      <c r="H182" s="134"/>
      <c r="I182" s="134"/>
      <c r="J182" s="134"/>
      <c r="K182" s="134"/>
    </row>
    <row r="183" spans="8:11" x14ac:dyDescent="0.2">
      <c r="H183" s="134"/>
      <c r="I183" s="134"/>
      <c r="J183" s="134"/>
      <c r="K183" s="134"/>
    </row>
    <row r="184" spans="8:11" x14ac:dyDescent="0.2">
      <c r="H184" s="134"/>
      <c r="I184" s="134"/>
      <c r="J184" s="134"/>
      <c r="K184" s="134"/>
    </row>
    <row r="185" spans="8:11" x14ac:dyDescent="0.2">
      <c r="H185" s="134"/>
      <c r="I185" s="134"/>
      <c r="J185" s="134"/>
      <c r="K185" s="134"/>
    </row>
    <row r="186" spans="8:11" x14ac:dyDescent="0.2">
      <c r="H186" s="134"/>
      <c r="I186" s="134"/>
      <c r="J186" s="134"/>
      <c r="K186" s="134"/>
    </row>
    <row r="187" spans="8:11" x14ac:dyDescent="0.2">
      <c r="H187" s="134"/>
      <c r="I187" s="134"/>
      <c r="J187" s="134"/>
      <c r="K187" s="134"/>
    </row>
    <row r="188" spans="8:11" x14ac:dyDescent="0.2">
      <c r="H188" s="134"/>
      <c r="I188" s="134"/>
      <c r="J188" s="134"/>
      <c r="K188" s="134"/>
    </row>
    <row r="189" spans="8:11" x14ac:dyDescent="0.2">
      <c r="H189" s="134"/>
      <c r="I189" s="134"/>
      <c r="J189" s="134"/>
      <c r="K189" s="134"/>
    </row>
    <row r="190" spans="8:11" x14ac:dyDescent="0.2">
      <c r="H190" s="134"/>
      <c r="I190" s="134"/>
      <c r="J190" s="134"/>
      <c r="K190" s="134"/>
    </row>
    <row r="191" spans="8:11" x14ac:dyDescent="0.2">
      <c r="H191" s="134"/>
      <c r="I191" s="134"/>
      <c r="J191" s="134"/>
      <c r="K191" s="134"/>
    </row>
    <row r="192" spans="8:11" x14ac:dyDescent="0.2">
      <c r="H192" s="134"/>
      <c r="I192" s="134"/>
      <c r="J192" s="134"/>
      <c r="K192" s="134"/>
    </row>
    <row r="193" spans="8:11" x14ac:dyDescent="0.2">
      <c r="H193" s="134"/>
      <c r="I193" s="134"/>
      <c r="J193" s="134"/>
      <c r="K193" s="134"/>
    </row>
    <row r="194" spans="8:11" x14ac:dyDescent="0.2">
      <c r="H194" s="134"/>
      <c r="I194" s="134"/>
      <c r="J194" s="134"/>
      <c r="K194" s="134"/>
    </row>
    <row r="195" spans="8:11" x14ac:dyDescent="0.2">
      <c r="H195" s="134"/>
      <c r="I195" s="134"/>
      <c r="J195" s="134"/>
      <c r="K195" s="134"/>
    </row>
    <row r="196" spans="8:11" x14ac:dyDescent="0.2">
      <c r="H196" s="134"/>
      <c r="I196" s="134"/>
      <c r="J196" s="134"/>
      <c r="K196" s="134"/>
    </row>
    <row r="197" spans="8:11" x14ac:dyDescent="0.2">
      <c r="H197" s="134"/>
      <c r="I197" s="134"/>
      <c r="J197" s="134"/>
      <c r="K197" s="134"/>
    </row>
    <row r="198" spans="8:11" x14ac:dyDescent="0.2">
      <c r="H198" s="134"/>
      <c r="I198" s="134"/>
      <c r="J198" s="134"/>
      <c r="K198" s="134"/>
    </row>
    <row r="199" spans="8:11" x14ac:dyDescent="0.2">
      <c r="H199" s="134"/>
      <c r="I199" s="134"/>
      <c r="J199" s="134"/>
      <c r="K199" s="134"/>
    </row>
    <row r="200" spans="8:11" x14ac:dyDescent="0.2">
      <c r="H200" s="134"/>
      <c r="I200" s="134"/>
      <c r="J200" s="134"/>
      <c r="K200" s="134"/>
    </row>
    <row r="201" spans="8:11" x14ac:dyDescent="0.2">
      <c r="H201" s="134"/>
      <c r="I201" s="134"/>
      <c r="J201" s="134"/>
      <c r="K201" s="134"/>
    </row>
    <row r="202" spans="8:11" x14ac:dyDescent="0.2">
      <c r="H202" s="134"/>
      <c r="I202" s="134"/>
      <c r="J202" s="134"/>
      <c r="K202" s="134"/>
    </row>
    <row r="203" spans="8:11" x14ac:dyDescent="0.2">
      <c r="H203" s="134"/>
      <c r="I203" s="134"/>
      <c r="J203" s="134"/>
      <c r="K203" s="134"/>
    </row>
    <row r="204" spans="8:11" x14ac:dyDescent="0.2">
      <c r="H204" s="134"/>
      <c r="I204" s="134"/>
      <c r="J204" s="134"/>
      <c r="K204" s="134"/>
    </row>
    <row r="205" spans="8:11" x14ac:dyDescent="0.2">
      <c r="H205" s="134"/>
      <c r="I205" s="134"/>
      <c r="J205" s="134"/>
      <c r="K205" s="134"/>
    </row>
    <row r="206" spans="8:11" x14ac:dyDescent="0.2">
      <c r="H206" s="134"/>
      <c r="I206" s="134"/>
      <c r="J206" s="134"/>
      <c r="K206" s="134"/>
    </row>
    <row r="207" spans="8:11" x14ac:dyDescent="0.2">
      <c r="H207" s="134"/>
      <c r="I207" s="134"/>
      <c r="J207" s="134"/>
      <c r="K207" s="134"/>
    </row>
    <row r="208" spans="8:11" x14ac:dyDescent="0.2">
      <c r="H208" s="134"/>
      <c r="I208" s="134"/>
      <c r="J208" s="134"/>
      <c r="K208" s="134"/>
    </row>
    <row r="209" spans="8:11" x14ac:dyDescent="0.2">
      <c r="H209" s="134"/>
      <c r="I209" s="134"/>
      <c r="J209" s="134"/>
      <c r="K209" s="134"/>
    </row>
    <row r="210" spans="8:11" x14ac:dyDescent="0.2">
      <c r="H210" s="134"/>
      <c r="I210" s="134"/>
      <c r="J210" s="134"/>
      <c r="K210" s="134"/>
    </row>
    <row r="211" spans="8:11" x14ac:dyDescent="0.2">
      <c r="H211" s="134"/>
      <c r="I211" s="134"/>
      <c r="J211" s="134"/>
      <c r="K211" s="134"/>
    </row>
    <row r="212" spans="8:11" x14ac:dyDescent="0.2">
      <c r="H212" s="134"/>
      <c r="I212" s="134"/>
      <c r="J212" s="134"/>
      <c r="K212" s="134"/>
    </row>
    <row r="213" spans="8:11" x14ac:dyDescent="0.2">
      <c r="H213" s="134"/>
      <c r="I213" s="134"/>
      <c r="J213" s="134"/>
      <c r="K213" s="134"/>
    </row>
    <row r="214" spans="8:11" x14ac:dyDescent="0.2">
      <c r="H214" s="134"/>
      <c r="I214" s="134"/>
      <c r="J214" s="134"/>
      <c r="K214" s="134"/>
    </row>
    <row r="215" spans="8:11" x14ac:dyDescent="0.2">
      <c r="H215" s="134"/>
      <c r="I215" s="134"/>
      <c r="J215" s="134"/>
      <c r="K215" s="134"/>
    </row>
    <row r="216" spans="8:11" x14ac:dyDescent="0.2">
      <c r="H216" s="134"/>
      <c r="I216" s="134"/>
      <c r="J216" s="134"/>
      <c r="K216" s="134"/>
    </row>
    <row r="217" spans="8:11" x14ac:dyDescent="0.2">
      <c r="H217" s="134"/>
      <c r="I217" s="134"/>
      <c r="J217" s="134"/>
      <c r="K217" s="134"/>
    </row>
    <row r="218" spans="8:11" x14ac:dyDescent="0.2">
      <c r="H218" s="134"/>
      <c r="I218" s="134"/>
      <c r="J218" s="134"/>
      <c r="K218" s="134"/>
    </row>
    <row r="219" spans="8:11" x14ac:dyDescent="0.2">
      <c r="H219" s="134"/>
      <c r="I219" s="134"/>
      <c r="J219" s="134"/>
      <c r="K219" s="134"/>
    </row>
    <row r="220" spans="8:11" x14ac:dyDescent="0.2">
      <c r="H220" s="134"/>
      <c r="I220" s="134"/>
      <c r="J220" s="134"/>
      <c r="K220" s="134"/>
    </row>
    <row r="221" spans="8:11" x14ac:dyDescent="0.2">
      <c r="H221" s="134"/>
      <c r="I221" s="134"/>
      <c r="J221" s="134"/>
      <c r="K221" s="134"/>
    </row>
    <row r="222" spans="8:11" x14ac:dyDescent="0.2">
      <c r="H222" s="134"/>
      <c r="I222" s="134"/>
      <c r="J222" s="134"/>
      <c r="K222" s="134"/>
    </row>
    <row r="223" spans="8:11" x14ac:dyDescent="0.2">
      <c r="H223" s="134"/>
      <c r="I223" s="134"/>
      <c r="J223" s="134"/>
      <c r="K223" s="134"/>
    </row>
    <row r="224" spans="8:11" x14ac:dyDescent="0.2">
      <c r="H224" s="134"/>
      <c r="I224" s="134"/>
      <c r="J224" s="134"/>
      <c r="K224" s="134"/>
    </row>
  </sheetData>
  <mergeCells count="4">
    <mergeCell ref="B4:C5"/>
    <mergeCell ref="D4:G4"/>
    <mergeCell ref="H4:K4"/>
    <mergeCell ref="L4:O4"/>
  </mergeCell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2AB"/>
    <pageSetUpPr fitToPage="1"/>
  </sheetPr>
  <dimension ref="A1:O260"/>
  <sheetViews>
    <sheetView showGridLines="0" zoomScaleNormal="100" workbookViewId="0">
      <pane xSplit="3" ySplit="5" topLeftCell="D6" activePane="bottomRight" state="frozen"/>
      <selection activeCell="C102" sqref="C102"/>
      <selection pane="topRight" activeCell="C102" sqref="C102"/>
      <selection pane="bottomLeft" activeCell="C102" sqref="C102"/>
      <selection pane="bottomRight"/>
    </sheetView>
  </sheetViews>
  <sheetFormatPr baseColWidth="10" defaultColWidth="11.42578125" defaultRowHeight="12.75" x14ac:dyDescent="0.2"/>
  <cols>
    <col min="1" max="1" width="2.7109375" style="128" customWidth="1"/>
    <col min="2" max="2" width="6.42578125" style="73" customWidth="1"/>
    <col min="3" max="3" width="105.7109375" style="25" customWidth="1"/>
    <col min="4" max="11" width="10.7109375" style="73" customWidth="1"/>
    <col min="12" max="13" width="10.7109375" style="130" customWidth="1"/>
    <col min="14" max="16384" width="11.42578125" style="130"/>
  </cols>
  <sheetData>
    <row r="1" spans="1:15" ht="15.75" x14ac:dyDescent="0.2">
      <c r="A1" s="126"/>
      <c r="B1" s="21" t="str">
        <f>Inhaltsverzeichnis!B24&amp; " " &amp;Inhaltsverzeichnis!D24</f>
        <v>Tabelle 7: Beschäftigte nach Grössenklasse der Arbeitsstätten in Vollzeitäquivalenten und Wirtschaftsabteilung (NOGA 2008), Kanton Aargau, 2018–2020</v>
      </c>
      <c r="C1" s="23"/>
      <c r="D1" s="33"/>
      <c r="E1" s="33"/>
      <c r="F1" s="33"/>
    </row>
    <row r="2" spans="1:15" x14ac:dyDescent="0.2">
      <c r="A2" s="73"/>
      <c r="B2" s="317"/>
      <c r="C2" s="23"/>
      <c r="D2" s="33"/>
      <c r="E2" s="33"/>
      <c r="F2" s="33"/>
    </row>
    <row r="3" spans="1:15" x14ac:dyDescent="0.2">
      <c r="A3" s="17"/>
      <c r="B3" s="33"/>
      <c r="D3" s="33"/>
      <c r="E3" s="33"/>
      <c r="F3" s="33"/>
    </row>
    <row r="4" spans="1:15" s="133" customFormat="1" ht="14.25" x14ac:dyDescent="0.2">
      <c r="A4" s="127"/>
      <c r="B4" s="396" t="s">
        <v>566</v>
      </c>
      <c r="C4" s="397"/>
      <c r="D4" s="400" t="s">
        <v>554</v>
      </c>
      <c r="E4" s="401"/>
      <c r="F4" s="401"/>
      <c r="G4" s="402"/>
      <c r="H4" s="400" t="s">
        <v>555</v>
      </c>
      <c r="I4" s="401"/>
      <c r="J4" s="401"/>
      <c r="K4" s="402"/>
      <c r="L4" s="400" t="s">
        <v>574</v>
      </c>
      <c r="M4" s="401"/>
      <c r="N4" s="401"/>
      <c r="O4" s="402"/>
    </row>
    <row r="5" spans="1:15" s="127" customFormat="1" ht="66" customHeight="1" x14ac:dyDescent="0.2">
      <c r="B5" s="398"/>
      <c r="C5" s="399"/>
      <c r="D5" s="330" t="s">
        <v>527</v>
      </c>
      <c r="E5" s="330" t="s">
        <v>524</v>
      </c>
      <c r="F5" s="330" t="s">
        <v>525</v>
      </c>
      <c r="G5" s="330" t="s">
        <v>526</v>
      </c>
      <c r="H5" s="330" t="s">
        <v>527</v>
      </c>
      <c r="I5" s="330" t="s">
        <v>524</v>
      </c>
      <c r="J5" s="330" t="s">
        <v>525</v>
      </c>
      <c r="K5" s="330" t="s">
        <v>526</v>
      </c>
      <c r="L5" s="330" t="s">
        <v>527</v>
      </c>
      <c r="M5" s="330" t="s">
        <v>524</v>
      </c>
      <c r="N5" s="330" t="s">
        <v>525</v>
      </c>
      <c r="O5" s="330" t="s">
        <v>526</v>
      </c>
    </row>
    <row r="6" spans="1:15" s="4" customFormat="1" x14ac:dyDescent="0.2">
      <c r="A6" s="17"/>
      <c r="B6" s="30" t="s">
        <v>0</v>
      </c>
      <c r="C6" s="126"/>
      <c r="D6" s="296">
        <v>114610</v>
      </c>
      <c r="E6" s="296">
        <v>92189</v>
      </c>
      <c r="F6" s="296">
        <v>81781</v>
      </c>
      <c r="G6" s="296">
        <v>55431</v>
      </c>
      <c r="H6" s="296">
        <v>115499</v>
      </c>
      <c r="I6" s="296">
        <v>92318</v>
      </c>
      <c r="J6" s="296">
        <v>82941</v>
      </c>
      <c r="K6" s="296">
        <v>55648</v>
      </c>
      <c r="L6" s="296">
        <v>114612</v>
      </c>
      <c r="M6" s="296">
        <v>94233</v>
      </c>
      <c r="N6" s="296">
        <v>79746</v>
      </c>
      <c r="O6" s="296">
        <v>56169</v>
      </c>
    </row>
    <row r="7" spans="1:15" s="106" customFormat="1" x14ac:dyDescent="0.2">
      <c r="A7" s="127"/>
      <c r="B7" s="205" t="s">
        <v>39</v>
      </c>
      <c r="C7" s="200"/>
      <c r="D7" s="297">
        <v>9105</v>
      </c>
      <c r="E7" s="297">
        <v>954</v>
      </c>
      <c r="F7" s="297">
        <v>67</v>
      </c>
      <c r="G7" s="297">
        <v>0</v>
      </c>
      <c r="H7" s="312">
        <v>9076</v>
      </c>
      <c r="I7" s="312">
        <v>814</v>
      </c>
      <c r="J7" s="312">
        <v>69</v>
      </c>
      <c r="K7" s="312">
        <v>0</v>
      </c>
      <c r="L7" s="312">
        <v>9036</v>
      </c>
      <c r="M7" s="312">
        <v>756</v>
      </c>
      <c r="N7" s="312">
        <v>68</v>
      </c>
      <c r="O7" s="312">
        <v>0</v>
      </c>
    </row>
    <row r="8" spans="1:15" s="106" customFormat="1" x14ac:dyDescent="0.2">
      <c r="A8" s="127"/>
      <c r="B8" s="24" t="s">
        <v>57</v>
      </c>
      <c r="C8" s="131" t="s">
        <v>58</v>
      </c>
      <c r="D8" s="309">
        <v>9105</v>
      </c>
      <c r="E8" s="309">
        <v>954</v>
      </c>
      <c r="F8" s="309">
        <v>67</v>
      </c>
      <c r="G8" s="309">
        <v>0</v>
      </c>
      <c r="H8" s="313">
        <v>9076</v>
      </c>
      <c r="I8" s="313">
        <v>814</v>
      </c>
      <c r="J8" s="313">
        <v>69</v>
      </c>
      <c r="K8" s="313">
        <v>0</v>
      </c>
      <c r="L8" s="313">
        <v>9036</v>
      </c>
      <c r="M8" s="313">
        <v>756</v>
      </c>
      <c r="N8" s="313">
        <v>68</v>
      </c>
      <c r="O8" s="313">
        <v>0</v>
      </c>
    </row>
    <row r="9" spans="1:15" x14ac:dyDescent="0.2">
      <c r="A9" s="132"/>
      <c r="B9" s="25"/>
      <c r="C9" s="37" t="s">
        <v>59</v>
      </c>
      <c r="D9" s="258">
        <v>8671</v>
      </c>
      <c r="E9" s="258">
        <v>826</v>
      </c>
      <c r="F9" s="258">
        <v>67</v>
      </c>
      <c r="G9" s="258">
        <v>0</v>
      </c>
      <c r="H9" s="255">
        <v>8657</v>
      </c>
      <c r="I9" s="255">
        <v>675</v>
      </c>
      <c r="J9" s="255">
        <v>69</v>
      </c>
      <c r="K9" s="255">
        <v>0</v>
      </c>
      <c r="L9" s="255">
        <v>8599</v>
      </c>
      <c r="M9" s="255">
        <v>656</v>
      </c>
      <c r="N9" s="255">
        <v>68</v>
      </c>
      <c r="O9" s="255">
        <v>0</v>
      </c>
    </row>
    <row r="10" spans="1:15" x14ac:dyDescent="0.2">
      <c r="A10" s="17"/>
      <c r="C10" s="27" t="s">
        <v>60</v>
      </c>
      <c r="D10" s="36">
        <v>422</v>
      </c>
      <c r="E10" s="36">
        <v>111</v>
      </c>
      <c r="F10" s="36">
        <v>0</v>
      </c>
      <c r="G10" s="36">
        <v>0</v>
      </c>
      <c r="H10" s="314">
        <v>408</v>
      </c>
      <c r="I10" s="314">
        <v>120</v>
      </c>
      <c r="J10" s="314">
        <v>0</v>
      </c>
      <c r="K10" s="314">
        <v>0</v>
      </c>
      <c r="L10" s="314">
        <v>422</v>
      </c>
      <c r="M10" s="314">
        <v>100</v>
      </c>
      <c r="N10" s="314">
        <v>0</v>
      </c>
      <c r="O10" s="314">
        <v>0</v>
      </c>
    </row>
    <row r="11" spans="1:15" x14ac:dyDescent="0.2">
      <c r="A11" s="17"/>
      <c r="C11" s="27" t="s">
        <v>61</v>
      </c>
      <c r="D11" s="36">
        <v>12</v>
      </c>
      <c r="E11" s="36">
        <v>17</v>
      </c>
      <c r="F11" s="36">
        <v>0</v>
      </c>
      <c r="G11" s="36">
        <v>0</v>
      </c>
      <c r="H11" s="314">
        <v>11</v>
      </c>
      <c r="I11" s="314">
        <v>19</v>
      </c>
      <c r="J11" s="314">
        <v>0</v>
      </c>
      <c r="K11" s="314">
        <v>0</v>
      </c>
      <c r="L11" s="314">
        <v>15</v>
      </c>
      <c r="M11" s="314">
        <v>0</v>
      </c>
      <c r="N11" s="314">
        <v>0</v>
      </c>
      <c r="O11" s="314">
        <v>0</v>
      </c>
    </row>
    <row r="12" spans="1:15" s="94" customFormat="1" x14ac:dyDescent="0.2">
      <c r="A12" s="127"/>
      <c r="B12" s="203" t="s">
        <v>40</v>
      </c>
      <c r="C12" s="202"/>
      <c r="D12" s="310">
        <v>16762</v>
      </c>
      <c r="E12" s="310">
        <v>24723</v>
      </c>
      <c r="F12" s="310">
        <v>28429</v>
      </c>
      <c r="G12" s="310">
        <v>24534</v>
      </c>
      <c r="H12" s="315">
        <v>16747</v>
      </c>
      <c r="I12" s="315">
        <v>24445</v>
      </c>
      <c r="J12" s="315">
        <v>28885</v>
      </c>
      <c r="K12" s="315">
        <v>23749</v>
      </c>
      <c r="L12" s="315">
        <v>16762</v>
      </c>
      <c r="M12" s="315">
        <v>25038</v>
      </c>
      <c r="N12" s="315">
        <v>27679</v>
      </c>
      <c r="O12" s="315">
        <v>22807</v>
      </c>
    </row>
    <row r="13" spans="1:15" x14ac:dyDescent="0.2">
      <c r="A13" s="17"/>
      <c r="B13" s="23" t="s">
        <v>63</v>
      </c>
      <c r="C13" s="29" t="s">
        <v>64</v>
      </c>
      <c r="D13" s="258">
        <v>94</v>
      </c>
      <c r="E13" s="258">
        <v>391</v>
      </c>
      <c r="F13" s="258">
        <v>0</v>
      </c>
      <c r="G13" s="258">
        <v>0</v>
      </c>
      <c r="H13" s="255">
        <v>72</v>
      </c>
      <c r="I13" s="255">
        <v>376</v>
      </c>
      <c r="J13" s="255">
        <v>0</v>
      </c>
      <c r="K13" s="255">
        <v>0</v>
      </c>
      <c r="L13" s="255">
        <v>68</v>
      </c>
      <c r="M13" s="255">
        <v>372</v>
      </c>
      <c r="N13" s="255">
        <v>0</v>
      </c>
      <c r="O13" s="255">
        <v>0</v>
      </c>
    </row>
    <row r="14" spans="1:15" x14ac:dyDescent="0.2">
      <c r="A14" s="17"/>
      <c r="B14" s="23"/>
      <c r="C14" s="29" t="s">
        <v>536</v>
      </c>
      <c r="D14" s="258">
        <v>0</v>
      </c>
      <c r="E14" s="258">
        <v>0</v>
      </c>
      <c r="F14" s="258">
        <v>0</v>
      </c>
      <c r="G14" s="258">
        <v>0</v>
      </c>
      <c r="H14" s="255">
        <v>0</v>
      </c>
      <c r="I14" s="255">
        <v>0</v>
      </c>
      <c r="J14" s="255">
        <v>0</v>
      </c>
      <c r="K14" s="255">
        <v>0</v>
      </c>
      <c r="L14" s="255">
        <v>0</v>
      </c>
      <c r="M14" s="255">
        <v>0</v>
      </c>
      <c r="N14" s="255">
        <v>0</v>
      </c>
      <c r="O14" s="255">
        <v>0</v>
      </c>
    </row>
    <row r="15" spans="1:15" x14ac:dyDescent="0.2">
      <c r="A15" s="17"/>
      <c r="B15" s="32"/>
      <c r="C15" s="25" t="s">
        <v>65</v>
      </c>
      <c r="D15" s="258">
        <v>0</v>
      </c>
      <c r="E15" s="258">
        <v>0</v>
      </c>
      <c r="F15" s="258">
        <v>0</v>
      </c>
      <c r="G15" s="258">
        <v>0</v>
      </c>
      <c r="H15" s="255">
        <v>0</v>
      </c>
      <c r="I15" s="255">
        <v>0</v>
      </c>
      <c r="J15" s="255">
        <v>0</v>
      </c>
      <c r="K15" s="255">
        <v>0</v>
      </c>
      <c r="L15" s="255">
        <v>0</v>
      </c>
      <c r="M15" s="255">
        <v>0</v>
      </c>
      <c r="N15" s="255">
        <v>0</v>
      </c>
      <c r="O15" s="255">
        <v>0</v>
      </c>
    </row>
    <row r="16" spans="1:15" x14ac:dyDescent="0.2">
      <c r="A16" s="17"/>
      <c r="C16" s="25" t="s">
        <v>66</v>
      </c>
      <c r="D16" s="36">
        <v>0</v>
      </c>
      <c r="E16" s="36">
        <v>0</v>
      </c>
      <c r="F16" s="36">
        <v>0</v>
      </c>
      <c r="G16" s="36">
        <v>0</v>
      </c>
      <c r="H16" s="314">
        <v>0</v>
      </c>
      <c r="I16" s="314">
        <v>0</v>
      </c>
      <c r="J16" s="314">
        <v>0</v>
      </c>
      <c r="K16" s="314">
        <v>0</v>
      </c>
      <c r="L16" s="314">
        <v>0</v>
      </c>
      <c r="M16" s="314">
        <v>0</v>
      </c>
      <c r="N16" s="314">
        <v>0</v>
      </c>
      <c r="O16" s="314">
        <v>0</v>
      </c>
    </row>
    <row r="17" spans="1:15" x14ac:dyDescent="0.2">
      <c r="A17" s="17"/>
      <c r="C17" s="25" t="s">
        <v>67</v>
      </c>
      <c r="D17" s="36">
        <v>84</v>
      </c>
      <c r="E17" s="36">
        <v>369</v>
      </c>
      <c r="F17" s="36">
        <v>0</v>
      </c>
      <c r="G17" s="36">
        <v>0</v>
      </c>
      <c r="H17" s="314">
        <v>72</v>
      </c>
      <c r="I17" s="314">
        <v>332</v>
      </c>
      <c r="J17" s="314">
        <v>0</v>
      </c>
      <c r="K17" s="314">
        <v>0</v>
      </c>
      <c r="L17" s="314">
        <v>68</v>
      </c>
      <c r="M17" s="314">
        <v>347</v>
      </c>
      <c r="N17" s="314">
        <v>0</v>
      </c>
      <c r="O17" s="314">
        <v>0</v>
      </c>
    </row>
    <row r="18" spans="1:15" x14ac:dyDescent="0.2">
      <c r="A18" s="17"/>
      <c r="C18" s="25" t="s">
        <v>68</v>
      </c>
      <c r="D18" s="36">
        <v>10</v>
      </c>
      <c r="E18" s="36">
        <v>22</v>
      </c>
      <c r="F18" s="36">
        <v>0</v>
      </c>
      <c r="G18" s="36">
        <v>0</v>
      </c>
      <c r="H18" s="314">
        <v>0</v>
      </c>
      <c r="I18" s="314">
        <v>44</v>
      </c>
      <c r="J18" s="314">
        <v>0</v>
      </c>
      <c r="K18" s="314">
        <v>0</v>
      </c>
      <c r="L18" s="314">
        <v>0</v>
      </c>
      <c r="M18" s="314">
        <v>25</v>
      </c>
      <c r="N18" s="314">
        <v>0</v>
      </c>
      <c r="O18" s="314">
        <v>0</v>
      </c>
    </row>
    <row r="19" spans="1:15" x14ac:dyDescent="0.2">
      <c r="A19" s="17"/>
      <c r="B19" s="73" t="s">
        <v>69</v>
      </c>
      <c r="C19" s="29" t="s">
        <v>541</v>
      </c>
      <c r="D19" s="258">
        <v>7057</v>
      </c>
      <c r="E19" s="258">
        <v>12536</v>
      </c>
      <c r="F19" s="258">
        <v>20398</v>
      </c>
      <c r="G19" s="258">
        <v>22076</v>
      </c>
      <c r="H19" s="255">
        <v>6809</v>
      </c>
      <c r="I19" s="255">
        <v>12486</v>
      </c>
      <c r="J19" s="255">
        <v>20957</v>
      </c>
      <c r="K19" s="255">
        <v>20960</v>
      </c>
      <c r="L19" s="255">
        <v>6626</v>
      </c>
      <c r="M19" s="255">
        <v>12867</v>
      </c>
      <c r="N19" s="255">
        <v>20294</v>
      </c>
      <c r="O19" s="255">
        <v>19953</v>
      </c>
    </row>
    <row r="20" spans="1:15" x14ac:dyDescent="0.2">
      <c r="A20" s="17"/>
      <c r="B20" s="25"/>
      <c r="C20" s="32" t="s">
        <v>70</v>
      </c>
      <c r="D20" s="258">
        <v>875</v>
      </c>
      <c r="E20" s="258">
        <v>1989</v>
      </c>
      <c r="F20" s="258">
        <v>2067</v>
      </c>
      <c r="G20" s="258">
        <v>2001</v>
      </c>
      <c r="H20" s="255">
        <v>786</v>
      </c>
      <c r="I20" s="255">
        <v>1949</v>
      </c>
      <c r="J20" s="255">
        <v>2097</v>
      </c>
      <c r="K20" s="255">
        <v>1781</v>
      </c>
      <c r="L20" s="255">
        <v>749</v>
      </c>
      <c r="M20" s="255">
        <v>1979</v>
      </c>
      <c r="N20" s="255">
        <v>2009</v>
      </c>
      <c r="O20" s="255">
        <v>1726</v>
      </c>
    </row>
    <row r="21" spans="1:15" x14ac:dyDescent="0.2">
      <c r="A21" s="17"/>
      <c r="C21" s="25" t="s">
        <v>71</v>
      </c>
      <c r="D21" s="36">
        <v>74</v>
      </c>
      <c r="E21" s="36">
        <v>69</v>
      </c>
      <c r="F21" s="36">
        <v>215</v>
      </c>
      <c r="G21" s="36">
        <v>304</v>
      </c>
      <c r="H21" s="314">
        <v>54</v>
      </c>
      <c r="I21" s="314">
        <v>108</v>
      </c>
      <c r="J21" s="314">
        <v>221</v>
      </c>
      <c r="K21" s="314">
        <v>296</v>
      </c>
      <c r="L21" s="314">
        <v>59</v>
      </c>
      <c r="M21" s="314">
        <v>98</v>
      </c>
      <c r="N21" s="314">
        <v>477</v>
      </c>
      <c r="O21" s="314">
        <v>0</v>
      </c>
    </row>
    <row r="22" spans="1:15" x14ac:dyDescent="0.2">
      <c r="A22" s="17"/>
      <c r="C22" s="25" t="s">
        <v>72</v>
      </c>
      <c r="D22" s="36">
        <v>3</v>
      </c>
      <c r="E22" s="36">
        <v>46</v>
      </c>
      <c r="F22" s="36">
        <v>0</v>
      </c>
      <c r="G22" s="36">
        <v>0</v>
      </c>
      <c r="H22" s="314">
        <v>2</v>
      </c>
      <c r="I22" s="314">
        <v>49</v>
      </c>
      <c r="J22" s="314">
        <v>0</v>
      </c>
      <c r="K22" s="314">
        <v>0</v>
      </c>
      <c r="L22" s="314">
        <v>1</v>
      </c>
      <c r="M22" s="314">
        <v>44</v>
      </c>
      <c r="N22" s="314">
        <v>0</v>
      </c>
      <c r="O22" s="314">
        <v>0</v>
      </c>
    </row>
    <row r="23" spans="1:15" x14ac:dyDescent="0.2">
      <c r="A23" s="17"/>
      <c r="C23" s="25" t="s">
        <v>73</v>
      </c>
      <c r="D23" s="36">
        <v>169</v>
      </c>
      <c r="E23" s="36">
        <v>215</v>
      </c>
      <c r="F23" s="36">
        <v>167</v>
      </c>
      <c r="G23" s="36">
        <v>0</v>
      </c>
      <c r="H23" s="314">
        <v>126</v>
      </c>
      <c r="I23" s="314">
        <v>235</v>
      </c>
      <c r="J23" s="314">
        <v>161</v>
      </c>
      <c r="K23" s="314">
        <v>0</v>
      </c>
      <c r="L23" s="314">
        <v>128</v>
      </c>
      <c r="M23" s="314">
        <v>265</v>
      </c>
      <c r="N23" s="314">
        <v>159</v>
      </c>
      <c r="O23" s="314">
        <v>0</v>
      </c>
    </row>
    <row r="24" spans="1:15" x14ac:dyDescent="0.2">
      <c r="A24" s="17"/>
      <c r="C24" s="25" t="s">
        <v>74</v>
      </c>
      <c r="D24" s="36">
        <v>165</v>
      </c>
      <c r="E24" s="36">
        <v>139</v>
      </c>
      <c r="F24" s="36">
        <v>0</v>
      </c>
      <c r="G24" s="36">
        <v>0</v>
      </c>
      <c r="H24" s="314">
        <v>170</v>
      </c>
      <c r="I24" s="314">
        <v>158</v>
      </c>
      <c r="J24" s="314">
        <v>0</v>
      </c>
      <c r="K24" s="314">
        <v>0</v>
      </c>
      <c r="L24" s="314">
        <v>167</v>
      </c>
      <c r="M24" s="314">
        <v>167</v>
      </c>
      <c r="N24" s="314">
        <v>0</v>
      </c>
      <c r="O24" s="314">
        <v>0</v>
      </c>
    </row>
    <row r="25" spans="1:15" x14ac:dyDescent="0.2">
      <c r="A25" s="17"/>
      <c r="C25" s="32" t="s">
        <v>75</v>
      </c>
      <c r="D25" s="36">
        <v>50</v>
      </c>
      <c r="E25" s="36">
        <v>26</v>
      </c>
      <c r="F25" s="36">
        <v>61</v>
      </c>
      <c r="G25" s="36">
        <v>0</v>
      </c>
      <c r="H25" s="314">
        <v>37</v>
      </c>
      <c r="I25" s="314">
        <v>81</v>
      </c>
      <c r="J25" s="314">
        <v>0</v>
      </c>
      <c r="K25" s="314">
        <v>0</v>
      </c>
      <c r="L25" s="314">
        <v>48</v>
      </c>
      <c r="M25" s="314">
        <v>43</v>
      </c>
      <c r="N25" s="314">
        <v>0</v>
      </c>
      <c r="O25" s="314">
        <v>0</v>
      </c>
    </row>
    <row r="26" spans="1:15" x14ac:dyDescent="0.2">
      <c r="A26" s="17"/>
      <c r="C26" s="25" t="s">
        <v>76</v>
      </c>
      <c r="D26" s="36">
        <v>1091</v>
      </c>
      <c r="E26" s="36">
        <v>1166</v>
      </c>
      <c r="F26" s="36">
        <v>454</v>
      </c>
      <c r="G26" s="36">
        <v>0</v>
      </c>
      <c r="H26" s="314">
        <v>1060</v>
      </c>
      <c r="I26" s="314">
        <v>1296</v>
      </c>
      <c r="J26" s="314">
        <v>387</v>
      </c>
      <c r="K26" s="314">
        <v>0</v>
      </c>
      <c r="L26" s="314">
        <v>1053</v>
      </c>
      <c r="M26" s="314">
        <v>1159</v>
      </c>
      <c r="N26" s="314">
        <v>375</v>
      </c>
      <c r="O26" s="314">
        <v>0</v>
      </c>
    </row>
    <row r="27" spans="1:15" x14ac:dyDescent="0.2">
      <c r="A27" s="17"/>
      <c r="C27" s="25" t="s">
        <v>77</v>
      </c>
      <c r="D27" s="36">
        <v>40</v>
      </c>
      <c r="E27" s="36">
        <v>135</v>
      </c>
      <c r="F27" s="36">
        <v>1227</v>
      </c>
      <c r="G27" s="36">
        <v>0</v>
      </c>
      <c r="H27" s="314">
        <v>39</v>
      </c>
      <c r="I27" s="314">
        <v>126</v>
      </c>
      <c r="J27" s="314">
        <v>1212</v>
      </c>
      <c r="K27" s="314">
        <v>0</v>
      </c>
      <c r="L27" s="314">
        <v>38</v>
      </c>
      <c r="M27" s="314">
        <v>195</v>
      </c>
      <c r="N27" s="314">
        <v>900</v>
      </c>
      <c r="O27" s="314">
        <v>0</v>
      </c>
    </row>
    <row r="28" spans="1:15" x14ac:dyDescent="0.2">
      <c r="A28" s="17"/>
      <c r="C28" s="25" t="s">
        <v>78</v>
      </c>
      <c r="D28" s="36">
        <v>409</v>
      </c>
      <c r="E28" s="36">
        <v>512</v>
      </c>
      <c r="F28" s="36">
        <v>1263</v>
      </c>
      <c r="G28" s="36">
        <v>0</v>
      </c>
      <c r="H28" s="314">
        <v>394</v>
      </c>
      <c r="I28" s="314">
        <v>643</v>
      </c>
      <c r="J28" s="314">
        <v>1105</v>
      </c>
      <c r="K28" s="314">
        <v>0</v>
      </c>
      <c r="L28" s="314">
        <v>363</v>
      </c>
      <c r="M28" s="314">
        <v>553</v>
      </c>
      <c r="N28" s="314">
        <v>980</v>
      </c>
      <c r="O28" s="314">
        <v>0</v>
      </c>
    </row>
    <row r="29" spans="1:15" x14ac:dyDescent="0.2">
      <c r="A29" s="17"/>
      <c r="C29" s="25" t="s">
        <v>79</v>
      </c>
      <c r="D29" s="36">
        <v>7</v>
      </c>
      <c r="E29" s="36">
        <v>31</v>
      </c>
      <c r="F29" s="36">
        <v>0</v>
      </c>
      <c r="G29" s="36">
        <v>0</v>
      </c>
      <c r="H29" s="314">
        <v>6</v>
      </c>
      <c r="I29" s="314">
        <v>31</v>
      </c>
      <c r="J29" s="314">
        <v>0</v>
      </c>
      <c r="K29" s="314">
        <v>0</v>
      </c>
      <c r="L29" s="314">
        <v>7</v>
      </c>
      <c r="M29" s="314">
        <v>31</v>
      </c>
      <c r="N29" s="314">
        <v>0</v>
      </c>
      <c r="O29" s="314">
        <v>0</v>
      </c>
    </row>
    <row r="30" spans="1:15" x14ac:dyDescent="0.2">
      <c r="A30" s="17"/>
      <c r="C30" s="25" t="s">
        <v>80</v>
      </c>
      <c r="D30" s="36">
        <v>112</v>
      </c>
      <c r="E30" s="36">
        <v>489</v>
      </c>
      <c r="F30" s="36">
        <v>1092</v>
      </c>
      <c r="G30" s="36">
        <v>1618</v>
      </c>
      <c r="H30" s="314">
        <v>104</v>
      </c>
      <c r="I30" s="314">
        <v>523</v>
      </c>
      <c r="J30" s="314">
        <v>1052</v>
      </c>
      <c r="K30" s="314">
        <v>1381</v>
      </c>
      <c r="L30" s="314">
        <v>116</v>
      </c>
      <c r="M30" s="314">
        <v>592</v>
      </c>
      <c r="N30" s="314">
        <v>1019</v>
      </c>
      <c r="O30" s="314">
        <v>1387</v>
      </c>
    </row>
    <row r="31" spans="1:15" x14ac:dyDescent="0.2">
      <c r="A31" s="17"/>
      <c r="C31" s="25" t="s">
        <v>81</v>
      </c>
      <c r="D31" s="36">
        <v>13</v>
      </c>
      <c r="E31" s="36">
        <v>102</v>
      </c>
      <c r="F31" s="36">
        <v>629</v>
      </c>
      <c r="G31" s="36">
        <v>6470</v>
      </c>
      <c r="H31" s="314">
        <v>13</v>
      </c>
      <c r="I31" s="314">
        <v>50</v>
      </c>
      <c r="J31" s="314">
        <v>697</v>
      </c>
      <c r="K31" s="314">
        <v>7183</v>
      </c>
      <c r="L31" s="314">
        <v>17</v>
      </c>
      <c r="M31" s="314">
        <v>83</v>
      </c>
      <c r="N31" s="314">
        <v>723</v>
      </c>
      <c r="O31" s="314">
        <v>7428</v>
      </c>
    </row>
    <row r="32" spans="1:15" x14ac:dyDescent="0.2">
      <c r="A32" s="17"/>
      <c r="C32" s="25" t="s">
        <v>82</v>
      </c>
      <c r="D32" s="36">
        <v>166</v>
      </c>
      <c r="E32" s="36">
        <v>594</v>
      </c>
      <c r="F32" s="36">
        <v>1925</v>
      </c>
      <c r="G32" s="36">
        <v>933</v>
      </c>
      <c r="H32" s="314">
        <v>161</v>
      </c>
      <c r="I32" s="314">
        <v>504</v>
      </c>
      <c r="J32" s="314">
        <v>1938</v>
      </c>
      <c r="K32" s="314">
        <v>902</v>
      </c>
      <c r="L32" s="314">
        <v>154</v>
      </c>
      <c r="M32" s="314">
        <v>578</v>
      </c>
      <c r="N32" s="314">
        <v>1873</v>
      </c>
      <c r="O32" s="314">
        <v>902</v>
      </c>
    </row>
    <row r="33" spans="1:15" x14ac:dyDescent="0.2">
      <c r="A33" s="17"/>
      <c r="C33" s="25" t="s">
        <v>83</v>
      </c>
      <c r="D33" s="36">
        <v>273</v>
      </c>
      <c r="E33" s="36">
        <v>265</v>
      </c>
      <c r="F33" s="36">
        <v>1220</v>
      </c>
      <c r="G33" s="36">
        <v>0</v>
      </c>
      <c r="H33" s="314">
        <v>246</v>
      </c>
      <c r="I33" s="314">
        <v>279</v>
      </c>
      <c r="J33" s="314">
        <v>1214</v>
      </c>
      <c r="K33" s="314">
        <v>0</v>
      </c>
      <c r="L33" s="314">
        <v>251</v>
      </c>
      <c r="M33" s="314">
        <v>259</v>
      </c>
      <c r="N33" s="314">
        <v>1195</v>
      </c>
      <c r="O33" s="314">
        <v>0</v>
      </c>
    </row>
    <row r="34" spans="1:15" x14ac:dyDescent="0.2">
      <c r="A34" s="17"/>
      <c r="C34" s="25" t="s">
        <v>84</v>
      </c>
      <c r="D34" s="36">
        <v>14</v>
      </c>
      <c r="E34" s="36">
        <v>99</v>
      </c>
      <c r="F34" s="36">
        <v>696</v>
      </c>
      <c r="G34" s="36">
        <v>314</v>
      </c>
      <c r="H34" s="314">
        <v>12</v>
      </c>
      <c r="I34" s="314">
        <v>95</v>
      </c>
      <c r="J34" s="314">
        <v>691</v>
      </c>
      <c r="K34" s="314">
        <v>304</v>
      </c>
      <c r="L34" s="314">
        <v>12</v>
      </c>
      <c r="M34" s="314">
        <v>112</v>
      </c>
      <c r="N34" s="314">
        <v>685</v>
      </c>
      <c r="O34" s="314">
        <v>279</v>
      </c>
    </row>
    <row r="35" spans="1:15" x14ac:dyDescent="0.2">
      <c r="A35" s="17"/>
      <c r="C35" s="25" t="s">
        <v>85</v>
      </c>
      <c r="D35" s="36">
        <v>1462</v>
      </c>
      <c r="E35" s="36">
        <v>2507</v>
      </c>
      <c r="F35" s="36">
        <v>2917</v>
      </c>
      <c r="G35" s="36">
        <v>314</v>
      </c>
      <c r="H35" s="314">
        <v>1520</v>
      </c>
      <c r="I35" s="314">
        <v>2454</v>
      </c>
      <c r="J35" s="314">
        <v>2890</v>
      </c>
      <c r="K35" s="314">
        <v>305</v>
      </c>
      <c r="L35" s="314">
        <v>1434</v>
      </c>
      <c r="M35" s="314">
        <v>2758</v>
      </c>
      <c r="N35" s="314">
        <v>2340</v>
      </c>
      <c r="O35" s="314">
        <v>307</v>
      </c>
    </row>
    <row r="36" spans="1:15" x14ac:dyDescent="0.2">
      <c r="A36" s="17"/>
      <c r="C36" s="25" t="s">
        <v>86</v>
      </c>
      <c r="D36" s="36">
        <v>226</v>
      </c>
      <c r="E36" s="36">
        <v>504</v>
      </c>
      <c r="F36" s="36">
        <v>1616</v>
      </c>
      <c r="G36" s="36">
        <v>3929</v>
      </c>
      <c r="H36" s="314">
        <v>210</v>
      </c>
      <c r="I36" s="314">
        <v>712</v>
      </c>
      <c r="J36" s="314">
        <v>1897</v>
      </c>
      <c r="K36" s="314">
        <v>3358</v>
      </c>
      <c r="L36" s="314">
        <v>213</v>
      </c>
      <c r="M36" s="314">
        <v>605</v>
      </c>
      <c r="N36" s="314">
        <v>1898</v>
      </c>
      <c r="O36" s="314">
        <v>3596</v>
      </c>
    </row>
    <row r="37" spans="1:15" x14ac:dyDescent="0.2">
      <c r="A37" s="17"/>
      <c r="C37" s="25" t="s">
        <v>87</v>
      </c>
      <c r="D37" s="36">
        <v>117</v>
      </c>
      <c r="E37" s="36">
        <v>692</v>
      </c>
      <c r="F37" s="36">
        <v>1336</v>
      </c>
      <c r="G37" s="36">
        <v>4674</v>
      </c>
      <c r="H37" s="314">
        <v>153</v>
      </c>
      <c r="I37" s="314">
        <v>568</v>
      </c>
      <c r="J37" s="314">
        <v>1177</v>
      </c>
      <c r="K37" s="314">
        <v>3956</v>
      </c>
      <c r="L37" s="314">
        <v>165</v>
      </c>
      <c r="M37" s="314">
        <v>681</v>
      </c>
      <c r="N37" s="314">
        <v>1371</v>
      </c>
      <c r="O37" s="314">
        <v>3113</v>
      </c>
    </row>
    <row r="38" spans="1:15" x14ac:dyDescent="0.2">
      <c r="A38" s="17"/>
      <c r="C38" s="25" t="s">
        <v>88</v>
      </c>
      <c r="D38" s="36">
        <v>451</v>
      </c>
      <c r="E38" s="36">
        <v>1781</v>
      </c>
      <c r="F38" s="36">
        <v>2572</v>
      </c>
      <c r="G38" s="36">
        <v>1519</v>
      </c>
      <c r="H38" s="314">
        <v>384</v>
      </c>
      <c r="I38" s="314">
        <v>1584</v>
      </c>
      <c r="J38" s="314">
        <v>3069</v>
      </c>
      <c r="K38" s="314">
        <v>1494</v>
      </c>
      <c r="L38" s="314">
        <v>411</v>
      </c>
      <c r="M38" s="314">
        <v>1487</v>
      </c>
      <c r="N38" s="314">
        <v>3277</v>
      </c>
      <c r="O38" s="314">
        <v>1215</v>
      </c>
    </row>
    <row r="39" spans="1:15" x14ac:dyDescent="0.2">
      <c r="A39" s="17"/>
      <c r="C39" s="25" t="s">
        <v>89</v>
      </c>
      <c r="D39" s="36">
        <v>61</v>
      </c>
      <c r="E39" s="36">
        <v>64</v>
      </c>
      <c r="F39" s="36">
        <v>0</v>
      </c>
      <c r="G39" s="36">
        <v>0</v>
      </c>
      <c r="H39" s="314">
        <v>64</v>
      </c>
      <c r="I39" s="314">
        <v>49</v>
      </c>
      <c r="J39" s="314">
        <v>0</v>
      </c>
      <c r="K39" s="314">
        <v>0</v>
      </c>
      <c r="L39" s="314">
        <v>42</v>
      </c>
      <c r="M39" s="314">
        <v>59</v>
      </c>
      <c r="N39" s="314">
        <v>0</v>
      </c>
      <c r="O39" s="314">
        <v>0</v>
      </c>
    </row>
    <row r="40" spans="1:15" x14ac:dyDescent="0.2">
      <c r="A40" s="17"/>
      <c r="C40" s="25" t="s">
        <v>90</v>
      </c>
      <c r="D40" s="36">
        <v>16</v>
      </c>
      <c r="E40" s="36">
        <v>52</v>
      </c>
      <c r="F40" s="36">
        <v>0</v>
      </c>
      <c r="G40" s="36">
        <v>0</v>
      </c>
      <c r="H40" s="314">
        <v>19</v>
      </c>
      <c r="I40" s="314">
        <v>56</v>
      </c>
      <c r="J40" s="314">
        <v>0</v>
      </c>
      <c r="K40" s="314">
        <v>0</v>
      </c>
      <c r="L40" s="314">
        <v>25</v>
      </c>
      <c r="M40" s="314">
        <v>56</v>
      </c>
      <c r="N40" s="314">
        <v>0</v>
      </c>
      <c r="O40" s="314">
        <v>0</v>
      </c>
    </row>
    <row r="41" spans="1:15" x14ac:dyDescent="0.2">
      <c r="A41" s="17"/>
      <c r="C41" s="25" t="s">
        <v>91</v>
      </c>
      <c r="D41" s="36">
        <v>160</v>
      </c>
      <c r="E41" s="36">
        <v>306</v>
      </c>
      <c r="F41" s="36">
        <v>471</v>
      </c>
      <c r="G41" s="36">
        <v>0</v>
      </c>
      <c r="H41" s="314">
        <v>146</v>
      </c>
      <c r="I41" s="314">
        <v>304</v>
      </c>
      <c r="J41" s="314">
        <v>452</v>
      </c>
      <c r="K41" s="314">
        <v>0</v>
      </c>
      <c r="L41" s="314">
        <v>138</v>
      </c>
      <c r="M41" s="314">
        <v>351</v>
      </c>
      <c r="N41" s="314">
        <v>379</v>
      </c>
      <c r="O41" s="314">
        <v>0</v>
      </c>
    </row>
    <row r="42" spans="1:15" x14ac:dyDescent="0.2">
      <c r="A42" s="17"/>
      <c r="C42" s="25" t="s">
        <v>92</v>
      </c>
      <c r="D42" s="36">
        <v>496</v>
      </c>
      <c r="E42" s="36">
        <v>314</v>
      </c>
      <c r="F42" s="36">
        <v>328</v>
      </c>
      <c r="G42" s="36">
        <v>0</v>
      </c>
      <c r="H42" s="314">
        <v>486</v>
      </c>
      <c r="I42" s="314">
        <v>246</v>
      </c>
      <c r="J42" s="314">
        <v>430</v>
      </c>
      <c r="K42" s="314">
        <v>0</v>
      </c>
      <c r="L42" s="314">
        <v>486</v>
      </c>
      <c r="M42" s="314">
        <v>304</v>
      </c>
      <c r="N42" s="314">
        <v>367</v>
      </c>
      <c r="O42" s="314">
        <v>0</v>
      </c>
    </row>
    <row r="43" spans="1:15" x14ac:dyDescent="0.2">
      <c r="A43" s="17"/>
      <c r="C43" s="25" t="s">
        <v>93</v>
      </c>
      <c r="D43" s="36">
        <v>607</v>
      </c>
      <c r="E43" s="36">
        <v>439</v>
      </c>
      <c r="F43" s="36">
        <v>142</v>
      </c>
      <c r="G43" s="36">
        <v>0</v>
      </c>
      <c r="H43" s="314">
        <v>617</v>
      </c>
      <c r="I43" s="314">
        <v>386</v>
      </c>
      <c r="J43" s="314">
        <v>267</v>
      </c>
      <c r="K43" s="314">
        <v>0</v>
      </c>
      <c r="L43" s="314">
        <v>549</v>
      </c>
      <c r="M43" s="314">
        <v>408</v>
      </c>
      <c r="N43" s="314">
        <v>267</v>
      </c>
      <c r="O43" s="314">
        <v>0</v>
      </c>
    </row>
    <row r="44" spans="1:15" x14ac:dyDescent="0.2">
      <c r="A44" s="17"/>
      <c r="B44" s="73" t="s">
        <v>94</v>
      </c>
      <c r="C44" s="25" t="s">
        <v>95</v>
      </c>
      <c r="D44" s="258">
        <v>292</v>
      </c>
      <c r="E44" s="258">
        <v>611</v>
      </c>
      <c r="F44" s="258">
        <v>1028</v>
      </c>
      <c r="G44" s="258">
        <v>2105</v>
      </c>
      <c r="H44" s="255">
        <v>317</v>
      </c>
      <c r="I44" s="255">
        <v>615</v>
      </c>
      <c r="J44" s="255">
        <v>800</v>
      </c>
      <c r="K44" s="255">
        <v>2408</v>
      </c>
      <c r="L44" s="255">
        <v>313</v>
      </c>
      <c r="M44" s="255">
        <v>634</v>
      </c>
      <c r="N44" s="255">
        <v>826</v>
      </c>
      <c r="O44" s="255">
        <v>2476</v>
      </c>
    </row>
    <row r="45" spans="1:15" x14ac:dyDescent="0.2">
      <c r="B45" s="25"/>
      <c r="C45" s="25" t="s">
        <v>96</v>
      </c>
      <c r="D45" s="258">
        <v>292</v>
      </c>
      <c r="E45" s="258">
        <v>611</v>
      </c>
      <c r="F45" s="258">
        <v>1028</v>
      </c>
      <c r="G45" s="258">
        <v>2105</v>
      </c>
      <c r="H45" s="255">
        <v>317</v>
      </c>
      <c r="I45" s="255">
        <v>615</v>
      </c>
      <c r="J45" s="255">
        <v>800</v>
      </c>
      <c r="K45" s="255">
        <v>2408</v>
      </c>
      <c r="L45" s="255">
        <v>313</v>
      </c>
      <c r="M45" s="255">
        <v>634</v>
      </c>
      <c r="N45" s="255">
        <v>826</v>
      </c>
      <c r="O45" s="255">
        <v>2476</v>
      </c>
    </row>
    <row r="46" spans="1:15" ht="25.5" x14ac:dyDescent="0.2">
      <c r="B46" s="73" t="s">
        <v>97</v>
      </c>
      <c r="C46" s="25" t="s">
        <v>98</v>
      </c>
      <c r="D46" s="258">
        <v>431</v>
      </c>
      <c r="E46" s="258">
        <v>661</v>
      </c>
      <c r="F46" s="258">
        <v>621</v>
      </c>
      <c r="G46" s="258">
        <v>0</v>
      </c>
      <c r="H46" s="255">
        <v>454</v>
      </c>
      <c r="I46" s="255">
        <v>690</v>
      </c>
      <c r="J46" s="255">
        <v>666</v>
      </c>
      <c r="K46" s="255">
        <v>0</v>
      </c>
      <c r="L46" s="255">
        <v>421</v>
      </c>
      <c r="M46" s="255">
        <v>734</v>
      </c>
      <c r="N46" s="255">
        <v>603</v>
      </c>
      <c r="O46" s="255">
        <v>0</v>
      </c>
    </row>
    <row r="47" spans="1:15" x14ac:dyDescent="0.2">
      <c r="B47" s="25"/>
      <c r="C47" s="25" t="s">
        <v>99</v>
      </c>
      <c r="D47" s="258">
        <v>69</v>
      </c>
      <c r="E47" s="258">
        <v>0</v>
      </c>
      <c r="F47" s="258">
        <v>0</v>
      </c>
      <c r="G47" s="258">
        <v>0</v>
      </c>
      <c r="H47" s="255">
        <v>70</v>
      </c>
      <c r="I47" s="255">
        <v>0</v>
      </c>
      <c r="J47" s="255">
        <v>0</v>
      </c>
      <c r="K47" s="255">
        <v>0</v>
      </c>
      <c r="L47" s="255">
        <v>66</v>
      </c>
      <c r="M47" s="255">
        <v>0</v>
      </c>
      <c r="N47" s="255">
        <v>0</v>
      </c>
      <c r="O47" s="255">
        <v>0</v>
      </c>
    </row>
    <row r="48" spans="1:15" x14ac:dyDescent="0.2">
      <c r="C48" s="25" t="s">
        <v>100</v>
      </c>
      <c r="D48" s="36">
        <v>166</v>
      </c>
      <c r="E48" s="36">
        <v>167</v>
      </c>
      <c r="F48" s="36">
        <v>146</v>
      </c>
      <c r="G48" s="36">
        <v>0</v>
      </c>
      <c r="H48" s="314">
        <v>145</v>
      </c>
      <c r="I48" s="314">
        <v>186</v>
      </c>
      <c r="J48" s="314">
        <v>149</v>
      </c>
      <c r="K48" s="314">
        <v>0</v>
      </c>
      <c r="L48" s="314">
        <v>151</v>
      </c>
      <c r="M48" s="314">
        <v>193</v>
      </c>
      <c r="N48" s="314">
        <v>149</v>
      </c>
      <c r="O48" s="314">
        <v>0</v>
      </c>
    </row>
    <row r="49" spans="1:15" x14ac:dyDescent="0.2">
      <c r="C49" s="25" t="s">
        <v>101</v>
      </c>
      <c r="D49" s="36">
        <v>193</v>
      </c>
      <c r="E49" s="36">
        <v>483</v>
      </c>
      <c r="F49" s="36">
        <v>475</v>
      </c>
      <c r="G49" s="36">
        <v>0</v>
      </c>
      <c r="H49" s="314">
        <v>231</v>
      </c>
      <c r="I49" s="314">
        <v>504</v>
      </c>
      <c r="J49" s="314">
        <v>517</v>
      </c>
      <c r="K49" s="314">
        <v>0</v>
      </c>
      <c r="L49" s="314">
        <v>192</v>
      </c>
      <c r="M49" s="314">
        <v>541</v>
      </c>
      <c r="N49" s="314">
        <v>454</v>
      </c>
      <c r="O49" s="314">
        <v>0</v>
      </c>
    </row>
    <row r="50" spans="1:15" x14ac:dyDescent="0.2">
      <c r="C50" s="25" t="s">
        <v>102</v>
      </c>
      <c r="D50" s="36">
        <v>3</v>
      </c>
      <c r="E50" s="36">
        <v>11</v>
      </c>
      <c r="F50" s="36">
        <v>0</v>
      </c>
      <c r="G50" s="36">
        <v>0</v>
      </c>
      <c r="H50" s="314">
        <v>8</v>
      </c>
      <c r="I50" s="314">
        <v>0</v>
      </c>
      <c r="J50" s="314">
        <v>0</v>
      </c>
      <c r="K50" s="314">
        <v>0</v>
      </c>
      <c r="L50" s="314">
        <v>12</v>
      </c>
      <c r="M50" s="314">
        <v>0</v>
      </c>
      <c r="N50" s="314">
        <v>0</v>
      </c>
      <c r="O50" s="314">
        <v>0</v>
      </c>
    </row>
    <row r="51" spans="1:15" x14ac:dyDescent="0.2">
      <c r="B51" s="73" t="s">
        <v>103</v>
      </c>
      <c r="C51" s="25" t="s">
        <v>542</v>
      </c>
      <c r="D51" s="258">
        <v>8888</v>
      </c>
      <c r="E51" s="258">
        <v>10524</v>
      </c>
      <c r="F51" s="258">
        <v>6382</v>
      </c>
      <c r="G51" s="258">
        <v>353</v>
      </c>
      <c r="H51" s="255">
        <v>9095</v>
      </c>
      <c r="I51" s="255">
        <v>10278</v>
      </c>
      <c r="J51" s="255">
        <v>6462</v>
      </c>
      <c r="K51" s="255">
        <v>381</v>
      </c>
      <c r="L51" s="255">
        <v>9334</v>
      </c>
      <c r="M51" s="255">
        <v>10431</v>
      </c>
      <c r="N51" s="255">
        <v>5956</v>
      </c>
      <c r="O51" s="255">
        <v>378</v>
      </c>
    </row>
    <row r="52" spans="1:15" x14ac:dyDescent="0.2">
      <c r="B52" s="25"/>
      <c r="C52" s="25" t="s">
        <v>104</v>
      </c>
      <c r="D52" s="258">
        <v>1174</v>
      </c>
      <c r="E52" s="258">
        <v>1695</v>
      </c>
      <c r="F52" s="258">
        <v>2694</v>
      </c>
      <c r="G52" s="258">
        <v>353</v>
      </c>
      <c r="H52" s="255">
        <v>1181</v>
      </c>
      <c r="I52" s="255">
        <v>1814</v>
      </c>
      <c r="J52" s="255">
        <v>2397</v>
      </c>
      <c r="K52" s="255">
        <v>381</v>
      </c>
      <c r="L52" s="255">
        <v>1139</v>
      </c>
      <c r="M52" s="255">
        <v>1673</v>
      </c>
      <c r="N52" s="255">
        <v>2363</v>
      </c>
      <c r="O52" s="255">
        <v>378</v>
      </c>
    </row>
    <row r="53" spans="1:15" x14ac:dyDescent="0.2">
      <c r="C53" s="25" t="s">
        <v>105</v>
      </c>
      <c r="D53" s="36">
        <v>232</v>
      </c>
      <c r="E53" s="36">
        <v>697</v>
      </c>
      <c r="F53" s="36">
        <v>1206</v>
      </c>
      <c r="G53" s="36">
        <v>0</v>
      </c>
      <c r="H53" s="314">
        <v>243</v>
      </c>
      <c r="I53" s="314">
        <v>662</v>
      </c>
      <c r="J53" s="314">
        <v>1266</v>
      </c>
      <c r="K53" s="314">
        <v>0</v>
      </c>
      <c r="L53" s="314">
        <v>242</v>
      </c>
      <c r="M53" s="314">
        <v>731</v>
      </c>
      <c r="N53" s="314">
        <v>1239</v>
      </c>
      <c r="O53" s="314">
        <v>0</v>
      </c>
    </row>
    <row r="54" spans="1:15" x14ac:dyDescent="0.2">
      <c r="C54" s="25" t="s">
        <v>106</v>
      </c>
      <c r="D54" s="36">
        <v>7482</v>
      </c>
      <c r="E54" s="36">
        <v>8132</v>
      </c>
      <c r="F54" s="36">
        <v>2482</v>
      </c>
      <c r="G54" s="36">
        <v>0</v>
      </c>
      <c r="H54" s="314">
        <v>7671</v>
      </c>
      <c r="I54" s="314">
        <v>7802</v>
      </c>
      <c r="J54" s="314">
        <v>2799</v>
      </c>
      <c r="K54" s="314">
        <v>0</v>
      </c>
      <c r="L54" s="314">
        <v>7953</v>
      </c>
      <c r="M54" s="314">
        <v>8027</v>
      </c>
      <c r="N54" s="314">
        <v>2354</v>
      </c>
      <c r="O54" s="314">
        <v>0</v>
      </c>
    </row>
    <row r="55" spans="1:15" s="94" customFormat="1" ht="15" x14ac:dyDescent="0.25">
      <c r="A55" s="129"/>
      <c r="B55" s="203" t="s">
        <v>41</v>
      </c>
      <c r="C55" s="204"/>
      <c r="D55" s="310">
        <v>88743</v>
      </c>
      <c r="E55" s="310">
        <v>66512</v>
      </c>
      <c r="F55" s="310">
        <v>53285</v>
      </c>
      <c r="G55" s="310">
        <v>30897</v>
      </c>
      <c r="H55" s="315">
        <v>89676</v>
      </c>
      <c r="I55" s="315">
        <v>67059</v>
      </c>
      <c r="J55" s="315">
        <v>53987</v>
      </c>
      <c r="K55" s="315">
        <v>31899</v>
      </c>
      <c r="L55" s="315">
        <v>88814</v>
      </c>
      <c r="M55" s="315">
        <v>68439</v>
      </c>
      <c r="N55" s="315">
        <v>51999</v>
      </c>
      <c r="O55" s="315">
        <v>33362</v>
      </c>
    </row>
    <row r="56" spans="1:15" x14ac:dyDescent="0.2">
      <c r="B56" s="23" t="s">
        <v>107</v>
      </c>
      <c r="C56" s="25" t="s">
        <v>108</v>
      </c>
      <c r="D56" s="258">
        <v>19356</v>
      </c>
      <c r="E56" s="258">
        <v>15677</v>
      </c>
      <c r="F56" s="258">
        <v>10560</v>
      </c>
      <c r="G56" s="258">
        <v>2415</v>
      </c>
      <c r="H56" s="255">
        <v>19389</v>
      </c>
      <c r="I56" s="255">
        <v>15722</v>
      </c>
      <c r="J56" s="255">
        <v>10773</v>
      </c>
      <c r="K56" s="255">
        <v>2037</v>
      </c>
      <c r="L56" s="255">
        <v>19344</v>
      </c>
      <c r="M56" s="255">
        <v>15772</v>
      </c>
      <c r="N56" s="255">
        <v>10056</v>
      </c>
      <c r="O56" s="255">
        <v>3093</v>
      </c>
    </row>
    <row r="57" spans="1:15" x14ac:dyDescent="0.2">
      <c r="B57" s="25"/>
      <c r="C57" s="25" t="s">
        <v>109</v>
      </c>
      <c r="D57" s="258">
        <v>3512</v>
      </c>
      <c r="E57" s="258">
        <v>3062</v>
      </c>
      <c r="F57" s="258">
        <v>887</v>
      </c>
      <c r="G57" s="258">
        <v>360</v>
      </c>
      <c r="H57" s="255">
        <v>3514</v>
      </c>
      <c r="I57" s="255">
        <v>3136</v>
      </c>
      <c r="J57" s="255">
        <v>965</v>
      </c>
      <c r="K57" s="255">
        <v>0</v>
      </c>
      <c r="L57" s="255">
        <v>3561</v>
      </c>
      <c r="M57" s="255">
        <v>3043</v>
      </c>
      <c r="N57" s="255">
        <v>878</v>
      </c>
      <c r="O57" s="255">
        <v>0</v>
      </c>
    </row>
    <row r="58" spans="1:15" x14ac:dyDescent="0.2">
      <c r="C58" s="25" t="s">
        <v>110</v>
      </c>
      <c r="D58" s="36">
        <v>4407</v>
      </c>
      <c r="E58" s="36">
        <v>5788</v>
      </c>
      <c r="F58" s="36">
        <v>6582</v>
      </c>
      <c r="G58" s="36">
        <v>1543</v>
      </c>
      <c r="H58" s="314">
        <v>4440</v>
      </c>
      <c r="I58" s="314">
        <v>5789</v>
      </c>
      <c r="J58" s="314">
        <v>6668</v>
      </c>
      <c r="K58" s="314">
        <v>1538</v>
      </c>
      <c r="L58" s="314">
        <v>4329</v>
      </c>
      <c r="M58" s="314">
        <v>5483</v>
      </c>
      <c r="N58" s="314">
        <v>6483</v>
      </c>
      <c r="O58" s="314">
        <v>1871</v>
      </c>
    </row>
    <row r="59" spans="1:15" x14ac:dyDescent="0.2">
      <c r="C59" s="25" t="s">
        <v>111</v>
      </c>
      <c r="D59" s="36">
        <v>11437</v>
      </c>
      <c r="E59" s="36">
        <v>6827</v>
      </c>
      <c r="F59" s="36">
        <v>3091</v>
      </c>
      <c r="G59" s="36">
        <v>512</v>
      </c>
      <c r="H59" s="314">
        <v>11435</v>
      </c>
      <c r="I59" s="314">
        <v>6797</v>
      </c>
      <c r="J59" s="314">
        <v>3140</v>
      </c>
      <c r="K59" s="314">
        <v>499</v>
      </c>
      <c r="L59" s="314">
        <v>11454</v>
      </c>
      <c r="M59" s="314">
        <v>7246</v>
      </c>
      <c r="N59" s="314">
        <v>2695</v>
      </c>
      <c r="O59" s="314">
        <v>1222</v>
      </c>
    </row>
    <row r="60" spans="1:15" x14ac:dyDescent="0.2">
      <c r="B60" s="73" t="s">
        <v>112</v>
      </c>
      <c r="C60" s="25" t="s">
        <v>113</v>
      </c>
      <c r="D60" s="258">
        <v>2801</v>
      </c>
      <c r="E60" s="258">
        <v>4600</v>
      </c>
      <c r="F60" s="258">
        <v>6220</v>
      </c>
      <c r="G60" s="258">
        <v>5837</v>
      </c>
      <c r="H60" s="255">
        <v>2685</v>
      </c>
      <c r="I60" s="255">
        <v>4657</v>
      </c>
      <c r="J60" s="255">
        <v>6228</v>
      </c>
      <c r="K60" s="255">
        <v>5907</v>
      </c>
      <c r="L60" s="255">
        <v>2500</v>
      </c>
      <c r="M60" s="255">
        <v>4548</v>
      </c>
      <c r="N60" s="255">
        <v>5675</v>
      </c>
      <c r="O60" s="255">
        <v>6500</v>
      </c>
    </row>
    <row r="61" spans="1:15" x14ac:dyDescent="0.2">
      <c r="B61" s="25"/>
      <c r="C61" s="25" t="s">
        <v>114</v>
      </c>
      <c r="D61" s="258">
        <v>1781</v>
      </c>
      <c r="E61" s="258">
        <v>2836</v>
      </c>
      <c r="F61" s="258">
        <v>2549</v>
      </c>
      <c r="G61" s="258">
        <v>665</v>
      </c>
      <c r="H61" s="255">
        <v>1774</v>
      </c>
      <c r="I61" s="255">
        <v>2870</v>
      </c>
      <c r="J61" s="255">
        <v>2555</v>
      </c>
      <c r="K61" s="255">
        <v>679</v>
      </c>
      <c r="L61" s="255">
        <v>1599</v>
      </c>
      <c r="M61" s="255">
        <v>2887</v>
      </c>
      <c r="N61" s="255">
        <v>2561</v>
      </c>
      <c r="O61" s="255">
        <v>660</v>
      </c>
    </row>
    <row r="62" spans="1:15" x14ac:dyDescent="0.2">
      <c r="C62" s="25" t="s">
        <v>115</v>
      </c>
      <c r="D62" s="36">
        <v>15</v>
      </c>
      <c r="E62" s="36">
        <v>44</v>
      </c>
      <c r="F62" s="36">
        <v>0</v>
      </c>
      <c r="G62" s="36">
        <v>544</v>
      </c>
      <c r="H62" s="314">
        <v>9</v>
      </c>
      <c r="I62" s="314">
        <v>40</v>
      </c>
      <c r="J62" s="314">
        <v>0</v>
      </c>
      <c r="K62" s="314">
        <v>530</v>
      </c>
      <c r="L62" s="314">
        <v>8</v>
      </c>
      <c r="M62" s="314">
        <v>52</v>
      </c>
      <c r="N62" s="314">
        <v>0</v>
      </c>
      <c r="O62" s="314">
        <v>377</v>
      </c>
    </row>
    <row r="63" spans="1:15" x14ac:dyDescent="0.2">
      <c r="C63" s="25" t="s">
        <v>116</v>
      </c>
      <c r="D63" s="36">
        <v>14</v>
      </c>
      <c r="E63" s="36">
        <v>0</v>
      </c>
      <c r="F63" s="36">
        <v>0</v>
      </c>
      <c r="G63" s="36">
        <v>0</v>
      </c>
      <c r="H63" s="314">
        <v>13</v>
      </c>
      <c r="I63" s="314">
        <v>0</v>
      </c>
      <c r="J63" s="314">
        <v>0</v>
      </c>
      <c r="K63" s="314">
        <v>0</v>
      </c>
      <c r="L63" s="314">
        <v>15</v>
      </c>
      <c r="M63" s="314">
        <v>0</v>
      </c>
      <c r="N63" s="314">
        <v>0</v>
      </c>
      <c r="O63" s="314">
        <v>0</v>
      </c>
    </row>
    <row r="64" spans="1:15" x14ac:dyDescent="0.2">
      <c r="C64" s="25" t="s">
        <v>117</v>
      </c>
      <c r="D64" s="36">
        <v>364</v>
      </c>
      <c r="E64" s="36">
        <v>812</v>
      </c>
      <c r="F64" s="36">
        <v>2571</v>
      </c>
      <c r="G64" s="36">
        <v>4312</v>
      </c>
      <c r="H64" s="314">
        <v>340</v>
      </c>
      <c r="I64" s="314">
        <v>789</v>
      </c>
      <c r="J64" s="314">
        <v>2621</v>
      </c>
      <c r="K64" s="314">
        <v>4382</v>
      </c>
      <c r="L64" s="314">
        <v>396</v>
      </c>
      <c r="M64" s="314">
        <v>640</v>
      </c>
      <c r="N64" s="314">
        <v>2722</v>
      </c>
      <c r="O64" s="314">
        <v>4540</v>
      </c>
    </row>
    <row r="65" spans="2:15" x14ac:dyDescent="0.2">
      <c r="C65" s="25" t="s">
        <v>118</v>
      </c>
      <c r="D65" s="36">
        <v>627</v>
      </c>
      <c r="E65" s="36">
        <v>908</v>
      </c>
      <c r="F65" s="36">
        <v>1100</v>
      </c>
      <c r="G65" s="36">
        <v>316</v>
      </c>
      <c r="H65" s="314">
        <v>549</v>
      </c>
      <c r="I65" s="314">
        <v>958</v>
      </c>
      <c r="J65" s="314">
        <v>1052</v>
      </c>
      <c r="K65" s="314">
        <v>316</v>
      </c>
      <c r="L65" s="314">
        <v>482</v>
      </c>
      <c r="M65" s="314">
        <v>969</v>
      </c>
      <c r="N65" s="314">
        <v>392</v>
      </c>
      <c r="O65" s="314">
        <v>923</v>
      </c>
    </row>
    <row r="66" spans="2:15" x14ac:dyDescent="0.2">
      <c r="B66" s="73" t="s">
        <v>119</v>
      </c>
      <c r="C66" s="25" t="s">
        <v>543</v>
      </c>
      <c r="D66" s="258">
        <v>6528</v>
      </c>
      <c r="E66" s="258">
        <v>3494</v>
      </c>
      <c r="F66" s="258">
        <v>892</v>
      </c>
      <c r="G66" s="258">
        <v>0</v>
      </c>
      <c r="H66" s="255">
        <v>6440</v>
      </c>
      <c r="I66" s="255">
        <v>3542</v>
      </c>
      <c r="J66" s="255">
        <v>904</v>
      </c>
      <c r="K66" s="255">
        <v>0</v>
      </c>
      <c r="L66" s="255">
        <v>6334</v>
      </c>
      <c r="M66" s="255">
        <v>3114</v>
      </c>
      <c r="N66" s="255">
        <v>999</v>
      </c>
      <c r="O66" s="255">
        <v>0</v>
      </c>
    </row>
    <row r="67" spans="2:15" x14ac:dyDescent="0.2">
      <c r="B67" s="25"/>
      <c r="C67" s="25" t="s">
        <v>120</v>
      </c>
      <c r="D67" s="258">
        <v>618</v>
      </c>
      <c r="E67" s="258">
        <v>942</v>
      </c>
      <c r="F67" s="258">
        <v>626</v>
      </c>
      <c r="G67" s="258">
        <v>0</v>
      </c>
      <c r="H67" s="255">
        <v>479</v>
      </c>
      <c r="I67" s="255">
        <v>1048</v>
      </c>
      <c r="J67" s="255">
        <v>551</v>
      </c>
      <c r="K67" s="255">
        <v>0</v>
      </c>
      <c r="L67" s="255">
        <v>533</v>
      </c>
      <c r="M67" s="255">
        <v>819</v>
      </c>
      <c r="N67" s="255">
        <v>617</v>
      </c>
      <c r="O67" s="255">
        <v>0</v>
      </c>
    </row>
    <row r="68" spans="2:15" x14ac:dyDescent="0.2">
      <c r="C68" s="32" t="s">
        <v>121</v>
      </c>
      <c r="D68" s="36">
        <v>5910</v>
      </c>
      <c r="E68" s="36">
        <v>2552</v>
      </c>
      <c r="F68" s="36">
        <v>266</v>
      </c>
      <c r="G68" s="36">
        <v>0</v>
      </c>
      <c r="H68" s="314">
        <v>5961</v>
      </c>
      <c r="I68" s="314">
        <v>2494</v>
      </c>
      <c r="J68" s="314">
        <v>353</v>
      </c>
      <c r="K68" s="314">
        <v>0</v>
      </c>
      <c r="L68" s="314">
        <v>5801</v>
      </c>
      <c r="M68" s="314">
        <v>2295</v>
      </c>
      <c r="N68" s="314">
        <v>382</v>
      </c>
      <c r="O68" s="314">
        <v>0</v>
      </c>
    </row>
    <row r="69" spans="2:15" x14ac:dyDescent="0.2">
      <c r="B69" s="73" t="s">
        <v>122</v>
      </c>
      <c r="C69" s="25" t="s">
        <v>123</v>
      </c>
      <c r="D69" s="258">
        <v>2974</v>
      </c>
      <c r="E69" s="258">
        <v>1963</v>
      </c>
      <c r="F69" s="258">
        <v>2248</v>
      </c>
      <c r="G69" s="258">
        <v>580</v>
      </c>
      <c r="H69" s="255">
        <v>2947</v>
      </c>
      <c r="I69" s="255">
        <v>2072</v>
      </c>
      <c r="J69" s="255">
        <v>2500</v>
      </c>
      <c r="K69" s="255">
        <v>587</v>
      </c>
      <c r="L69" s="255">
        <v>3062</v>
      </c>
      <c r="M69" s="255">
        <v>2178</v>
      </c>
      <c r="N69" s="255">
        <v>2081</v>
      </c>
      <c r="O69" s="255">
        <v>643</v>
      </c>
    </row>
    <row r="70" spans="2:15" x14ac:dyDescent="0.2">
      <c r="B70" s="25"/>
      <c r="C70" s="25" t="s">
        <v>124</v>
      </c>
      <c r="D70" s="258">
        <v>222</v>
      </c>
      <c r="E70" s="258">
        <v>263</v>
      </c>
      <c r="F70" s="258">
        <v>427</v>
      </c>
      <c r="G70" s="258">
        <v>0</v>
      </c>
      <c r="H70" s="255">
        <v>202</v>
      </c>
      <c r="I70" s="255">
        <v>335</v>
      </c>
      <c r="J70" s="255">
        <v>395</v>
      </c>
      <c r="K70" s="255">
        <v>0</v>
      </c>
      <c r="L70" s="255">
        <v>191</v>
      </c>
      <c r="M70" s="255">
        <v>310</v>
      </c>
      <c r="N70" s="255">
        <v>138</v>
      </c>
      <c r="O70" s="255">
        <v>0</v>
      </c>
    </row>
    <row r="71" spans="2:15" x14ac:dyDescent="0.2">
      <c r="C71" s="25" t="s">
        <v>125</v>
      </c>
      <c r="D71" s="36">
        <v>328</v>
      </c>
      <c r="E71" s="36">
        <v>113</v>
      </c>
      <c r="F71" s="36">
        <v>107</v>
      </c>
      <c r="G71" s="36">
        <v>0</v>
      </c>
      <c r="H71" s="314">
        <v>248</v>
      </c>
      <c r="I71" s="314">
        <v>210</v>
      </c>
      <c r="J71" s="314">
        <v>103</v>
      </c>
      <c r="K71" s="314">
        <v>0</v>
      </c>
      <c r="L71" s="314">
        <v>258</v>
      </c>
      <c r="M71" s="314">
        <v>179</v>
      </c>
      <c r="N71" s="314">
        <v>82</v>
      </c>
      <c r="O71" s="314">
        <v>0</v>
      </c>
    </row>
    <row r="72" spans="2:15" x14ac:dyDescent="0.2">
      <c r="C72" s="25" t="s">
        <v>126</v>
      </c>
      <c r="D72" s="36">
        <v>34</v>
      </c>
      <c r="E72" s="36">
        <v>95</v>
      </c>
      <c r="F72" s="36">
        <v>0</v>
      </c>
      <c r="G72" s="36">
        <v>0</v>
      </c>
      <c r="H72" s="314">
        <v>28</v>
      </c>
      <c r="I72" s="314">
        <v>94</v>
      </c>
      <c r="J72" s="314">
        <v>0</v>
      </c>
      <c r="K72" s="314">
        <v>0</v>
      </c>
      <c r="L72" s="314">
        <v>25</v>
      </c>
      <c r="M72" s="314">
        <v>125</v>
      </c>
      <c r="N72" s="314">
        <v>0</v>
      </c>
      <c r="O72" s="314">
        <v>0</v>
      </c>
    </row>
    <row r="73" spans="2:15" x14ac:dyDescent="0.2">
      <c r="C73" s="25" t="s">
        <v>127</v>
      </c>
      <c r="D73" s="36">
        <v>154</v>
      </c>
      <c r="E73" s="36">
        <v>35</v>
      </c>
      <c r="F73" s="36">
        <v>609</v>
      </c>
      <c r="G73" s="36">
        <v>0</v>
      </c>
      <c r="H73" s="314">
        <v>168</v>
      </c>
      <c r="I73" s="314">
        <v>52</v>
      </c>
      <c r="J73" s="314">
        <v>464</v>
      </c>
      <c r="K73" s="314">
        <v>0</v>
      </c>
      <c r="L73" s="314">
        <v>154</v>
      </c>
      <c r="M73" s="314">
        <v>115</v>
      </c>
      <c r="N73" s="314">
        <v>389</v>
      </c>
      <c r="O73" s="314">
        <v>0</v>
      </c>
    </row>
    <row r="74" spans="2:15" x14ac:dyDescent="0.2">
      <c r="C74" s="25" t="s">
        <v>128</v>
      </c>
      <c r="D74" s="36">
        <v>2109</v>
      </c>
      <c r="E74" s="36">
        <v>1416</v>
      </c>
      <c r="F74" s="36">
        <v>1105</v>
      </c>
      <c r="G74" s="36">
        <v>580</v>
      </c>
      <c r="H74" s="314">
        <v>2188</v>
      </c>
      <c r="I74" s="314">
        <v>1339</v>
      </c>
      <c r="J74" s="314">
        <v>1465</v>
      </c>
      <c r="K74" s="314">
        <v>587</v>
      </c>
      <c r="L74" s="314">
        <v>2320</v>
      </c>
      <c r="M74" s="314">
        <v>1403</v>
      </c>
      <c r="N74" s="314">
        <v>1384</v>
      </c>
      <c r="O74" s="314">
        <v>643</v>
      </c>
    </row>
    <row r="75" spans="2:15" x14ac:dyDescent="0.2">
      <c r="C75" s="25" t="s">
        <v>129</v>
      </c>
      <c r="D75" s="36">
        <v>127</v>
      </c>
      <c r="E75" s="36">
        <v>41</v>
      </c>
      <c r="F75" s="36">
        <v>0</v>
      </c>
      <c r="G75" s="36">
        <v>0</v>
      </c>
      <c r="H75" s="314">
        <v>113</v>
      </c>
      <c r="I75" s="314">
        <v>42</v>
      </c>
      <c r="J75" s="314">
        <v>73</v>
      </c>
      <c r="K75" s="314">
        <v>0</v>
      </c>
      <c r="L75" s="314">
        <v>114</v>
      </c>
      <c r="M75" s="314">
        <v>46</v>
      </c>
      <c r="N75" s="314">
        <v>88</v>
      </c>
      <c r="O75" s="314">
        <v>0</v>
      </c>
    </row>
    <row r="76" spans="2:15" x14ac:dyDescent="0.2">
      <c r="B76" s="73" t="s">
        <v>130</v>
      </c>
      <c r="C76" s="25" t="s">
        <v>131</v>
      </c>
      <c r="D76" s="258">
        <v>2401</v>
      </c>
      <c r="E76" s="258">
        <v>2864</v>
      </c>
      <c r="F76" s="258">
        <v>2188</v>
      </c>
      <c r="G76" s="258">
        <v>902</v>
      </c>
      <c r="H76" s="255">
        <v>2417</v>
      </c>
      <c r="I76" s="255">
        <v>2812</v>
      </c>
      <c r="J76" s="255">
        <v>2072</v>
      </c>
      <c r="K76" s="255">
        <v>907</v>
      </c>
      <c r="L76" s="255">
        <v>2406</v>
      </c>
      <c r="M76" s="255">
        <v>2617</v>
      </c>
      <c r="N76" s="255">
        <v>2334</v>
      </c>
      <c r="O76" s="255">
        <v>968</v>
      </c>
    </row>
    <row r="77" spans="2:15" x14ac:dyDescent="0.2">
      <c r="B77" s="25"/>
      <c r="C77" s="25" t="s">
        <v>132</v>
      </c>
      <c r="D77" s="258">
        <v>1083</v>
      </c>
      <c r="E77" s="258">
        <v>1635</v>
      </c>
      <c r="F77" s="258">
        <v>1136</v>
      </c>
      <c r="G77" s="258">
        <v>485</v>
      </c>
      <c r="H77" s="255">
        <v>1099</v>
      </c>
      <c r="I77" s="255">
        <v>1576</v>
      </c>
      <c r="J77" s="255">
        <v>985</v>
      </c>
      <c r="K77" s="255">
        <v>481</v>
      </c>
      <c r="L77" s="255">
        <v>1049</v>
      </c>
      <c r="M77" s="255">
        <v>1352</v>
      </c>
      <c r="N77" s="255">
        <v>1177</v>
      </c>
      <c r="O77" s="255">
        <v>518</v>
      </c>
    </row>
    <row r="78" spans="2:15" x14ac:dyDescent="0.2">
      <c r="C78" s="25" t="s">
        <v>133</v>
      </c>
      <c r="D78" s="36">
        <v>239</v>
      </c>
      <c r="E78" s="36">
        <v>260</v>
      </c>
      <c r="F78" s="36">
        <v>880</v>
      </c>
      <c r="G78" s="36">
        <v>0</v>
      </c>
      <c r="H78" s="314">
        <v>231</v>
      </c>
      <c r="I78" s="314">
        <v>285</v>
      </c>
      <c r="J78" s="314">
        <v>910</v>
      </c>
      <c r="K78" s="314">
        <v>0</v>
      </c>
      <c r="L78" s="314">
        <v>251</v>
      </c>
      <c r="M78" s="314">
        <v>216</v>
      </c>
      <c r="N78" s="314">
        <v>979</v>
      </c>
      <c r="O78" s="314">
        <v>0</v>
      </c>
    </row>
    <row r="79" spans="2:15" x14ac:dyDescent="0.2">
      <c r="C79" s="25" t="s">
        <v>134</v>
      </c>
      <c r="D79" s="36">
        <v>1079</v>
      </c>
      <c r="E79" s="36">
        <v>969</v>
      </c>
      <c r="F79" s="36">
        <v>172</v>
      </c>
      <c r="G79" s="36">
        <v>417</v>
      </c>
      <c r="H79" s="314">
        <v>1087</v>
      </c>
      <c r="I79" s="314">
        <v>951</v>
      </c>
      <c r="J79" s="314">
        <v>177</v>
      </c>
      <c r="K79" s="314">
        <v>426</v>
      </c>
      <c r="L79" s="314">
        <v>1106</v>
      </c>
      <c r="M79" s="314">
        <v>1049</v>
      </c>
      <c r="N79" s="314">
        <v>178</v>
      </c>
      <c r="O79" s="314">
        <v>450</v>
      </c>
    </row>
    <row r="80" spans="2:15" x14ac:dyDescent="0.2">
      <c r="B80" s="73" t="s">
        <v>135</v>
      </c>
      <c r="C80" s="25" t="s">
        <v>136</v>
      </c>
      <c r="D80" s="258">
        <v>2919</v>
      </c>
      <c r="E80" s="258">
        <v>589</v>
      </c>
      <c r="F80" s="258">
        <v>335</v>
      </c>
      <c r="G80" s="258">
        <v>0</v>
      </c>
      <c r="H80" s="255">
        <v>2973</v>
      </c>
      <c r="I80" s="255">
        <v>604</v>
      </c>
      <c r="J80" s="255">
        <v>346</v>
      </c>
      <c r="K80" s="255">
        <v>0</v>
      </c>
      <c r="L80" s="255">
        <v>3041</v>
      </c>
      <c r="M80" s="255">
        <v>592</v>
      </c>
      <c r="N80" s="255">
        <v>215</v>
      </c>
      <c r="O80" s="255">
        <v>0</v>
      </c>
    </row>
    <row r="81" spans="2:15" x14ac:dyDescent="0.2">
      <c r="B81" s="25"/>
      <c r="C81" s="25" t="s">
        <v>137</v>
      </c>
      <c r="D81" s="258">
        <v>2919</v>
      </c>
      <c r="E81" s="258">
        <v>589</v>
      </c>
      <c r="F81" s="258">
        <v>335</v>
      </c>
      <c r="G81" s="258">
        <v>0</v>
      </c>
      <c r="H81" s="255">
        <v>2973</v>
      </c>
      <c r="I81" s="255">
        <v>604</v>
      </c>
      <c r="J81" s="255">
        <v>346</v>
      </c>
      <c r="K81" s="255">
        <v>0</v>
      </c>
      <c r="L81" s="255">
        <v>3041</v>
      </c>
      <c r="M81" s="255">
        <v>592</v>
      </c>
      <c r="N81" s="255">
        <v>215</v>
      </c>
      <c r="O81" s="255">
        <v>0</v>
      </c>
    </row>
    <row r="82" spans="2:15" x14ac:dyDescent="0.2">
      <c r="B82" s="73" t="s">
        <v>138</v>
      </c>
      <c r="C82" s="25" t="s">
        <v>139</v>
      </c>
      <c r="D82" s="258">
        <v>11887</v>
      </c>
      <c r="E82" s="258">
        <v>5065</v>
      </c>
      <c r="F82" s="258">
        <v>3398</v>
      </c>
      <c r="G82" s="258">
        <v>3831</v>
      </c>
      <c r="H82" s="255">
        <v>11754</v>
      </c>
      <c r="I82" s="255">
        <v>5404</v>
      </c>
      <c r="J82" s="255">
        <v>3588</v>
      </c>
      <c r="K82" s="255">
        <v>3889</v>
      </c>
      <c r="L82" s="255">
        <v>11714</v>
      </c>
      <c r="M82" s="255">
        <v>5495</v>
      </c>
      <c r="N82" s="255">
        <v>3154</v>
      </c>
      <c r="O82" s="255">
        <v>3818</v>
      </c>
    </row>
    <row r="83" spans="2:15" x14ac:dyDescent="0.2">
      <c r="B83" s="25"/>
      <c r="C83" s="25" t="s">
        <v>140</v>
      </c>
      <c r="D83" s="258">
        <v>2950</v>
      </c>
      <c r="E83" s="258">
        <v>630</v>
      </c>
      <c r="F83" s="258">
        <v>80</v>
      </c>
      <c r="G83" s="258">
        <v>0</v>
      </c>
      <c r="H83" s="255">
        <v>2886</v>
      </c>
      <c r="I83" s="255">
        <v>679</v>
      </c>
      <c r="J83" s="255">
        <v>75</v>
      </c>
      <c r="K83" s="255">
        <v>0</v>
      </c>
      <c r="L83" s="255">
        <v>2862</v>
      </c>
      <c r="M83" s="255">
        <v>678</v>
      </c>
      <c r="N83" s="255">
        <v>84</v>
      </c>
      <c r="O83" s="255">
        <v>0</v>
      </c>
    </row>
    <row r="84" spans="2:15" x14ac:dyDescent="0.2">
      <c r="C84" s="25" t="s">
        <v>141</v>
      </c>
      <c r="D84" s="36">
        <v>2247</v>
      </c>
      <c r="E84" s="36">
        <v>867</v>
      </c>
      <c r="F84" s="36">
        <v>1153</v>
      </c>
      <c r="G84" s="36">
        <v>794</v>
      </c>
      <c r="H84" s="314">
        <v>2268</v>
      </c>
      <c r="I84" s="314">
        <v>829</v>
      </c>
      <c r="J84" s="314">
        <v>1456</v>
      </c>
      <c r="K84" s="314">
        <v>846</v>
      </c>
      <c r="L84" s="314">
        <v>2274</v>
      </c>
      <c r="M84" s="314">
        <v>825</v>
      </c>
      <c r="N84" s="314">
        <v>1313</v>
      </c>
      <c r="O84" s="314">
        <v>936</v>
      </c>
    </row>
    <row r="85" spans="2:15" x14ac:dyDescent="0.2">
      <c r="C85" s="25" t="s">
        <v>142</v>
      </c>
      <c r="D85" s="36">
        <v>4219</v>
      </c>
      <c r="E85" s="36">
        <v>2789</v>
      </c>
      <c r="F85" s="36">
        <v>1337</v>
      </c>
      <c r="G85" s="36">
        <v>306</v>
      </c>
      <c r="H85" s="314">
        <v>4111</v>
      </c>
      <c r="I85" s="314">
        <v>3016</v>
      </c>
      <c r="J85" s="314">
        <v>1239</v>
      </c>
      <c r="K85" s="314">
        <v>294</v>
      </c>
      <c r="L85" s="314">
        <v>4080</v>
      </c>
      <c r="M85" s="314">
        <v>3189</v>
      </c>
      <c r="N85" s="314">
        <v>937</v>
      </c>
      <c r="O85" s="314">
        <v>280</v>
      </c>
    </row>
    <row r="86" spans="2:15" x14ac:dyDescent="0.2">
      <c r="C86" s="25" t="s">
        <v>143</v>
      </c>
      <c r="D86" s="36">
        <v>146</v>
      </c>
      <c r="E86" s="36">
        <v>89</v>
      </c>
      <c r="F86" s="36">
        <v>604</v>
      </c>
      <c r="G86" s="36">
        <v>2731</v>
      </c>
      <c r="H86" s="314">
        <v>143</v>
      </c>
      <c r="I86" s="314">
        <v>100</v>
      </c>
      <c r="J86" s="314">
        <v>656</v>
      </c>
      <c r="K86" s="314">
        <v>2749</v>
      </c>
      <c r="L86" s="314">
        <v>151</v>
      </c>
      <c r="M86" s="314">
        <v>109</v>
      </c>
      <c r="N86" s="314">
        <v>646</v>
      </c>
      <c r="O86" s="314">
        <v>2602</v>
      </c>
    </row>
    <row r="87" spans="2:15" x14ac:dyDescent="0.2">
      <c r="C87" s="25" t="s">
        <v>144</v>
      </c>
      <c r="D87" s="36">
        <v>562</v>
      </c>
      <c r="E87" s="36">
        <v>302</v>
      </c>
      <c r="F87" s="36">
        <v>0</v>
      </c>
      <c r="G87" s="36">
        <v>0</v>
      </c>
      <c r="H87" s="314">
        <v>530</v>
      </c>
      <c r="I87" s="314">
        <v>322</v>
      </c>
      <c r="J87" s="314">
        <v>0</v>
      </c>
      <c r="K87" s="314">
        <v>0</v>
      </c>
      <c r="L87" s="314">
        <v>528</v>
      </c>
      <c r="M87" s="314">
        <v>269</v>
      </c>
      <c r="N87" s="314">
        <v>0</v>
      </c>
      <c r="O87" s="314">
        <v>0</v>
      </c>
    </row>
    <row r="88" spans="2:15" x14ac:dyDescent="0.2">
      <c r="C88" s="25" t="s">
        <v>145</v>
      </c>
      <c r="D88" s="36">
        <v>1432</v>
      </c>
      <c r="E88" s="36">
        <v>202</v>
      </c>
      <c r="F88" s="36">
        <v>142</v>
      </c>
      <c r="G88" s="36">
        <v>0</v>
      </c>
      <c r="H88" s="314">
        <v>1472</v>
      </c>
      <c r="I88" s="314">
        <v>274</v>
      </c>
      <c r="J88" s="314">
        <v>75</v>
      </c>
      <c r="K88" s="314">
        <v>0</v>
      </c>
      <c r="L88" s="314">
        <v>1464</v>
      </c>
      <c r="M88" s="314">
        <v>236</v>
      </c>
      <c r="N88" s="314">
        <v>77</v>
      </c>
      <c r="O88" s="314">
        <v>0</v>
      </c>
    </row>
    <row r="89" spans="2:15" x14ac:dyDescent="0.2">
      <c r="C89" s="25" t="s">
        <v>146</v>
      </c>
      <c r="D89" s="36">
        <v>331</v>
      </c>
      <c r="E89" s="36">
        <v>186</v>
      </c>
      <c r="F89" s="36">
        <v>82</v>
      </c>
      <c r="G89" s="36">
        <v>0</v>
      </c>
      <c r="H89" s="314">
        <v>344</v>
      </c>
      <c r="I89" s="314">
        <v>184</v>
      </c>
      <c r="J89" s="314">
        <v>87</v>
      </c>
      <c r="K89" s="314">
        <v>0</v>
      </c>
      <c r="L89" s="314">
        <v>355</v>
      </c>
      <c r="M89" s="314">
        <v>189</v>
      </c>
      <c r="N89" s="314">
        <v>97</v>
      </c>
      <c r="O89" s="314">
        <v>0</v>
      </c>
    </row>
    <row r="90" spans="2:15" x14ac:dyDescent="0.2">
      <c r="B90" s="73" t="s">
        <v>147</v>
      </c>
      <c r="C90" s="25" t="s">
        <v>520</v>
      </c>
      <c r="D90" s="258">
        <v>5519</v>
      </c>
      <c r="E90" s="258">
        <v>5199</v>
      </c>
      <c r="F90" s="258">
        <v>8269</v>
      </c>
      <c r="G90" s="258">
        <v>2304</v>
      </c>
      <c r="H90" s="255">
        <v>5765</v>
      </c>
      <c r="I90" s="255">
        <v>4855</v>
      </c>
      <c r="J90" s="255">
        <v>8646</v>
      </c>
      <c r="K90" s="255">
        <v>2085</v>
      </c>
      <c r="L90" s="255">
        <v>5755</v>
      </c>
      <c r="M90" s="255">
        <v>5502</v>
      </c>
      <c r="N90" s="255">
        <v>7800</v>
      </c>
      <c r="O90" s="255">
        <v>1793</v>
      </c>
    </row>
    <row r="91" spans="2:15" x14ac:dyDescent="0.2">
      <c r="B91" s="25"/>
      <c r="C91" s="25" t="s">
        <v>148</v>
      </c>
      <c r="D91" s="258">
        <v>339</v>
      </c>
      <c r="E91" s="258">
        <v>85</v>
      </c>
      <c r="F91" s="258">
        <v>390</v>
      </c>
      <c r="G91" s="258">
        <v>0</v>
      </c>
      <c r="H91" s="255">
        <v>322</v>
      </c>
      <c r="I91" s="255">
        <v>85</v>
      </c>
      <c r="J91" s="255">
        <v>331</v>
      </c>
      <c r="K91" s="255">
        <v>0</v>
      </c>
      <c r="L91" s="255">
        <v>331</v>
      </c>
      <c r="M91" s="255">
        <v>103</v>
      </c>
      <c r="N91" s="255">
        <v>202</v>
      </c>
      <c r="O91" s="255">
        <v>0</v>
      </c>
    </row>
    <row r="92" spans="2:15" x14ac:dyDescent="0.2">
      <c r="C92" s="25" t="s">
        <v>149</v>
      </c>
      <c r="D92" s="36">
        <v>178</v>
      </c>
      <c r="E92" s="36">
        <v>1711</v>
      </c>
      <c r="F92" s="36">
        <v>5128</v>
      </c>
      <c r="G92" s="36">
        <v>1372</v>
      </c>
      <c r="H92" s="314">
        <v>247</v>
      </c>
      <c r="I92" s="314">
        <v>1423</v>
      </c>
      <c r="J92" s="314">
        <v>5093</v>
      </c>
      <c r="K92" s="314">
        <v>1157</v>
      </c>
      <c r="L92" s="314">
        <v>265</v>
      </c>
      <c r="M92" s="314">
        <v>1569</v>
      </c>
      <c r="N92" s="314">
        <v>4863</v>
      </c>
      <c r="O92" s="314">
        <v>869</v>
      </c>
    </row>
    <row r="93" spans="2:15" x14ac:dyDescent="0.2">
      <c r="C93" s="25" t="s">
        <v>150</v>
      </c>
      <c r="D93" s="36">
        <v>454</v>
      </c>
      <c r="E93" s="36">
        <v>107</v>
      </c>
      <c r="F93" s="36">
        <v>432</v>
      </c>
      <c r="G93" s="36">
        <v>0</v>
      </c>
      <c r="H93" s="314">
        <v>456</v>
      </c>
      <c r="I93" s="314">
        <v>85</v>
      </c>
      <c r="J93" s="314">
        <v>456</v>
      </c>
      <c r="K93" s="314">
        <v>0</v>
      </c>
      <c r="L93" s="314">
        <v>411</v>
      </c>
      <c r="M93" s="314">
        <v>140</v>
      </c>
      <c r="N93" s="314">
        <v>233</v>
      </c>
      <c r="O93" s="314">
        <v>0</v>
      </c>
    </row>
    <row r="94" spans="2:15" x14ac:dyDescent="0.2">
      <c r="C94" s="25" t="s">
        <v>151</v>
      </c>
      <c r="D94" s="36">
        <v>202</v>
      </c>
      <c r="E94" s="36">
        <v>165</v>
      </c>
      <c r="F94" s="36">
        <v>0</v>
      </c>
      <c r="G94" s="36">
        <v>0</v>
      </c>
      <c r="H94" s="314">
        <v>214</v>
      </c>
      <c r="I94" s="314">
        <v>242</v>
      </c>
      <c r="J94" s="314">
        <v>0</v>
      </c>
      <c r="K94" s="314">
        <v>0</v>
      </c>
      <c r="L94" s="314">
        <v>182</v>
      </c>
      <c r="M94" s="314">
        <v>265</v>
      </c>
      <c r="N94" s="314">
        <v>0</v>
      </c>
      <c r="O94" s="314">
        <v>0</v>
      </c>
    </row>
    <row r="95" spans="2:15" x14ac:dyDescent="0.2">
      <c r="C95" s="25" t="s">
        <v>152</v>
      </c>
      <c r="D95" s="36">
        <v>3871</v>
      </c>
      <c r="E95" s="36">
        <v>2654</v>
      </c>
      <c r="F95" s="36">
        <v>2241</v>
      </c>
      <c r="G95" s="36">
        <v>932</v>
      </c>
      <c r="H95" s="314">
        <v>4057</v>
      </c>
      <c r="I95" s="314">
        <v>2473</v>
      </c>
      <c r="J95" s="314">
        <v>2659</v>
      </c>
      <c r="K95" s="314">
        <v>928</v>
      </c>
      <c r="L95" s="314">
        <v>4074</v>
      </c>
      <c r="M95" s="314">
        <v>2966</v>
      </c>
      <c r="N95" s="314">
        <v>2401</v>
      </c>
      <c r="O95" s="314">
        <v>924</v>
      </c>
    </row>
    <row r="96" spans="2:15" x14ac:dyDescent="0.2">
      <c r="C96" s="25" t="s">
        <v>153</v>
      </c>
      <c r="D96" s="36">
        <v>475</v>
      </c>
      <c r="E96" s="36">
        <v>477</v>
      </c>
      <c r="F96" s="36">
        <v>78</v>
      </c>
      <c r="G96" s="36">
        <v>0</v>
      </c>
      <c r="H96" s="314">
        <v>469</v>
      </c>
      <c r="I96" s="314">
        <v>547</v>
      </c>
      <c r="J96" s="314">
        <v>107</v>
      </c>
      <c r="K96" s="314">
        <v>0</v>
      </c>
      <c r="L96" s="314">
        <v>492</v>
      </c>
      <c r="M96" s="314">
        <v>459</v>
      </c>
      <c r="N96" s="314">
        <v>101</v>
      </c>
      <c r="O96" s="314">
        <v>0</v>
      </c>
    </row>
    <row r="97" spans="2:15" x14ac:dyDescent="0.2">
      <c r="B97" s="73" t="s">
        <v>154</v>
      </c>
      <c r="C97" s="25" t="s">
        <v>521</v>
      </c>
      <c r="D97" s="258">
        <v>2015</v>
      </c>
      <c r="E97" s="258">
        <v>4436</v>
      </c>
      <c r="F97" s="258">
        <v>2594</v>
      </c>
      <c r="G97" s="258">
        <v>297</v>
      </c>
      <c r="H97" s="255">
        <v>1996</v>
      </c>
      <c r="I97" s="255">
        <v>4753</v>
      </c>
      <c r="J97" s="255">
        <v>2573</v>
      </c>
      <c r="K97" s="255">
        <v>307</v>
      </c>
      <c r="L97" s="255">
        <v>2025</v>
      </c>
      <c r="M97" s="255">
        <v>4758</v>
      </c>
      <c r="N97" s="255">
        <v>2752</v>
      </c>
      <c r="O97" s="255">
        <v>313</v>
      </c>
    </row>
    <row r="98" spans="2:15" x14ac:dyDescent="0.2">
      <c r="B98" s="25"/>
      <c r="C98" s="25" t="s">
        <v>155</v>
      </c>
      <c r="D98" s="258">
        <v>2015</v>
      </c>
      <c r="E98" s="258">
        <v>4436</v>
      </c>
      <c r="F98" s="258">
        <v>2594</v>
      </c>
      <c r="G98" s="258">
        <v>297</v>
      </c>
      <c r="H98" s="255">
        <v>1996</v>
      </c>
      <c r="I98" s="255">
        <v>4753</v>
      </c>
      <c r="J98" s="255">
        <v>2573</v>
      </c>
      <c r="K98" s="255">
        <v>307</v>
      </c>
      <c r="L98" s="255">
        <v>2025</v>
      </c>
      <c r="M98" s="255">
        <v>4758</v>
      </c>
      <c r="N98" s="255">
        <v>2752</v>
      </c>
      <c r="O98" s="255">
        <v>313</v>
      </c>
    </row>
    <row r="99" spans="2:15" x14ac:dyDescent="0.2">
      <c r="B99" s="73" t="s">
        <v>156</v>
      </c>
      <c r="C99" s="25" t="s">
        <v>157</v>
      </c>
      <c r="D99" s="258">
        <v>8688</v>
      </c>
      <c r="E99" s="258">
        <v>9807</v>
      </c>
      <c r="F99" s="258">
        <v>2099</v>
      </c>
      <c r="G99" s="258">
        <v>1415</v>
      </c>
      <c r="H99" s="255">
        <v>9395</v>
      </c>
      <c r="I99" s="255">
        <v>9561</v>
      </c>
      <c r="J99" s="255">
        <v>2543</v>
      </c>
      <c r="K99" s="255">
        <v>1398</v>
      </c>
      <c r="L99" s="255">
        <v>8628</v>
      </c>
      <c r="M99" s="255">
        <v>10694</v>
      </c>
      <c r="N99" s="255">
        <v>2769</v>
      </c>
      <c r="O99" s="255">
        <v>1438</v>
      </c>
    </row>
    <row r="100" spans="2:15" x14ac:dyDescent="0.2">
      <c r="B100" s="25"/>
      <c r="C100" s="25" t="s">
        <v>158</v>
      </c>
      <c r="D100" s="258">
        <v>8688</v>
      </c>
      <c r="E100" s="258">
        <v>9807</v>
      </c>
      <c r="F100" s="258">
        <v>2099</v>
      </c>
      <c r="G100" s="258">
        <v>1415</v>
      </c>
      <c r="H100" s="255">
        <v>9395</v>
      </c>
      <c r="I100" s="255">
        <v>9561</v>
      </c>
      <c r="J100" s="255">
        <v>2543</v>
      </c>
      <c r="K100" s="255">
        <v>1398</v>
      </c>
      <c r="L100" s="255">
        <v>8628</v>
      </c>
      <c r="M100" s="255">
        <v>10694</v>
      </c>
      <c r="N100" s="255">
        <v>2769</v>
      </c>
      <c r="O100" s="255">
        <v>1438</v>
      </c>
    </row>
    <row r="101" spans="2:15" x14ac:dyDescent="0.2">
      <c r="B101" s="25" t="s">
        <v>506</v>
      </c>
      <c r="C101" s="25" t="s">
        <v>507</v>
      </c>
      <c r="D101" s="258">
        <v>12370</v>
      </c>
      <c r="E101" s="258">
        <v>9148</v>
      </c>
      <c r="F101" s="258">
        <v>12154</v>
      </c>
      <c r="G101" s="258">
        <v>13316</v>
      </c>
      <c r="H101" s="255">
        <v>12573</v>
      </c>
      <c r="I101" s="255">
        <v>9346</v>
      </c>
      <c r="J101" s="255">
        <v>11466</v>
      </c>
      <c r="K101" s="255">
        <v>14782</v>
      </c>
      <c r="L101" s="255">
        <v>12659</v>
      </c>
      <c r="M101" s="255">
        <v>9432</v>
      </c>
      <c r="N101" s="255">
        <v>12105</v>
      </c>
      <c r="O101" s="255">
        <v>14796</v>
      </c>
    </row>
    <row r="102" spans="2:15" x14ac:dyDescent="0.2">
      <c r="C102" s="25" t="s">
        <v>159</v>
      </c>
      <c r="D102" s="36">
        <v>8767</v>
      </c>
      <c r="E102" s="36">
        <v>3608</v>
      </c>
      <c r="F102" s="36">
        <v>2512</v>
      </c>
      <c r="G102" s="36">
        <v>12457</v>
      </c>
      <c r="H102" s="314">
        <v>8938</v>
      </c>
      <c r="I102" s="314">
        <v>3517</v>
      </c>
      <c r="J102" s="314">
        <v>2295</v>
      </c>
      <c r="K102" s="314">
        <v>13185</v>
      </c>
      <c r="L102" s="314">
        <v>8924</v>
      </c>
      <c r="M102" s="314">
        <v>3765</v>
      </c>
      <c r="N102" s="314">
        <v>2248</v>
      </c>
      <c r="O102" s="314">
        <v>13541</v>
      </c>
    </row>
    <row r="103" spans="2:15" x14ac:dyDescent="0.2">
      <c r="C103" s="25" t="s">
        <v>160</v>
      </c>
      <c r="D103" s="36">
        <v>534</v>
      </c>
      <c r="E103" s="36">
        <v>3192</v>
      </c>
      <c r="F103" s="36">
        <v>8459</v>
      </c>
      <c r="G103" s="36">
        <v>417</v>
      </c>
      <c r="H103" s="314">
        <v>382</v>
      </c>
      <c r="I103" s="314">
        <v>3382</v>
      </c>
      <c r="J103" s="314">
        <v>7975</v>
      </c>
      <c r="K103" s="314">
        <v>1157</v>
      </c>
      <c r="L103" s="314">
        <v>472</v>
      </c>
      <c r="M103" s="314">
        <v>3208</v>
      </c>
      <c r="N103" s="314">
        <v>8780</v>
      </c>
      <c r="O103" s="314">
        <v>807</v>
      </c>
    </row>
    <row r="104" spans="2:15" x14ac:dyDescent="0.2">
      <c r="C104" s="25" t="s">
        <v>161</v>
      </c>
      <c r="D104" s="36">
        <v>3069</v>
      </c>
      <c r="E104" s="36">
        <v>2348</v>
      </c>
      <c r="F104" s="36">
        <v>1183</v>
      </c>
      <c r="G104" s="36">
        <v>442</v>
      </c>
      <c r="H104" s="314">
        <v>3253</v>
      </c>
      <c r="I104" s="314">
        <v>2447</v>
      </c>
      <c r="J104" s="314">
        <v>1196</v>
      </c>
      <c r="K104" s="314">
        <v>440</v>
      </c>
      <c r="L104" s="314">
        <v>3263</v>
      </c>
      <c r="M104" s="314">
        <v>2459</v>
      </c>
      <c r="N104" s="314">
        <v>1077</v>
      </c>
      <c r="O104" s="314">
        <v>448</v>
      </c>
    </row>
    <row r="105" spans="2:15" x14ac:dyDescent="0.2">
      <c r="B105" s="73" t="s">
        <v>162</v>
      </c>
      <c r="C105" s="25" t="s">
        <v>163</v>
      </c>
      <c r="D105" s="258">
        <v>3581</v>
      </c>
      <c r="E105" s="258">
        <v>1306</v>
      </c>
      <c r="F105" s="258">
        <v>601</v>
      </c>
      <c r="G105" s="258">
        <v>0</v>
      </c>
      <c r="H105" s="255">
        <v>3713</v>
      </c>
      <c r="I105" s="255">
        <v>1053</v>
      </c>
      <c r="J105" s="255">
        <v>677</v>
      </c>
      <c r="K105" s="255">
        <v>0</v>
      </c>
      <c r="L105" s="255">
        <v>3556</v>
      </c>
      <c r="M105" s="255">
        <v>1191</v>
      </c>
      <c r="N105" s="255">
        <v>455</v>
      </c>
      <c r="O105" s="255">
        <v>0</v>
      </c>
    </row>
    <row r="106" spans="2:15" x14ac:dyDescent="0.2">
      <c r="B106" s="25"/>
      <c r="C106" s="25" t="s">
        <v>164</v>
      </c>
      <c r="D106" s="258">
        <v>1293</v>
      </c>
      <c r="E106" s="258">
        <v>235</v>
      </c>
      <c r="F106" s="258">
        <v>141</v>
      </c>
      <c r="G106" s="258">
        <v>0</v>
      </c>
      <c r="H106" s="255">
        <v>1307</v>
      </c>
      <c r="I106" s="255">
        <v>142</v>
      </c>
      <c r="J106" s="255">
        <v>189</v>
      </c>
      <c r="K106" s="255">
        <v>0</v>
      </c>
      <c r="L106" s="255">
        <v>1191</v>
      </c>
      <c r="M106" s="255">
        <v>346</v>
      </c>
      <c r="N106" s="255">
        <v>0</v>
      </c>
      <c r="O106" s="255">
        <v>0</v>
      </c>
    </row>
    <row r="107" spans="2:15" x14ac:dyDescent="0.2">
      <c r="C107" s="25" t="s">
        <v>165</v>
      </c>
      <c r="D107" s="36">
        <v>295</v>
      </c>
      <c r="E107" s="36">
        <v>377</v>
      </c>
      <c r="F107" s="36">
        <v>0</v>
      </c>
      <c r="G107" s="36">
        <v>0</v>
      </c>
      <c r="H107" s="314">
        <v>300</v>
      </c>
      <c r="I107" s="314">
        <v>362</v>
      </c>
      <c r="J107" s="314">
        <v>0</v>
      </c>
      <c r="K107" s="314">
        <v>0</v>
      </c>
      <c r="L107" s="314">
        <v>274</v>
      </c>
      <c r="M107" s="314">
        <v>430</v>
      </c>
      <c r="N107" s="314">
        <v>0</v>
      </c>
      <c r="O107" s="314">
        <v>0</v>
      </c>
    </row>
    <row r="108" spans="2:15" x14ac:dyDescent="0.2">
      <c r="C108" s="25" t="s">
        <v>166</v>
      </c>
      <c r="D108" s="36">
        <v>12</v>
      </c>
      <c r="E108" s="36">
        <v>0</v>
      </c>
      <c r="F108" s="36">
        <v>294</v>
      </c>
      <c r="G108" s="36">
        <v>0</v>
      </c>
      <c r="H108" s="314">
        <v>14</v>
      </c>
      <c r="I108" s="314">
        <v>0</v>
      </c>
      <c r="J108" s="314">
        <v>317</v>
      </c>
      <c r="K108" s="314">
        <v>0</v>
      </c>
      <c r="L108" s="314">
        <v>8</v>
      </c>
      <c r="M108" s="314">
        <v>0</v>
      </c>
      <c r="N108" s="314">
        <v>323</v>
      </c>
      <c r="O108" s="314">
        <v>0</v>
      </c>
    </row>
    <row r="109" spans="2:15" x14ac:dyDescent="0.2">
      <c r="C109" s="25" t="s">
        <v>167</v>
      </c>
      <c r="D109" s="36">
        <v>1981</v>
      </c>
      <c r="E109" s="36">
        <v>694</v>
      </c>
      <c r="F109" s="36">
        <v>166</v>
      </c>
      <c r="G109" s="36">
        <v>0</v>
      </c>
      <c r="H109" s="314">
        <v>2092</v>
      </c>
      <c r="I109" s="314">
        <v>549</v>
      </c>
      <c r="J109" s="314">
        <v>171</v>
      </c>
      <c r="K109" s="314">
        <v>0</v>
      </c>
      <c r="L109" s="314">
        <v>2083</v>
      </c>
      <c r="M109" s="314">
        <v>415</v>
      </c>
      <c r="N109" s="314">
        <v>132</v>
      </c>
      <c r="O109" s="314">
        <v>0</v>
      </c>
    </row>
    <row r="110" spans="2:15" x14ac:dyDescent="0.2">
      <c r="B110" s="73" t="s">
        <v>168</v>
      </c>
      <c r="C110" s="25" t="s">
        <v>519</v>
      </c>
      <c r="D110" s="258">
        <v>7704</v>
      </c>
      <c r="E110" s="258">
        <v>2364</v>
      </c>
      <c r="F110" s="258">
        <v>1727</v>
      </c>
      <c r="G110" s="258">
        <v>0</v>
      </c>
      <c r="H110" s="255">
        <v>7629</v>
      </c>
      <c r="I110" s="255">
        <v>2678</v>
      </c>
      <c r="J110" s="255">
        <v>1671</v>
      </c>
      <c r="K110" s="255">
        <v>0</v>
      </c>
      <c r="L110" s="255">
        <v>7790</v>
      </c>
      <c r="M110" s="255">
        <v>2546</v>
      </c>
      <c r="N110" s="255">
        <v>1604</v>
      </c>
      <c r="O110" s="255">
        <v>0</v>
      </c>
    </row>
    <row r="111" spans="2:15" x14ac:dyDescent="0.2">
      <c r="B111" s="25"/>
      <c r="C111" s="25" t="s">
        <v>169</v>
      </c>
      <c r="D111" s="258">
        <v>2847</v>
      </c>
      <c r="E111" s="258">
        <v>1915</v>
      </c>
      <c r="F111" s="258">
        <v>826</v>
      </c>
      <c r="G111" s="258">
        <v>0</v>
      </c>
      <c r="H111" s="255">
        <v>2765</v>
      </c>
      <c r="I111" s="255">
        <v>2218</v>
      </c>
      <c r="J111" s="255">
        <v>703</v>
      </c>
      <c r="K111" s="255">
        <v>0</v>
      </c>
      <c r="L111" s="255">
        <v>2779</v>
      </c>
      <c r="M111" s="255">
        <v>2187</v>
      </c>
      <c r="N111" s="255">
        <v>728</v>
      </c>
      <c r="O111" s="255">
        <v>0</v>
      </c>
    </row>
    <row r="112" spans="2:15" x14ac:dyDescent="0.2">
      <c r="C112" s="25" t="s">
        <v>170</v>
      </c>
      <c r="D112" s="36">
        <v>298</v>
      </c>
      <c r="E112" s="36">
        <v>65</v>
      </c>
      <c r="F112" s="36">
        <v>218</v>
      </c>
      <c r="G112" s="36">
        <v>0</v>
      </c>
      <c r="H112" s="314">
        <v>281</v>
      </c>
      <c r="I112" s="314">
        <v>65</v>
      </c>
      <c r="J112" s="314">
        <v>221</v>
      </c>
      <c r="K112" s="314">
        <v>0</v>
      </c>
      <c r="L112" s="314">
        <v>300</v>
      </c>
      <c r="M112" s="314">
        <v>71</v>
      </c>
      <c r="N112" s="314">
        <v>217</v>
      </c>
      <c r="O112" s="314">
        <v>0</v>
      </c>
    </row>
    <row r="113" spans="2:15" ht="13.5" thickBot="1" x14ac:dyDescent="0.25">
      <c r="B113" s="177"/>
      <c r="C113" s="175" t="s">
        <v>171</v>
      </c>
      <c r="D113" s="311">
        <v>4559</v>
      </c>
      <c r="E113" s="311">
        <v>384</v>
      </c>
      <c r="F113" s="311">
        <v>683</v>
      </c>
      <c r="G113" s="311">
        <v>0</v>
      </c>
      <c r="H113" s="316">
        <v>4583</v>
      </c>
      <c r="I113" s="316">
        <v>395</v>
      </c>
      <c r="J113" s="316">
        <v>747</v>
      </c>
      <c r="K113" s="316">
        <v>0</v>
      </c>
      <c r="L113" s="316">
        <v>4711</v>
      </c>
      <c r="M113" s="316">
        <v>288</v>
      </c>
      <c r="N113" s="316">
        <v>659</v>
      </c>
      <c r="O113" s="316">
        <v>0</v>
      </c>
    </row>
    <row r="114" spans="2:15" ht="8.1" customHeight="1" x14ac:dyDescent="0.2">
      <c r="D114" s="36"/>
      <c r="E114" s="36"/>
      <c r="F114" s="36"/>
      <c r="G114" s="36"/>
      <c r="H114" s="36"/>
      <c r="I114" s="36"/>
      <c r="J114" s="36"/>
      <c r="K114" s="36"/>
    </row>
    <row r="115" spans="2:15" x14ac:dyDescent="0.2">
      <c r="B115" s="231" t="s">
        <v>551</v>
      </c>
      <c r="C115" s="234"/>
      <c r="D115" s="48"/>
      <c r="E115" s="48"/>
      <c r="F115" s="48"/>
      <c r="G115" s="48"/>
      <c r="H115" s="48"/>
      <c r="I115" s="48"/>
      <c r="J115" s="48"/>
      <c r="K115" s="48"/>
    </row>
    <row r="116" spans="2:15" x14ac:dyDescent="0.2">
      <c r="B116" s="236"/>
      <c r="C116" s="234"/>
      <c r="D116" s="48"/>
      <c r="E116" s="48"/>
      <c r="F116" s="48"/>
      <c r="G116" s="48"/>
      <c r="H116" s="48"/>
      <c r="I116" s="48"/>
      <c r="J116" s="48"/>
      <c r="K116" s="48"/>
    </row>
    <row r="117" spans="2:15" x14ac:dyDescent="0.2">
      <c r="D117" s="48"/>
      <c r="E117" s="48"/>
      <c r="F117" s="48"/>
      <c r="G117" s="48"/>
      <c r="H117" s="48"/>
      <c r="I117" s="48"/>
      <c r="J117" s="48"/>
      <c r="K117" s="48"/>
    </row>
    <row r="118" spans="2:15" x14ac:dyDescent="0.2">
      <c r="D118" s="48"/>
      <c r="E118" s="48"/>
      <c r="F118" s="48"/>
      <c r="G118" s="48"/>
      <c r="H118" s="48"/>
      <c r="I118" s="48"/>
      <c r="J118" s="48"/>
      <c r="K118" s="48"/>
    </row>
    <row r="119" spans="2:15" x14ac:dyDescent="0.2">
      <c r="D119" s="48"/>
      <c r="E119" s="48"/>
      <c r="F119" s="48"/>
      <c r="G119" s="48"/>
      <c r="H119" s="48"/>
      <c r="I119" s="48"/>
      <c r="J119" s="48"/>
      <c r="K119" s="48"/>
    </row>
    <row r="120" spans="2:15" x14ac:dyDescent="0.2">
      <c r="D120" s="48"/>
      <c r="E120" s="48"/>
      <c r="F120" s="48"/>
      <c r="G120" s="48"/>
      <c r="H120" s="48"/>
      <c r="I120" s="48"/>
      <c r="J120" s="48"/>
      <c r="K120" s="48"/>
    </row>
    <row r="121" spans="2:15" x14ac:dyDescent="0.2">
      <c r="D121" s="48"/>
      <c r="E121" s="48"/>
      <c r="F121" s="48"/>
      <c r="G121" s="48"/>
      <c r="H121" s="48"/>
      <c r="I121" s="48"/>
      <c r="J121" s="48"/>
      <c r="K121" s="48"/>
    </row>
    <row r="122" spans="2:15" x14ac:dyDescent="0.2">
      <c r="D122" s="48"/>
      <c r="E122" s="48"/>
      <c r="F122" s="48"/>
      <c r="G122" s="48"/>
      <c r="H122" s="48"/>
      <c r="I122" s="48"/>
      <c r="J122" s="48"/>
      <c r="K122" s="48"/>
    </row>
    <row r="123" spans="2:15" x14ac:dyDescent="0.2">
      <c r="D123" s="48"/>
      <c r="E123" s="48"/>
      <c r="F123" s="48"/>
      <c r="G123" s="48"/>
      <c r="H123" s="48"/>
      <c r="I123" s="48"/>
      <c r="J123" s="48"/>
      <c r="K123" s="48"/>
    </row>
    <row r="124" spans="2:15" x14ac:dyDescent="0.2">
      <c r="D124" s="48"/>
      <c r="E124" s="48"/>
      <c r="F124" s="48"/>
      <c r="G124" s="48"/>
      <c r="H124" s="48"/>
      <c r="I124" s="48"/>
      <c r="J124" s="48"/>
      <c r="K124" s="48"/>
    </row>
    <row r="125" spans="2:15" x14ac:dyDescent="0.2">
      <c r="D125" s="359"/>
      <c r="E125" s="359" t="s">
        <v>53</v>
      </c>
      <c r="F125" s="359" t="s">
        <v>53</v>
      </c>
      <c r="G125" s="359" t="s">
        <v>23</v>
      </c>
      <c r="H125" s="359" t="s">
        <v>23</v>
      </c>
      <c r="I125" s="48"/>
      <c r="J125" s="48"/>
      <c r="K125" s="48"/>
    </row>
    <row r="126" spans="2:15" x14ac:dyDescent="0.2">
      <c r="D126" s="359" t="s">
        <v>528</v>
      </c>
      <c r="E126" s="360">
        <v>114612</v>
      </c>
      <c r="F126" s="361">
        <f>100/$E$131*E126</f>
        <v>33.243995823181343</v>
      </c>
      <c r="G126" s="362">
        <v>40831</v>
      </c>
      <c r="H126" s="363">
        <f>100/$G$131*G126</f>
        <v>90.326077338288641</v>
      </c>
      <c r="I126" s="48"/>
      <c r="J126" s="48"/>
      <c r="K126" s="48"/>
    </row>
    <row r="127" spans="2:15" x14ac:dyDescent="0.2">
      <c r="D127" s="359" t="s">
        <v>529</v>
      </c>
      <c r="E127" s="360">
        <v>94233</v>
      </c>
      <c r="F127" s="361">
        <f t="shared" ref="F127:F129" si="0">100/$E$131*E127</f>
        <v>27.332927253741733</v>
      </c>
      <c r="G127" s="362">
        <v>3589</v>
      </c>
      <c r="H127" s="363">
        <f t="shared" ref="H127:H129" si="1">100/$G$131*G127</f>
        <v>7.9395628705424297</v>
      </c>
      <c r="I127" s="48"/>
      <c r="J127" s="48"/>
      <c r="K127" s="48"/>
    </row>
    <row r="128" spans="2:15" x14ac:dyDescent="0.2">
      <c r="D128" s="359" t="s">
        <v>530</v>
      </c>
      <c r="E128" s="360">
        <v>79746</v>
      </c>
      <c r="F128" s="361">
        <f t="shared" si="0"/>
        <v>23.130873651235643</v>
      </c>
      <c r="G128" s="362">
        <v>694</v>
      </c>
      <c r="H128" s="363">
        <f t="shared" si="1"/>
        <v>1.5352623661622866</v>
      </c>
      <c r="I128" s="48"/>
      <c r="J128" s="48"/>
      <c r="K128" s="48"/>
    </row>
    <row r="129" spans="4:11" x14ac:dyDescent="0.2">
      <c r="D129" s="359" t="s">
        <v>531</v>
      </c>
      <c r="E129" s="360">
        <v>56169</v>
      </c>
      <c r="F129" s="361">
        <f t="shared" si="0"/>
        <v>16.292203271841281</v>
      </c>
      <c r="G129" s="362">
        <v>90</v>
      </c>
      <c r="H129" s="363">
        <f t="shared" si="1"/>
        <v>0.19909742500663657</v>
      </c>
      <c r="I129" s="48"/>
      <c r="J129" s="48"/>
      <c r="K129" s="48"/>
    </row>
    <row r="130" spans="4:11" x14ac:dyDescent="0.2">
      <c r="D130" s="75"/>
      <c r="E130" s="75"/>
      <c r="F130" s="75"/>
      <c r="G130" s="75"/>
      <c r="H130" s="75"/>
      <c r="I130" s="48"/>
      <c r="J130" s="48"/>
      <c r="K130" s="48"/>
    </row>
    <row r="131" spans="4:11" x14ac:dyDescent="0.2">
      <c r="D131" s="75"/>
      <c r="E131" s="75">
        <v>344760</v>
      </c>
      <c r="F131" s="75"/>
      <c r="G131" s="75">
        <v>45204</v>
      </c>
      <c r="H131" s="75"/>
      <c r="I131" s="48"/>
      <c r="J131" s="48"/>
      <c r="K131" s="48"/>
    </row>
    <row r="132" spans="4:11" x14ac:dyDescent="0.2">
      <c r="D132" s="48"/>
      <c r="E132" s="48"/>
      <c r="F132" s="48"/>
      <c r="G132" s="48"/>
      <c r="H132" s="48"/>
      <c r="I132" s="48"/>
      <c r="J132" s="48"/>
      <c r="K132" s="48"/>
    </row>
    <row r="133" spans="4:11" x14ac:dyDescent="0.2">
      <c r="D133" s="48"/>
      <c r="E133" s="48"/>
      <c r="F133" s="48"/>
      <c r="G133" s="48"/>
      <c r="H133" s="48"/>
      <c r="I133" s="48"/>
      <c r="J133" s="48"/>
      <c r="K133" s="48"/>
    </row>
    <row r="134" spans="4:11" x14ac:dyDescent="0.2">
      <c r="D134" s="48"/>
      <c r="E134" s="48"/>
      <c r="F134" s="48"/>
      <c r="G134" s="48"/>
      <c r="H134" s="48"/>
      <c r="I134" s="48"/>
      <c r="J134" s="48"/>
      <c r="K134" s="48"/>
    </row>
    <row r="135" spans="4:11" x14ac:dyDescent="0.2">
      <c r="D135" s="48"/>
      <c r="E135" s="48"/>
      <c r="F135" s="48"/>
      <c r="G135" s="48"/>
      <c r="H135" s="48"/>
      <c r="I135" s="48"/>
      <c r="J135" s="48"/>
      <c r="K135" s="48"/>
    </row>
    <row r="136" spans="4:11" x14ac:dyDescent="0.2">
      <c r="D136" s="48"/>
      <c r="E136" s="48"/>
      <c r="F136" s="48"/>
      <c r="G136" s="48"/>
      <c r="H136" s="48"/>
      <c r="I136" s="48"/>
      <c r="J136" s="48"/>
      <c r="K136" s="48"/>
    </row>
    <row r="137" spans="4:11" x14ac:dyDescent="0.2">
      <c r="D137" s="48"/>
      <c r="E137" s="48"/>
      <c r="F137" s="48"/>
      <c r="G137" s="48"/>
      <c r="H137" s="48"/>
      <c r="I137" s="48"/>
      <c r="J137" s="48"/>
      <c r="K137" s="48"/>
    </row>
    <row r="138" spans="4:11" x14ac:dyDescent="0.2">
      <c r="D138" s="48"/>
      <c r="E138" s="48"/>
      <c r="F138" s="48"/>
      <c r="G138" s="48"/>
      <c r="H138" s="48"/>
      <c r="I138" s="48"/>
      <c r="J138" s="48"/>
      <c r="K138" s="48"/>
    </row>
    <row r="139" spans="4:11" x14ac:dyDescent="0.2">
      <c r="D139" s="48"/>
      <c r="E139" s="48"/>
      <c r="F139" s="48"/>
      <c r="G139" s="48"/>
      <c r="H139" s="48"/>
      <c r="I139" s="48"/>
      <c r="J139" s="48"/>
      <c r="K139" s="48"/>
    </row>
    <row r="140" spans="4:11" x14ac:dyDescent="0.2">
      <c r="D140" s="48"/>
      <c r="E140" s="48"/>
      <c r="F140" s="48"/>
      <c r="G140" s="48"/>
      <c r="H140" s="48"/>
      <c r="I140" s="48"/>
      <c r="J140" s="48"/>
      <c r="K140" s="48"/>
    </row>
    <row r="141" spans="4:11" x14ac:dyDescent="0.2">
      <c r="D141" s="48"/>
      <c r="E141" s="48"/>
      <c r="F141" s="48"/>
      <c r="G141" s="48"/>
      <c r="H141" s="48"/>
      <c r="I141" s="48"/>
      <c r="J141" s="48"/>
      <c r="K141" s="48"/>
    </row>
    <row r="142" spans="4:11" x14ac:dyDescent="0.2">
      <c r="D142" s="48"/>
      <c r="E142" s="48"/>
      <c r="F142" s="48"/>
      <c r="G142" s="48"/>
      <c r="H142" s="48"/>
      <c r="I142" s="48"/>
      <c r="J142" s="48"/>
      <c r="K142" s="48"/>
    </row>
    <row r="143" spans="4:11" x14ac:dyDescent="0.2">
      <c r="D143" s="48"/>
      <c r="E143" s="48"/>
      <c r="F143" s="48"/>
      <c r="G143" s="48"/>
      <c r="H143" s="48"/>
      <c r="I143" s="48"/>
      <c r="J143" s="48"/>
      <c r="K143" s="48"/>
    </row>
    <row r="144" spans="4:11" x14ac:dyDescent="0.2">
      <c r="D144" s="48"/>
      <c r="E144" s="48"/>
      <c r="F144" s="48"/>
      <c r="G144" s="48"/>
      <c r="H144" s="48"/>
      <c r="I144" s="48"/>
      <c r="J144" s="48"/>
      <c r="K144" s="48"/>
    </row>
    <row r="145" spans="4:11" x14ac:dyDescent="0.2">
      <c r="D145" s="48"/>
      <c r="E145" s="48"/>
      <c r="F145" s="48"/>
      <c r="G145" s="48"/>
      <c r="H145" s="48"/>
      <c r="I145" s="48"/>
      <c r="J145" s="48"/>
      <c r="K145" s="48"/>
    </row>
    <row r="146" spans="4:11" x14ac:dyDescent="0.2">
      <c r="D146" s="48"/>
      <c r="E146" s="48"/>
      <c r="F146" s="48"/>
      <c r="G146" s="48"/>
      <c r="H146" s="48"/>
      <c r="I146" s="48"/>
      <c r="J146" s="48"/>
      <c r="K146" s="48"/>
    </row>
    <row r="147" spans="4:11" x14ac:dyDescent="0.2">
      <c r="D147" s="48"/>
      <c r="E147" s="48"/>
      <c r="F147" s="48"/>
      <c r="G147" s="48"/>
      <c r="H147" s="48"/>
      <c r="I147" s="48"/>
      <c r="J147" s="48"/>
      <c r="K147" s="48"/>
    </row>
    <row r="148" spans="4:11" x14ac:dyDescent="0.2">
      <c r="D148" s="48"/>
      <c r="E148" s="48"/>
      <c r="F148" s="48"/>
      <c r="G148" s="48"/>
      <c r="H148" s="48"/>
      <c r="I148" s="48"/>
      <c r="J148" s="48"/>
      <c r="K148" s="48"/>
    </row>
    <row r="149" spans="4:11" x14ac:dyDescent="0.2">
      <c r="D149" s="48"/>
      <c r="E149" s="48"/>
      <c r="F149" s="48"/>
      <c r="G149" s="48"/>
      <c r="H149" s="48"/>
      <c r="I149" s="48"/>
      <c r="J149" s="48"/>
      <c r="K149" s="48"/>
    </row>
    <row r="150" spans="4:11" x14ac:dyDescent="0.2">
      <c r="D150" s="48"/>
      <c r="E150" s="48"/>
      <c r="F150" s="48"/>
      <c r="G150" s="48"/>
      <c r="H150" s="48"/>
      <c r="I150" s="48"/>
      <c r="J150" s="48"/>
      <c r="K150" s="48"/>
    </row>
    <row r="151" spans="4:11" x14ac:dyDescent="0.2">
      <c r="D151" s="48"/>
      <c r="E151" s="48"/>
      <c r="F151" s="48"/>
      <c r="G151" s="48"/>
      <c r="H151" s="48"/>
      <c r="I151" s="48"/>
      <c r="J151" s="48"/>
      <c r="K151" s="48"/>
    </row>
    <row r="152" spans="4:11" x14ac:dyDescent="0.2">
      <c r="D152" s="48"/>
      <c r="E152" s="48"/>
      <c r="F152" s="48"/>
      <c r="G152" s="48"/>
      <c r="H152" s="48"/>
      <c r="I152" s="48"/>
      <c r="J152" s="48"/>
      <c r="K152" s="48"/>
    </row>
    <row r="153" spans="4:11" x14ac:dyDescent="0.2">
      <c r="D153" s="48"/>
      <c r="E153" s="48"/>
      <c r="F153" s="48"/>
      <c r="G153" s="48"/>
      <c r="H153" s="48"/>
      <c r="I153" s="48"/>
      <c r="J153" s="48"/>
      <c r="K153" s="48"/>
    </row>
    <row r="154" spans="4:11" x14ac:dyDescent="0.2">
      <c r="D154" s="48"/>
      <c r="E154" s="48"/>
      <c r="F154" s="48"/>
      <c r="G154" s="48"/>
      <c r="H154" s="48"/>
      <c r="I154" s="48"/>
      <c r="J154" s="48"/>
      <c r="K154" s="48"/>
    </row>
    <row r="155" spans="4:11" x14ac:dyDescent="0.2">
      <c r="D155" s="48"/>
      <c r="E155" s="48"/>
      <c r="F155" s="48"/>
      <c r="G155" s="48"/>
      <c r="H155" s="48"/>
      <c r="I155" s="48"/>
      <c r="J155" s="48"/>
      <c r="K155" s="48"/>
    </row>
    <row r="156" spans="4:11" x14ac:dyDescent="0.2">
      <c r="D156" s="48"/>
      <c r="E156" s="48"/>
      <c r="F156" s="48"/>
      <c r="G156" s="48"/>
      <c r="H156" s="48"/>
      <c r="I156" s="48"/>
      <c r="J156" s="48"/>
      <c r="K156" s="48"/>
    </row>
    <row r="157" spans="4:11" x14ac:dyDescent="0.2">
      <c r="D157" s="48"/>
      <c r="E157" s="48"/>
      <c r="F157" s="48"/>
      <c r="G157" s="48"/>
      <c r="H157" s="48"/>
      <c r="I157" s="48"/>
      <c r="J157" s="48"/>
      <c r="K157" s="48"/>
    </row>
    <row r="158" spans="4:11" x14ac:dyDescent="0.2">
      <c r="D158" s="48"/>
      <c r="E158" s="48"/>
      <c r="F158" s="48"/>
      <c r="G158" s="48"/>
      <c r="H158" s="48"/>
      <c r="I158" s="48"/>
      <c r="J158" s="48"/>
      <c r="K158" s="48"/>
    </row>
    <row r="159" spans="4:11" x14ac:dyDescent="0.2">
      <c r="D159" s="48"/>
      <c r="E159" s="48"/>
      <c r="F159" s="48"/>
      <c r="G159" s="48"/>
      <c r="H159" s="48"/>
      <c r="I159" s="48"/>
      <c r="J159" s="48"/>
      <c r="K159" s="48"/>
    </row>
    <row r="160" spans="4:11" x14ac:dyDescent="0.2">
      <c r="D160" s="48"/>
      <c r="E160" s="48"/>
      <c r="F160" s="48"/>
      <c r="G160" s="48"/>
      <c r="H160" s="48"/>
      <c r="I160" s="48"/>
      <c r="J160" s="48"/>
      <c r="K160" s="48"/>
    </row>
    <row r="161" spans="4:11" x14ac:dyDescent="0.2">
      <c r="D161" s="48"/>
      <c r="E161" s="48"/>
      <c r="F161" s="48"/>
      <c r="G161" s="48"/>
      <c r="H161" s="48"/>
      <c r="I161" s="48"/>
      <c r="J161" s="48"/>
      <c r="K161" s="48"/>
    </row>
    <row r="162" spans="4:11" x14ac:dyDescent="0.2">
      <c r="D162" s="48"/>
      <c r="E162" s="48"/>
      <c r="F162" s="48"/>
      <c r="G162" s="48"/>
      <c r="H162" s="48"/>
      <c r="I162" s="48"/>
      <c r="J162" s="48"/>
      <c r="K162" s="48"/>
    </row>
    <row r="163" spans="4:11" x14ac:dyDescent="0.2">
      <c r="D163" s="48"/>
      <c r="E163" s="48"/>
      <c r="F163" s="48"/>
      <c r="G163" s="48"/>
      <c r="H163" s="48"/>
      <c r="I163" s="48"/>
      <c r="J163" s="48"/>
      <c r="K163" s="48"/>
    </row>
    <row r="164" spans="4:11" x14ac:dyDescent="0.2">
      <c r="D164" s="48"/>
      <c r="E164" s="48"/>
      <c r="F164" s="48"/>
      <c r="G164" s="48"/>
      <c r="H164" s="48"/>
      <c r="I164" s="48"/>
      <c r="J164" s="48"/>
      <c r="K164" s="48"/>
    </row>
    <row r="165" spans="4:11" x14ac:dyDescent="0.2">
      <c r="D165" s="48"/>
      <c r="E165" s="48"/>
      <c r="F165" s="48"/>
      <c r="G165" s="48"/>
      <c r="H165" s="48"/>
      <c r="I165" s="48"/>
      <c r="J165" s="48"/>
      <c r="K165" s="48"/>
    </row>
    <row r="166" spans="4:11" x14ac:dyDescent="0.2">
      <c r="D166" s="48"/>
      <c r="E166" s="48"/>
      <c r="F166" s="48"/>
      <c r="G166" s="48"/>
      <c r="H166" s="48"/>
      <c r="I166" s="48"/>
      <c r="J166" s="48"/>
      <c r="K166" s="48"/>
    </row>
    <row r="167" spans="4:11" x14ac:dyDescent="0.2">
      <c r="D167" s="48"/>
      <c r="E167" s="48"/>
      <c r="F167" s="48"/>
      <c r="G167" s="48"/>
      <c r="H167" s="48"/>
      <c r="I167" s="48"/>
      <c r="J167" s="48"/>
      <c r="K167" s="48"/>
    </row>
    <row r="168" spans="4:11" x14ac:dyDescent="0.2">
      <c r="D168" s="48"/>
      <c r="E168" s="48"/>
      <c r="F168" s="48"/>
      <c r="G168" s="48"/>
      <c r="H168" s="48"/>
      <c r="I168" s="48"/>
      <c r="J168" s="48"/>
      <c r="K168" s="48"/>
    </row>
    <row r="169" spans="4:11" x14ac:dyDescent="0.2">
      <c r="D169" s="48"/>
      <c r="E169" s="48"/>
      <c r="F169" s="48"/>
      <c r="G169" s="48"/>
      <c r="H169" s="48"/>
      <c r="I169" s="48"/>
      <c r="J169" s="48"/>
      <c r="K169" s="48"/>
    </row>
    <row r="170" spans="4:11" x14ac:dyDescent="0.2">
      <c r="D170" s="48"/>
      <c r="E170" s="48"/>
      <c r="F170" s="48"/>
      <c r="G170" s="48"/>
      <c r="H170" s="48"/>
      <c r="I170" s="48"/>
      <c r="J170" s="48"/>
      <c r="K170" s="48"/>
    </row>
    <row r="171" spans="4:11" x14ac:dyDescent="0.2">
      <c r="D171" s="48"/>
      <c r="E171" s="48"/>
      <c r="F171" s="48"/>
      <c r="G171" s="48"/>
      <c r="H171" s="48"/>
      <c r="I171" s="48"/>
      <c r="J171" s="48"/>
      <c r="K171" s="48"/>
    </row>
    <row r="172" spans="4:11" x14ac:dyDescent="0.2">
      <c r="D172" s="48"/>
      <c r="E172" s="48"/>
      <c r="F172" s="48"/>
      <c r="G172" s="48"/>
      <c r="H172" s="48"/>
      <c r="I172" s="48"/>
      <c r="J172" s="48"/>
      <c r="K172" s="48"/>
    </row>
    <row r="173" spans="4:11" x14ac:dyDescent="0.2">
      <c r="D173" s="48"/>
      <c r="E173" s="48"/>
      <c r="F173" s="48"/>
      <c r="G173" s="48"/>
      <c r="H173" s="48"/>
      <c r="I173" s="48"/>
      <c r="J173" s="48"/>
      <c r="K173" s="48"/>
    </row>
    <row r="174" spans="4:11" x14ac:dyDescent="0.2">
      <c r="D174" s="48"/>
      <c r="E174" s="48"/>
      <c r="F174" s="48"/>
      <c r="G174" s="48"/>
      <c r="H174" s="48"/>
      <c r="I174" s="48"/>
      <c r="J174" s="48"/>
      <c r="K174" s="48"/>
    </row>
    <row r="175" spans="4:11" x14ac:dyDescent="0.2">
      <c r="D175" s="48"/>
      <c r="E175" s="48"/>
      <c r="F175" s="48"/>
      <c r="G175" s="48"/>
      <c r="H175" s="48"/>
      <c r="I175" s="48"/>
      <c r="J175" s="48"/>
      <c r="K175" s="48"/>
    </row>
    <row r="176" spans="4:11" x14ac:dyDescent="0.2">
      <c r="D176" s="48"/>
      <c r="E176" s="48"/>
      <c r="F176" s="48"/>
      <c r="G176" s="48"/>
      <c r="H176" s="48"/>
      <c r="I176" s="48"/>
      <c r="J176" s="48"/>
      <c r="K176" s="48"/>
    </row>
    <row r="177" spans="4:11" x14ac:dyDescent="0.2">
      <c r="D177" s="48"/>
      <c r="E177" s="48"/>
      <c r="F177" s="48"/>
      <c r="G177" s="48"/>
      <c r="H177" s="48"/>
      <c r="I177" s="48"/>
      <c r="J177" s="48"/>
      <c r="K177" s="48"/>
    </row>
    <row r="178" spans="4:11" x14ac:dyDescent="0.2">
      <c r="D178" s="48"/>
      <c r="E178" s="48"/>
      <c r="F178" s="48"/>
      <c r="G178" s="48"/>
      <c r="H178" s="48"/>
      <c r="I178" s="48"/>
      <c r="J178" s="48"/>
      <c r="K178" s="48"/>
    </row>
    <row r="179" spans="4:11" x14ac:dyDescent="0.2">
      <c r="D179" s="48"/>
      <c r="E179" s="48"/>
      <c r="F179" s="48"/>
      <c r="G179" s="48"/>
      <c r="H179" s="48"/>
      <c r="I179" s="48"/>
      <c r="J179" s="48"/>
      <c r="K179" s="48"/>
    </row>
    <row r="180" spans="4:11" x14ac:dyDescent="0.2">
      <c r="D180" s="48"/>
      <c r="E180" s="48"/>
      <c r="F180" s="48"/>
      <c r="G180" s="48"/>
      <c r="H180" s="48"/>
      <c r="I180" s="48"/>
      <c r="J180" s="48"/>
      <c r="K180" s="48"/>
    </row>
    <row r="181" spans="4:11" x14ac:dyDescent="0.2">
      <c r="D181" s="48"/>
      <c r="E181" s="48"/>
      <c r="F181" s="48"/>
      <c r="G181" s="48"/>
      <c r="H181" s="48"/>
      <c r="I181" s="48"/>
      <c r="J181" s="48"/>
      <c r="K181" s="48"/>
    </row>
    <row r="182" spans="4:11" x14ac:dyDescent="0.2">
      <c r="D182" s="48"/>
      <c r="E182" s="48"/>
      <c r="F182" s="48"/>
      <c r="G182" s="48"/>
      <c r="H182" s="48"/>
      <c r="I182" s="48"/>
      <c r="J182" s="48"/>
      <c r="K182" s="48"/>
    </row>
    <row r="183" spans="4:11" x14ac:dyDescent="0.2">
      <c r="D183" s="48"/>
      <c r="E183" s="48"/>
      <c r="F183" s="48"/>
      <c r="G183" s="48"/>
      <c r="H183" s="48"/>
      <c r="I183" s="48"/>
      <c r="J183" s="48"/>
      <c r="K183" s="48"/>
    </row>
    <row r="184" spans="4:11" x14ac:dyDescent="0.2">
      <c r="D184" s="48"/>
      <c r="E184" s="48"/>
      <c r="F184" s="48"/>
      <c r="G184" s="48"/>
      <c r="H184" s="48"/>
      <c r="I184" s="48"/>
      <c r="J184" s="48"/>
      <c r="K184" s="48"/>
    </row>
    <row r="185" spans="4:11" x14ac:dyDescent="0.2">
      <c r="D185" s="48"/>
      <c r="E185" s="48"/>
      <c r="F185" s="48"/>
      <c r="G185" s="48"/>
      <c r="H185" s="48"/>
      <c r="I185" s="48"/>
      <c r="J185" s="48"/>
      <c r="K185" s="48"/>
    </row>
    <row r="186" spans="4:11" x14ac:dyDescent="0.2">
      <c r="D186" s="48"/>
      <c r="E186" s="48"/>
      <c r="F186" s="48"/>
      <c r="G186" s="48"/>
      <c r="H186" s="48"/>
      <c r="I186" s="48"/>
      <c r="J186" s="48"/>
      <c r="K186" s="48"/>
    </row>
    <row r="187" spans="4:11" x14ac:dyDescent="0.2">
      <c r="D187" s="48"/>
      <c r="E187" s="48"/>
      <c r="F187" s="48"/>
      <c r="G187" s="48"/>
      <c r="H187" s="48"/>
      <c r="I187" s="48"/>
      <c r="J187" s="48"/>
      <c r="K187" s="48"/>
    </row>
    <row r="188" spans="4:11" x14ac:dyDescent="0.2">
      <c r="D188" s="48"/>
      <c r="E188" s="48"/>
      <c r="F188" s="48"/>
      <c r="G188" s="48"/>
      <c r="H188" s="48"/>
      <c r="I188" s="48"/>
      <c r="J188" s="48"/>
      <c r="K188" s="48"/>
    </row>
    <row r="189" spans="4:11" x14ac:dyDescent="0.2">
      <c r="D189" s="48"/>
      <c r="E189" s="48"/>
      <c r="F189" s="48"/>
      <c r="G189" s="48"/>
      <c r="H189" s="48"/>
      <c r="I189" s="48"/>
      <c r="J189" s="48"/>
      <c r="K189" s="48"/>
    </row>
    <row r="190" spans="4:11" x14ac:dyDescent="0.2">
      <c r="D190" s="48"/>
      <c r="E190" s="48"/>
      <c r="F190" s="48"/>
      <c r="G190" s="48"/>
      <c r="H190" s="48"/>
      <c r="I190" s="48"/>
      <c r="J190" s="48"/>
      <c r="K190" s="48"/>
    </row>
    <row r="191" spans="4:11" x14ac:dyDescent="0.2">
      <c r="D191" s="48"/>
      <c r="E191" s="48"/>
      <c r="F191" s="48"/>
      <c r="G191" s="48"/>
      <c r="H191" s="48"/>
      <c r="I191" s="48"/>
      <c r="J191" s="48"/>
      <c r="K191" s="48"/>
    </row>
    <row r="192" spans="4:11" x14ac:dyDescent="0.2">
      <c r="D192" s="48"/>
      <c r="E192" s="48"/>
      <c r="F192" s="48"/>
      <c r="G192" s="48"/>
      <c r="H192" s="48"/>
      <c r="I192" s="48"/>
      <c r="J192" s="48"/>
      <c r="K192" s="48"/>
    </row>
    <row r="193" spans="4:11" x14ac:dyDescent="0.2">
      <c r="D193" s="48"/>
      <c r="E193" s="48"/>
      <c r="F193" s="48"/>
      <c r="G193" s="48"/>
      <c r="H193" s="48"/>
      <c r="I193" s="48"/>
      <c r="J193" s="48"/>
      <c r="K193" s="48"/>
    </row>
    <row r="194" spans="4:11" x14ac:dyDescent="0.2">
      <c r="D194" s="48"/>
      <c r="E194" s="48"/>
      <c r="F194" s="48"/>
      <c r="G194" s="48"/>
      <c r="H194" s="48"/>
      <c r="I194" s="48"/>
      <c r="J194" s="48"/>
      <c r="K194" s="48"/>
    </row>
    <row r="195" spans="4:11" x14ac:dyDescent="0.2">
      <c r="D195" s="48"/>
      <c r="E195" s="48"/>
      <c r="F195" s="48"/>
      <c r="G195" s="48"/>
      <c r="H195" s="48"/>
      <c r="I195" s="48"/>
      <c r="J195" s="48"/>
      <c r="K195" s="48"/>
    </row>
    <row r="196" spans="4:11" x14ac:dyDescent="0.2">
      <c r="D196" s="48"/>
      <c r="E196" s="48"/>
      <c r="F196" s="48"/>
      <c r="G196" s="48"/>
      <c r="H196" s="48"/>
      <c r="I196" s="48"/>
      <c r="J196" s="48"/>
      <c r="K196" s="48"/>
    </row>
    <row r="197" spans="4:11" x14ac:dyDescent="0.2">
      <c r="D197" s="48"/>
      <c r="E197" s="48"/>
      <c r="F197" s="48"/>
      <c r="G197" s="48"/>
      <c r="H197" s="48"/>
      <c r="I197" s="48"/>
      <c r="J197" s="48"/>
      <c r="K197" s="48"/>
    </row>
    <row r="198" spans="4:11" x14ac:dyDescent="0.2">
      <c r="D198" s="48"/>
      <c r="E198" s="48"/>
      <c r="F198" s="48"/>
      <c r="G198" s="48"/>
      <c r="H198" s="48"/>
      <c r="I198" s="48"/>
      <c r="J198" s="48"/>
      <c r="K198" s="48"/>
    </row>
    <row r="199" spans="4:11" x14ac:dyDescent="0.2">
      <c r="D199" s="48"/>
      <c r="E199" s="48"/>
      <c r="F199" s="48"/>
      <c r="G199" s="48"/>
      <c r="H199" s="48"/>
      <c r="I199" s="48"/>
      <c r="J199" s="48"/>
      <c r="K199" s="48"/>
    </row>
    <row r="200" spans="4:11" x14ac:dyDescent="0.2">
      <c r="D200" s="48"/>
      <c r="E200" s="48"/>
      <c r="F200" s="48"/>
      <c r="G200" s="48"/>
      <c r="H200" s="48"/>
      <c r="I200" s="48"/>
      <c r="J200" s="48"/>
      <c r="K200" s="48"/>
    </row>
    <row r="201" spans="4:11" x14ac:dyDescent="0.2">
      <c r="D201" s="48"/>
      <c r="E201" s="48"/>
      <c r="F201" s="48"/>
      <c r="G201" s="48"/>
      <c r="H201" s="48"/>
      <c r="I201" s="48"/>
      <c r="J201" s="48"/>
      <c r="K201" s="48"/>
    </row>
    <row r="202" spans="4:11" x14ac:dyDescent="0.2">
      <c r="D202" s="48"/>
      <c r="E202" s="48"/>
      <c r="F202" s="48"/>
      <c r="G202" s="48"/>
      <c r="H202" s="48"/>
      <c r="I202" s="48"/>
      <c r="J202" s="48"/>
      <c r="K202" s="48"/>
    </row>
    <row r="203" spans="4:11" x14ac:dyDescent="0.2">
      <c r="D203" s="48"/>
      <c r="E203" s="48"/>
      <c r="F203" s="48"/>
      <c r="G203" s="48"/>
      <c r="H203" s="48"/>
      <c r="I203" s="48"/>
      <c r="J203" s="48"/>
      <c r="K203" s="48"/>
    </row>
    <row r="204" spans="4:11" x14ac:dyDescent="0.2">
      <c r="D204" s="48"/>
      <c r="E204" s="48"/>
      <c r="F204" s="48"/>
      <c r="G204" s="48"/>
      <c r="H204" s="48"/>
      <c r="I204" s="48"/>
      <c r="J204" s="48"/>
      <c r="K204" s="48"/>
    </row>
    <row r="205" spans="4:11" x14ac:dyDescent="0.2">
      <c r="D205" s="48"/>
      <c r="E205" s="48"/>
      <c r="F205" s="48"/>
      <c r="G205" s="48"/>
      <c r="H205" s="48"/>
      <c r="I205" s="48"/>
      <c r="J205" s="48"/>
      <c r="K205" s="48"/>
    </row>
    <row r="206" spans="4:11" x14ac:dyDescent="0.2">
      <c r="D206" s="48"/>
      <c r="E206" s="48"/>
      <c r="F206" s="48"/>
      <c r="G206" s="48"/>
      <c r="H206" s="48"/>
      <c r="I206" s="48"/>
      <c r="J206" s="48"/>
      <c r="K206" s="48"/>
    </row>
    <row r="207" spans="4:11" x14ac:dyDescent="0.2">
      <c r="D207" s="48"/>
      <c r="E207" s="48"/>
      <c r="F207" s="48"/>
      <c r="G207" s="48"/>
      <c r="H207" s="48"/>
      <c r="I207" s="48"/>
      <c r="J207" s="48"/>
      <c r="K207" s="48"/>
    </row>
    <row r="208" spans="4:11" x14ac:dyDescent="0.2">
      <c r="D208" s="48"/>
      <c r="E208" s="48"/>
      <c r="F208" s="48"/>
      <c r="G208" s="48"/>
      <c r="H208" s="48"/>
      <c r="I208" s="48"/>
      <c r="J208" s="48"/>
      <c r="K208" s="48"/>
    </row>
    <row r="209" spans="4:11" x14ac:dyDescent="0.2">
      <c r="D209" s="48"/>
      <c r="E209" s="48"/>
      <c r="F209" s="48"/>
      <c r="G209" s="48"/>
      <c r="H209" s="48"/>
      <c r="I209" s="48"/>
      <c r="J209" s="48"/>
      <c r="K209" s="48"/>
    </row>
    <row r="210" spans="4:11" x14ac:dyDescent="0.2">
      <c r="D210" s="48"/>
      <c r="E210" s="48"/>
      <c r="F210" s="48"/>
      <c r="G210" s="48"/>
      <c r="H210" s="48"/>
      <c r="I210" s="48"/>
      <c r="J210" s="48"/>
      <c r="K210" s="48"/>
    </row>
    <row r="211" spans="4:11" x14ac:dyDescent="0.2">
      <c r="D211" s="48"/>
      <c r="E211" s="48"/>
      <c r="F211" s="48"/>
      <c r="G211" s="48"/>
      <c r="H211" s="48"/>
      <c r="I211" s="48"/>
      <c r="J211" s="48"/>
      <c r="K211" s="48"/>
    </row>
    <row r="212" spans="4:11" x14ac:dyDescent="0.2">
      <c r="D212" s="48"/>
      <c r="E212" s="48"/>
      <c r="F212" s="48"/>
      <c r="G212" s="48"/>
      <c r="H212" s="48"/>
      <c r="I212" s="48"/>
      <c r="J212" s="48"/>
      <c r="K212" s="48"/>
    </row>
    <row r="213" spans="4:11" x14ac:dyDescent="0.2">
      <c r="D213" s="48"/>
      <c r="E213" s="48"/>
      <c r="F213" s="48"/>
      <c r="G213" s="48"/>
      <c r="H213" s="48"/>
      <c r="I213" s="48"/>
      <c r="J213" s="48"/>
      <c r="K213" s="48"/>
    </row>
    <row r="214" spans="4:11" x14ac:dyDescent="0.2">
      <c r="D214" s="48"/>
      <c r="E214" s="48"/>
      <c r="F214" s="48"/>
      <c r="G214" s="48"/>
      <c r="H214" s="48"/>
      <c r="I214" s="48"/>
      <c r="J214" s="48"/>
      <c r="K214" s="48"/>
    </row>
    <row r="215" spans="4:11" x14ac:dyDescent="0.2">
      <c r="D215" s="48"/>
      <c r="E215" s="48"/>
      <c r="F215" s="48"/>
      <c r="G215" s="48"/>
      <c r="H215" s="48"/>
      <c r="I215" s="48"/>
      <c r="J215" s="48"/>
      <c r="K215" s="48"/>
    </row>
    <row r="216" spans="4:11" x14ac:dyDescent="0.2">
      <c r="D216" s="48"/>
      <c r="E216" s="48"/>
      <c r="F216" s="48"/>
      <c r="G216" s="48"/>
      <c r="H216" s="48"/>
      <c r="I216" s="48"/>
      <c r="J216" s="48"/>
      <c r="K216" s="48"/>
    </row>
    <row r="217" spans="4:11" x14ac:dyDescent="0.2">
      <c r="D217" s="48"/>
      <c r="E217" s="48"/>
      <c r="F217" s="48"/>
      <c r="G217" s="48"/>
      <c r="H217" s="48"/>
      <c r="I217" s="48"/>
      <c r="J217" s="48"/>
      <c r="K217" s="48"/>
    </row>
    <row r="218" spans="4:11" x14ac:dyDescent="0.2">
      <c r="D218" s="48"/>
      <c r="E218" s="48"/>
      <c r="F218" s="48"/>
      <c r="G218" s="48"/>
      <c r="H218" s="48"/>
      <c r="I218" s="48"/>
      <c r="J218" s="48"/>
      <c r="K218" s="48"/>
    </row>
    <row r="219" spans="4:11" x14ac:dyDescent="0.2">
      <c r="D219" s="48"/>
      <c r="E219" s="48"/>
      <c r="F219" s="48"/>
      <c r="G219" s="48"/>
      <c r="H219" s="48"/>
      <c r="I219" s="48"/>
      <c r="J219" s="48"/>
      <c r="K219" s="48"/>
    </row>
    <row r="220" spans="4:11" x14ac:dyDescent="0.2">
      <c r="D220" s="48"/>
      <c r="E220" s="48"/>
      <c r="F220" s="48"/>
      <c r="G220" s="48"/>
      <c r="H220" s="48"/>
      <c r="I220" s="48"/>
      <c r="J220" s="48"/>
      <c r="K220" s="48"/>
    </row>
    <row r="221" spans="4:11" x14ac:dyDescent="0.2">
      <c r="D221" s="48"/>
      <c r="E221" s="48"/>
      <c r="F221" s="48"/>
      <c r="G221" s="48"/>
      <c r="H221" s="48"/>
      <c r="I221" s="48"/>
      <c r="J221" s="48"/>
      <c r="K221" s="48"/>
    </row>
    <row r="222" spans="4:11" x14ac:dyDescent="0.2">
      <c r="D222" s="48"/>
      <c r="E222" s="48"/>
      <c r="F222" s="48"/>
      <c r="G222" s="48"/>
      <c r="H222" s="48"/>
      <c r="I222" s="48"/>
      <c r="J222" s="48"/>
      <c r="K222" s="48"/>
    </row>
    <row r="223" spans="4:11" x14ac:dyDescent="0.2">
      <c r="D223" s="48"/>
      <c r="E223" s="48"/>
      <c r="F223" s="48"/>
      <c r="G223" s="48"/>
      <c r="H223" s="48"/>
      <c r="I223" s="48"/>
      <c r="J223" s="48"/>
      <c r="K223" s="48"/>
    </row>
    <row r="224" spans="4:11" x14ac:dyDescent="0.2">
      <c r="D224" s="48"/>
      <c r="E224" s="48"/>
      <c r="F224" s="48"/>
      <c r="G224" s="48"/>
      <c r="H224" s="48"/>
      <c r="I224" s="48"/>
      <c r="J224" s="48"/>
      <c r="K224" s="48"/>
    </row>
    <row r="225" spans="4:11" x14ac:dyDescent="0.2">
      <c r="D225" s="48"/>
      <c r="E225" s="48"/>
      <c r="F225" s="48"/>
      <c r="G225" s="48"/>
      <c r="H225" s="48"/>
      <c r="I225" s="48"/>
      <c r="J225" s="48"/>
      <c r="K225" s="48"/>
    </row>
    <row r="226" spans="4:11" x14ac:dyDescent="0.2">
      <c r="D226" s="48"/>
      <c r="E226" s="48"/>
      <c r="F226" s="48"/>
      <c r="G226" s="48"/>
      <c r="H226" s="48"/>
      <c r="I226" s="48"/>
      <c r="J226" s="48"/>
      <c r="K226" s="48"/>
    </row>
    <row r="227" spans="4:11" x14ac:dyDescent="0.2">
      <c r="D227" s="48"/>
      <c r="E227" s="48"/>
      <c r="F227" s="48"/>
      <c r="G227" s="48"/>
      <c r="H227" s="48"/>
      <c r="I227" s="48"/>
      <c r="J227" s="48"/>
      <c r="K227" s="48"/>
    </row>
    <row r="228" spans="4:11" x14ac:dyDescent="0.2">
      <c r="D228" s="48"/>
      <c r="E228" s="48"/>
      <c r="F228" s="48"/>
      <c r="G228" s="48"/>
      <c r="H228" s="48"/>
      <c r="I228" s="48"/>
      <c r="J228" s="48"/>
      <c r="K228" s="48"/>
    </row>
    <row r="229" spans="4:11" x14ac:dyDescent="0.2">
      <c r="D229" s="48"/>
      <c r="E229" s="48"/>
      <c r="F229" s="48"/>
      <c r="G229" s="48"/>
      <c r="H229" s="48"/>
      <c r="I229" s="48"/>
      <c r="J229" s="48"/>
      <c r="K229" s="48"/>
    </row>
    <row r="230" spans="4:11" x14ac:dyDescent="0.2">
      <c r="D230" s="48"/>
      <c r="E230" s="48"/>
      <c r="F230" s="48"/>
      <c r="G230" s="48"/>
      <c r="H230" s="48"/>
      <c r="I230" s="48"/>
      <c r="J230" s="48"/>
      <c r="K230" s="48"/>
    </row>
    <row r="231" spans="4:11" x14ac:dyDescent="0.2">
      <c r="D231" s="48"/>
      <c r="E231" s="48"/>
      <c r="F231" s="48"/>
      <c r="G231" s="48"/>
      <c r="H231" s="48"/>
      <c r="I231" s="48"/>
      <c r="J231" s="48"/>
      <c r="K231" s="48"/>
    </row>
    <row r="232" spans="4:11" x14ac:dyDescent="0.2">
      <c r="D232" s="48"/>
      <c r="E232" s="48"/>
      <c r="F232" s="48"/>
      <c r="G232" s="48"/>
      <c r="H232" s="48"/>
      <c r="I232" s="48"/>
      <c r="J232" s="48"/>
      <c r="K232" s="48"/>
    </row>
    <row r="233" spans="4:11" x14ac:dyDescent="0.2">
      <c r="D233" s="48"/>
      <c r="E233" s="48"/>
      <c r="F233" s="48"/>
      <c r="G233" s="48"/>
      <c r="H233" s="48"/>
      <c r="I233" s="48"/>
      <c r="J233" s="48"/>
      <c r="K233" s="48"/>
    </row>
    <row r="234" spans="4:11" x14ac:dyDescent="0.2">
      <c r="D234" s="48"/>
      <c r="E234" s="48"/>
      <c r="F234" s="48"/>
      <c r="G234" s="48"/>
      <c r="H234" s="48"/>
      <c r="I234" s="48"/>
      <c r="J234" s="48"/>
      <c r="K234" s="48"/>
    </row>
    <row r="235" spans="4:11" x14ac:dyDescent="0.2">
      <c r="D235" s="48"/>
      <c r="E235" s="48"/>
      <c r="F235" s="48"/>
      <c r="G235" s="48"/>
      <c r="H235" s="48"/>
      <c r="I235" s="48"/>
      <c r="J235" s="48"/>
      <c r="K235" s="48"/>
    </row>
    <row r="236" spans="4:11" x14ac:dyDescent="0.2">
      <c r="D236" s="48"/>
      <c r="E236" s="48"/>
      <c r="F236" s="48"/>
      <c r="G236" s="48"/>
      <c r="H236" s="48"/>
      <c r="I236" s="48"/>
      <c r="J236" s="48"/>
      <c r="K236" s="48"/>
    </row>
    <row r="237" spans="4:11" x14ac:dyDescent="0.2">
      <c r="D237" s="48"/>
      <c r="E237" s="48"/>
      <c r="F237" s="48"/>
      <c r="G237" s="48"/>
      <c r="H237" s="48"/>
      <c r="I237" s="48"/>
      <c r="J237" s="48"/>
      <c r="K237" s="48"/>
    </row>
    <row r="238" spans="4:11" x14ac:dyDescent="0.2">
      <c r="D238" s="48"/>
      <c r="E238" s="48"/>
      <c r="F238" s="48"/>
      <c r="G238" s="48"/>
      <c r="H238" s="48"/>
      <c r="I238" s="48"/>
      <c r="J238" s="48"/>
      <c r="K238" s="48"/>
    </row>
    <row r="239" spans="4:11" x14ac:dyDescent="0.2">
      <c r="D239" s="48"/>
      <c r="E239" s="48"/>
      <c r="F239" s="48"/>
      <c r="G239" s="48"/>
      <c r="H239" s="48"/>
      <c r="I239" s="48"/>
      <c r="J239" s="48"/>
      <c r="K239" s="48"/>
    </row>
    <row r="240" spans="4:11" x14ac:dyDescent="0.2">
      <c r="D240" s="48"/>
      <c r="E240" s="48"/>
      <c r="F240" s="48"/>
      <c r="G240" s="48"/>
      <c r="H240" s="48"/>
      <c r="I240" s="48"/>
      <c r="J240" s="48"/>
      <c r="K240" s="48"/>
    </row>
    <row r="241" spans="4:11" x14ac:dyDescent="0.2">
      <c r="D241" s="48"/>
      <c r="E241" s="48"/>
      <c r="F241" s="48"/>
      <c r="G241" s="48"/>
      <c r="H241" s="48"/>
      <c r="I241" s="48"/>
      <c r="J241" s="48"/>
      <c r="K241" s="48"/>
    </row>
    <row r="242" spans="4:11" x14ac:dyDescent="0.2">
      <c r="D242" s="48"/>
      <c r="E242" s="48"/>
      <c r="F242" s="48"/>
      <c r="G242" s="48"/>
      <c r="H242" s="48"/>
      <c r="I242" s="48"/>
      <c r="J242" s="48"/>
      <c r="K242" s="48"/>
    </row>
    <row r="243" spans="4:11" x14ac:dyDescent="0.2">
      <c r="D243" s="48"/>
      <c r="E243" s="48"/>
      <c r="F243" s="48"/>
      <c r="G243" s="48"/>
      <c r="H243" s="48"/>
      <c r="I243" s="48"/>
      <c r="J243" s="48"/>
      <c r="K243" s="48"/>
    </row>
    <row r="244" spans="4:11" x14ac:dyDescent="0.2">
      <c r="D244" s="48"/>
      <c r="E244" s="48"/>
      <c r="F244" s="48"/>
      <c r="G244" s="48"/>
      <c r="H244" s="48"/>
      <c r="I244" s="48"/>
      <c r="J244" s="48"/>
      <c r="K244" s="48"/>
    </row>
    <row r="245" spans="4:11" x14ac:dyDescent="0.2">
      <c r="D245" s="48"/>
      <c r="E245" s="48"/>
      <c r="F245" s="48"/>
      <c r="G245" s="48"/>
      <c r="H245" s="48"/>
      <c r="I245" s="48"/>
      <c r="J245" s="48"/>
      <c r="K245" s="48"/>
    </row>
    <row r="246" spans="4:11" x14ac:dyDescent="0.2">
      <c r="D246" s="48"/>
      <c r="E246" s="48"/>
      <c r="F246" s="48"/>
      <c r="G246" s="48"/>
      <c r="H246" s="48"/>
      <c r="I246" s="48"/>
      <c r="J246" s="48"/>
      <c r="K246" s="48"/>
    </row>
    <row r="247" spans="4:11" x14ac:dyDescent="0.2">
      <c r="D247" s="48"/>
      <c r="E247" s="48"/>
      <c r="F247" s="48"/>
      <c r="G247" s="48"/>
      <c r="H247" s="48"/>
      <c r="I247" s="48"/>
      <c r="J247" s="48"/>
      <c r="K247" s="48"/>
    </row>
    <row r="248" spans="4:11" x14ac:dyDescent="0.2">
      <c r="D248" s="48"/>
      <c r="E248" s="48"/>
      <c r="F248" s="48"/>
      <c r="G248" s="48"/>
      <c r="H248" s="48"/>
      <c r="I248" s="48"/>
      <c r="J248" s="48"/>
      <c r="K248" s="48"/>
    </row>
    <row r="249" spans="4:11" x14ac:dyDescent="0.2">
      <c r="D249" s="48"/>
      <c r="E249" s="48"/>
      <c r="F249" s="48"/>
      <c r="G249" s="48"/>
      <c r="H249" s="48"/>
      <c r="I249" s="48"/>
      <c r="J249" s="48"/>
      <c r="K249" s="48"/>
    </row>
    <row r="250" spans="4:11" x14ac:dyDescent="0.2">
      <c r="D250" s="48"/>
      <c r="E250" s="48"/>
      <c r="F250" s="48"/>
      <c r="G250" s="48"/>
      <c r="H250" s="48"/>
      <c r="I250" s="48"/>
      <c r="J250" s="48"/>
      <c r="K250" s="48"/>
    </row>
    <row r="251" spans="4:11" x14ac:dyDescent="0.2">
      <c r="D251" s="48"/>
      <c r="E251" s="48"/>
      <c r="F251" s="48"/>
      <c r="G251" s="48"/>
      <c r="H251" s="48"/>
      <c r="I251" s="48"/>
      <c r="J251" s="48"/>
      <c r="K251" s="48"/>
    </row>
    <row r="252" spans="4:11" x14ac:dyDescent="0.2">
      <c r="D252" s="48"/>
      <c r="E252" s="48"/>
      <c r="F252" s="48"/>
      <c r="G252" s="48"/>
      <c r="H252" s="48"/>
      <c r="I252" s="48"/>
      <c r="J252" s="48"/>
      <c r="K252" s="48"/>
    </row>
    <row r="253" spans="4:11" x14ac:dyDescent="0.2">
      <c r="D253" s="48"/>
      <c r="E253" s="48"/>
      <c r="F253" s="48"/>
      <c r="G253" s="48"/>
      <c r="H253" s="48"/>
      <c r="I253" s="48"/>
      <c r="J253" s="48"/>
      <c r="K253" s="48"/>
    </row>
    <row r="254" spans="4:11" x14ac:dyDescent="0.2">
      <c r="D254" s="48"/>
      <c r="E254" s="48"/>
      <c r="F254" s="48"/>
      <c r="G254" s="48"/>
      <c r="H254" s="48"/>
      <c r="I254" s="48"/>
      <c r="J254" s="48"/>
      <c r="K254" s="48"/>
    </row>
    <row r="255" spans="4:11" x14ac:dyDescent="0.2">
      <c r="D255" s="48"/>
      <c r="E255" s="48"/>
      <c r="F255" s="48"/>
      <c r="G255" s="48"/>
      <c r="H255" s="48"/>
      <c r="I255" s="48"/>
      <c r="J255" s="48"/>
      <c r="K255" s="48"/>
    </row>
    <row r="256" spans="4:11" x14ac:dyDescent="0.2">
      <c r="D256" s="48"/>
      <c r="E256" s="48"/>
      <c r="F256" s="48"/>
      <c r="G256" s="48"/>
      <c r="H256" s="48"/>
      <c r="I256" s="48"/>
      <c r="J256" s="48"/>
      <c r="K256" s="48"/>
    </row>
    <row r="257" spans="4:11" x14ac:dyDescent="0.2">
      <c r="D257" s="48"/>
      <c r="E257" s="48"/>
      <c r="F257" s="48"/>
      <c r="G257" s="48"/>
      <c r="H257" s="48"/>
      <c r="I257" s="48"/>
      <c r="J257" s="48"/>
      <c r="K257" s="48"/>
    </row>
    <row r="258" spans="4:11" x14ac:dyDescent="0.2">
      <c r="D258" s="48"/>
      <c r="E258" s="48"/>
      <c r="F258" s="48"/>
      <c r="G258" s="48"/>
      <c r="H258" s="48"/>
      <c r="I258" s="48"/>
      <c r="J258" s="48"/>
      <c r="K258" s="48"/>
    </row>
    <row r="259" spans="4:11" x14ac:dyDescent="0.2">
      <c r="D259" s="48"/>
      <c r="E259" s="48"/>
      <c r="F259" s="48"/>
      <c r="G259" s="48"/>
      <c r="H259" s="48"/>
      <c r="I259" s="48"/>
      <c r="J259" s="48"/>
      <c r="K259" s="48"/>
    </row>
    <row r="260" spans="4:11" x14ac:dyDescent="0.2">
      <c r="D260" s="48"/>
      <c r="E260" s="48"/>
      <c r="F260" s="48"/>
      <c r="G260" s="48"/>
      <c r="H260" s="48"/>
      <c r="I260" s="48"/>
      <c r="J260" s="48"/>
      <c r="K260" s="48"/>
    </row>
  </sheetData>
  <mergeCells count="4">
    <mergeCell ref="B4:C5"/>
    <mergeCell ref="D4:G4"/>
    <mergeCell ref="H4:K4"/>
    <mergeCell ref="L4:O4"/>
  </mergeCells>
  <pageMargins left="0.70866141732283472" right="0.70866141732283472" top="0.78740157480314965" bottom="0.78740157480314965" header="0.31496062992125984" footer="0.31496062992125984"/>
  <pageSetup paperSize="9" scale="35" fitToHeight="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pageSetUpPr fitToPage="1"/>
  </sheetPr>
  <dimension ref="A1:T80"/>
  <sheetViews>
    <sheetView showGridLines="0" zoomScaleNormal="100" workbookViewId="0">
      <pane ySplit="6" topLeftCell="A7" activePane="bottomLeft" state="frozen"/>
      <selection pane="bottomLeft"/>
    </sheetView>
  </sheetViews>
  <sheetFormatPr baseColWidth="10" defaultColWidth="11.42578125" defaultRowHeight="12.75" x14ac:dyDescent="0.2"/>
  <cols>
    <col min="1" max="1" width="2.7109375" style="128" customWidth="1"/>
    <col min="2" max="2" width="20.7109375" style="16" customWidth="1"/>
    <col min="3" max="13" width="12.28515625" style="16" customWidth="1"/>
    <col min="14" max="16384" width="11.42578125" style="16"/>
  </cols>
  <sheetData>
    <row r="1" spans="1:13" ht="15.75" x14ac:dyDescent="0.2">
      <c r="A1" s="126"/>
      <c r="B1" s="15" t="str">
        <f>Inhaltsverzeichnis!B27&amp; " " &amp;Inhaltsverzeichnis!D27</f>
        <v>Tabelle 8: Arbeitsstätten, Beschäftigte und Vollzeitäquivalente nach Bezirk, Sektor und Grössenklasse in Vollzeitäquivalenten, 2020</v>
      </c>
    </row>
    <row r="2" spans="1:13" x14ac:dyDescent="0.2">
      <c r="A2" s="73"/>
      <c r="B2" s="73"/>
    </row>
    <row r="3" spans="1:13" x14ac:dyDescent="0.2">
      <c r="A3" s="73"/>
    </row>
    <row r="4" spans="1:13" s="133" customFormat="1" x14ac:dyDescent="0.2">
      <c r="B4" s="403" t="s">
        <v>190</v>
      </c>
      <c r="C4" s="408" t="s">
        <v>23</v>
      </c>
      <c r="D4" s="408"/>
      <c r="E4" s="408"/>
      <c r="F4" s="408"/>
      <c r="G4" s="408"/>
      <c r="H4" s="408" t="s">
        <v>53</v>
      </c>
      <c r="I4" s="408"/>
      <c r="J4" s="408"/>
      <c r="K4" s="408"/>
      <c r="L4" s="408"/>
      <c r="M4" s="414" t="s">
        <v>523</v>
      </c>
    </row>
    <row r="5" spans="1:13" s="133" customFormat="1" x14ac:dyDescent="0.2">
      <c r="B5" s="404"/>
      <c r="C5" s="412" t="s">
        <v>0</v>
      </c>
      <c r="D5" s="409" t="s">
        <v>515</v>
      </c>
      <c r="E5" s="410"/>
      <c r="F5" s="410"/>
      <c r="G5" s="411"/>
      <c r="H5" s="412" t="s">
        <v>0</v>
      </c>
      <c r="I5" s="409" t="s">
        <v>515</v>
      </c>
      <c r="J5" s="410"/>
      <c r="K5" s="410"/>
      <c r="L5" s="411"/>
      <c r="M5" s="415"/>
    </row>
    <row r="6" spans="1:13" s="133" customFormat="1" ht="28.5" customHeight="1" x14ac:dyDescent="0.2">
      <c r="A6" s="127"/>
      <c r="B6" s="405"/>
      <c r="C6" s="413"/>
      <c r="D6" s="324" t="s">
        <v>512</v>
      </c>
      <c r="E6" s="324" t="s">
        <v>513</v>
      </c>
      <c r="F6" s="324" t="s">
        <v>553</v>
      </c>
      <c r="G6" s="324" t="s">
        <v>514</v>
      </c>
      <c r="H6" s="413"/>
      <c r="I6" s="324" t="s">
        <v>512</v>
      </c>
      <c r="J6" s="324" t="s">
        <v>513</v>
      </c>
      <c r="K6" s="324" t="s">
        <v>553</v>
      </c>
      <c r="L6" s="324" t="s">
        <v>514</v>
      </c>
      <c r="M6" s="416"/>
    </row>
    <row r="7" spans="1:13" x14ac:dyDescent="0.2">
      <c r="A7" s="17"/>
      <c r="B7" s="406" t="s">
        <v>39</v>
      </c>
      <c r="C7" s="406"/>
      <c r="D7" s="406"/>
      <c r="E7" s="406"/>
      <c r="F7" s="406"/>
      <c r="G7" s="406"/>
      <c r="H7" s="406"/>
      <c r="I7" s="406"/>
      <c r="J7" s="406"/>
      <c r="K7" s="406"/>
      <c r="L7" s="406"/>
      <c r="M7" s="406"/>
    </row>
    <row r="8" spans="1:13" s="133" customFormat="1" x14ac:dyDescent="0.2">
      <c r="A8" s="127"/>
      <c r="B8" s="133" t="s">
        <v>47</v>
      </c>
      <c r="C8" s="344">
        <v>3243</v>
      </c>
      <c r="D8" s="344">
        <v>3203</v>
      </c>
      <c r="E8" s="345">
        <v>39</v>
      </c>
      <c r="F8" s="345">
        <v>1</v>
      </c>
      <c r="G8" s="344">
        <v>0</v>
      </c>
      <c r="H8" s="344">
        <v>9860</v>
      </c>
      <c r="I8" s="344">
        <v>9036</v>
      </c>
      <c r="J8" s="344">
        <v>756</v>
      </c>
      <c r="K8" s="344">
        <v>68</v>
      </c>
      <c r="L8" s="344">
        <v>0</v>
      </c>
      <c r="M8" s="344">
        <v>6150</v>
      </c>
    </row>
    <row r="9" spans="1:13" x14ac:dyDescent="0.2">
      <c r="A9" s="17"/>
      <c r="B9" s="16" t="s">
        <v>174</v>
      </c>
      <c r="C9" s="49">
        <v>152</v>
      </c>
      <c r="D9" s="49">
        <v>150</v>
      </c>
      <c r="E9" s="64">
        <v>2</v>
      </c>
      <c r="F9" s="63">
        <v>0</v>
      </c>
      <c r="G9" s="49">
        <v>0</v>
      </c>
      <c r="H9" s="48">
        <v>522</v>
      </c>
      <c r="I9" s="49">
        <v>467</v>
      </c>
      <c r="J9" s="49">
        <v>55</v>
      </c>
      <c r="K9" s="49">
        <v>0</v>
      </c>
      <c r="L9" s="49">
        <v>0</v>
      </c>
      <c r="M9" s="49">
        <v>326</v>
      </c>
    </row>
    <row r="10" spans="1:13" x14ac:dyDescent="0.2">
      <c r="A10" s="127"/>
      <c r="B10" s="16" t="s">
        <v>175</v>
      </c>
      <c r="C10" s="49">
        <v>316</v>
      </c>
      <c r="D10" s="49">
        <v>303</v>
      </c>
      <c r="E10" s="64">
        <v>13</v>
      </c>
      <c r="F10" s="64">
        <v>0</v>
      </c>
      <c r="G10" s="49">
        <v>0</v>
      </c>
      <c r="H10" s="49">
        <v>1096</v>
      </c>
      <c r="I10" s="49">
        <v>803</v>
      </c>
      <c r="J10" s="49">
        <v>293</v>
      </c>
      <c r="K10" s="49">
        <v>0</v>
      </c>
      <c r="L10" s="49">
        <v>0</v>
      </c>
      <c r="M10" s="49">
        <v>729</v>
      </c>
    </row>
    <row r="11" spans="1:13" x14ac:dyDescent="0.2">
      <c r="A11" s="17"/>
      <c r="B11" s="16" t="s">
        <v>176</v>
      </c>
      <c r="C11" s="49">
        <v>286</v>
      </c>
      <c r="D11" s="49">
        <v>282</v>
      </c>
      <c r="E11" s="63">
        <v>4</v>
      </c>
      <c r="F11" s="64">
        <v>0</v>
      </c>
      <c r="G11" s="49">
        <v>0</v>
      </c>
      <c r="H11" s="49">
        <v>888</v>
      </c>
      <c r="I11" s="49">
        <v>842</v>
      </c>
      <c r="J11" s="49">
        <v>46</v>
      </c>
      <c r="K11" s="49">
        <v>0</v>
      </c>
      <c r="L11" s="49">
        <v>0</v>
      </c>
      <c r="M11" s="49">
        <v>571</v>
      </c>
    </row>
    <row r="12" spans="1:13" x14ac:dyDescent="0.2">
      <c r="A12" s="17"/>
      <c r="B12" s="16" t="s">
        <v>177</v>
      </c>
      <c r="C12" s="49">
        <v>288</v>
      </c>
      <c r="D12" s="49">
        <v>281</v>
      </c>
      <c r="E12" s="64">
        <v>6</v>
      </c>
      <c r="F12" s="64">
        <v>1</v>
      </c>
      <c r="G12" s="49">
        <v>0</v>
      </c>
      <c r="H12" s="49">
        <v>943</v>
      </c>
      <c r="I12" s="49">
        <v>792</v>
      </c>
      <c r="J12" s="49">
        <v>83</v>
      </c>
      <c r="K12" s="49">
        <v>68</v>
      </c>
      <c r="L12" s="49">
        <v>0</v>
      </c>
      <c r="M12" s="49">
        <v>602</v>
      </c>
    </row>
    <row r="13" spans="1:13" x14ac:dyDescent="0.2">
      <c r="A13" s="17"/>
      <c r="B13" s="16" t="s">
        <v>178</v>
      </c>
      <c r="C13" s="49">
        <v>296</v>
      </c>
      <c r="D13" s="49">
        <v>296</v>
      </c>
      <c r="E13" s="64">
        <v>0</v>
      </c>
      <c r="F13" s="64">
        <v>0</v>
      </c>
      <c r="G13" s="49">
        <v>0</v>
      </c>
      <c r="H13" s="49">
        <v>714</v>
      </c>
      <c r="I13" s="49">
        <v>714</v>
      </c>
      <c r="J13" s="49">
        <v>0</v>
      </c>
      <c r="K13" s="49">
        <v>0</v>
      </c>
      <c r="L13" s="49">
        <v>0</v>
      </c>
      <c r="M13" s="49">
        <v>412</v>
      </c>
    </row>
    <row r="14" spans="1:13" x14ac:dyDescent="0.2">
      <c r="A14" s="127"/>
      <c r="B14" s="16" t="s">
        <v>179</v>
      </c>
      <c r="C14" s="49">
        <v>343</v>
      </c>
      <c r="D14" s="49">
        <v>342</v>
      </c>
      <c r="E14" s="64">
        <v>1</v>
      </c>
      <c r="F14" s="64">
        <v>0</v>
      </c>
      <c r="G14" s="49">
        <v>0</v>
      </c>
      <c r="H14" s="49">
        <v>1026</v>
      </c>
      <c r="I14" s="49">
        <v>1007</v>
      </c>
      <c r="J14" s="49">
        <v>19</v>
      </c>
      <c r="K14" s="49">
        <v>0</v>
      </c>
      <c r="L14" s="49">
        <v>0</v>
      </c>
      <c r="M14" s="49">
        <v>584</v>
      </c>
    </row>
    <row r="15" spans="1:13" x14ac:dyDescent="0.2">
      <c r="A15" s="17"/>
      <c r="B15" s="16" t="s">
        <v>180</v>
      </c>
      <c r="C15" s="49">
        <v>189</v>
      </c>
      <c r="D15" s="49">
        <v>186</v>
      </c>
      <c r="E15" s="64">
        <v>3</v>
      </c>
      <c r="F15" s="64">
        <v>0</v>
      </c>
      <c r="G15" s="49">
        <v>0</v>
      </c>
      <c r="H15" s="49">
        <v>666</v>
      </c>
      <c r="I15" s="49">
        <v>619</v>
      </c>
      <c r="J15" s="49">
        <v>47</v>
      </c>
      <c r="K15" s="49">
        <v>0</v>
      </c>
      <c r="L15" s="49">
        <v>0</v>
      </c>
      <c r="M15" s="49">
        <v>431</v>
      </c>
    </row>
    <row r="16" spans="1:13" x14ac:dyDescent="0.2">
      <c r="A16" s="17"/>
      <c r="B16" s="16" t="s">
        <v>181</v>
      </c>
      <c r="C16" s="49">
        <v>526</v>
      </c>
      <c r="D16" s="49">
        <v>524</v>
      </c>
      <c r="E16" s="64">
        <v>2</v>
      </c>
      <c r="F16" s="64">
        <v>0</v>
      </c>
      <c r="G16" s="49">
        <v>0</v>
      </c>
      <c r="H16" s="49">
        <v>1563</v>
      </c>
      <c r="I16" s="49">
        <v>1512</v>
      </c>
      <c r="J16" s="49">
        <v>51</v>
      </c>
      <c r="K16" s="49">
        <v>0</v>
      </c>
      <c r="L16" s="49">
        <v>0</v>
      </c>
      <c r="M16" s="49">
        <v>964</v>
      </c>
    </row>
    <row r="17" spans="1:13" x14ac:dyDescent="0.2">
      <c r="A17" s="17"/>
      <c r="B17" s="16" t="s">
        <v>182</v>
      </c>
      <c r="C17" s="49">
        <v>197</v>
      </c>
      <c r="D17" s="49">
        <v>196</v>
      </c>
      <c r="E17" s="64">
        <v>1</v>
      </c>
      <c r="F17" s="64">
        <v>0</v>
      </c>
      <c r="G17" s="49">
        <v>0</v>
      </c>
      <c r="H17" s="49">
        <v>568</v>
      </c>
      <c r="I17" s="49">
        <v>557</v>
      </c>
      <c r="J17" s="49">
        <v>11</v>
      </c>
      <c r="K17" s="49">
        <v>0</v>
      </c>
      <c r="L17" s="49">
        <v>0</v>
      </c>
      <c r="M17" s="49">
        <v>344</v>
      </c>
    </row>
    <row r="18" spans="1:13" x14ac:dyDescent="0.2">
      <c r="A18" s="17"/>
      <c r="B18" s="16" t="s">
        <v>183</v>
      </c>
      <c r="C18" s="49">
        <v>362</v>
      </c>
      <c r="D18" s="49">
        <v>357</v>
      </c>
      <c r="E18" s="64">
        <v>5</v>
      </c>
      <c r="F18" s="64">
        <v>0</v>
      </c>
      <c r="G18" s="49">
        <v>0</v>
      </c>
      <c r="H18" s="49">
        <v>985</v>
      </c>
      <c r="I18" s="49">
        <v>875</v>
      </c>
      <c r="J18" s="49">
        <v>110</v>
      </c>
      <c r="K18" s="49">
        <v>0</v>
      </c>
      <c r="L18" s="49">
        <v>0</v>
      </c>
      <c r="M18" s="49">
        <v>637</v>
      </c>
    </row>
    <row r="19" spans="1:13" x14ac:dyDescent="0.2">
      <c r="A19" s="17"/>
      <c r="B19" s="16" t="s">
        <v>184</v>
      </c>
      <c r="C19" s="49">
        <v>288</v>
      </c>
      <c r="D19" s="49">
        <v>286</v>
      </c>
      <c r="E19" s="64">
        <v>2</v>
      </c>
      <c r="F19" s="64">
        <v>0</v>
      </c>
      <c r="G19" s="49">
        <v>0</v>
      </c>
      <c r="H19" s="49">
        <v>889</v>
      </c>
      <c r="I19" s="49">
        <v>848</v>
      </c>
      <c r="J19" s="49">
        <v>41</v>
      </c>
      <c r="K19" s="49">
        <v>0</v>
      </c>
      <c r="L19" s="49">
        <v>0</v>
      </c>
      <c r="M19" s="49">
        <v>549</v>
      </c>
    </row>
    <row r="20" spans="1:13" x14ac:dyDescent="0.2">
      <c r="A20" s="17"/>
      <c r="B20" s="407" t="s">
        <v>40</v>
      </c>
      <c r="C20" s="407"/>
      <c r="D20" s="407"/>
      <c r="E20" s="407"/>
      <c r="F20" s="407"/>
      <c r="G20" s="407"/>
      <c r="H20" s="407"/>
      <c r="I20" s="407"/>
      <c r="J20" s="407"/>
      <c r="K20" s="407"/>
      <c r="L20" s="407"/>
      <c r="M20" s="407"/>
    </row>
    <row r="21" spans="1:13" s="133" customFormat="1" x14ac:dyDescent="0.2">
      <c r="A21" s="127"/>
      <c r="B21" s="133" t="s">
        <v>47</v>
      </c>
      <c r="C21" s="344">
        <v>7203</v>
      </c>
      <c r="D21" s="344">
        <v>5863</v>
      </c>
      <c r="E21" s="344">
        <v>1046</v>
      </c>
      <c r="F21" s="344">
        <v>254</v>
      </c>
      <c r="G21" s="345">
        <v>40</v>
      </c>
      <c r="H21" s="344">
        <v>92286</v>
      </c>
      <c r="I21" s="344">
        <v>16762</v>
      </c>
      <c r="J21" s="344">
        <v>25038</v>
      </c>
      <c r="K21" s="344">
        <v>27679</v>
      </c>
      <c r="L21" s="344">
        <v>22807</v>
      </c>
      <c r="M21" s="344">
        <v>84666</v>
      </c>
    </row>
    <row r="22" spans="1:13" x14ac:dyDescent="0.2">
      <c r="A22" s="17"/>
      <c r="B22" s="16" t="s">
        <v>174</v>
      </c>
      <c r="C22" s="49">
        <v>686</v>
      </c>
      <c r="D22" s="49">
        <v>548</v>
      </c>
      <c r="E22" s="49">
        <v>107</v>
      </c>
      <c r="F22" s="49">
        <v>23</v>
      </c>
      <c r="G22" s="64">
        <v>8</v>
      </c>
      <c r="H22" s="49">
        <v>10593</v>
      </c>
      <c r="I22" s="49">
        <v>1511</v>
      </c>
      <c r="J22" s="49">
        <v>2518</v>
      </c>
      <c r="K22" s="49">
        <v>2723</v>
      </c>
      <c r="L22" s="49">
        <v>3841</v>
      </c>
      <c r="M22" s="49">
        <v>9603</v>
      </c>
    </row>
    <row r="23" spans="1:13" x14ac:dyDescent="0.2">
      <c r="A23" s="17"/>
      <c r="B23" s="16" t="s">
        <v>175</v>
      </c>
      <c r="C23" s="49">
        <v>1335</v>
      </c>
      <c r="D23" s="49">
        <v>1087</v>
      </c>
      <c r="E23" s="49">
        <v>187</v>
      </c>
      <c r="F23" s="49">
        <v>48</v>
      </c>
      <c r="G23" s="64">
        <v>13</v>
      </c>
      <c r="H23" s="49">
        <v>19155</v>
      </c>
      <c r="I23" s="49">
        <v>3200</v>
      </c>
      <c r="J23" s="49">
        <v>4499</v>
      </c>
      <c r="K23" s="49">
        <v>5070</v>
      </c>
      <c r="L23" s="49">
        <v>6386</v>
      </c>
      <c r="M23" s="49">
        <v>17695</v>
      </c>
    </row>
    <row r="24" spans="1:13" x14ac:dyDescent="0.2">
      <c r="A24" s="17"/>
      <c r="B24" s="16" t="s">
        <v>176</v>
      </c>
      <c r="C24" s="49">
        <v>827</v>
      </c>
      <c r="D24" s="49">
        <v>702</v>
      </c>
      <c r="E24" s="49">
        <v>96</v>
      </c>
      <c r="F24" s="49">
        <v>27</v>
      </c>
      <c r="G24" s="64">
        <v>2</v>
      </c>
      <c r="H24" s="49">
        <v>8013</v>
      </c>
      <c r="I24" s="49">
        <v>1954</v>
      </c>
      <c r="J24" s="49">
        <v>2441</v>
      </c>
      <c r="K24" s="49">
        <v>2704</v>
      </c>
      <c r="L24" s="49">
        <v>914</v>
      </c>
      <c r="M24" s="49">
        <v>7281</v>
      </c>
    </row>
    <row r="25" spans="1:13" x14ac:dyDescent="0.2">
      <c r="A25" s="17"/>
      <c r="B25" s="16" t="s">
        <v>177</v>
      </c>
      <c r="C25" s="49">
        <v>476</v>
      </c>
      <c r="D25" s="49">
        <v>392</v>
      </c>
      <c r="E25" s="49">
        <v>64</v>
      </c>
      <c r="F25" s="49">
        <v>18</v>
      </c>
      <c r="G25" s="64">
        <v>2</v>
      </c>
      <c r="H25" s="49">
        <v>5239</v>
      </c>
      <c r="I25" s="49">
        <v>1067</v>
      </c>
      <c r="J25" s="49">
        <v>1653</v>
      </c>
      <c r="K25" s="49">
        <v>1753</v>
      </c>
      <c r="L25" s="49">
        <v>766</v>
      </c>
      <c r="M25" s="49">
        <v>4833</v>
      </c>
    </row>
    <row r="26" spans="1:13" x14ac:dyDescent="0.2">
      <c r="A26" s="17"/>
      <c r="B26" s="16" t="s">
        <v>178</v>
      </c>
      <c r="C26" s="49">
        <v>525</v>
      </c>
      <c r="D26" s="49">
        <v>434</v>
      </c>
      <c r="E26" s="49">
        <v>76</v>
      </c>
      <c r="F26" s="49">
        <v>15</v>
      </c>
      <c r="G26" s="64">
        <v>0</v>
      </c>
      <c r="H26" s="49">
        <v>4755</v>
      </c>
      <c r="I26" s="49">
        <v>1140</v>
      </c>
      <c r="J26" s="49">
        <v>1775</v>
      </c>
      <c r="K26" s="49">
        <v>1840</v>
      </c>
      <c r="L26" s="49">
        <v>0</v>
      </c>
      <c r="M26" s="49">
        <v>4284</v>
      </c>
    </row>
    <row r="27" spans="1:13" x14ac:dyDescent="0.2">
      <c r="A27" s="17"/>
      <c r="B27" s="16" t="s">
        <v>179</v>
      </c>
      <c r="C27" s="49">
        <v>374</v>
      </c>
      <c r="D27" s="49">
        <v>300</v>
      </c>
      <c r="E27" s="49">
        <v>59</v>
      </c>
      <c r="F27" s="49">
        <v>11</v>
      </c>
      <c r="G27" s="64">
        <v>4</v>
      </c>
      <c r="H27" s="49">
        <v>5310</v>
      </c>
      <c r="I27" s="49">
        <v>905</v>
      </c>
      <c r="J27" s="49">
        <v>1278</v>
      </c>
      <c r="K27" s="49">
        <v>1438</v>
      </c>
      <c r="L27" s="49">
        <v>1689</v>
      </c>
      <c r="M27" s="49">
        <v>4901</v>
      </c>
    </row>
    <row r="28" spans="1:13" x14ac:dyDescent="0.2">
      <c r="A28" s="17"/>
      <c r="B28" s="16" t="s">
        <v>180</v>
      </c>
      <c r="C28" s="49">
        <v>751</v>
      </c>
      <c r="D28" s="49">
        <v>584</v>
      </c>
      <c r="E28" s="49">
        <v>135</v>
      </c>
      <c r="F28" s="49">
        <v>31</v>
      </c>
      <c r="G28" s="64">
        <v>1</v>
      </c>
      <c r="H28" s="49">
        <v>8517</v>
      </c>
      <c r="I28" s="49">
        <v>1699</v>
      </c>
      <c r="J28" s="49">
        <v>3243</v>
      </c>
      <c r="K28" s="49">
        <v>3071</v>
      </c>
      <c r="L28" s="49">
        <v>504</v>
      </c>
      <c r="M28" s="49">
        <v>7754</v>
      </c>
    </row>
    <row r="29" spans="1:13" x14ac:dyDescent="0.2">
      <c r="A29" s="17"/>
      <c r="B29" s="16" t="s">
        <v>181</v>
      </c>
      <c r="C29" s="49">
        <v>513</v>
      </c>
      <c r="D29" s="49">
        <v>426</v>
      </c>
      <c r="E29" s="49">
        <v>70</v>
      </c>
      <c r="F29" s="49">
        <v>16</v>
      </c>
      <c r="G29" s="64">
        <v>1</v>
      </c>
      <c r="H29" s="49">
        <v>4981</v>
      </c>
      <c r="I29" s="49">
        <v>1235</v>
      </c>
      <c r="J29" s="49">
        <v>1767</v>
      </c>
      <c r="K29" s="49">
        <v>1670</v>
      </c>
      <c r="L29" s="49">
        <v>309</v>
      </c>
      <c r="M29" s="49">
        <v>4459</v>
      </c>
    </row>
    <row r="30" spans="1:13" x14ac:dyDescent="0.2">
      <c r="A30" s="17"/>
      <c r="B30" s="16" t="s">
        <v>182</v>
      </c>
      <c r="C30" s="49">
        <v>430</v>
      </c>
      <c r="D30" s="49">
        <v>347</v>
      </c>
      <c r="E30" s="49">
        <v>58</v>
      </c>
      <c r="F30" s="49">
        <v>22</v>
      </c>
      <c r="G30" s="64">
        <v>3</v>
      </c>
      <c r="H30" s="49">
        <v>10403</v>
      </c>
      <c r="I30" s="49">
        <v>947</v>
      </c>
      <c r="J30" s="49">
        <v>1246</v>
      </c>
      <c r="K30" s="49">
        <v>2441</v>
      </c>
      <c r="L30" s="49">
        <v>5769</v>
      </c>
      <c r="M30" s="49">
        <v>9774</v>
      </c>
    </row>
    <row r="31" spans="1:13" x14ac:dyDescent="0.2">
      <c r="A31" s="17"/>
      <c r="B31" s="16" t="s">
        <v>183</v>
      </c>
      <c r="C31" s="49">
        <v>831</v>
      </c>
      <c r="D31" s="49">
        <v>673</v>
      </c>
      <c r="E31" s="49">
        <v>123</v>
      </c>
      <c r="F31" s="49">
        <v>31</v>
      </c>
      <c r="G31" s="64">
        <v>4</v>
      </c>
      <c r="H31" s="49">
        <v>10153</v>
      </c>
      <c r="I31" s="49">
        <v>1985</v>
      </c>
      <c r="J31" s="49">
        <v>2990</v>
      </c>
      <c r="K31" s="49">
        <v>3597</v>
      </c>
      <c r="L31" s="49">
        <v>1581</v>
      </c>
      <c r="M31" s="49">
        <v>9332</v>
      </c>
    </row>
    <row r="32" spans="1:13" x14ac:dyDescent="0.2">
      <c r="A32" s="17"/>
      <c r="B32" s="16" t="s">
        <v>184</v>
      </c>
      <c r="C32" s="49">
        <v>455</v>
      </c>
      <c r="D32" s="49">
        <v>370</v>
      </c>
      <c r="E32" s="49">
        <v>71</v>
      </c>
      <c r="F32" s="49">
        <v>12</v>
      </c>
      <c r="G32" s="64">
        <v>2</v>
      </c>
      <c r="H32" s="49">
        <v>5167</v>
      </c>
      <c r="I32" s="49">
        <v>1119</v>
      </c>
      <c r="J32" s="49">
        <v>1628</v>
      </c>
      <c r="K32" s="49">
        <v>1372</v>
      </c>
      <c r="L32" s="49">
        <v>1048</v>
      </c>
      <c r="M32" s="48">
        <v>4750</v>
      </c>
    </row>
    <row r="33" spans="1:13" x14ac:dyDescent="0.2">
      <c r="A33" s="17"/>
      <c r="B33" s="407" t="s">
        <v>41</v>
      </c>
      <c r="C33" s="407"/>
      <c r="D33" s="407"/>
      <c r="E33" s="407"/>
      <c r="F33" s="407"/>
      <c r="G33" s="407"/>
      <c r="H33" s="407"/>
      <c r="I33" s="407"/>
      <c r="J33" s="407"/>
      <c r="K33" s="407"/>
      <c r="L33" s="407"/>
      <c r="M33" s="407"/>
    </row>
    <row r="34" spans="1:13" s="133" customFormat="1" x14ac:dyDescent="0.2">
      <c r="A34" s="127"/>
      <c r="B34" s="133" t="s">
        <v>47</v>
      </c>
      <c r="C34" s="344">
        <v>34758</v>
      </c>
      <c r="D34" s="344">
        <v>31765</v>
      </c>
      <c r="E34" s="344">
        <v>2504</v>
      </c>
      <c r="F34" s="344">
        <v>439</v>
      </c>
      <c r="G34" s="345">
        <v>50</v>
      </c>
      <c r="H34" s="344">
        <v>242614</v>
      </c>
      <c r="I34" s="344">
        <v>88814</v>
      </c>
      <c r="J34" s="344">
        <v>68439</v>
      </c>
      <c r="K34" s="344">
        <v>51999</v>
      </c>
      <c r="L34" s="344">
        <v>33362</v>
      </c>
      <c r="M34" s="344">
        <v>176072</v>
      </c>
    </row>
    <row r="35" spans="1:13" x14ac:dyDescent="0.2">
      <c r="A35" s="17"/>
      <c r="B35" s="16" t="s">
        <v>174</v>
      </c>
      <c r="C35" s="49">
        <v>4781</v>
      </c>
      <c r="D35" s="49">
        <v>4210</v>
      </c>
      <c r="E35" s="49">
        <v>458</v>
      </c>
      <c r="F35" s="49">
        <v>100</v>
      </c>
      <c r="G35" s="64">
        <v>13</v>
      </c>
      <c r="H35" s="49">
        <v>48318</v>
      </c>
      <c r="I35" s="49">
        <v>12746</v>
      </c>
      <c r="J35" s="49">
        <v>13110</v>
      </c>
      <c r="K35" s="49">
        <v>12037</v>
      </c>
      <c r="L35" s="49">
        <v>10425</v>
      </c>
      <c r="M35" s="49">
        <v>34783</v>
      </c>
    </row>
    <row r="36" spans="1:13" x14ac:dyDescent="0.2">
      <c r="A36" s="17"/>
      <c r="B36" s="16" t="s">
        <v>175</v>
      </c>
      <c r="C36" s="49">
        <v>7821</v>
      </c>
      <c r="D36" s="49">
        <v>7081</v>
      </c>
      <c r="E36" s="49">
        <v>626</v>
      </c>
      <c r="F36" s="49">
        <v>104</v>
      </c>
      <c r="G36" s="64">
        <v>10</v>
      </c>
      <c r="H36" s="49">
        <v>56044</v>
      </c>
      <c r="I36" s="49">
        <v>19788</v>
      </c>
      <c r="J36" s="49">
        <v>17281</v>
      </c>
      <c r="K36" s="49">
        <v>11861</v>
      </c>
      <c r="L36" s="49">
        <v>7114</v>
      </c>
      <c r="M36" s="49">
        <v>41430</v>
      </c>
    </row>
    <row r="37" spans="1:13" x14ac:dyDescent="0.2">
      <c r="A37" s="17"/>
      <c r="B37" s="16" t="s">
        <v>176</v>
      </c>
      <c r="C37" s="49">
        <v>3770</v>
      </c>
      <c r="D37" s="49">
        <v>3519</v>
      </c>
      <c r="E37" s="49">
        <v>218</v>
      </c>
      <c r="F37" s="49">
        <v>29</v>
      </c>
      <c r="G37" s="64">
        <v>4</v>
      </c>
      <c r="H37" s="49">
        <v>20032</v>
      </c>
      <c r="I37" s="49">
        <v>9024</v>
      </c>
      <c r="J37" s="49">
        <v>6039</v>
      </c>
      <c r="K37" s="49">
        <v>3016</v>
      </c>
      <c r="L37" s="49">
        <v>1953</v>
      </c>
      <c r="M37" s="49">
        <v>14383</v>
      </c>
    </row>
    <row r="38" spans="1:13" x14ac:dyDescent="0.2">
      <c r="A38" s="17"/>
      <c r="B38" s="16" t="s">
        <v>177</v>
      </c>
      <c r="C38" s="49">
        <v>2527</v>
      </c>
      <c r="D38" s="49">
        <v>2290</v>
      </c>
      <c r="E38" s="49">
        <v>188</v>
      </c>
      <c r="F38" s="49">
        <v>45</v>
      </c>
      <c r="G38" s="64">
        <v>4</v>
      </c>
      <c r="H38" s="49">
        <v>21326</v>
      </c>
      <c r="I38" s="49">
        <v>6493</v>
      </c>
      <c r="J38" s="49">
        <v>5346</v>
      </c>
      <c r="K38" s="49">
        <v>5664</v>
      </c>
      <c r="L38" s="49">
        <v>3823</v>
      </c>
      <c r="M38" s="49">
        <v>15450</v>
      </c>
    </row>
    <row r="39" spans="1:13" x14ac:dyDescent="0.2">
      <c r="A39" s="17"/>
      <c r="B39" s="16" t="s">
        <v>178</v>
      </c>
      <c r="C39" s="49">
        <v>1934</v>
      </c>
      <c r="D39" s="49">
        <v>1817</v>
      </c>
      <c r="E39" s="49">
        <v>104</v>
      </c>
      <c r="F39" s="49">
        <v>12</v>
      </c>
      <c r="G39" s="64">
        <v>1</v>
      </c>
      <c r="H39" s="49">
        <v>9600</v>
      </c>
      <c r="I39" s="49">
        <v>4840</v>
      </c>
      <c r="J39" s="49">
        <v>2771</v>
      </c>
      <c r="K39" s="49">
        <v>1523</v>
      </c>
      <c r="L39" s="49">
        <v>466</v>
      </c>
      <c r="M39" s="49">
        <v>6605</v>
      </c>
    </row>
    <row r="40" spans="1:13" x14ac:dyDescent="0.2">
      <c r="A40" s="17"/>
      <c r="B40" s="16" t="s">
        <v>179</v>
      </c>
      <c r="C40" s="49">
        <v>1569</v>
      </c>
      <c r="D40" s="49">
        <v>1477</v>
      </c>
      <c r="E40" s="49">
        <v>80</v>
      </c>
      <c r="F40" s="49">
        <v>12</v>
      </c>
      <c r="G40" s="64">
        <v>0</v>
      </c>
      <c r="H40" s="49">
        <v>7821</v>
      </c>
      <c r="I40" s="49">
        <v>4264</v>
      </c>
      <c r="J40" s="49">
        <v>2036</v>
      </c>
      <c r="K40" s="49">
        <v>1521</v>
      </c>
      <c r="L40" s="49">
        <v>0</v>
      </c>
      <c r="M40" s="49">
        <v>5426</v>
      </c>
    </row>
    <row r="41" spans="1:13" x14ac:dyDescent="0.2">
      <c r="A41" s="17"/>
      <c r="B41" s="16" t="s">
        <v>180</v>
      </c>
      <c r="C41" s="49">
        <v>3351</v>
      </c>
      <c r="D41" s="49">
        <v>3070</v>
      </c>
      <c r="E41" s="49">
        <v>229</v>
      </c>
      <c r="F41" s="49">
        <v>47</v>
      </c>
      <c r="G41" s="64">
        <v>5</v>
      </c>
      <c r="H41" s="49">
        <v>23799</v>
      </c>
      <c r="I41" s="49">
        <v>8416</v>
      </c>
      <c r="J41" s="49">
        <v>6280</v>
      </c>
      <c r="K41" s="49">
        <v>5711</v>
      </c>
      <c r="L41" s="49">
        <v>3392</v>
      </c>
      <c r="M41" s="49">
        <v>18156</v>
      </c>
    </row>
    <row r="42" spans="1:13" x14ac:dyDescent="0.2">
      <c r="A42" s="17"/>
      <c r="B42" s="16" t="s">
        <v>181</v>
      </c>
      <c r="C42" s="49">
        <v>1770</v>
      </c>
      <c r="D42" s="49">
        <v>1662</v>
      </c>
      <c r="E42" s="49">
        <v>99</v>
      </c>
      <c r="F42" s="49">
        <v>8</v>
      </c>
      <c r="G42" s="64">
        <v>1</v>
      </c>
      <c r="H42" s="49">
        <v>8714</v>
      </c>
      <c r="I42" s="49">
        <v>4325</v>
      </c>
      <c r="J42" s="49">
        <v>2671</v>
      </c>
      <c r="K42" s="49">
        <v>909</v>
      </c>
      <c r="L42" s="49">
        <v>809</v>
      </c>
      <c r="M42" s="49">
        <v>5902</v>
      </c>
    </row>
    <row r="43" spans="1:13" x14ac:dyDescent="0.2">
      <c r="A43" s="17"/>
      <c r="B43" s="16" t="s">
        <v>182</v>
      </c>
      <c r="C43" s="49">
        <v>2274</v>
      </c>
      <c r="D43" s="49">
        <v>2087</v>
      </c>
      <c r="E43" s="49">
        <v>159</v>
      </c>
      <c r="F43" s="49">
        <v>22</v>
      </c>
      <c r="G43" s="64">
        <v>6</v>
      </c>
      <c r="H43" s="49">
        <v>15027</v>
      </c>
      <c r="I43" s="49">
        <v>5444</v>
      </c>
      <c r="J43" s="49">
        <v>3964</v>
      </c>
      <c r="K43" s="49">
        <v>2832</v>
      </c>
      <c r="L43" s="49">
        <v>2787</v>
      </c>
      <c r="M43" s="49">
        <v>11252</v>
      </c>
    </row>
    <row r="44" spans="1:13" x14ac:dyDescent="0.2">
      <c r="A44" s="17"/>
      <c r="B44" s="16" t="s">
        <v>183</v>
      </c>
      <c r="C44" s="49">
        <v>3460</v>
      </c>
      <c r="D44" s="49">
        <v>3169</v>
      </c>
      <c r="E44" s="49">
        <v>241</v>
      </c>
      <c r="F44" s="49">
        <v>45</v>
      </c>
      <c r="G44" s="64">
        <v>5</v>
      </c>
      <c r="H44" s="49">
        <v>22939</v>
      </c>
      <c r="I44" s="49">
        <v>9380</v>
      </c>
      <c r="J44" s="49">
        <v>6306</v>
      </c>
      <c r="K44" s="49">
        <v>5185</v>
      </c>
      <c r="L44" s="49">
        <v>2068</v>
      </c>
      <c r="M44" s="49">
        <v>16459</v>
      </c>
    </row>
    <row r="45" spans="1:13" ht="13.5" thickBot="1" x14ac:dyDescent="0.25">
      <c r="A45" s="17"/>
      <c r="B45" s="178" t="s">
        <v>184</v>
      </c>
      <c r="C45" s="179">
        <v>1501</v>
      </c>
      <c r="D45" s="179">
        <v>1383</v>
      </c>
      <c r="E45" s="179">
        <v>102</v>
      </c>
      <c r="F45" s="179">
        <v>15</v>
      </c>
      <c r="G45" s="180">
        <v>1</v>
      </c>
      <c r="H45" s="179">
        <v>8994</v>
      </c>
      <c r="I45" s="179">
        <v>4094</v>
      </c>
      <c r="J45" s="179">
        <v>2635</v>
      </c>
      <c r="K45" s="179">
        <v>1740</v>
      </c>
      <c r="L45" s="179">
        <v>525</v>
      </c>
      <c r="M45" s="179">
        <v>6227</v>
      </c>
    </row>
    <row r="46" spans="1:13" x14ac:dyDescent="0.2">
      <c r="C46" s="49"/>
      <c r="D46" s="49"/>
      <c r="E46" s="49"/>
      <c r="F46" s="49"/>
      <c r="G46" s="49"/>
      <c r="H46" s="49"/>
      <c r="I46" s="49"/>
      <c r="J46" s="49"/>
      <c r="K46" s="49"/>
      <c r="L46" s="49"/>
      <c r="M46" s="49"/>
    </row>
    <row r="47" spans="1:13" x14ac:dyDescent="0.2">
      <c r="B47" s="236"/>
    </row>
    <row r="48" spans="1:13" x14ac:dyDescent="0.2">
      <c r="B48" s="50"/>
    </row>
    <row r="49" spans="1:20" x14ac:dyDescent="0.2">
      <c r="I49" s="74"/>
      <c r="J49" s="73"/>
      <c r="K49" s="73"/>
      <c r="L49" s="73"/>
      <c r="M49" s="73"/>
      <c r="N49" s="73"/>
      <c r="O49" s="73"/>
      <c r="P49" s="73"/>
      <c r="Q49" s="73"/>
      <c r="R49" s="73"/>
      <c r="S49" s="73"/>
    </row>
    <row r="50" spans="1:20" x14ac:dyDescent="0.2">
      <c r="I50" s="75"/>
      <c r="J50" s="48"/>
      <c r="K50" s="48"/>
      <c r="L50" s="48"/>
      <c r="M50" s="73"/>
      <c r="N50" s="73"/>
      <c r="O50" s="73"/>
      <c r="P50" s="73"/>
      <c r="Q50" s="73"/>
      <c r="R50" s="73"/>
      <c r="S50" s="73"/>
    </row>
    <row r="51" spans="1:20" x14ac:dyDescent="0.2">
      <c r="I51" s="74"/>
      <c r="J51" s="73"/>
      <c r="K51" s="73"/>
      <c r="L51" s="73"/>
      <c r="M51" s="73"/>
      <c r="N51" s="73"/>
      <c r="O51" s="73"/>
      <c r="P51" s="73"/>
      <c r="Q51" s="73"/>
      <c r="R51" s="73"/>
      <c r="S51" s="73"/>
    </row>
    <row r="52" spans="1:20" x14ac:dyDescent="0.2">
      <c r="I52" s="74"/>
      <c r="J52" s="73"/>
      <c r="K52" s="73"/>
      <c r="L52" s="73"/>
      <c r="M52" s="73"/>
      <c r="N52" s="73"/>
      <c r="O52" s="73"/>
      <c r="P52" s="73"/>
      <c r="Q52" s="73"/>
      <c r="R52" s="73"/>
      <c r="S52" s="73"/>
    </row>
    <row r="53" spans="1:20" x14ac:dyDescent="0.2">
      <c r="I53" s="74"/>
      <c r="J53" s="73"/>
      <c r="K53" s="73"/>
      <c r="L53" s="73"/>
      <c r="M53" s="73"/>
      <c r="N53" s="73"/>
      <c r="O53" s="73"/>
      <c r="P53" s="73"/>
      <c r="Q53" s="73"/>
      <c r="R53" s="73"/>
      <c r="S53" s="73"/>
    </row>
    <row r="54" spans="1:20" x14ac:dyDescent="0.2">
      <c r="I54" s="74"/>
      <c r="J54" s="73"/>
      <c r="K54" s="73"/>
      <c r="L54" s="73"/>
      <c r="M54" s="73"/>
      <c r="N54" s="73"/>
      <c r="O54" s="73"/>
      <c r="P54" s="73"/>
      <c r="Q54" s="73"/>
      <c r="R54" s="73"/>
      <c r="S54" s="73"/>
    </row>
    <row r="55" spans="1:20" x14ac:dyDescent="0.2">
      <c r="I55" s="74"/>
      <c r="J55" s="73"/>
      <c r="K55" s="73"/>
      <c r="L55" s="73"/>
      <c r="M55" s="73"/>
      <c r="N55" s="73"/>
      <c r="O55" s="73"/>
      <c r="P55" s="73"/>
      <c r="Q55" s="73"/>
      <c r="R55" s="73"/>
      <c r="S55" s="73"/>
    </row>
    <row r="56" spans="1:20" x14ac:dyDescent="0.2">
      <c r="A56" s="129"/>
      <c r="I56" s="74"/>
      <c r="J56" s="364"/>
      <c r="K56" s="364" t="s">
        <v>186</v>
      </c>
      <c r="L56" s="364" t="s">
        <v>187</v>
      </c>
      <c r="M56" s="364" t="s">
        <v>188</v>
      </c>
      <c r="N56" s="364" t="s">
        <v>189</v>
      </c>
      <c r="O56" s="73"/>
      <c r="P56" s="73"/>
      <c r="Q56" s="73"/>
      <c r="R56" s="73"/>
      <c r="S56" s="73"/>
    </row>
    <row r="57" spans="1:20" x14ac:dyDescent="0.2">
      <c r="I57" s="74"/>
      <c r="J57" s="365" t="s">
        <v>56</v>
      </c>
      <c r="K57" s="75">
        <v>9036</v>
      </c>
      <c r="L57" s="75">
        <v>756</v>
      </c>
      <c r="M57" s="75">
        <v>68</v>
      </c>
      <c r="N57" s="75">
        <v>0</v>
      </c>
      <c r="O57" s="73"/>
      <c r="P57" s="73"/>
      <c r="Q57" s="73"/>
      <c r="R57" s="73"/>
      <c r="S57" s="73"/>
    </row>
    <row r="58" spans="1:20" x14ac:dyDescent="0.2">
      <c r="I58" s="74"/>
      <c r="J58" s="365" t="s">
        <v>62</v>
      </c>
      <c r="K58" s="75">
        <v>16762</v>
      </c>
      <c r="L58" s="75">
        <v>25038</v>
      </c>
      <c r="M58" s="75">
        <v>27679</v>
      </c>
      <c r="N58" s="75">
        <v>22807</v>
      </c>
      <c r="O58" s="73"/>
      <c r="P58" s="73"/>
      <c r="Q58" s="73"/>
      <c r="R58" s="73"/>
      <c r="S58" s="73"/>
    </row>
    <row r="59" spans="1:20" x14ac:dyDescent="0.2">
      <c r="I59" s="74"/>
      <c r="J59" s="365" t="s">
        <v>185</v>
      </c>
      <c r="K59" s="75">
        <v>88814</v>
      </c>
      <c r="L59" s="75">
        <v>68439</v>
      </c>
      <c r="M59" s="75">
        <v>51999</v>
      </c>
      <c r="N59" s="75">
        <v>33362</v>
      </c>
      <c r="O59" s="73"/>
      <c r="P59" s="73"/>
      <c r="Q59" s="73"/>
      <c r="R59" s="73"/>
      <c r="S59" s="73"/>
      <c r="T59" s="73"/>
    </row>
    <row r="60" spans="1:20" x14ac:dyDescent="0.2">
      <c r="I60" s="74"/>
      <c r="J60" s="366"/>
      <c r="K60" s="366"/>
      <c r="L60" s="364"/>
      <c r="M60" s="364"/>
      <c r="N60" s="364"/>
      <c r="O60" s="73"/>
      <c r="P60" s="73"/>
      <c r="Q60" s="73"/>
      <c r="R60" s="73"/>
      <c r="S60" s="73"/>
      <c r="T60" s="73"/>
    </row>
    <row r="61" spans="1:20" x14ac:dyDescent="0.2">
      <c r="I61" s="74"/>
      <c r="J61" s="366"/>
      <c r="K61" s="366">
        <f>SUM(K57:K60)</f>
        <v>114612</v>
      </c>
      <c r="L61" s="75">
        <f>SUM(L57:L60)</f>
        <v>94233</v>
      </c>
      <c r="M61" s="366">
        <f>SUM(M57:M60)</f>
        <v>79746</v>
      </c>
      <c r="N61" s="366">
        <f>SUM(N57:N60)</f>
        <v>56169</v>
      </c>
      <c r="O61" s="73"/>
      <c r="P61" s="73"/>
      <c r="Q61" s="73"/>
      <c r="R61" s="73"/>
      <c r="S61" s="73"/>
      <c r="T61" s="73"/>
    </row>
    <row r="62" spans="1:20" x14ac:dyDescent="0.2">
      <c r="I62" s="74"/>
      <c r="J62" s="366"/>
      <c r="K62" s="366"/>
      <c r="L62" s="364"/>
      <c r="M62" s="364"/>
      <c r="N62" s="364"/>
      <c r="O62" s="73"/>
      <c r="P62" s="73"/>
      <c r="Q62" s="73"/>
      <c r="R62" s="73"/>
      <c r="S62" s="73"/>
      <c r="T62" s="73"/>
    </row>
    <row r="63" spans="1:20" x14ac:dyDescent="0.2">
      <c r="I63" s="74"/>
      <c r="J63" s="366"/>
      <c r="K63" s="364" t="s">
        <v>528</v>
      </c>
      <c r="L63" s="364" t="s">
        <v>529</v>
      </c>
      <c r="M63" s="364" t="s">
        <v>530</v>
      </c>
      <c r="N63" s="364" t="s">
        <v>531</v>
      </c>
      <c r="O63" s="73"/>
      <c r="P63" s="73"/>
      <c r="Q63" s="73"/>
      <c r="R63" s="73"/>
      <c r="S63" s="73"/>
      <c r="T63" s="73"/>
    </row>
    <row r="64" spans="1:20" x14ac:dyDescent="0.2">
      <c r="I64" s="74"/>
      <c r="J64" s="365" t="s">
        <v>39</v>
      </c>
      <c r="K64" s="367">
        <f>100/K61*K57</f>
        <v>7.883991205109413</v>
      </c>
      <c r="L64" s="367">
        <f>100/L61*L57</f>
        <v>0.8022667218490338</v>
      </c>
      <c r="M64" s="367">
        <f>100/M61*M57</f>
        <v>8.5270734582298793E-2</v>
      </c>
      <c r="N64" s="367">
        <f>100/N61*N57</f>
        <v>0</v>
      </c>
      <c r="O64" s="73"/>
      <c r="P64" s="73"/>
      <c r="Q64" s="73"/>
      <c r="R64" s="73"/>
      <c r="S64" s="73"/>
      <c r="T64" s="73"/>
    </row>
    <row r="65" spans="9:20" x14ac:dyDescent="0.2">
      <c r="I65" s="74"/>
      <c r="J65" s="365" t="s">
        <v>40</v>
      </c>
      <c r="K65" s="367">
        <f>100/K61*K58</f>
        <v>14.624995637455067</v>
      </c>
      <c r="L65" s="367">
        <f>100/L61*L58</f>
        <v>26.570309764095384</v>
      </c>
      <c r="M65" s="367">
        <f>100/M61*M58</f>
        <v>34.708950919168359</v>
      </c>
      <c r="N65" s="367">
        <f>100/N61*N58</f>
        <v>40.604247894746216</v>
      </c>
      <c r="O65" s="73"/>
      <c r="P65" s="73"/>
      <c r="Q65" s="73"/>
      <c r="R65" s="73"/>
      <c r="S65" s="73"/>
      <c r="T65" s="73"/>
    </row>
    <row r="66" spans="9:20" x14ac:dyDescent="0.2">
      <c r="I66" s="74"/>
      <c r="J66" s="365" t="s">
        <v>41</v>
      </c>
      <c r="K66" s="367">
        <f>100/K61*K59</f>
        <v>77.491013157435518</v>
      </c>
      <c r="L66" s="367">
        <f>100/L61*L59</f>
        <v>72.627423514055593</v>
      </c>
      <c r="M66" s="367">
        <f>100/M61*M59</f>
        <v>65.205778346249332</v>
      </c>
      <c r="N66" s="367">
        <f>100/N61*N59</f>
        <v>59.395752105253784</v>
      </c>
      <c r="O66" s="73"/>
      <c r="P66" s="73"/>
      <c r="Q66" s="73"/>
      <c r="R66" s="73"/>
      <c r="S66" s="73"/>
      <c r="T66" s="73"/>
    </row>
    <row r="67" spans="9:20" x14ac:dyDescent="0.2">
      <c r="I67" s="74"/>
      <c r="J67" s="73"/>
      <c r="K67" s="318"/>
      <c r="L67" s="318"/>
      <c r="M67" s="318"/>
      <c r="N67" s="318"/>
      <c r="O67" s="73"/>
      <c r="P67" s="73"/>
      <c r="Q67" s="73"/>
      <c r="R67" s="73"/>
      <c r="S67" s="73"/>
      <c r="T67" s="73"/>
    </row>
    <row r="68" spans="9:20" x14ac:dyDescent="0.2">
      <c r="I68" s="74"/>
      <c r="J68" s="73"/>
      <c r="K68" s="146"/>
      <c r="L68" s="146"/>
      <c r="M68" s="146"/>
      <c r="N68" s="146"/>
      <c r="O68" s="73"/>
      <c r="P68" s="73"/>
      <c r="Q68" s="73"/>
      <c r="R68" s="73"/>
      <c r="S68" s="73"/>
      <c r="T68" s="73"/>
    </row>
    <row r="69" spans="9:20" x14ac:dyDescent="0.2">
      <c r="I69" s="74"/>
      <c r="J69" s="73"/>
      <c r="K69" s="73"/>
      <c r="L69" s="73"/>
      <c r="M69" s="73"/>
      <c r="N69" s="73"/>
      <c r="O69" s="73"/>
      <c r="P69" s="73"/>
      <c r="Q69" s="73"/>
      <c r="R69" s="73"/>
      <c r="S69" s="73"/>
      <c r="T69" s="73"/>
    </row>
    <row r="70" spans="9:20" x14ac:dyDescent="0.2">
      <c r="I70" s="74"/>
      <c r="J70" s="73"/>
      <c r="K70" s="73"/>
      <c r="L70" s="73"/>
      <c r="M70" s="73"/>
      <c r="N70" s="73"/>
      <c r="O70" s="73"/>
      <c r="P70" s="73"/>
      <c r="Q70" s="73"/>
      <c r="R70" s="73"/>
      <c r="S70" s="73"/>
      <c r="T70" s="73"/>
    </row>
    <row r="71" spans="9:20" x14ac:dyDescent="0.2">
      <c r="I71" s="74"/>
      <c r="J71" s="73"/>
      <c r="K71" s="73"/>
      <c r="L71" s="73"/>
      <c r="M71" s="73"/>
      <c r="N71" s="73"/>
      <c r="O71" s="73"/>
      <c r="P71" s="73"/>
      <c r="Q71" s="73"/>
      <c r="R71" s="73"/>
      <c r="S71" s="73"/>
      <c r="T71" s="73"/>
    </row>
    <row r="72" spans="9:20" x14ac:dyDescent="0.2">
      <c r="I72" s="74"/>
      <c r="J72" s="73"/>
      <c r="K72" s="73"/>
      <c r="L72" s="73"/>
      <c r="M72" s="73"/>
      <c r="N72" s="73"/>
      <c r="O72" s="73"/>
      <c r="P72" s="73"/>
      <c r="Q72" s="73"/>
      <c r="R72" s="73"/>
      <c r="S72" s="73"/>
      <c r="T72" s="73"/>
    </row>
    <row r="73" spans="9:20" x14ac:dyDescent="0.2">
      <c r="I73" s="74"/>
      <c r="J73" s="73"/>
      <c r="K73" s="73"/>
      <c r="L73" s="73"/>
      <c r="M73" s="73"/>
      <c r="N73" s="73"/>
      <c r="O73" s="73"/>
      <c r="P73" s="73"/>
      <c r="Q73" s="73"/>
      <c r="R73" s="73"/>
      <c r="S73" s="73"/>
      <c r="T73" s="73"/>
    </row>
    <row r="74" spans="9:20" x14ac:dyDescent="0.2">
      <c r="I74" s="74"/>
      <c r="J74" s="73"/>
      <c r="K74" s="73"/>
      <c r="L74" s="73"/>
      <c r="M74" s="73"/>
      <c r="N74" s="73"/>
      <c r="O74" s="73"/>
      <c r="P74" s="73"/>
      <c r="Q74" s="73"/>
      <c r="R74" s="73"/>
      <c r="S74" s="73"/>
      <c r="T74" s="73"/>
    </row>
    <row r="75" spans="9:20" x14ac:dyDescent="0.2">
      <c r="J75" s="73"/>
      <c r="K75" s="73"/>
      <c r="L75" s="73"/>
      <c r="M75" s="73"/>
      <c r="N75" s="73"/>
      <c r="O75" s="73"/>
      <c r="P75" s="73"/>
      <c r="Q75" s="73"/>
      <c r="R75" s="73"/>
      <c r="S75" s="73"/>
      <c r="T75" s="73"/>
    </row>
    <row r="76" spans="9:20" x14ac:dyDescent="0.2">
      <c r="J76" s="73"/>
      <c r="K76" s="73"/>
      <c r="L76" s="73"/>
      <c r="M76" s="73"/>
      <c r="N76" s="73"/>
      <c r="O76" s="73"/>
      <c r="P76" s="73"/>
      <c r="Q76" s="73"/>
      <c r="R76" s="73"/>
      <c r="S76" s="73"/>
      <c r="T76" s="73"/>
    </row>
    <row r="77" spans="9:20" ht="15" x14ac:dyDescent="0.25">
      <c r="J77" s="73"/>
      <c r="K77" s="343"/>
      <c r="L77" s="73"/>
      <c r="M77" s="73"/>
      <c r="N77" s="73"/>
      <c r="O77" s="73"/>
      <c r="P77" s="73"/>
      <c r="Q77" s="73"/>
      <c r="R77" s="73"/>
      <c r="S77" s="73"/>
    </row>
    <row r="78" spans="9:20" ht="15" x14ac:dyDescent="0.25">
      <c r="J78" s="73"/>
      <c r="K78" s="343"/>
      <c r="L78" s="73"/>
      <c r="M78" s="73"/>
      <c r="N78" s="73"/>
      <c r="O78" s="73"/>
      <c r="P78" s="73"/>
      <c r="Q78" s="73"/>
      <c r="R78" s="73"/>
      <c r="S78" s="73"/>
    </row>
    <row r="79" spans="9:20" ht="15" x14ac:dyDescent="0.25">
      <c r="J79" s="73"/>
      <c r="K79" s="343"/>
      <c r="L79" s="73"/>
      <c r="M79" s="73"/>
      <c r="N79" s="73"/>
      <c r="O79" s="73"/>
      <c r="P79" s="73"/>
      <c r="Q79" s="73"/>
      <c r="R79" s="73"/>
      <c r="S79" s="73"/>
    </row>
    <row r="80" spans="9:20" ht="15" x14ac:dyDescent="0.25">
      <c r="J80" s="73"/>
      <c r="K80" s="343"/>
      <c r="L80" s="73"/>
      <c r="M80" s="73"/>
      <c r="N80" s="73"/>
      <c r="O80" s="73"/>
      <c r="P80" s="73"/>
      <c r="Q80" s="73"/>
      <c r="R80" s="73"/>
      <c r="S80" s="73"/>
    </row>
  </sheetData>
  <mergeCells count="11">
    <mergeCell ref="B4:B6"/>
    <mergeCell ref="B7:M7"/>
    <mergeCell ref="B20:M20"/>
    <mergeCell ref="B33:M33"/>
    <mergeCell ref="C4:G4"/>
    <mergeCell ref="D5:G5"/>
    <mergeCell ref="C5:C6"/>
    <mergeCell ref="M4:M6"/>
    <mergeCell ref="H4:L4"/>
    <mergeCell ref="H5:H6"/>
    <mergeCell ref="I5:L5"/>
  </mergeCells>
  <pageMargins left="0.70866141732283472" right="0.70866141732283472" top="0.78740157480314965" bottom="0.78740157480314965" header="0.31496062992125984" footer="0.31496062992125984"/>
  <pageSetup paperSize="9" scale="49"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vt:i4>
      </vt:variant>
      <vt:variant>
        <vt:lpstr>Benannte Bereiche</vt:lpstr>
      </vt:variant>
      <vt:variant>
        <vt:i4>2</vt:i4>
      </vt:variant>
    </vt:vector>
  </HeadingPairs>
  <TitlesOfParts>
    <vt:vector size="22" baseType="lpstr">
      <vt:lpstr>Inhaltsverzeichnis</vt:lpstr>
      <vt:lpstr>T1</vt:lpstr>
      <vt:lpstr>T2</vt:lpstr>
      <vt:lpstr>T3</vt:lpstr>
      <vt:lpstr>T4</vt:lpstr>
      <vt:lpstr>T5</vt:lpstr>
      <vt:lpstr>T6</vt:lpstr>
      <vt:lpstr>T7</vt:lpstr>
      <vt:lpstr>T8</vt:lpstr>
      <vt:lpstr>T9</vt:lpstr>
      <vt:lpstr>T10</vt:lpstr>
      <vt:lpstr>T11</vt:lpstr>
      <vt:lpstr>T12</vt:lpstr>
      <vt:lpstr>T13</vt:lpstr>
      <vt:lpstr>T14</vt:lpstr>
      <vt:lpstr>K1</vt:lpstr>
      <vt:lpstr>K2</vt:lpstr>
      <vt:lpstr>K3</vt:lpstr>
      <vt:lpstr>Erläuterungen</vt:lpstr>
      <vt:lpstr>Definitionen</vt:lpstr>
      <vt:lpstr>Erläuterungen!Druckbereich</vt:lpstr>
      <vt:lpstr>Inhaltsverzeichnis!Druckbereich</vt:lpstr>
    </vt:vector>
  </TitlesOfParts>
  <Company>KAI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statadmin</dc:creator>
  <cp:lastModifiedBy>Steiner Ruedi</cp:lastModifiedBy>
  <cp:lastPrinted>2022-09-13T08:49:07Z</cp:lastPrinted>
  <dcterms:created xsi:type="dcterms:W3CDTF">2012-01-12T06:44:16Z</dcterms:created>
  <dcterms:modified xsi:type="dcterms:W3CDTF">2022-10-31T10:29:52Z</dcterms:modified>
</cp:coreProperties>
</file>